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9615" windowHeight="11025"/>
  </bookViews>
  <sheets>
    <sheet name="New Text Document" sheetId="1" r:id="rId1"/>
    <sheet name="Hoja1" sheetId="2" r:id="rId2"/>
  </sheets>
  <calcPr calcId="125725"/>
</workbook>
</file>

<file path=xl/calcChain.xml><?xml version="1.0" encoding="utf-8"?>
<calcChain xmlns="http://schemas.openxmlformats.org/spreadsheetml/2006/main">
  <c r="J527" i="1"/>
  <c r="E527"/>
  <c r="F527"/>
  <c r="G527"/>
  <c r="H527"/>
  <c r="I527"/>
  <c r="D527"/>
  <c r="B527"/>
  <c r="H256"/>
  <c r="G256"/>
  <c r="F256"/>
  <c r="E256"/>
  <c r="D256"/>
  <c r="I232"/>
  <c r="I102"/>
  <c r="J102" s="1"/>
  <c r="F149"/>
  <c r="H345"/>
  <c r="G345"/>
  <c r="F345"/>
  <c r="E345"/>
  <c r="D345"/>
  <c r="I62"/>
  <c r="I63"/>
  <c r="I453"/>
  <c r="J453" s="1"/>
  <c r="I451"/>
  <c r="J451" s="1"/>
  <c r="I450"/>
  <c r="I452"/>
  <c r="J452" s="1"/>
  <c r="I454"/>
  <c r="J454" s="1"/>
  <c r="I455"/>
  <c r="J455" s="1"/>
  <c r="J450"/>
  <c r="I457"/>
  <c r="I499"/>
  <c r="J499" s="1"/>
  <c r="I502"/>
  <c r="J502" s="1"/>
  <c r="I512"/>
  <c r="J512" s="1"/>
  <c r="I523"/>
  <c r="I522"/>
  <c r="E524"/>
  <c r="F524"/>
  <c r="G524"/>
  <c r="H524"/>
  <c r="D524"/>
  <c r="J522"/>
  <c r="J523"/>
  <c r="E514"/>
  <c r="F514"/>
  <c r="G514"/>
  <c r="H514"/>
  <c r="D514"/>
  <c r="E504"/>
  <c r="F504"/>
  <c r="G504"/>
  <c r="H504"/>
  <c r="D504"/>
  <c r="E467"/>
  <c r="F467"/>
  <c r="G467"/>
  <c r="H467"/>
  <c r="D467"/>
  <c r="E446"/>
  <c r="F446"/>
  <c r="G446"/>
  <c r="H446"/>
  <c r="D446"/>
  <c r="J445"/>
  <c r="J444"/>
  <c r="I398"/>
  <c r="J398" s="1"/>
  <c r="E395"/>
  <c r="F395"/>
  <c r="G395"/>
  <c r="H395"/>
  <c r="D395"/>
  <c r="E386"/>
  <c r="F386"/>
  <c r="G386"/>
  <c r="H386"/>
  <c r="D386"/>
  <c r="I382"/>
  <c r="J382" s="1"/>
  <c r="E379"/>
  <c r="F379"/>
  <c r="G379"/>
  <c r="H379"/>
  <c r="D379"/>
  <c r="I378"/>
  <c r="J378" s="1"/>
  <c r="I373"/>
  <c r="J373" s="1"/>
  <c r="I377"/>
  <c r="J377" s="1"/>
  <c r="E338"/>
  <c r="F338"/>
  <c r="G338"/>
  <c r="H338"/>
  <c r="D338"/>
  <c r="I336"/>
  <c r="J336" s="1"/>
  <c r="I337"/>
  <c r="J337" s="1"/>
  <c r="E323"/>
  <c r="F323"/>
  <c r="G323"/>
  <c r="H323"/>
  <c r="D323"/>
  <c r="D313"/>
  <c r="I496"/>
  <c r="J496" s="1"/>
  <c r="I310"/>
  <c r="J310" s="1"/>
  <c r="E293"/>
  <c r="F293"/>
  <c r="G293"/>
  <c r="H293"/>
  <c r="D293"/>
  <c r="I290"/>
  <c r="J290" s="1"/>
  <c r="I291"/>
  <c r="J291" s="1"/>
  <c r="I292"/>
  <c r="J292" s="1"/>
  <c r="I287"/>
  <c r="J287" s="1"/>
  <c r="E280"/>
  <c r="F280"/>
  <c r="G280"/>
  <c r="H280"/>
  <c r="D280"/>
  <c r="I255"/>
  <c r="J255" s="1"/>
  <c r="I251"/>
  <c r="J251" s="1"/>
  <c r="I252"/>
  <c r="J252" s="1"/>
  <c r="I230"/>
  <c r="J230" s="1"/>
  <c r="I213"/>
  <c r="J213" s="1"/>
  <c r="E207"/>
  <c r="F207"/>
  <c r="G207"/>
  <c r="H207"/>
  <c r="D207"/>
  <c r="I205"/>
  <c r="J205" s="1"/>
  <c r="I206"/>
  <c r="J206" s="1"/>
  <c r="D176"/>
  <c r="E167"/>
  <c r="F167"/>
  <c r="G167"/>
  <c r="H167"/>
  <c r="D167"/>
  <c r="E160"/>
  <c r="F160"/>
  <c r="G160"/>
  <c r="H160"/>
  <c r="D160"/>
  <c r="E149"/>
  <c r="G149"/>
  <c r="H149"/>
  <c r="D149"/>
  <c r="I147"/>
  <c r="J147" s="1"/>
  <c r="I148"/>
  <c r="J148" s="1"/>
  <c r="I141"/>
  <c r="J141" s="1"/>
  <c r="F138"/>
  <c r="G138"/>
  <c r="H138"/>
  <c r="E138"/>
  <c r="D138"/>
  <c r="E133"/>
  <c r="F133"/>
  <c r="G133"/>
  <c r="H133"/>
  <c r="D133"/>
  <c r="I132"/>
  <c r="J132" s="1"/>
  <c r="I130"/>
  <c r="J130" s="1"/>
  <c r="I107"/>
  <c r="J107" s="1"/>
  <c r="E104"/>
  <c r="F104"/>
  <c r="G104"/>
  <c r="H104"/>
  <c r="D104"/>
  <c r="I103"/>
  <c r="J103" s="1"/>
  <c r="I97"/>
  <c r="J97" s="1"/>
  <c r="E65"/>
  <c r="F65"/>
  <c r="G65"/>
  <c r="H65"/>
  <c r="D65"/>
  <c r="E83"/>
  <c r="F83"/>
  <c r="G83"/>
  <c r="H83"/>
  <c r="D83"/>
  <c r="I38"/>
  <c r="J38" s="1"/>
  <c r="H33"/>
  <c r="G33"/>
  <c r="F33"/>
  <c r="E33"/>
  <c r="D33"/>
  <c r="I32"/>
  <c r="J32" s="1"/>
  <c r="I26"/>
  <c r="J26" s="1"/>
  <c r="J63" l="1"/>
  <c r="H313" l="1"/>
  <c r="G313"/>
  <c r="F313"/>
  <c r="E313"/>
  <c r="I203"/>
  <c r="J203" s="1"/>
  <c r="H362"/>
  <c r="G362"/>
  <c r="F362"/>
  <c r="E362"/>
  <c r="D362"/>
  <c r="I361"/>
  <c r="J361" s="1"/>
  <c r="I331"/>
  <c r="J331" s="1"/>
  <c r="I332"/>
  <c r="J332" s="1"/>
  <c r="I312"/>
  <c r="J312" s="1"/>
  <c r="I309"/>
  <c r="J309" s="1"/>
  <c r="I341"/>
  <c r="I288"/>
  <c r="J288" s="1"/>
  <c r="I285"/>
  <c r="J285" s="1"/>
  <c r="I286"/>
  <c r="J286" s="1"/>
  <c r="I289"/>
  <c r="J289" s="1"/>
  <c r="I273"/>
  <c r="J273" s="1"/>
  <c r="I274"/>
  <c r="J274" s="1"/>
  <c r="H275"/>
  <c r="G275"/>
  <c r="F275"/>
  <c r="E275"/>
  <c r="D275"/>
  <c r="I253"/>
  <c r="J253" s="1"/>
  <c r="I250"/>
  <c r="J250" s="1"/>
  <c r="I245"/>
  <c r="I229"/>
  <c r="J229" s="1"/>
  <c r="I231"/>
  <c r="J231" s="1"/>
  <c r="D491"/>
  <c r="E491"/>
  <c r="F491"/>
  <c r="G491"/>
  <c r="H491"/>
  <c r="D480"/>
  <c r="E480"/>
  <c r="F480"/>
  <c r="G480"/>
  <c r="H480"/>
  <c r="D370"/>
  <c r="E370"/>
  <c r="F370"/>
  <c r="G370"/>
  <c r="H370"/>
  <c r="D270"/>
  <c r="E270"/>
  <c r="F270"/>
  <c r="G270"/>
  <c r="H270"/>
  <c r="D264"/>
  <c r="E264"/>
  <c r="F264"/>
  <c r="G264"/>
  <c r="H264"/>
  <c r="D242"/>
  <c r="E242"/>
  <c r="F242"/>
  <c r="G242"/>
  <c r="H242"/>
  <c r="D238"/>
  <c r="E238"/>
  <c r="F238"/>
  <c r="G238"/>
  <c r="H238"/>
  <c r="D233"/>
  <c r="E233"/>
  <c r="F233"/>
  <c r="G233"/>
  <c r="H233"/>
  <c r="D223"/>
  <c r="E223"/>
  <c r="F223"/>
  <c r="G223"/>
  <c r="H223"/>
  <c r="D219"/>
  <c r="E219"/>
  <c r="F219"/>
  <c r="G219"/>
  <c r="H219"/>
  <c r="D215"/>
  <c r="E215"/>
  <c r="F215"/>
  <c r="G215"/>
  <c r="H215"/>
  <c r="D180"/>
  <c r="E180"/>
  <c r="F180"/>
  <c r="G180"/>
  <c r="H180"/>
  <c r="E176"/>
  <c r="F176"/>
  <c r="G176"/>
  <c r="H176"/>
  <c r="D153"/>
  <c r="E153"/>
  <c r="F153"/>
  <c r="G153"/>
  <c r="H153"/>
  <c r="D126"/>
  <c r="E126"/>
  <c r="F126"/>
  <c r="G126"/>
  <c r="H126"/>
  <c r="D120"/>
  <c r="E120"/>
  <c r="F120"/>
  <c r="G120"/>
  <c r="H120"/>
  <c r="D111"/>
  <c r="E111"/>
  <c r="F111"/>
  <c r="G111"/>
  <c r="H111"/>
  <c r="D94"/>
  <c r="E94"/>
  <c r="F94"/>
  <c r="G94"/>
  <c r="H94"/>
  <c r="D77"/>
  <c r="E77"/>
  <c r="F77"/>
  <c r="G77"/>
  <c r="H77"/>
  <c r="D70"/>
  <c r="E70"/>
  <c r="F70"/>
  <c r="G70"/>
  <c r="H70"/>
  <c r="D59"/>
  <c r="E59"/>
  <c r="F59"/>
  <c r="G59"/>
  <c r="H59"/>
  <c r="F53"/>
  <c r="G53"/>
  <c r="H53"/>
  <c r="E53"/>
  <c r="D53"/>
  <c r="H49"/>
  <c r="G49"/>
  <c r="F49"/>
  <c r="E49"/>
  <c r="D49"/>
  <c r="H41"/>
  <c r="G41"/>
  <c r="F41"/>
  <c r="E41"/>
  <c r="D41"/>
  <c r="H23"/>
  <c r="G23"/>
  <c r="F23"/>
  <c r="E23"/>
  <c r="D23"/>
  <c r="I521"/>
  <c r="J521" s="1"/>
  <c r="I520"/>
  <c r="J520" s="1"/>
  <c r="I519"/>
  <c r="J519" s="1"/>
  <c r="I518"/>
  <c r="J518" s="1"/>
  <c r="I495"/>
  <c r="I517"/>
  <c r="I513"/>
  <c r="J513" s="1"/>
  <c r="I509"/>
  <c r="J509" s="1"/>
  <c r="I508"/>
  <c r="J508" s="1"/>
  <c r="I334"/>
  <c r="J334" s="1"/>
  <c r="I507"/>
  <c r="I503"/>
  <c r="I501"/>
  <c r="J501" s="1"/>
  <c r="I500"/>
  <c r="J500" s="1"/>
  <c r="I498"/>
  <c r="J498" s="1"/>
  <c r="I497"/>
  <c r="J497" s="1"/>
  <c r="I494"/>
  <c r="I490"/>
  <c r="J490" s="1"/>
  <c r="I489"/>
  <c r="J489" s="1"/>
  <c r="I488"/>
  <c r="J488" s="1"/>
  <c r="I487"/>
  <c r="J487" s="1"/>
  <c r="I486"/>
  <c r="J486" s="1"/>
  <c r="I485"/>
  <c r="J485" s="1"/>
  <c r="I484"/>
  <c r="J484" s="1"/>
  <c r="I483"/>
  <c r="J483" s="1"/>
  <c r="I479"/>
  <c r="J479" s="1"/>
  <c r="I478"/>
  <c r="J478" s="1"/>
  <c r="I477"/>
  <c r="J477" s="1"/>
  <c r="I476"/>
  <c r="J476" s="1"/>
  <c r="I475"/>
  <c r="J475" s="1"/>
  <c r="I474"/>
  <c r="J474" s="1"/>
  <c r="I473"/>
  <c r="J473" s="1"/>
  <c r="I472"/>
  <c r="J472" s="1"/>
  <c r="I471"/>
  <c r="J471" s="1"/>
  <c r="I470"/>
  <c r="J470" s="1"/>
  <c r="I466"/>
  <c r="J466" s="1"/>
  <c r="I465"/>
  <c r="J465" s="1"/>
  <c r="I464"/>
  <c r="J464" s="1"/>
  <c r="I463"/>
  <c r="J463" s="1"/>
  <c r="I462"/>
  <c r="J462" s="1"/>
  <c r="I461"/>
  <c r="J461" s="1"/>
  <c r="I460"/>
  <c r="J460" s="1"/>
  <c r="I459"/>
  <c r="I458"/>
  <c r="J458" s="1"/>
  <c r="I456"/>
  <c r="J456" s="1"/>
  <c r="I449"/>
  <c r="I443"/>
  <c r="I442"/>
  <c r="J442" s="1"/>
  <c r="I441"/>
  <c r="J441" s="1"/>
  <c r="I440"/>
  <c r="J440" s="1"/>
  <c r="I439"/>
  <c r="J439" s="1"/>
  <c r="I438"/>
  <c r="J438" s="1"/>
  <c r="I437"/>
  <c r="J437" s="1"/>
  <c r="I436"/>
  <c r="J436" s="1"/>
  <c r="I435"/>
  <c r="J435" s="1"/>
  <c r="I434"/>
  <c r="J434" s="1"/>
  <c r="I433"/>
  <c r="J433" s="1"/>
  <c r="I432"/>
  <c r="J432" s="1"/>
  <c r="I431"/>
  <c r="J431" s="1"/>
  <c r="I430"/>
  <c r="J430" s="1"/>
  <c r="I429"/>
  <c r="J429" s="1"/>
  <c r="I428"/>
  <c r="J428" s="1"/>
  <c r="I427"/>
  <c r="J427" s="1"/>
  <c r="I426"/>
  <c r="J426" s="1"/>
  <c r="I425"/>
  <c r="J425" s="1"/>
  <c r="I424"/>
  <c r="J424" s="1"/>
  <c r="I423"/>
  <c r="J423" s="1"/>
  <c r="I422"/>
  <c r="J422" s="1"/>
  <c r="I343"/>
  <c r="J343" s="1"/>
  <c r="I421"/>
  <c r="J421" s="1"/>
  <c r="I420"/>
  <c r="J420" s="1"/>
  <c r="I419"/>
  <c r="J419" s="1"/>
  <c r="I418"/>
  <c r="J418" s="1"/>
  <c r="I417"/>
  <c r="J417" s="1"/>
  <c r="I416"/>
  <c r="J416" s="1"/>
  <c r="I415"/>
  <c r="J415" s="1"/>
  <c r="I414"/>
  <c r="J414" s="1"/>
  <c r="I413"/>
  <c r="J413" s="1"/>
  <c r="I412"/>
  <c r="J412" s="1"/>
  <c r="I411"/>
  <c r="J411" s="1"/>
  <c r="I410"/>
  <c r="J410" s="1"/>
  <c r="I409"/>
  <c r="J409" s="1"/>
  <c r="I408"/>
  <c r="J408" s="1"/>
  <c r="I407"/>
  <c r="J407" s="1"/>
  <c r="I406"/>
  <c r="J406" s="1"/>
  <c r="I405"/>
  <c r="J405" s="1"/>
  <c r="I404"/>
  <c r="J404" s="1"/>
  <c r="I403"/>
  <c r="J403" s="1"/>
  <c r="I402"/>
  <c r="J402" s="1"/>
  <c r="I401"/>
  <c r="J401" s="1"/>
  <c r="I400"/>
  <c r="J400" s="1"/>
  <c r="I399"/>
  <c r="J399" s="1"/>
  <c r="I391"/>
  <c r="I390"/>
  <c r="J390" s="1"/>
  <c r="I389"/>
  <c r="I385"/>
  <c r="J385" s="1"/>
  <c r="I384"/>
  <c r="J384" s="1"/>
  <c r="I383"/>
  <c r="I376"/>
  <c r="J376" s="1"/>
  <c r="I375"/>
  <c r="J375" s="1"/>
  <c r="I374"/>
  <c r="I369"/>
  <c r="J369" s="1"/>
  <c r="I368"/>
  <c r="J368" s="1"/>
  <c r="I367"/>
  <c r="J367" s="1"/>
  <c r="I366"/>
  <c r="J366" s="1"/>
  <c r="I365"/>
  <c r="J365" s="1"/>
  <c r="I359"/>
  <c r="J359" s="1"/>
  <c r="I358"/>
  <c r="J358" s="1"/>
  <c r="I357"/>
  <c r="J357" s="1"/>
  <c r="I356"/>
  <c r="J356" s="1"/>
  <c r="I355"/>
  <c r="J355" s="1"/>
  <c r="I354"/>
  <c r="J354" s="1"/>
  <c r="I353"/>
  <c r="J353" s="1"/>
  <c r="I352"/>
  <c r="J352" s="1"/>
  <c r="I351"/>
  <c r="I350"/>
  <c r="J350" s="1"/>
  <c r="I349"/>
  <c r="J349" s="1"/>
  <c r="I348"/>
  <c r="J348" s="1"/>
  <c r="I344"/>
  <c r="I335"/>
  <c r="J335" s="1"/>
  <c r="I297"/>
  <c r="J297" s="1"/>
  <c r="I333"/>
  <c r="J333" s="1"/>
  <c r="I330"/>
  <c r="J330" s="1"/>
  <c r="I329"/>
  <c r="J329" s="1"/>
  <c r="I328"/>
  <c r="J328" s="1"/>
  <c r="I327"/>
  <c r="J327" s="1"/>
  <c r="I326"/>
  <c r="I321"/>
  <c r="J321" s="1"/>
  <c r="I320"/>
  <c r="J320" s="1"/>
  <c r="I278"/>
  <c r="I319"/>
  <c r="J319" s="1"/>
  <c r="I296"/>
  <c r="J296" s="1"/>
  <c r="I318"/>
  <c r="J318" s="1"/>
  <c r="I317"/>
  <c r="I316"/>
  <c r="I311"/>
  <c r="J311" s="1"/>
  <c r="I308"/>
  <c r="J308" s="1"/>
  <c r="I307"/>
  <c r="J307" s="1"/>
  <c r="I306"/>
  <c r="J306" s="1"/>
  <c r="I305"/>
  <c r="J305" s="1"/>
  <c r="I304"/>
  <c r="J304" s="1"/>
  <c r="I303"/>
  <c r="J303" s="1"/>
  <c r="I302"/>
  <c r="J302" s="1"/>
  <c r="I301"/>
  <c r="I300"/>
  <c r="J300" s="1"/>
  <c r="I299"/>
  <c r="J299" s="1"/>
  <c r="I298"/>
  <c r="J298" s="1"/>
  <c r="I284"/>
  <c r="I511"/>
  <c r="J511" s="1"/>
  <c r="I283"/>
  <c r="J283" s="1"/>
  <c r="I342"/>
  <c r="J342" s="1"/>
  <c r="I360"/>
  <c r="J360" s="1"/>
  <c r="I269"/>
  <c r="J269" s="1"/>
  <c r="I268"/>
  <c r="J268" s="1"/>
  <c r="I267"/>
  <c r="J267" s="1"/>
  <c r="I263"/>
  <c r="I262"/>
  <c r="J262" s="1"/>
  <c r="I261"/>
  <c r="J261" s="1"/>
  <c r="I260"/>
  <c r="J260" s="1"/>
  <c r="I259"/>
  <c r="J259" s="1"/>
  <c r="I254"/>
  <c r="I249"/>
  <c r="J249" s="1"/>
  <c r="I248"/>
  <c r="J248" s="1"/>
  <c r="I247"/>
  <c r="J247" s="1"/>
  <c r="I246"/>
  <c r="I241"/>
  <c r="J241" s="1"/>
  <c r="J242" s="1"/>
  <c r="I237"/>
  <c r="J237" s="1"/>
  <c r="I236"/>
  <c r="J236" s="1"/>
  <c r="I228"/>
  <c r="J228" s="1"/>
  <c r="I227"/>
  <c r="J227" s="1"/>
  <c r="I226"/>
  <c r="J226" s="1"/>
  <c r="I222"/>
  <c r="J222" s="1"/>
  <c r="J223" s="1"/>
  <c r="I218"/>
  <c r="J218" s="1"/>
  <c r="J219" s="1"/>
  <c r="I214"/>
  <c r="J214" s="1"/>
  <c r="I212"/>
  <c r="J212" s="1"/>
  <c r="I211"/>
  <c r="J211" s="1"/>
  <c r="I210"/>
  <c r="J210" s="1"/>
  <c r="I204"/>
  <c r="J204" s="1"/>
  <c r="I202"/>
  <c r="J202" s="1"/>
  <c r="I201"/>
  <c r="J201" s="1"/>
  <c r="I200"/>
  <c r="J200" s="1"/>
  <c r="I199"/>
  <c r="J199" s="1"/>
  <c r="I198"/>
  <c r="J198" s="1"/>
  <c r="I197"/>
  <c r="J197" s="1"/>
  <c r="I196"/>
  <c r="J196" s="1"/>
  <c r="I195"/>
  <c r="J195" s="1"/>
  <c r="I194"/>
  <c r="J194" s="1"/>
  <c r="I193"/>
  <c r="J193" s="1"/>
  <c r="I192"/>
  <c r="J192" s="1"/>
  <c r="I191"/>
  <c r="J191" s="1"/>
  <c r="I190"/>
  <c r="J190" s="1"/>
  <c r="I189"/>
  <c r="J189" s="1"/>
  <c r="I188"/>
  <c r="J188" s="1"/>
  <c r="I187"/>
  <c r="J187" s="1"/>
  <c r="I186"/>
  <c r="J186" s="1"/>
  <c r="I185"/>
  <c r="J185" s="1"/>
  <c r="I184"/>
  <c r="J184" s="1"/>
  <c r="I183"/>
  <c r="I179"/>
  <c r="J179" s="1"/>
  <c r="J180" s="1"/>
  <c r="I175"/>
  <c r="J175" s="1"/>
  <c r="I174"/>
  <c r="J174" s="1"/>
  <c r="I172"/>
  <c r="J172" s="1"/>
  <c r="I171"/>
  <c r="J171" s="1"/>
  <c r="I170"/>
  <c r="J170" s="1"/>
  <c r="I165"/>
  <c r="I164"/>
  <c r="J164" s="1"/>
  <c r="I163"/>
  <c r="I158"/>
  <c r="I157"/>
  <c r="J157" s="1"/>
  <c r="I156"/>
  <c r="I152"/>
  <c r="J152" s="1"/>
  <c r="J153" s="1"/>
  <c r="I146"/>
  <c r="J146" s="1"/>
  <c r="I145"/>
  <c r="J145" s="1"/>
  <c r="I144"/>
  <c r="J144" s="1"/>
  <c r="I143"/>
  <c r="J143" s="1"/>
  <c r="I142"/>
  <c r="I136"/>
  <c r="I131"/>
  <c r="J131" s="1"/>
  <c r="I129"/>
  <c r="I125"/>
  <c r="J125" s="1"/>
  <c r="I124"/>
  <c r="J124" s="1"/>
  <c r="I123"/>
  <c r="J123" s="1"/>
  <c r="I119"/>
  <c r="J119" s="1"/>
  <c r="I118"/>
  <c r="J118" s="1"/>
  <c r="I117"/>
  <c r="J117" s="1"/>
  <c r="I116"/>
  <c r="J116" s="1"/>
  <c r="I115"/>
  <c r="J115" s="1"/>
  <c r="I114"/>
  <c r="J114" s="1"/>
  <c r="I110"/>
  <c r="J110" s="1"/>
  <c r="I109"/>
  <c r="J109" s="1"/>
  <c r="I108"/>
  <c r="J108" s="1"/>
  <c r="I80"/>
  <c r="I101"/>
  <c r="J101" s="1"/>
  <c r="I100"/>
  <c r="J100" s="1"/>
  <c r="I99"/>
  <c r="J99" s="1"/>
  <c r="I98"/>
  <c r="I93"/>
  <c r="J93" s="1"/>
  <c r="I92"/>
  <c r="J92" s="1"/>
  <c r="I91"/>
  <c r="J91" s="1"/>
  <c r="I90"/>
  <c r="J90" s="1"/>
  <c r="I89"/>
  <c r="J89" s="1"/>
  <c r="I88"/>
  <c r="J88" s="1"/>
  <c r="I87"/>
  <c r="J87" s="1"/>
  <c r="I86"/>
  <c r="J86" s="1"/>
  <c r="I82"/>
  <c r="J82" s="1"/>
  <c r="I81"/>
  <c r="J81" s="1"/>
  <c r="I76"/>
  <c r="J76" s="1"/>
  <c r="I27"/>
  <c r="I75"/>
  <c r="J75" s="1"/>
  <c r="I73"/>
  <c r="J69"/>
  <c r="J68"/>
  <c r="I64"/>
  <c r="I510"/>
  <c r="J510" s="1"/>
  <c r="I58"/>
  <c r="J58" s="1"/>
  <c r="I56"/>
  <c r="I52"/>
  <c r="J52" s="1"/>
  <c r="J53" s="1"/>
  <c r="I48"/>
  <c r="J48" s="1"/>
  <c r="I47"/>
  <c r="J47" s="1"/>
  <c r="I46"/>
  <c r="J46" s="1"/>
  <c r="I45"/>
  <c r="J45" s="1"/>
  <c r="I44"/>
  <c r="J44" s="1"/>
  <c r="I40"/>
  <c r="J40" s="1"/>
  <c r="I39"/>
  <c r="J39" s="1"/>
  <c r="I37"/>
  <c r="J37" s="1"/>
  <c r="I36"/>
  <c r="J36" s="1"/>
  <c r="I31"/>
  <c r="J31" s="1"/>
  <c r="I393"/>
  <c r="J393" s="1"/>
  <c r="I22"/>
  <c r="J22" s="1"/>
  <c r="I21"/>
  <c r="J21" s="1"/>
  <c r="I20"/>
  <c r="J20" s="1"/>
  <c r="I19"/>
  <c r="J19" s="1"/>
  <c r="I17"/>
  <c r="J17" s="1"/>
  <c r="I16"/>
  <c r="J16" s="1"/>
  <c r="I15"/>
  <c r="J15" s="1"/>
  <c r="I14"/>
  <c r="J14" s="1"/>
  <c r="I13"/>
  <c r="J13" s="1"/>
  <c r="I12"/>
  <c r="J12" s="1"/>
  <c r="I11"/>
  <c r="J11" s="1"/>
  <c r="J313" i="2"/>
  <c r="I313"/>
  <c r="H313"/>
  <c r="G313"/>
  <c r="F313"/>
  <c r="J245" i="1" l="1"/>
  <c r="I256"/>
  <c r="I345"/>
  <c r="J517"/>
  <c r="J524" s="1"/>
  <c r="I524"/>
  <c r="J494"/>
  <c r="I504"/>
  <c r="J507"/>
  <c r="J514" s="1"/>
  <c r="I514"/>
  <c r="J449"/>
  <c r="I467"/>
  <c r="J443"/>
  <c r="J446" s="1"/>
  <c r="I446"/>
  <c r="J389"/>
  <c r="I395"/>
  <c r="J383"/>
  <c r="J386" s="1"/>
  <c r="I386"/>
  <c r="J374"/>
  <c r="J379" s="1"/>
  <c r="I379"/>
  <c r="J341"/>
  <c r="J326"/>
  <c r="J338" s="1"/>
  <c r="I338"/>
  <c r="J316"/>
  <c r="I323"/>
  <c r="I293"/>
  <c r="J278"/>
  <c r="J280" s="1"/>
  <c r="I280"/>
  <c r="J246"/>
  <c r="J183"/>
  <c r="J207" s="1"/>
  <c r="I207"/>
  <c r="J163"/>
  <c r="I167"/>
  <c r="J156"/>
  <c r="I160"/>
  <c r="J142"/>
  <c r="J149" s="1"/>
  <c r="I149"/>
  <c r="J136"/>
  <c r="J138" s="1"/>
  <c r="I138"/>
  <c r="J129"/>
  <c r="J133" s="1"/>
  <c r="I133"/>
  <c r="J98"/>
  <c r="J104" s="1"/>
  <c r="I104"/>
  <c r="J64"/>
  <c r="J65" s="1"/>
  <c r="I65"/>
  <c r="J80"/>
  <c r="J83" s="1"/>
  <c r="I83"/>
  <c r="J27"/>
  <c r="J33" s="1"/>
  <c r="I33"/>
  <c r="I313"/>
  <c r="I362"/>
  <c r="J275"/>
  <c r="I275"/>
  <c r="J491"/>
  <c r="J23"/>
  <c r="J41"/>
  <c r="J49"/>
  <c r="I59"/>
  <c r="J70"/>
  <c r="I77"/>
  <c r="J94"/>
  <c r="J111"/>
  <c r="J126"/>
  <c r="J215"/>
  <c r="J270"/>
  <c r="J120"/>
  <c r="J176"/>
  <c r="I242"/>
  <c r="J238"/>
  <c r="J370"/>
  <c r="J480"/>
  <c r="I219"/>
  <c r="I49"/>
  <c r="I70"/>
  <c r="I120"/>
  <c r="I176"/>
  <c r="I233"/>
  <c r="I264"/>
  <c r="I370"/>
  <c r="I491"/>
  <c r="I23"/>
  <c r="I41"/>
  <c r="I53"/>
  <c r="I94"/>
  <c r="I111"/>
  <c r="I126"/>
  <c r="I153"/>
  <c r="I180"/>
  <c r="I215"/>
  <c r="I223"/>
  <c r="I238"/>
  <c r="I270"/>
  <c r="I480"/>
  <c r="J165"/>
  <c r="J232"/>
  <c r="J233" s="1"/>
  <c r="J254"/>
  <c r="J284"/>
  <c r="J293" s="1"/>
  <c r="J344"/>
  <c r="J503"/>
  <c r="J56"/>
  <c r="J59" s="1"/>
  <c r="J158"/>
  <c r="J263"/>
  <c r="J264" s="1"/>
  <c r="J495"/>
  <c r="J317"/>
  <c r="J459"/>
  <c r="J73"/>
  <c r="J77" s="1"/>
  <c r="J301"/>
  <c r="J313" s="1"/>
  <c r="J351"/>
  <c r="J362" s="1"/>
  <c r="J391"/>
  <c r="J256" l="1"/>
  <c r="J345"/>
  <c r="J504"/>
  <c r="J467"/>
  <c r="J395"/>
  <c r="J323"/>
  <c r="J167"/>
  <c r="J160"/>
</calcChain>
</file>

<file path=xl/sharedStrings.xml><?xml version="1.0" encoding="utf-8"?>
<sst xmlns="http://schemas.openxmlformats.org/spreadsheetml/2006/main" count="1668" uniqueCount="611">
  <si>
    <t>Cargo</t>
  </si>
  <si>
    <t>AFP</t>
  </si>
  <si>
    <t>ISR</t>
  </si>
  <si>
    <t>SFS</t>
  </si>
  <si>
    <t>Otros Desc.</t>
  </si>
  <si>
    <t>Total Desc.</t>
  </si>
  <si>
    <t>Neto</t>
  </si>
  <si>
    <t>OFICINA NACIONAL DE ESTADISTICAS- ONE</t>
  </si>
  <si>
    <t>MERCEDES EMILIA ABREU TAPIA</t>
  </si>
  <si>
    <t>ASISTENTE DIRECCION DE OPERAC</t>
  </si>
  <si>
    <t>VICTOR HUGO FULGENCIO ABREU</t>
  </si>
  <si>
    <t>ASISTENTE EJECUTIVA</t>
  </si>
  <si>
    <t>ARACELY MEDINA PEREZ</t>
  </si>
  <si>
    <t>SECRETARIO (A)</t>
  </si>
  <si>
    <t>CECILIA MERCEDES BELLIARD VARGAS</t>
  </si>
  <si>
    <t>VICENTE ZACARIAS SANTOS VELOS</t>
  </si>
  <si>
    <t>SUB DIRECTOR</t>
  </si>
  <si>
    <t>ALEXANDRA FIDENCIA DEL C. IZQUIERDO</t>
  </si>
  <si>
    <t>DIRECTOR (A)</t>
  </si>
  <si>
    <t xml:space="preserve">Subtotal </t>
  </si>
  <si>
    <t>DIVISION DE RELACIONES INTERNACIONALES - ONE</t>
  </si>
  <si>
    <t>LUZ MARIA DE LEON CASTILLO</t>
  </si>
  <si>
    <t>TECNICO</t>
  </si>
  <si>
    <t>KENIA ORQUIDEA SANCHEZ FELIX</t>
  </si>
  <si>
    <t>ENCARGADO (A)</t>
  </si>
  <si>
    <t>DEPARTAMENTO DE PLANIFICACION Y DESARROLLO- ONE</t>
  </si>
  <si>
    <t>MAYRA YDALIZA GIL HOLGUIN</t>
  </si>
  <si>
    <t>AUXILIAR ADMINISTRATIVO II</t>
  </si>
  <si>
    <t>MIGUELINA LORENZO MARTINEZ</t>
  </si>
  <si>
    <t>SECRETARIA</t>
  </si>
  <si>
    <t>ROSE MARY SEVERINO GOMEZ</t>
  </si>
  <si>
    <t>COORDINADOR DE PROGRAMACION Y</t>
  </si>
  <si>
    <t>SUSANA ELIZABETH CORNIELLE CAAMAﾑO</t>
  </si>
  <si>
    <t xml:space="preserve">COORDINADOR DE SEGUIMIENTO Y </t>
  </si>
  <si>
    <t>DIVISIﾓN DE CALIDAD EN LA GESTIﾓN-ONE</t>
  </si>
  <si>
    <t>GISELLE LICELOT CORDERO BALBUENA</t>
  </si>
  <si>
    <t>DIGITADOR (A)</t>
  </si>
  <si>
    <t>MILTON DAVID MORALES DE JESUS</t>
  </si>
  <si>
    <t>ANALISTA CALIDAD EN LA GESTIO</t>
  </si>
  <si>
    <t>ANA YUDELKA MATEO MATEO</t>
  </si>
  <si>
    <t>ANYELA MELODY DE LEON MEJIA</t>
  </si>
  <si>
    <t>ENC. DIV. CALIDAD EN LA GESTI</t>
  </si>
  <si>
    <t>MAGNOLIA ESTHER JEREZ MARMOLEJOS</t>
  </si>
  <si>
    <t>DIVISIﾓN DE DESARROLLO HUMANO Y CARRERA- ONE</t>
  </si>
  <si>
    <t>SERYIRA JOSEFINA DURAN ORTIZ</t>
  </si>
  <si>
    <t>ENC. DIV. DESARROLLO HUMANO Y</t>
  </si>
  <si>
    <t>DIVISION DE ADMINISTRACION DE RECURSOS HUMANOS- ONE</t>
  </si>
  <si>
    <t>ROSANNA ALTAGRACIA PEREZ GARCIA</t>
  </si>
  <si>
    <t>JULISSA AIMEE CANARIO ACOSTA</t>
  </si>
  <si>
    <t>ENCARGADA INTERINA</t>
  </si>
  <si>
    <t>DIVISION DE SERVICIO AL PERSONAL-ONE</t>
  </si>
  <si>
    <t>WENDOLIS MICELI GARCIA</t>
  </si>
  <si>
    <t>ANALISTA RELACIONES LABORALES</t>
  </si>
  <si>
    <t>DEPARTAMENTO JURIDICO - ONE</t>
  </si>
  <si>
    <t>NERY PEREZ SUBERVI</t>
  </si>
  <si>
    <t>ABOGADO (A) I</t>
  </si>
  <si>
    <t>DEPARTAMENTO DE TECNOLOGIA DE LA INFORMACION- ONE</t>
  </si>
  <si>
    <t>HECTOR DANILO DUARTE MERCEDES</t>
  </si>
  <si>
    <t>MARIA MIGUELINA PAULINO BOMTTEMPO</t>
  </si>
  <si>
    <t>DIVISION DE PLATAFORMA- ONE</t>
  </si>
  <si>
    <t>ROBERT ANTONIO CUSTODIO BAEZ</t>
  </si>
  <si>
    <t>ADMINISTRADOR DE REDES</t>
  </si>
  <si>
    <t>JULIO IVAN PERALTA GUZMAN</t>
  </si>
  <si>
    <t>SOPORTE INFORMATICO</t>
  </si>
  <si>
    <t>ALEJANDRO MARTINEZ FELIZ</t>
  </si>
  <si>
    <t>SOPORTE TECNICO</t>
  </si>
  <si>
    <t>HUGO DIAZ NUﾑEZ</t>
  </si>
  <si>
    <t>ERNESTO ANTONIO MONTERO</t>
  </si>
  <si>
    <t>SOPORTE TECNICO DE REDES Y CO</t>
  </si>
  <si>
    <t>DANNY ALMONTE MORA</t>
  </si>
  <si>
    <t>SOPORTE TECNICO DE SISTEMAS</t>
  </si>
  <si>
    <t>SECCION DE SOPORTE TECNICO- ONE</t>
  </si>
  <si>
    <t>DANIEL PACHECO TAVAREZ</t>
  </si>
  <si>
    <t>NESTOR CLAUDIO PEREYRA SANTOS</t>
  </si>
  <si>
    <t>VICTOR ANTONIO LEREAUX BENZAN</t>
  </si>
  <si>
    <t>MIGUEL ANGEL PAULINO BONTTEMPO</t>
  </si>
  <si>
    <t>SHAYNA RODRIGUEZ ABAD</t>
  </si>
  <si>
    <t>SOPORTE HELP DESK</t>
  </si>
  <si>
    <t>DIVISION DE DESARROLLO E IMPLEMENTACION DE SISTEMAS- ONE</t>
  </si>
  <si>
    <t>RAFAEL ANDRES PUJOL SERI</t>
  </si>
  <si>
    <t>DESARROLLADOR DE SISTEMAS  II</t>
  </si>
  <si>
    <t>ANGEL MIGUEL ROBLES</t>
  </si>
  <si>
    <t>DESARROLLADOR DE SISTEMAS I</t>
  </si>
  <si>
    <t>SALVADOR JEREMIAS CUEVAS SUERO</t>
  </si>
  <si>
    <t>RAMON LEONARDO RODRIGUEZ ORTIZ</t>
  </si>
  <si>
    <t>MIGUEL LICEARES MORETA RODRIGUEZ</t>
  </si>
  <si>
    <t>DANIEL MEJIA CARABALLO</t>
  </si>
  <si>
    <t>ROBERTO ARGELIS SORIANO SEGURA</t>
  </si>
  <si>
    <t>TECNICO DE PROCESAMIENTO DE D</t>
  </si>
  <si>
    <t>DIVISION DE PROCESAMIENTO DE DATOS- ONE</t>
  </si>
  <si>
    <t>LEONEL SANLATE CARRASCO</t>
  </si>
  <si>
    <t>NEUTA NELSA RAMOS MADERA</t>
  </si>
  <si>
    <t>BELLANIRIS ALTAGRACIA HILARIO SANCH</t>
  </si>
  <si>
    <t>DAYRA MAGDALENA FERRERAS FOLCH</t>
  </si>
  <si>
    <t>ZAURA BELLIARD VARGAS</t>
  </si>
  <si>
    <t>ELBA LUCIDENIS MEDRANO FORTUNA</t>
  </si>
  <si>
    <t>LEWIS MARTIN ALMONTE HERNANDEZ</t>
  </si>
  <si>
    <t>DEPARTAMENTO ADMINISTRATIVO Y FINANCIERO- ONE</t>
  </si>
  <si>
    <t>DOMINGO ANTONIO VARGAS RODRIGUEZ</t>
  </si>
  <si>
    <t>MENSAJERO INTERNO</t>
  </si>
  <si>
    <t>VICTOR JOSE VALDEZ RODRIGUEZ</t>
  </si>
  <si>
    <t>DIVISION FINANCIERA- ONE</t>
  </si>
  <si>
    <t>JOSE BOLIVAR GIL JIMENEZ</t>
  </si>
  <si>
    <t>ENC. PROCESAMIENTO CENSOS</t>
  </si>
  <si>
    <t>SECCION DE CONTABILIDAD- ONE</t>
  </si>
  <si>
    <t>ALICIA GERMOSEN MATEO</t>
  </si>
  <si>
    <t>AUXILIAR CONTABILIDAD</t>
  </si>
  <si>
    <t>AUSTRIA OVIEDO SANCHEZ</t>
  </si>
  <si>
    <t>AUXILIAR DE CONTABILIDAD</t>
  </si>
  <si>
    <t>RAFAEL AUGUSTO RODRIGUEZ PARRA</t>
  </si>
  <si>
    <t>AUXILIAR</t>
  </si>
  <si>
    <t>HAIDEE MARGARITA UREﾑA RODRIGUEZ</t>
  </si>
  <si>
    <t>ANNY VIRGINIA MORA</t>
  </si>
  <si>
    <t>SECCION DE TESORERIA- ONE</t>
  </si>
  <si>
    <t>AURA GREGORIA POLANCO JEREZ DE FISC</t>
  </si>
  <si>
    <t>SECCION DE NOMINAS- ONE</t>
  </si>
  <si>
    <t>MIGUEL ANTONIO ALMONTE VALOIS</t>
  </si>
  <si>
    <t>FIOR D' ALIZA DEL CARMEN ROSARIO PA</t>
  </si>
  <si>
    <t>ROMARIS GARCIA JAVIER</t>
  </si>
  <si>
    <t>DIVISION ADMINISTRATIVA- ONE</t>
  </si>
  <si>
    <t>HERMINIA ERCIRA DOTEL SANCHEZ</t>
  </si>
  <si>
    <t>YAJAIRA ANTONIA FELIZ RAMIREZ</t>
  </si>
  <si>
    <t>JUANA YVELISE SALDAﾑA DE LEON</t>
  </si>
  <si>
    <t>ENC. DIV. DE CORRESPONDENCIA</t>
  </si>
  <si>
    <t>SECCION DE CORRESPONDENCIA- ONE</t>
  </si>
  <si>
    <t>EVELYN REYES</t>
  </si>
  <si>
    <t>HIRMA ISABEL APONTE CHAPMAN</t>
  </si>
  <si>
    <t>FOTOCOPIADOR</t>
  </si>
  <si>
    <t>CARLOS LEANDRO PUELLO</t>
  </si>
  <si>
    <t>MENSAJERO EXTERNO</t>
  </si>
  <si>
    <t>BERKIS ROSARIO SANTANA</t>
  </si>
  <si>
    <t>AUXILIAR ARCHIVO Y CORRESPOND</t>
  </si>
  <si>
    <t>NICOLAS GOMEZ RUDENCINDO</t>
  </si>
  <si>
    <t>DIOSELINA MOQUETE GARCIA</t>
  </si>
  <si>
    <t>AUXILIAR ADMINISTRATIVO I</t>
  </si>
  <si>
    <t>SECCION DE ARCHIVO- ONE</t>
  </si>
  <si>
    <t>CLARIBEL VIZCAINO PEGUERO</t>
  </si>
  <si>
    <t>RECEPCIONISTA</t>
  </si>
  <si>
    <t>SECCION DE SERVICIOS GENERALES- ONE</t>
  </si>
  <si>
    <t>ANGEL LUIS GOMEZ SANTOS</t>
  </si>
  <si>
    <t>CONSERJE</t>
  </si>
  <si>
    <t>MARTA YRIS AGESTA ROSARIO</t>
  </si>
  <si>
    <t>MARTHA ALTAGRACIA PERALTA MARTINEZ</t>
  </si>
  <si>
    <t>EZEQUIEL SEGURA PEREZ</t>
  </si>
  <si>
    <t>LUZ MARIA MERCEDES REYNOSO</t>
  </si>
  <si>
    <t>LUCIA ANTONIA ACOSTA ABREU</t>
  </si>
  <si>
    <t>SUPERVISOR ALMACEN</t>
  </si>
  <si>
    <t>CARLOS MANUEL NOVARRO MENDEZ</t>
  </si>
  <si>
    <t>AYUDANTE MANTENIMIENTO</t>
  </si>
  <si>
    <t>DAYSI UREﾑA RAMIREZ</t>
  </si>
  <si>
    <t>SANTA ROSADO MORILLO</t>
  </si>
  <si>
    <t>CANDIDA VALDEZ SANCHEZ</t>
  </si>
  <si>
    <t>ANTONIA LUCIANO</t>
  </si>
  <si>
    <t>LIDIA SANTA RIVAS UREﾑA</t>
  </si>
  <si>
    <t>ELBA VINICIA FORTUNA TAVERA</t>
  </si>
  <si>
    <t>TOMAS AQUINO FANINI MOREL</t>
  </si>
  <si>
    <t>CHOFER I</t>
  </si>
  <si>
    <t>MARIA LOURDES RAMIREZ</t>
  </si>
  <si>
    <t>MELBA ONELIA PENA</t>
  </si>
  <si>
    <t>ANACLETO TAVERAS Y VASQUEZ</t>
  </si>
  <si>
    <t>ROSANNA ANDUJAR JIMENEZ</t>
  </si>
  <si>
    <t>NAITSABES MERCEDES ROSARIO PIMENTEL</t>
  </si>
  <si>
    <t>FRANCISCO ANTONIO ARIAS MARTINEZ</t>
  </si>
  <si>
    <t>CHOFER</t>
  </si>
  <si>
    <t>PORFIRIO ANTONIO SANTOS PAULINO</t>
  </si>
  <si>
    <t>ESCUELA NACIONAL DE ESTADISTICA- ONE</t>
  </si>
  <si>
    <t>PAOLA GISSEL LAMA SANCHEZ</t>
  </si>
  <si>
    <t>COORDINADORA ADMINISTRATIVA</t>
  </si>
  <si>
    <t>RICARDO ERNESTO SUNCAR REYES</t>
  </si>
  <si>
    <t>ANALISTA CAPACITACION Y DESAR</t>
  </si>
  <si>
    <t>FRANCISCO IRENEO CACERES UREﾑA</t>
  </si>
  <si>
    <t>DIRECTOR DE CENSOS Y ENCUESTA</t>
  </si>
  <si>
    <t>DIRECCION DE CENSOS Y ENCUESTAS- ONE</t>
  </si>
  <si>
    <t>JULIO JIMENEZ PEREZ</t>
  </si>
  <si>
    <t>COORDINADOR DE LOGISTICA</t>
  </si>
  <si>
    <t>DEPARTAMENTO DE CENSOS- ONE</t>
  </si>
  <si>
    <t>FRANCISCO ABEL ABREU FLORES</t>
  </si>
  <si>
    <t>TECNICO ANALISTA</t>
  </si>
  <si>
    <t>LUIS DARIO FELIZ SANTANA</t>
  </si>
  <si>
    <t>MILDRED GRABIELA MARTINEZ MEJIA</t>
  </si>
  <si>
    <t>ENCARGADO DEL DEPARTAMENTO DE</t>
  </si>
  <si>
    <t>OLGA CELESTE MUﾑOZ PEﾑA</t>
  </si>
  <si>
    <t>SHELILA E DEL C DE JESUS RUIZ SILVE</t>
  </si>
  <si>
    <t>ENCARGADO DIV. DE CENSOS DE P</t>
  </si>
  <si>
    <t>DIVISIﾓN DE CENSOS DE POBLACION Y VIVIENDA- ONE</t>
  </si>
  <si>
    <t>BRAUDILIA MICELANIA GARCIA VICENTE</t>
  </si>
  <si>
    <t>ANALISTA DE DISEﾑO CONCEPTUAL</t>
  </si>
  <si>
    <t>LISMARY ENEROLIZA ROSARIO BATISTA</t>
  </si>
  <si>
    <t>AUXILIAR ESTADISTICA</t>
  </si>
  <si>
    <t>DIVISION DE OPERACIONES CENSALES- ONE</t>
  </si>
  <si>
    <t>MARIA RITA PARRA CASTILLO</t>
  </si>
  <si>
    <t>DEPARTAMENTO DE ENCUESTAS- ONE</t>
  </si>
  <si>
    <t>MARY RODRIGUEZ DE OLEO</t>
  </si>
  <si>
    <t>COORDINADOR (A)</t>
  </si>
  <si>
    <t>JOSE ANIBAL JIMENEZ GUILLEN</t>
  </si>
  <si>
    <t>JOSEFINA ALTAGRACIA ESPINAL MATEO</t>
  </si>
  <si>
    <t>ENCARGADO DIVISION DE OPERACI</t>
  </si>
  <si>
    <t>RAFAELA CRISANTA JIMENEZ ROSARIO</t>
  </si>
  <si>
    <t>WILLY NEY OTAﾑEZ REYES</t>
  </si>
  <si>
    <t>DIVISION DE DISEﾑO Y ANALISIS- ONE</t>
  </si>
  <si>
    <t>ANGELA ANTONIA CARRASCO SOSA</t>
  </si>
  <si>
    <t>ANALISTA</t>
  </si>
  <si>
    <t>BIRMANIA ALTAGRACIA SANCHEZ ROSARIO</t>
  </si>
  <si>
    <t>DARWIN ERIAM ENCARNACION RODRIGUEZ</t>
  </si>
  <si>
    <t>ANALISTA DE METODOLOGIA</t>
  </si>
  <si>
    <t>RAFAELA MARIA ROCHA MEDINA</t>
  </si>
  <si>
    <t>SALOMON HERNANDEZ JAQUES</t>
  </si>
  <si>
    <t>DIVISION DE OPERACIONES ENCUESTALES- ONE</t>
  </si>
  <si>
    <t>CLARA INES GUERRERO PEREZ</t>
  </si>
  <si>
    <t>DIGITADOR</t>
  </si>
  <si>
    <t>ELIECIN ESTEBAN HERRERA SOTO</t>
  </si>
  <si>
    <t>FRANCISCO JAVIER FERMIN VILLAR</t>
  </si>
  <si>
    <t>DEPARTAMENTO DE ESTADISTICAS ECONOMICAS- ONE</t>
  </si>
  <si>
    <t>ARNULFO RODRIGUEZ VERAS</t>
  </si>
  <si>
    <t>TECNICO DE ESTADISTICAS ESTRU</t>
  </si>
  <si>
    <t>GERALDO JOSE RAMON ROSA HERNANDEZ</t>
  </si>
  <si>
    <t>ANALISTA DE METODOLOGIA ECONO</t>
  </si>
  <si>
    <t>LEIDY DARIHANA ZABALA DE LOS SANTOS</t>
  </si>
  <si>
    <t>MABELY ELIZABETH DIAZ SORIANO</t>
  </si>
  <si>
    <t>ENCARGADA DIVISION</t>
  </si>
  <si>
    <t>MARIA ELIZABETH NIN PEﾑA</t>
  </si>
  <si>
    <t>ROMMEL MIGUEL SVELTI PEREZ</t>
  </si>
  <si>
    <t>YENSY MERCEDES MARTINEZ MEDINA</t>
  </si>
  <si>
    <t>ANALISTA DE ESTADISTICAS ESTR</t>
  </si>
  <si>
    <t>DIVISION DE INFRAESTRUCTURA ESTADISTICA Y ENCUESTA ECONOMICA- ONE</t>
  </si>
  <si>
    <t>ALTAGRACIA MARIA PINALES SUAREZ</t>
  </si>
  <si>
    <t>ANA MARIA PEREZ PEREZ</t>
  </si>
  <si>
    <t>DOMINGA CONCEPCION MENDEZ RAMIREZ</t>
  </si>
  <si>
    <t>SUPERVISOR DE ESTADISTICAS ES</t>
  </si>
  <si>
    <t>ENMANUEL DE JESUS MADERA LOPEZ</t>
  </si>
  <si>
    <t>JOHANNA ELIZABETH ABAD</t>
  </si>
  <si>
    <t>SUPERVISORA</t>
  </si>
  <si>
    <t>LEONARDO ANTONIO PEREZ SUERO</t>
  </si>
  <si>
    <t>LUZ SAGRARIO MOREL DE JESUS</t>
  </si>
  <si>
    <t>MATILDE GUZMAN HENRIQUEZ</t>
  </si>
  <si>
    <t>NELLY MERCEDES</t>
  </si>
  <si>
    <t>SIOMARA ARIAS HERRERA</t>
  </si>
  <si>
    <t>YRIS PEGUERO VELOZ</t>
  </si>
  <si>
    <t>MIGUEL CAONABO BAUTISTA ALMONTE</t>
  </si>
  <si>
    <t>DIVISION DE ESTADISTICAS SECTORIALES Y COMERCIO EXTERIOR- ONE</t>
  </si>
  <si>
    <t>CECILIA ROSADO GALVA</t>
  </si>
  <si>
    <t>TECNICO I</t>
  </si>
  <si>
    <t>CYNTHIA ELOISA REYES LANTIGUA</t>
  </si>
  <si>
    <t>ELBA ALTAGRACIA DE LANCER REYES</t>
  </si>
  <si>
    <t>EMMANUEL DAVID GATON PEﾑA</t>
  </si>
  <si>
    <t>HECTOR RADHAMES PIMENTEL AQUINO</t>
  </si>
  <si>
    <t>JUAN DE REGLA ENCARNACION DE AZA</t>
  </si>
  <si>
    <t>MARIANA DE LEON DE LEON</t>
  </si>
  <si>
    <t>PATRIA MINERVA SANTANA RAMIREZ</t>
  </si>
  <si>
    <t>DIVISION DE INDICES DE PRECIOS Y ESTADISTICAS COYUNTURALES-ONE</t>
  </si>
  <si>
    <t>CARMEN LOURDES LARA NOBOA</t>
  </si>
  <si>
    <t>CLARA GUILLERMINA LORA</t>
  </si>
  <si>
    <t>JOSE AMPARO PEREZ</t>
  </si>
  <si>
    <t>AUXILIAR II</t>
  </si>
  <si>
    <t>MIDALIA BELLO EUSEBIO</t>
  </si>
  <si>
    <t>RAFAEL FRANCISCO ROSARIO MENDEZ</t>
  </si>
  <si>
    <t>VIVIANA CAROLINA DITREN BAEZ</t>
  </si>
  <si>
    <t>ENC. DIV. DE INDICES DE PRECI</t>
  </si>
  <si>
    <t>WENDY YVELISSE MENDEZ ENCARNACION</t>
  </si>
  <si>
    <t>ENCUESTADORA</t>
  </si>
  <si>
    <t>RICARDO ENRIQUE GONZALEZ ALMONTE</t>
  </si>
  <si>
    <t>ZULEIKA ALTAGRACIA HERNANDEZ ARROYO</t>
  </si>
  <si>
    <t>DEPARTAMENTO DE ESTADISTICAS DEMOGRAFICAS, SOCIALES Y CULTURALES- ONE</t>
  </si>
  <si>
    <t>LUIS GREGORIO MADERA SUED</t>
  </si>
  <si>
    <t>IVON ELIANA GONZALEZ PEREZ</t>
  </si>
  <si>
    <t>TECNICO DE ESTADISTICA SECTOR</t>
  </si>
  <si>
    <t>DIVISIﾓN DE ESTADISTICAS DEMOGRAFICAS Y SOCIALES- ONE</t>
  </si>
  <si>
    <t>ANA ROSA SANTANA</t>
  </si>
  <si>
    <t>CODIFICADORA</t>
  </si>
  <si>
    <t>AURELINA ANDREA DE LOS SANTOS MATEO</t>
  </si>
  <si>
    <t>CARLOS ANTONIO HERNANDEZ SANTIAGO</t>
  </si>
  <si>
    <t>CARMEN ALTAGRACIA MARINEZ QUEZADA</t>
  </si>
  <si>
    <t>CARMEN JULIA MEJIA TORRES</t>
  </si>
  <si>
    <t>SUB ENCARGADA</t>
  </si>
  <si>
    <t>ELISA MIRQUELLA DIAZ PEREZ</t>
  </si>
  <si>
    <t>JORGE RAUL MARTINEZ VASQUEZ</t>
  </si>
  <si>
    <t>SUPERVISOR (A)</t>
  </si>
  <si>
    <t>KISORIS ELOISA SANCHEZ PEﾑA</t>
  </si>
  <si>
    <t>MARIA MAGDALENA LIZARDO GUZMAN DE B</t>
  </si>
  <si>
    <t>MARIA MARMOLEJOS ORTEGA</t>
  </si>
  <si>
    <t>MILAGROS DE LEON DE CORDERO</t>
  </si>
  <si>
    <t>RAFAELINA GOMEZ VALDEZ</t>
  </si>
  <si>
    <t>DIVISION DE ESTADISTICAS CULTURALES Y JUDICIALES- ONE</t>
  </si>
  <si>
    <t>BELKIS CAMINERO GUILAMO</t>
  </si>
  <si>
    <t>DAYSI MARIA TOLENTINO DE JESUS</t>
  </si>
  <si>
    <t>TECNICO II</t>
  </si>
  <si>
    <t>ENMANUEL ALEXANDER HERNANDEZ REYNOS</t>
  </si>
  <si>
    <t>FRANCISCO FLORENCIO SOLIS</t>
  </si>
  <si>
    <t>NATIVIDAD MARTINEZ SOLANO</t>
  </si>
  <si>
    <t>ANALISTA DE ESTADISTICAS SOCI</t>
  </si>
  <si>
    <t>DIRECCION DE COORDINACION DEL SISTEMA NACIONAL ESTADISTICO (SEN)- ONE</t>
  </si>
  <si>
    <t>JOSE GREGORY MEJIA TEJEDA</t>
  </si>
  <si>
    <t>JUAN ANTONIO ARIAS TEJEDA</t>
  </si>
  <si>
    <t>DEPARTAMENTO DE METODOLOGIA E INVESTIGACIONES- ONE</t>
  </si>
  <si>
    <t>BENITA PILAR RODRIGUEZ</t>
  </si>
  <si>
    <t>CRISTINA RODRIGUEZ CACERES</t>
  </si>
  <si>
    <t>ANALISTA DE INVESTIGACIONES</t>
  </si>
  <si>
    <t>JAFMARY MARGARITA ELIZABETH FELIZ F</t>
  </si>
  <si>
    <t>MARCIA JOSEFINA CONTRERAS TEJEDA</t>
  </si>
  <si>
    <t>DIVISION ARTICULACION DEL SISTEMA ESTADISTICO NACIONAL- ONE</t>
  </si>
  <si>
    <t>ALEXIS ESTEBAN DE JESUS GOMEZ</t>
  </si>
  <si>
    <t>ANALISTA SECTORIAL DEL SISTEM</t>
  </si>
  <si>
    <t>ALMA DE LOS ANGELES VARGAS RODRIGUE</t>
  </si>
  <si>
    <t>DIVISION DE OFICINAS TERRITORIALES- ONE</t>
  </si>
  <si>
    <t>ADALGISA ESPERANZA DE JS PEREZ CABR</t>
  </si>
  <si>
    <t>AGRIPINA RODRIGUEZ</t>
  </si>
  <si>
    <t xml:space="preserve">AIDA ESTELA KARINA SANCHEZ PEGUERO </t>
  </si>
  <si>
    <t>COORDINADOR DE OFICINA PROVIN</t>
  </si>
  <si>
    <t>ANA ESPERANZA MADERA</t>
  </si>
  <si>
    <t>APOLONIA ENRIQUETA PEREZ DIAZ</t>
  </si>
  <si>
    <t>CLARA VIRGINIA CORTINA SUED</t>
  </si>
  <si>
    <t>AURA INES EMILIA A IMBERT VASQUEZ</t>
  </si>
  <si>
    <t>CLEURIN JAZMIN VOLQUEZ MOQUETE</t>
  </si>
  <si>
    <t>DOMINGA ALTAGRACIA DUARTE DUARTE</t>
  </si>
  <si>
    <t>AUXILIAR DE OFICINAS TERRITOR</t>
  </si>
  <si>
    <t>DOMINICANA DEL ROSARIO MARMOLEJOS</t>
  </si>
  <si>
    <t>ELSA MARIA CASTILLO</t>
  </si>
  <si>
    <t>FAUSTA VIRGEN PEREZ HEREDIA</t>
  </si>
  <si>
    <t>FREDDY ANTONIO PEREZ CARO</t>
  </si>
  <si>
    <t>SUB ENCARGADO</t>
  </si>
  <si>
    <t>FORTUNATO ALCANTARA DELGADO</t>
  </si>
  <si>
    <t>GLADYS GALAN DURAN</t>
  </si>
  <si>
    <t>HECTOR BIENVENIDO RAMOS AQUINO</t>
  </si>
  <si>
    <t>HERODITA HERRERA RODRIGUEZ</t>
  </si>
  <si>
    <t>JOSE LUIS POLONIA PAULINO</t>
  </si>
  <si>
    <t>JOSE PIMENTEL BENJAMIN</t>
  </si>
  <si>
    <t>JUAN CARLOS GARCIA MUNOZ</t>
  </si>
  <si>
    <t>JUAN CARLOS UREﾑA GONZALEZ</t>
  </si>
  <si>
    <t>LEANDRO OMAR ACOSTA PEREZ</t>
  </si>
  <si>
    <t>LISSETTE NUﾑEZ GIL</t>
  </si>
  <si>
    <t>LUZ GISELA DE LA CRUZ DE LEON</t>
  </si>
  <si>
    <t>MARGARITA IRIS MATOS ORTIZ</t>
  </si>
  <si>
    <t>MARIA ELENA VERAS ESPINAL</t>
  </si>
  <si>
    <t>MARIA ESTELA PEREZ RAMON</t>
  </si>
  <si>
    <t>MARIA ALTAGRACIA SANTOS LOPEZ</t>
  </si>
  <si>
    <t>MARIA TERESA CLAK PILIER</t>
  </si>
  <si>
    <t>MARINELVA MATEO LANDA</t>
  </si>
  <si>
    <t>MARITZA DE LOS ANGELES OLMO NOLASCO</t>
  </si>
  <si>
    <t>MIRNA ELIZABETH ECHAVARRIA PEﾑA</t>
  </si>
  <si>
    <t>NATIVIDAD RODRIGUEZ RAMIREZ DE GRUL</t>
  </si>
  <si>
    <t>NICAURIS RAQUEL RODRIGUEZ GOMEZ</t>
  </si>
  <si>
    <t>NILDA CIPRIAN DE AZA</t>
  </si>
  <si>
    <t>NIRMA JULIANA ABREU</t>
  </si>
  <si>
    <t>NOEMI CRISTINA AGRAMONTE</t>
  </si>
  <si>
    <t>PATRICIA MICHELLE REINOSO COLLADO</t>
  </si>
  <si>
    <t>PILAR GONZALEZ SANCHEZ</t>
  </si>
  <si>
    <t>RAHAB LIVANESSA ROA RIVERA</t>
  </si>
  <si>
    <t>RHINA SOFIA PEREZ VASQUEZ</t>
  </si>
  <si>
    <t>ROBERT REYNA LAGUAL</t>
  </si>
  <si>
    <t>ROBERTO BELTRE PERDOMO</t>
  </si>
  <si>
    <t>ROSA MARIA MORALES VILORIO</t>
  </si>
  <si>
    <t>ROSILIS XIOMARA TEJEDA GONZALEZ</t>
  </si>
  <si>
    <t>RUDYS ALBERTO LORENZO PAULINO</t>
  </si>
  <si>
    <t>SANTIAGO JOSE DE PEﾑA</t>
  </si>
  <si>
    <t>THANIA MERCEDES CABREJA SOSA</t>
  </si>
  <si>
    <t>VICTOR JOSE MARTE BRITO</t>
  </si>
  <si>
    <t>WANDER ALEXANDER MATEO MOTA</t>
  </si>
  <si>
    <t>YOLAINE DEL ROSARIO TRINIDAD</t>
  </si>
  <si>
    <t>ZENOBIA HORACIO GARCIA</t>
  </si>
  <si>
    <t>DEPARTAMENTO DE CARTOGRAFIA- ONE</t>
  </si>
  <si>
    <t>MIGUELINA ALTAGRACIA VELEZ SANTOS</t>
  </si>
  <si>
    <t>TECNICO EN OPERACIONES GEOEST</t>
  </si>
  <si>
    <t>ANA FRANCISCA DE SENA MEDINA</t>
  </si>
  <si>
    <t>JESUS ANTONIO DIAZ GELL</t>
  </si>
  <si>
    <t>JUAN CARLOS VASQUEZ PAULINO</t>
  </si>
  <si>
    <t>NIURKA MILAURIS FIGUEREO LUCIANO</t>
  </si>
  <si>
    <t>ANALISTA DE OPERACIONES GEOES</t>
  </si>
  <si>
    <t>MARGARITA ACOSTA</t>
  </si>
  <si>
    <t>MARCELL BIENVENIDO EUSEBIO SAVIﾑON</t>
  </si>
  <si>
    <t>ADMINISTRADOR DE GEODATABASE</t>
  </si>
  <si>
    <t>CRISMARY GARCIA RAMIREZ</t>
  </si>
  <si>
    <t>YEFFRY STARLING MEJIA LA PAEZ</t>
  </si>
  <si>
    <t>JOSE ELIAS RODRIGUEZ JIMENEZ</t>
  </si>
  <si>
    <t>COORDINADOR DE LIMITES Y LIND</t>
  </si>
  <si>
    <t>GIAN CARLO PEZZOTTI SARANGELO</t>
  </si>
  <si>
    <t>TECNICO ACTUALIZACION CARTOGR</t>
  </si>
  <si>
    <t>PATRICIA CASTRO ESPINAL</t>
  </si>
  <si>
    <t>EDGAR LORENZO JASQUEZ GUILLEN</t>
  </si>
  <si>
    <t>TECNICO EN GEOMATICA</t>
  </si>
  <si>
    <t>DIVISION DE OPERACIONES CARTOGRAFICAS- ONE</t>
  </si>
  <si>
    <t>ADRIANA HENRIQUEZ CAMPUSANO</t>
  </si>
  <si>
    <t>TECNICO DE LIMITES Y LINDEROS</t>
  </si>
  <si>
    <t>ANTONIO MANUEL ALMONTE</t>
  </si>
  <si>
    <t>CARTOGRAFO</t>
  </si>
  <si>
    <t>DOMINGO EDUARDO GONZALEZ FENTON</t>
  </si>
  <si>
    <t>COORDINADOR REGIONAL</t>
  </si>
  <si>
    <t>FRANCISCO DE LA ROSA ADAMES</t>
  </si>
  <si>
    <t>INGRID SORAYA CASTILLO NUﾑEZ</t>
  </si>
  <si>
    <t>JAQUELINE HENRIQUEZ CAMPUSANO</t>
  </si>
  <si>
    <t>JORGE POLANCO PERDOMO</t>
  </si>
  <si>
    <t>JOSE DOLORES GONZALEZ MARTINEZ</t>
  </si>
  <si>
    <t>JOSE RODOLFO MERCEDES BROWN</t>
  </si>
  <si>
    <t>MACARIA CANDELARIO RAMOS</t>
  </si>
  <si>
    <t>OLIVER ENMANUEL SANCHEZ DESENA</t>
  </si>
  <si>
    <t>DIVISION DE GEOMATICA- ONE</t>
  </si>
  <si>
    <t>DELVYS EMILIO POLANCO MONTERO</t>
  </si>
  <si>
    <t>EDWARD ODALIS CHALA BAUTISTA</t>
  </si>
  <si>
    <t>EDITOR DE PLANOS</t>
  </si>
  <si>
    <t>ELVIS LIONARD SANTOS LUGO</t>
  </si>
  <si>
    <t>FRANCIS LAUDY TEJEDA ORTIZ</t>
  </si>
  <si>
    <t>DIGITALIZADOR</t>
  </si>
  <si>
    <t>LUIS ALBERTI ACEVEDO ZABALA</t>
  </si>
  <si>
    <t>ROBERTICO JIMENEZ CONTRERAS</t>
  </si>
  <si>
    <t>DIBUJANTE</t>
  </si>
  <si>
    <t>SANTA GRISSELL ARIAS TEJEDA</t>
  </si>
  <si>
    <t>ENCARGADO DIVISION GEOMATICA</t>
  </si>
  <si>
    <t>DEPARTAMENTO DE COMUNICACIONES- ONE</t>
  </si>
  <si>
    <t>DIAFANA ELIZABETH SOTO BAEZ</t>
  </si>
  <si>
    <t>SECRETARIA EJECUTIVA</t>
  </si>
  <si>
    <t>DOWLAY HUMBALH CASTILLO PEREZ</t>
  </si>
  <si>
    <t>GISELLE NATHALIE DE LA ALT. GONZALE</t>
  </si>
  <si>
    <t>ISAURA MARIA ABREU DIAZ</t>
  </si>
  <si>
    <t>COORDINADORA DE EVENTOS</t>
  </si>
  <si>
    <t>IVAN ALBERTO OTTENWALDER NUﾑEZ</t>
  </si>
  <si>
    <t>AUXILIAR RELACIONES PUBLICAS</t>
  </si>
  <si>
    <t>CHRISTY PAOLA GOMEZ DE LEON</t>
  </si>
  <si>
    <t>CENTRO DE DOCUMENTACION- ONE</t>
  </si>
  <si>
    <t>ANGELICA MARIA PARRA CORSINO</t>
  </si>
  <si>
    <t>AUXILIAR DE DOCUMENTACION</t>
  </si>
  <si>
    <t>GLENIS MARIA DIAZ GIL</t>
  </si>
  <si>
    <t>JOSE LUIS LOZANO RODRIGUEZ</t>
  </si>
  <si>
    <t>JULIA FIOR D ALIZA DEL ORBE BAEZ</t>
  </si>
  <si>
    <t>ROSA ADELA CALDERON</t>
  </si>
  <si>
    <t>DIVISION DE PUBLICACIONES-ONE</t>
  </si>
  <si>
    <t>CARMEN CECILIA CABANES MENDEZ</t>
  </si>
  <si>
    <t>DISEﾑADOR GRAFICO</t>
  </si>
  <si>
    <t>JENNIFER TEJEDA CUESTA</t>
  </si>
  <si>
    <t>DISEﾑADOR PAGINA WEB</t>
  </si>
  <si>
    <t>JESSICA ESMERALDA HURTADO ROSARIO</t>
  </si>
  <si>
    <t>MIGUEL EDUARDO LUCIANO SANTANA</t>
  </si>
  <si>
    <t xml:space="preserve">RAMONA MERCEDES PERALTA TAVERAS DE </t>
  </si>
  <si>
    <t>ENC. CENTRO DE DOCUMENTACION</t>
  </si>
  <si>
    <t>RAYSA HERNANDEZ GARCIA</t>
  </si>
  <si>
    <t>Sueldo Bruto</t>
  </si>
  <si>
    <t xml:space="preserve">Total general: </t>
  </si>
  <si>
    <t>OFICINA NACIONAL DE ESTADÍSTICA</t>
  </si>
  <si>
    <t>Santo Domingo, República Dominicana</t>
  </si>
  <si>
    <t>Nomina de Empleados Fijos</t>
  </si>
  <si>
    <t>ÁREA ORGANIZACIONAL</t>
  </si>
  <si>
    <t>SONIA LUISANA CRISTO SANTOS</t>
  </si>
  <si>
    <t>DEPARTAMENTO DE RECURSOS HUMANOS- ONE</t>
  </si>
  <si>
    <t>GRESY MARIBEL BAEZ DE LOS SANTOS</t>
  </si>
  <si>
    <t>HUGO DIAZ NUÑEZ</t>
  </si>
  <si>
    <t>FIOR D' ALIZA DEL CARMEN ROSARIO PAY</t>
  </si>
  <si>
    <t>JUANA YVELISE SALDAÑA DE LEON</t>
  </si>
  <si>
    <t>SHELILA E DEL C DE JESUS RUIZ SILVER</t>
  </si>
  <si>
    <t>WILLY NEY OTAÑEZ REYES</t>
  </si>
  <si>
    <t>FRANCISCO IRENEO CACERES UREÑA</t>
  </si>
  <si>
    <t>KISORIS ELOISA SANCHEZ PEÑA</t>
  </si>
  <si>
    <t>EMMANUEL DAVID GATON PEÑA</t>
  </si>
  <si>
    <t>ALMA DE LOS ANGELES VARGAS RODRIGUEZ</t>
  </si>
  <si>
    <t>JAFMARY MARGARITA ELIZABETH FELIZ FE</t>
  </si>
  <si>
    <t>RAMONA MERCEDES PERALTA TAVERAS DE R</t>
  </si>
  <si>
    <t>CARMELO JUAN ARCE CHALEN</t>
  </si>
  <si>
    <t>REYES MELANIO CASTRO AQUINO</t>
  </si>
  <si>
    <t>RESPONSABLE DE ACCESO A LA IN</t>
  </si>
  <si>
    <t>FRANCIS DEL CARMEN ABRAHAM ALMANZAR</t>
  </si>
  <si>
    <t>JOSE ALEJANDRO REYNOSO FELIZ</t>
  </si>
  <si>
    <t>MAYORDOMO</t>
  </si>
  <si>
    <t>NELSON GUILLERMO APONTE SOTO</t>
  </si>
  <si>
    <t>KEDMAY TANIA KLINGER BALMASEDA</t>
  </si>
  <si>
    <t>MIGUELINA ALEXANDRA APONTE ALMANZAR</t>
  </si>
  <si>
    <t>LUIS HERNANDEZ CONCEPCION</t>
  </si>
  <si>
    <t>CONSULTOR JURIDICO</t>
  </si>
  <si>
    <t>AMANDA TATIANA FORTEZA COLLADO</t>
  </si>
  <si>
    <t>LUIS NELSON JOSE PANTALEON SABA</t>
  </si>
  <si>
    <t>DAURIN MACKENLY PEREZ CONTRERAS</t>
  </si>
  <si>
    <t>WELLINGTON LIZARDO RICART</t>
  </si>
  <si>
    <t>RADHAMES ALBERTO TAVERA CASTILLO</t>
  </si>
  <si>
    <t>MERCEDES GARCIA BELLO</t>
  </si>
  <si>
    <t>WANDA PASCUAL RICHIEZ</t>
  </si>
  <si>
    <t>DIVISION DE COMPRAS Y CONTRATACIONES- ONE</t>
  </si>
  <si>
    <t>JOSE MIGUEL NUÑEZ FRIAS</t>
  </si>
  <si>
    <t>AUXILIAR DE COMPRAS</t>
  </si>
  <si>
    <t>ALFIDA IBELKA SANCHEZ SERRANO</t>
  </si>
  <si>
    <t>JOSE DOLORES OSORIA MENDEZ</t>
  </si>
  <si>
    <t>ENCARGADO (A) DIVISION MANTEN</t>
  </si>
  <si>
    <t>GERMAN FRANCISCO MATEO OVALLES</t>
  </si>
  <si>
    <t>PATRICIA LOURDES MARTINEZ MUÑOZ</t>
  </si>
  <si>
    <t xml:space="preserve">XIOMARA C DE LOS ANGELES ESPAILLAT </t>
  </si>
  <si>
    <t>ROQUE MOREL</t>
  </si>
  <si>
    <t>GREGORIO JAVIER MENA</t>
  </si>
  <si>
    <t>LIDDY AIDA KIATY FIGUEROA</t>
  </si>
  <si>
    <t>TILSA MERCEDES PALOMINO</t>
  </si>
  <si>
    <t>JOHN EDUARD ROSA MARTE</t>
  </si>
  <si>
    <t>GEORGE MIGUEL DIAZ MEJIA</t>
  </si>
  <si>
    <t>PERIODISTA</t>
  </si>
  <si>
    <t>ENCARGADO DE TECNOLOGIA DE L</t>
  </si>
  <si>
    <t>ANALISTA DE PROCESAMIENTO DE</t>
  </si>
  <si>
    <t>TECNICO DE COMPRAS</t>
  </si>
  <si>
    <t>AUXILIAR DE NOMINAS</t>
  </si>
  <si>
    <t>SOPORTE ADMINISTRATIVO</t>
  </si>
  <si>
    <t>ANALISTA CONTROL Y EVALUACION</t>
  </si>
  <si>
    <t>COORDINADOR DE CAMPO</t>
  </si>
  <si>
    <t>ANALISTA DE ESTADISTICAS DEM</t>
  </si>
  <si>
    <t>TECNICO DE INFORMACION TERRIT</t>
  </si>
  <si>
    <t>ANALISTA DE MERCADEO Y PUBLIC</t>
  </si>
  <si>
    <t>XIOMARA DIAZ JIMENEZ</t>
  </si>
  <si>
    <t>RAMONA MELLA MATOS</t>
  </si>
  <si>
    <t>FAUSTO ZAPICO LANDIM</t>
  </si>
  <si>
    <t>ANALISTA EXPLOTACION DE INFOR</t>
  </si>
  <si>
    <t>JOSE MARIA SURIEL RODRIGUEZ</t>
  </si>
  <si>
    <t>JUANA LIBANESA CUSTODIO MANCEBO</t>
  </si>
  <si>
    <t>DIVISION DE METODOLOGIA- ONE</t>
  </si>
  <si>
    <t>ELIAS JOSE MANCEBO AZCONA</t>
  </si>
  <si>
    <t>EDDY ODALIX TEJEDA DIAZ</t>
  </si>
  <si>
    <t>LUISA MARGARITA GARCIA ARIAS</t>
  </si>
  <si>
    <t>ANALISTA DE ESTADISTICA DE IN</t>
  </si>
  <si>
    <t>TORIBIA MONTERO MONTERO</t>
  </si>
  <si>
    <t>THEODORE ALEXANDER QUANT MATOS</t>
  </si>
  <si>
    <t>PERLA MASSIEL ROSARIO FABIAN</t>
  </si>
  <si>
    <t>BIANKIS RUSELIS BELLO CARRION</t>
  </si>
  <si>
    <t>ORQUELINA MERAN CASTRO</t>
  </si>
  <si>
    <t>WILLLIAM SEBASTIAN MARION LANDAIS C</t>
  </si>
  <si>
    <t>REYNA MIGUELINA BARTOLOME DE LA ROS</t>
  </si>
  <si>
    <t>NANCY MERCEDES MORA ALCANTARA</t>
  </si>
  <si>
    <t>DIRECTORA ADMINISTRATIVA Y FIN</t>
  </si>
  <si>
    <t>PARQUEADOR</t>
  </si>
  <si>
    <t>ZOLAINA CASTILLO PEREZ</t>
  </si>
  <si>
    <t xml:space="preserve">AUXILIAR  </t>
  </si>
  <si>
    <t>DIRECCION DE ESTADISTICAS ECONOMICAS- ONE</t>
  </si>
  <si>
    <t>ENCARGADO</t>
  </si>
  <si>
    <t>ANALISTA DE COMERCIO EXTERIOR</t>
  </si>
  <si>
    <t>COORDINADOR DE OPERACIONES GE</t>
  </si>
  <si>
    <t xml:space="preserve">ANALISTA </t>
  </si>
  <si>
    <t>MINISTERIO DE ECONOMÍA, PLANIFICACIÓN Y DESARROLLO</t>
  </si>
  <si>
    <t>ASESOR</t>
  </si>
  <si>
    <t>FELIPE HUMBERTO VALLEJO MELLADO</t>
  </si>
  <si>
    <t>ANALISTA II</t>
  </si>
  <si>
    <t>JEIMY ALEXANDRA BAUTISTA PAREDES</t>
  </si>
  <si>
    <t xml:space="preserve">GLORIA ALEXANDRA MARGARITA SANCHEZ </t>
  </si>
  <si>
    <t>CAMILA MICHEL ALCANTARA FERNANDEZ</t>
  </si>
  <si>
    <t xml:space="preserve">ANALISTA  </t>
  </si>
  <si>
    <t>LILIANA ESTEFANY LEO ROSA</t>
  </si>
  <si>
    <t>MARIA NAIROBIS ROSARIO MAYI</t>
  </si>
  <si>
    <t>ENC. DPTO. PLANIFICACION Y DE</t>
  </si>
  <si>
    <t>DULCE MARIA CARLOTA MAC DOUGALL PIN</t>
  </si>
  <si>
    <t>APOLINAR ALEXANDER DE LOS SANTOS ME</t>
  </si>
  <si>
    <t>AUXILIAR DE RECURSOS HUMANOS</t>
  </si>
  <si>
    <t>PAMELA PATRICIA ESPINOSA CASTRO</t>
  </si>
  <si>
    <t>ABOGADO (A)</t>
  </si>
  <si>
    <t>ADELA NIKAURY PIÑEIRO MATOS</t>
  </si>
  <si>
    <t>ANALISTA DE RECLUTAMIENTO Y S</t>
  </si>
  <si>
    <t>DELFIA MELADYS DE JESUS TORIBIO MEZ</t>
  </si>
  <si>
    <t>JADISON ENMANUEL ABREU BELVERE</t>
  </si>
  <si>
    <t>ADAN EMMANUEL PEREZ QUESADA</t>
  </si>
  <si>
    <t>JUAN FRANCISCO DE LEON</t>
  </si>
  <si>
    <t>NATHALY JOSEFINA GUILLEN MOLINA</t>
  </si>
  <si>
    <t>ANALISTA DE COMPRAS Y CONTRAT</t>
  </si>
  <si>
    <t>VERONICA ALEXANDRA CARMONA</t>
  </si>
  <si>
    <t>DOMINGO ANTONIO REYNOSO CRUZ</t>
  </si>
  <si>
    <t>MARIEN YNES MENDEZ RODRIGUEZ</t>
  </si>
  <si>
    <t>AIDA LUZ BATISTA ESPINAL</t>
  </si>
  <si>
    <t>YINNY YOSCART TRONCOSO TRONCOSO</t>
  </si>
  <si>
    <t>JOSE IVAN RODRIGUEZ RAY</t>
  </si>
  <si>
    <t>RUTH NAOMI MATEO ABREU</t>
  </si>
  <si>
    <t>GUILLERMO MARTINEZ VASQUEZ</t>
  </si>
  <si>
    <t>CARLOS WILSON SANTANA TRINIDAD</t>
  </si>
  <si>
    <t>ALCIBIADES RAMON AQUINO DE JESUS</t>
  </si>
  <si>
    <t>ANALISTA CAPACITACION</t>
  </si>
  <si>
    <t>ROSARIO CHAPUSEAUX CRUZ</t>
  </si>
  <si>
    <t>AUXILIAR DE RECEPCION Y ARCHI</t>
  </si>
  <si>
    <t>NANCY MERCEDES</t>
  </si>
  <si>
    <t xml:space="preserve">COORDINADOR DE ACTUALIZACION </t>
  </si>
  <si>
    <t>EDISON MARTIRES ARIAS TEJEDA</t>
  </si>
  <si>
    <t>MARLEN DE ARMAS HILTON</t>
  </si>
  <si>
    <t>JESSANIN DIOSMERY FRIAS PEÑA</t>
  </si>
  <si>
    <t>CECILIA MARIA GONZALEZ FERNANDEZ</t>
  </si>
  <si>
    <t>JOSE ANTONIO VARGAS</t>
  </si>
  <si>
    <t>ANALISTA DE ESTADISTICA SECTO</t>
  </si>
  <si>
    <t>FELVIN LEANDRO TEJEDA DE LOS SANTOS</t>
  </si>
  <si>
    <t>ISAAC EMMANUEL GUERRA SALAZAR</t>
  </si>
  <si>
    <t>DANIEL ALEJANDRO HERNANDEZ RAMOS</t>
  </si>
  <si>
    <t>MILCIADES ALEJANDRO SILVEN</t>
  </si>
  <si>
    <t>ALAN ALFONSECA DUNCAN</t>
  </si>
  <si>
    <t>ANALISTA SECTORIAL</t>
  </si>
  <si>
    <t>CORNELIO ANTONIO POLANCO ACOSTA</t>
  </si>
  <si>
    <t>SHNEIDDER DIEUDONNE RODRIGUEZ</t>
  </si>
  <si>
    <t>MARITZA ALEXANDRA PEREZ DOMINGUEZ</t>
  </si>
  <si>
    <t>ADRIANA MORA RESTREPO</t>
  </si>
  <si>
    <t>ROSINA YOLANDA UBIERA ORTEGA</t>
  </si>
  <si>
    <t>DALI JOSE RAMOS DISLA</t>
  </si>
  <si>
    <t>ANALISTA DE INVESTIGACION</t>
  </si>
  <si>
    <t>TERESA MARIA GUERRERO NUÑEZ</t>
  </si>
  <si>
    <t>ORLANDO ANTONIO HERNANDEZ MEJIA</t>
  </si>
  <si>
    <t>LESLIE MARIE ALMONTE PAEZ</t>
  </si>
  <si>
    <t>MARCELO NYFFELER TEJADA</t>
  </si>
  <si>
    <t>SANDY GERVACIA ALMANZAR TAVERAS</t>
  </si>
  <si>
    <t>PABLO PEREZ MELLA</t>
  </si>
  <si>
    <t>ENCARGAO (A)</t>
  </si>
  <si>
    <t>ROBERT ANTONIO LEON RODRIGUEZ</t>
  </si>
  <si>
    <t>CAROL OVALLES MEJIA</t>
  </si>
  <si>
    <t>LEIDY NATHALI SOTO CASTILLO</t>
  </si>
  <si>
    <t>ROBERTO ANTONIO CASTILLO BRITO</t>
  </si>
  <si>
    <t>SUGEIDY PACHECO</t>
  </si>
  <si>
    <t>FRANCISCA ARCADIA DISLA ACOSTA</t>
  </si>
  <si>
    <t>EDDIE AMABLE CARVAJAR OVIEDO</t>
  </si>
  <si>
    <t>LISMARY VANESSA SANTELISES CONTRERA</t>
  </si>
  <si>
    <t>JULIO CESAR FERNANDEZ LORA</t>
  </si>
  <si>
    <t>YORLENNY MARIA PERALTA SUAZO</t>
  </si>
  <si>
    <t>ANALISTA DE REFERENCIA</t>
  </si>
  <si>
    <t>DISEÑADOR GRAFICO</t>
  </si>
  <si>
    <t>RAIMY RAFAEL PEROZO RODRIGUEZ</t>
  </si>
  <si>
    <t>MARIANNY ANTONIA OLLER LOPEZ</t>
  </si>
  <si>
    <t>Tipo de Empleados</t>
  </si>
  <si>
    <t>CARRERA ADM.</t>
  </si>
  <si>
    <t>CARRERA DAM.</t>
  </si>
  <si>
    <t>CARRERA ADM</t>
  </si>
  <si>
    <t>FIJO</t>
  </si>
  <si>
    <t>Mes de septiembre 2017</t>
  </si>
  <si>
    <t>IVAN ALBERTO OTTENWALDER NUÑEZ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</si>
</sst>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2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4">
    <xf numFmtId="0" fontId="0" fillId="0" borderId="0" xfId="0"/>
    <xf numFmtId="4" fontId="0" fillId="0" borderId="0" xfId="0" applyNumberFormat="1"/>
    <xf numFmtId="0" fontId="16" fillId="0" borderId="0" xfId="0" applyFont="1"/>
    <xf numFmtId="0" fontId="16" fillId="33" borderId="0" xfId="0" applyFont="1" applyFill="1"/>
    <xf numFmtId="4" fontId="16" fillId="33" borderId="0" xfId="0" applyNumberFormat="1" applyFont="1" applyFill="1"/>
    <xf numFmtId="0" fontId="0" fillId="0" borderId="0" xfId="0" applyFill="1"/>
    <xf numFmtId="0" fontId="16" fillId="0" borderId="0" xfId="0" applyFont="1" applyFill="1"/>
    <xf numFmtId="0" fontId="21" fillId="36" borderId="0" xfId="0" applyFont="1" applyFill="1" applyAlignment="1">
      <alignment vertical="center"/>
    </xf>
    <xf numFmtId="4" fontId="21" fillId="36" borderId="0" xfId="0" applyNumberFormat="1" applyFont="1" applyFill="1" applyAlignment="1">
      <alignment vertical="center"/>
    </xf>
    <xf numFmtId="0" fontId="21" fillId="0" borderId="0" xfId="0" applyFont="1" applyFill="1" applyAlignment="1">
      <alignment vertical="center"/>
    </xf>
    <xf numFmtId="4" fontId="21" fillId="0" borderId="0" xfId="0" applyNumberFormat="1" applyFont="1" applyFill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0" fontId="0" fillId="0" borderId="0" xfId="0" applyNumberFormat="1"/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0" fillId="34" borderId="0" xfId="0" applyFill="1" applyAlignment="1">
      <alignment horizontal="center"/>
    </xf>
    <xf numFmtId="0" fontId="18" fillId="34" borderId="10" xfId="0" applyFont="1" applyFill="1" applyBorder="1" applyAlignment="1">
      <alignment horizontal="center"/>
    </xf>
    <xf numFmtId="0" fontId="18" fillId="34" borderId="0" xfId="0" applyFont="1" applyFill="1" applyBorder="1" applyAlignment="1">
      <alignment horizontal="center"/>
    </xf>
    <xf numFmtId="0" fontId="19" fillId="34" borderId="10" xfId="0" applyFont="1" applyFill="1" applyBorder="1" applyAlignment="1">
      <alignment horizontal="center"/>
    </xf>
    <xf numFmtId="0" fontId="19" fillId="34" borderId="0" xfId="0" applyFont="1" applyFill="1" applyBorder="1" applyAlignment="1">
      <alignment horizontal="center"/>
    </xf>
    <xf numFmtId="43" fontId="20" fillId="35" borderId="11" xfId="1" applyFont="1" applyFill="1" applyBorder="1" applyAlignment="1">
      <alignment horizontal="center" vertical="center"/>
    </xf>
    <xf numFmtId="43" fontId="20" fillId="35" borderId="15" xfId="1" applyFont="1" applyFill="1" applyBorder="1" applyAlignment="1">
      <alignment horizontal="center" vertical="center"/>
    </xf>
    <xf numFmtId="43" fontId="20" fillId="35" borderId="12" xfId="1" applyFont="1" applyFill="1" applyBorder="1" applyAlignment="1">
      <alignment horizontal="center" vertical="center"/>
    </xf>
    <xf numFmtId="43" fontId="20" fillId="35" borderId="16" xfId="1" applyFont="1" applyFill="1" applyBorder="1" applyAlignment="1">
      <alignment horizontal="center" vertical="center"/>
    </xf>
    <xf numFmtId="4" fontId="20" fillId="35" borderId="12" xfId="1" applyNumberFormat="1" applyFont="1" applyFill="1" applyBorder="1" applyAlignment="1">
      <alignment horizontal="center" vertical="center"/>
    </xf>
    <xf numFmtId="4" fontId="20" fillId="35" borderId="16" xfId="1" applyNumberFormat="1" applyFont="1" applyFill="1" applyBorder="1" applyAlignment="1">
      <alignment horizontal="center" vertical="center"/>
    </xf>
    <xf numFmtId="4" fontId="20" fillId="35" borderId="13" xfId="1" applyNumberFormat="1" applyFont="1" applyFill="1" applyBorder="1" applyAlignment="1">
      <alignment horizontal="center" vertical="center"/>
    </xf>
    <xf numFmtId="4" fontId="20" fillId="35" borderId="17" xfId="1" applyNumberFormat="1" applyFont="1" applyFill="1" applyBorder="1" applyAlignment="1">
      <alignment horizontal="center" vertical="center"/>
    </xf>
    <xf numFmtId="4" fontId="20" fillId="35" borderId="14" xfId="1" applyNumberFormat="1" applyFont="1" applyFill="1" applyBorder="1" applyAlignment="1">
      <alignment horizontal="center" vertical="center"/>
    </xf>
    <xf numFmtId="4" fontId="20" fillId="35" borderId="18" xfId="1" applyNumberFormat="1" applyFont="1" applyFill="1" applyBorder="1" applyAlignment="1">
      <alignment horizontal="center" vertical="center"/>
    </xf>
    <xf numFmtId="43" fontId="20" fillId="35" borderId="13" xfId="1" applyFont="1" applyFill="1" applyBorder="1" applyAlignment="1">
      <alignment horizontal="center" vertical="center" wrapText="1"/>
    </xf>
    <xf numFmtId="43" fontId="20" fillId="35" borderId="17" xfId="1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63074</xdr:rowOff>
    </xdr:from>
    <xdr:to>
      <xdr:col>0</xdr:col>
      <xdr:colOff>1628775</xdr:colOff>
      <xdr:row>5</xdr:row>
      <xdr:rowOff>41474</xdr:rowOff>
    </xdr:to>
    <xdr:pic>
      <xdr:nvPicPr>
        <xdr:cNvPr id="2" name="1 Imagen" descr="LOGO ESCUDO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" y="63074"/>
          <a:ext cx="1476375" cy="135000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7</xdr:col>
      <xdr:colOff>849837</xdr:colOff>
      <xdr:row>0</xdr:row>
      <xdr:rowOff>177799</xdr:rowOff>
    </xdr:from>
    <xdr:to>
      <xdr:col>9</xdr:col>
      <xdr:colOff>847725</xdr:colOff>
      <xdr:row>5</xdr:row>
      <xdr:rowOff>55399</xdr:rowOff>
    </xdr:to>
    <xdr:pic>
      <xdr:nvPicPr>
        <xdr:cNvPr id="3" name="2 Imagen" descr="LOGO ONE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70187" y="177799"/>
          <a:ext cx="2493437" cy="124920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U531"/>
  <sheetViews>
    <sheetView tabSelected="1" zoomScale="75" zoomScaleNormal="75" workbookViewId="0">
      <pane ySplit="8" topLeftCell="A384" activePane="bottomLeft" state="frozen"/>
      <selection pane="bottomLeft" activeCell="B404" sqref="B404"/>
    </sheetView>
  </sheetViews>
  <sheetFormatPr baseColWidth="10" defaultRowHeight="15"/>
  <cols>
    <col min="1" max="1" width="40.7109375" customWidth="1"/>
    <col min="2" max="2" width="36.140625" customWidth="1"/>
    <col min="3" max="3" width="15.7109375" customWidth="1"/>
    <col min="4" max="5" width="18.7109375" style="1" customWidth="1"/>
    <col min="6" max="6" width="17.42578125" style="1" customWidth="1"/>
    <col min="7" max="7" width="17.85546875" style="1" customWidth="1"/>
    <col min="8" max="10" width="18.7109375" style="1" customWidth="1"/>
    <col min="11" max="125" width="11.42578125" style="5"/>
  </cols>
  <sheetData>
    <row r="1" spans="1:125">
      <c r="A1" s="16"/>
      <c r="B1" s="16"/>
      <c r="C1" s="16"/>
      <c r="D1" s="16"/>
      <c r="E1" s="16"/>
      <c r="F1" s="16"/>
      <c r="G1" s="16"/>
      <c r="H1" s="16"/>
      <c r="I1" s="16"/>
      <c r="J1" s="16"/>
    </row>
    <row r="2" spans="1:125" ht="26.25">
      <c r="A2" s="17" t="s">
        <v>525</v>
      </c>
      <c r="B2" s="18"/>
      <c r="C2" s="18"/>
      <c r="D2" s="18"/>
      <c r="E2" s="18"/>
      <c r="F2" s="18"/>
      <c r="G2" s="18"/>
      <c r="H2" s="18"/>
      <c r="I2" s="18"/>
      <c r="J2" s="18"/>
    </row>
    <row r="3" spans="1:125" ht="26.25">
      <c r="A3" s="17" t="s">
        <v>435</v>
      </c>
      <c r="B3" s="18"/>
      <c r="C3" s="18"/>
      <c r="D3" s="18"/>
      <c r="E3" s="18"/>
      <c r="F3" s="18"/>
      <c r="G3" s="18"/>
      <c r="H3" s="18"/>
      <c r="I3" s="18"/>
      <c r="J3" s="18"/>
    </row>
    <row r="4" spans="1:125" ht="20.25">
      <c r="A4" s="19" t="s">
        <v>436</v>
      </c>
      <c r="B4" s="20"/>
      <c r="C4" s="20"/>
      <c r="D4" s="20"/>
      <c r="E4" s="20"/>
      <c r="F4" s="20"/>
      <c r="G4" s="20"/>
      <c r="H4" s="20"/>
      <c r="I4" s="20"/>
      <c r="J4" s="20"/>
    </row>
    <row r="5" spans="1:125" ht="20.25">
      <c r="A5" s="19" t="s">
        <v>437</v>
      </c>
      <c r="B5" s="20"/>
      <c r="C5" s="20"/>
      <c r="D5" s="20"/>
      <c r="E5" s="20"/>
      <c r="F5" s="20"/>
      <c r="G5" s="20"/>
      <c r="H5" s="20"/>
      <c r="I5" s="20"/>
      <c r="J5" s="20"/>
    </row>
    <row r="6" spans="1:125" ht="21" thickBot="1">
      <c r="A6" s="19" t="s">
        <v>609</v>
      </c>
      <c r="B6" s="20"/>
      <c r="C6" s="20"/>
      <c r="D6" s="20"/>
      <c r="E6" s="20"/>
      <c r="F6" s="20"/>
      <c r="G6" s="20"/>
      <c r="H6" s="20"/>
      <c r="I6" s="20"/>
      <c r="J6" s="20"/>
    </row>
    <row r="7" spans="1:125">
      <c r="A7" s="21" t="s">
        <v>438</v>
      </c>
      <c r="B7" s="23" t="s">
        <v>0</v>
      </c>
      <c r="C7" s="31" t="s">
        <v>604</v>
      </c>
      <c r="D7" s="25" t="s">
        <v>433</v>
      </c>
      <c r="E7" s="27" t="s">
        <v>1</v>
      </c>
      <c r="F7" s="25" t="s">
        <v>2</v>
      </c>
      <c r="G7" s="27" t="s">
        <v>3</v>
      </c>
      <c r="H7" s="25" t="s">
        <v>4</v>
      </c>
      <c r="I7" s="25" t="s">
        <v>5</v>
      </c>
      <c r="J7" s="29" t="s">
        <v>6</v>
      </c>
    </row>
    <row r="8" spans="1:125" ht="15.75" thickBot="1">
      <c r="A8" s="22"/>
      <c r="B8" s="24"/>
      <c r="C8" s="32"/>
      <c r="D8" s="26"/>
      <c r="E8" s="28"/>
      <c r="F8" s="26"/>
      <c r="G8" s="28"/>
      <c r="H8" s="26"/>
      <c r="I8" s="26"/>
      <c r="J8" s="30"/>
    </row>
    <row r="10" spans="1:125">
      <c r="A10" s="15" t="s">
        <v>7</v>
      </c>
      <c r="B10" s="15"/>
      <c r="C10" s="15"/>
      <c r="D10" s="15"/>
      <c r="E10" s="15"/>
      <c r="F10" s="15"/>
      <c r="G10" s="15"/>
      <c r="H10" s="15"/>
      <c r="I10" s="15"/>
      <c r="J10" s="15"/>
    </row>
    <row r="11" spans="1:125">
      <c r="A11" t="s">
        <v>8</v>
      </c>
      <c r="B11" t="s">
        <v>9</v>
      </c>
      <c r="C11" t="s">
        <v>608</v>
      </c>
      <c r="D11" s="1">
        <v>45000</v>
      </c>
      <c r="E11" s="1">
        <v>1291.5</v>
      </c>
      <c r="F11" s="1">
        <v>1148.33</v>
      </c>
      <c r="G11" s="1">
        <v>1368</v>
      </c>
      <c r="H11" s="1">
        <v>25</v>
      </c>
      <c r="I11" s="1">
        <f>E11+F11+G11+H11</f>
        <v>3832.83</v>
      </c>
      <c r="J11" s="1">
        <f>D11-I11</f>
        <v>41167.17</v>
      </c>
    </row>
    <row r="12" spans="1:125">
      <c r="A12" t="s">
        <v>453</v>
      </c>
      <c r="B12" t="s">
        <v>193</v>
      </c>
      <c r="C12" t="s">
        <v>608</v>
      </c>
      <c r="D12" s="1">
        <v>75000</v>
      </c>
      <c r="E12" s="1">
        <v>2152.5</v>
      </c>
      <c r="F12" s="1">
        <v>6309.38</v>
      </c>
      <c r="G12" s="1">
        <v>2280</v>
      </c>
      <c r="H12" s="1">
        <v>25</v>
      </c>
      <c r="I12" s="1">
        <f t="shared" ref="I12:I22" si="0">E12+F12+G12+H12</f>
        <v>10766.880000000001</v>
      </c>
      <c r="J12" s="1">
        <f t="shared" ref="J12:J22" si="1">D12-I12</f>
        <v>64233.119999999995</v>
      </c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</row>
    <row r="13" spans="1:125">
      <c r="A13" t="s">
        <v>454</v>
      </c>
      <c r="B13" t="s">
        <v>455</v>
      </c>
      <c r="C13" t="s">
        <v>608</v>
      </c>
      <c r="D13" s="1">
        <v>60000</v>
      </c>
      <c r="E13" s="1">
        <v>1722</v>
      </c>
      <c r="F13" s="1">
        <v>3486.68</v>
      </c>
      <c r="G13" s="1">
        <v>1824</v>
      </c>
      <c r="H13" s="1">
        <v>25</v>
      </c>
      <c r="I13" s="1">
        <f t="shared" si="0"/>
        <v>7057.68</v>
      </c>
      <c r="J13" s="1">
        <f t="shared" si="1"/>
        <v>52942.32</v>
      </c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</row>
    <row r="14" spans="1:125">
      <c r="A14" t="s">
        <v>10</v>
      </c>
      <c r="B14" t="s">
        <v>11</v>
      </c>
      <c r="C14" t="s">
        <v>608</v>
      </c>
      <c r="D14" s="1">
        <v>26450</v>
      </c>
      <c r="E14" s="1">
        <v>759.12</v>
      </c>
      <c r="F14" s="1">
        <v>0</v>
      </c>
      <c r="G14" s="1">
        <v>804.08</v>
      </c>
      <c r="H14" s="1">
        <v>25</v>
      </c>
      <c r="I14" s="1">
        <f t="shared" si="0"/>
        <v>1588.2</v>
      </c>
      <c r="J14" s="1">
        <f t="shared" si="1"/>
        <v>24861.8</v>
      </c>
    </row>
    <row r="15" spans="1:125">
      <c r="A15" t="s">
        <v>12</v>
      </c>
      <c r="B15" t="s">
        <v>13</v>
      </c>
      <c r="C15" t="s">
        <v>605</v>
      </c>
      <c r="D15" s="1">
        <v>21600</v>
      </c>
      <c r="E15" s="1">
        <v>619.91999999999996</v>
      </c>
      <c r="F15" s="1">
        <v>0</v>
      </c>
      <c r="G15" s="1">
        <v>656.64</v>
      </c>
      <c r="H15" s="1">
        <v>957.76</v>
      </c>
      <c r="I15" s="1">
        <f t="shared" si="0"/>
        <v>2234.3199999999997</v>
      </c>
      <c r="J15" s="1">
        <f t="shared" si="1"/>
        <v>19365.68</v>
      </c>
    </row>
    <row r="16" spans="1:125">
      <c r="A16" t="s">
        <v>14</v>
      </c>
      <c r="B16" t="s">
        <v>13</v>
      </c>
      <c r="C16" t="s">
        <v>605</v>
      </c>
      <c r="D16" s="1">
        <v>58000</v>
      </c>
      <c r="E16" s="1">
        <v>1664.6</v>
      </c>
      <c r="F16" s="1">
        <v>2563.34</v>
      </c>
      <c r="G16" s="1">
        <v>1763.2</v>
      </c>
      <c r="H16" s="1">
        <v>2963.28</v>
      </c>
      <c r="I16" s="1">
        <f t="shared" si="0"/>
        <v>8954.42</v>
      </c>
      <c r="J16" s="1">
        <f t="shared" si="1"/>
        <v>49045.58</v>
      </c>
    </row>
    <row r="17" spans="1:125">
      <c r="A17" t="s">
        <v>15</v>
      </c>
      <c r="B17" t="s">
        <v>16</v>
      </c>
      <c r="C17" t="s">
        <v>608</v>
      </c>
      <c r="D17" s="1">
        <v>75000</v>
      </c>
      <c r="E17" s="1">
        <v>2152.5</v>
      </c>
      <c r="F17" s="1">
        <v>6309.38</v>
      </c>
      <c r="G17" s="1">
        <v>2280</v>
      </c>
      <c r="H17" s="1">
        <v>25</v>
      </c>
      <c r="I17" s="1">
        <f t="shared" si="0"/>
        <v>10766.880000000001</v>
      </c>
      <c r="J17" s="1">
        <f t="shared" si="1"/>
        <v>64233.119999999995</v>
      </c>
    </row>
    <row r="18" spans="1:125">
      <c r="A18" t="s">
        <v>527</v>
      </c>
      <c r="B18" s="13" t="s">
        <v>526</v>
      </c>
      <c r="C18" t="s">
        <v>608</v>
      </c>
      <c r="D18" s="1">
        <v>50000</v>
      </c>
      <c r="E18" s="1">
        <v>1435</v>
      </c>
      <c r="F18" s="1">
        <v>1854</v>
      </c>
      <c r="G18" s="1">
        <v>1520</v>
      </c>
      <c r="H18" s="1">
        <v>25</v>
      </c>
      <c r="I18" s="1">
        <v>4834</v>
      </c>
      <c r="J18" s="1">
        <v>45166</v>
      </c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</row>
    <row r="19" spans="1:125">
      <c r="A19" t="s">
        <v>17</v>
      </c>
      <c r="B19" t="s">
        <v>18</v>
      </c>
      <c r="C19" t="s">
        <v>608</v>
      </c>
      <c r="D19" s="1">
        <v>240000</v>
      </c>
      <c r="E19" s="1">
        <v>6392.64</v>
      </c>
      <c r="F19" s="1">
        <v>46138.3</v>
      </c>
      <c r="G19" s="1">
        <v>3385.65</v>
      </c>
      <c r="H19" s="1">
        <v>25</v>
      </c>
      <c r="I19" s="1">
        <f t="shared" si="0"/>
        <v>55941.590000000004</v>
      </c>
      <c r="J19" s="1">
        <f t="shared" si="1"/>
        <v>184058.41</v>
      </c>
    </row>
    <row r="20" spans="1:125">
      <c r="A20" t="s">
        <v>459</v>
      </c>
      <c r="B20" t="s">
        <v>458</v>
      </c>
      <c r="C20" t="s">
        <v>608</v>
      </c>
      <c r="D20" s="1">
        <v>20000</v>
      </c>
      <c r="E20" s="1">
        <v>574</v>
      </c>
      <c r="F20" s="1">
        <v>0</v>
      </c>
      <c r="G20" s="1">
        <v>608</v>
      </c>
      <c r="H20" s="1">
        <v>25</v>
      </c>
      <c r="I20" s="1">
        <f t="shared" si="0"/>
        <v>1207</v>
      </c>
      <c r="J20" s="1">
        <f t="shared" si="1"/>
        <v>18793</v>
      </c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</row>
    <row r="21" spans="1:125">
      <c r="A21" t="s">
        <v>457</v>
      </c>
      <c r="B21" t="s">
        <v>163</v>
      </c>
      <c r="C21" t="s">
        <v>608</v>
      </c>
      <c r="D21" s="1">
        <v>35000</v>
      </c>
      <c r="E21" s="1">
        <v>1004.5</v>
      </c>
      <c r="F21" s="1">
        <v>0</v>
      </c>
      <c r="G21" s="1">
        <v>1064</v>
      </c>
      <c r="H21" s="1">
        <v>25</v>
      </c>
      <c r="I21" s="1">
        <f t="shared" si="0"/>
        <v>2093.5</v>
      </c>
      <c r="J21" s="1">
        <f t="shared" si="1"/>
        <v>32906.5</v>
      </c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</row>
    <row r="22" spans="1:125">
      <c r="A22" t="s">
        <v>456</v>
      </c>
      <c r="B22" t="s">
        <v>29</v>
      </c>
      <c r="C22" t="s">
        <v>608</v>
      </c>
      <c r="D22" s="1">
        <v>60000</v>
      </c>
      <c r="E22" s="1">
        <v>1722</v>
      </c>
      <c r="F22" s="1">
        <v>3300.12</v>
      </c>
      <c r="G22" s="1">
        <v>1824</v>
      </c>
      <c r="H22" s="1">
        <v>957.76</v>
      </c>
      <c r="I22" s="1">
        <f t="shared" si="0"/>
        <v>7803.88</v>
      </c>
      <c r="J22" s="1">
        <f t="shared" si="1"/>
        <v>52196.12</v>
      </c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</row>
    <row r="23" spans="1:125">
      <c r="A23" s="3" t="s">
        <v>19</v>
      </c>
      <c r="B23" s="3">
        <v>12</v>
      </c>
      <c r="C23" s="3"/>
      <c r="D23" s="4">
        <f t="shared" ref="D23:J23" si="2">SUM(D11:D22)</f>
        <v>766050</v>
      </c>
      <c r="E23" s="4">
        <f t="shared" si="2"/>
        <v>21490.28</v>
      </c>
      <c r="F23" s="4">
        <f t="shared" si="2"/>
        <v>71109.53</v>
      </c>
      <c r="G23" s="4">
        <f t="shared" si="2"/>
        <v>19377.57</v>
      </c>
      <c r="H23" s="4">
        <f t="shared" si="2"/>
        <v>5103.8</v>
      </c>
      <c r="I23" s="4">
        <f t="shared" si="2"/>
        <v>117081.18000000002</v>
      </c>
      <c r="J23" s="4">
        <f t="shared" si="2"/>
        <v>648968.81999999995</v>
      </c>
    </row>
    <row r="25" spans="1:125">
      <c r="A25" s="15" t="s">
        <v>20</v>
      </c>
      <c r="B25" s="15"/>
      <c r="C25" s="15"/>
      <c r="D25" s="15"/>
      <c r="E25" s="15"/>
      <c r="F25" s="15"/>
      <c r="G25" s="15"/>
      <c r="H25" s="15"/>
      <c r="I25" s="15"/>
      <c r="J25" s="15"/>
    </row>
    <row r="26" spans="1:125">
      <c r="A26" t="s">
        <v>529</v>
      </c>
      <c r="B26" t="s">
        <v>528</v>
      </c>
      <c r="C26" t="s">
        <v>608</v>
      </c>
      <c r="D26" s="1">
        <v>45000</v>
      </c>
      <c r="E26" s="1">
        <v>1291.5</v>
      </c>
      <c r="F26" s="1">
        <v>1148.33</v>
      </c>
      <c r="G26" s="1">
        <v>1368</v>
      </c>
      <c r="H26" s="1">
        <v>25</v>
      </c>
      <c r="I26" s="1">
        <f>E26+F26+G26+H26</f>
        <v>3832.83</v>
      </c>
      <c r="J26" s="1">
        <f>D26-I26</f>
        <v>41167.17</v>
      </c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</row>
    <row r="27" spans="1:125">
      <c r="A27" t="s">
        <v>464</v>
      </c>
      <c r="B27" t="s">
        <v>193</v>
      </c>
      <c r="C27" t="s">
        <v>608</v>
      </c>
      <c r="D27" s="1">
        <v>70000</v>
      </c>
      <c r="E27" s="1">
        <v>2009</v>
      </c>
      <c r="F27" s="1">
        <v>5368.48</v>
      </c>
      <c r="G27" s="1">
        <v>2128</v>
      </c>
      <c r="H27" s="1">
        <v>25</v>
      </c>
      <c r="I27" s="1">
        <f>E27+F27+G27+H27</f>
        <v>9530.48</v>
      </c>
      <c r="J27" s="1">
        <f>D27-I27</f>
        <v>60469.520000000004</v>
      </c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</row>
    <row r="28" spans="1:125">
      <c r="A28" t="s">
        <v>530</v>
      </c>
      <c r="B28" t="s">
        <v>201</v>
      </c>
      <c r="C28" t="s">
        <v>608</v>
      </c>
      <c r="D28" s="1">
        <v>45000</v>
      </c>
      <c r="E28" s="1">
        <v>1291.5</v>
      </c>
      <c r="F28" s="1">
        <v>1148.33</v>
      </c>
      <c r="G28" s="1">
        <v>1368</v>
      </c>
      <c r="H28" s="1">
        <v>25</v>
      </c>
      <c r="I28" s="1">
        <v>3832.83</v>
      </c>
      <c r="J28" s="1">
        <v>41167.17</v>
      </c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</row>
    <row r="29" spans="1:125">
      <c r="A29" t="s">
        <v>533</v>
      </c>
      <c r="B29" t="s">
        <v>532</v>
      </c>
      <c r="C29" t="s">
        <v>608</v>
      </c>
      <c r="D29" s="1">
        <v>60000</v>
      </c>
      <c r="E29" s="1">
        <v>1722</v>
      </c>
      <c r="F29" s="1">
        <v>3486.68</v>
      </c>
      <c r="G29" s="1">
        <v>1824</v>
      </c>
      <c r="H29" s="1">
        <v>25</v>
      </c>
      <c r="I29" s="1">
        <v>7057.68</v>
      </c>
      <c r="J29" s="1">
        <v>52942.32</v>
      </c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</row>
    <row r="30" spans="1:125">
      <c r="A30" t="s">
        <v>531</v>
      </c>
      <c r="B30" t="s">
        <v>110</v>
      </c>
      <c r="C30" t="s">
        <v>608</v>
      </c>
      <c r="D30" s="1">
        <v>20000</v>
      </c>
      <c r="E30" s="1">
        <v>574</v>
      </c>
      <c r="F30" s="1">
        <v>0</v>
      </c>
      <c r="G30" s="1">
        <v>608</v>
      </c>
      <c r="H30" s="1">
        <v>25</v>
      </c>
      <c r="I30" s="1">
        <v>1207</v>
      </c>
      <c r="J30" s="1">
        <v>18793</v>
      </c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</row>
    <row r="31" spans="1:125">
      <c r="A31" t="s">
        <v>23</v>
      </c>
      <c r="B31" t="s">
        <v>24</v>
      </c>
      <c r="C31" t="s">
        <v>608</v>
      </c>
      <c r="D31" s="1">
        <v>125000</v>
      </c>
      <c r="E31" s="1">
        <v>3587.5</v>
      </c>
      <c r="F31" s="1">
        <v>18089.580000000002</v>
      </c>
      <c r="G31" s="1">
        <v>3385.65</v>
      </c>
      <c r="H31" s="1">
        <v>25</v>
      </c>
      <c r="I31" s="1">
        <f>E31+F31+G31+H31</f>
        <v>25087.730000000003</v>
      </c>
      <c r="J31" s="1">
        <f>D31-I31</f>
        <v>99912.26999999999</v>
      </c>
    </row>
    <row r="32" spans="1:125">
      <c r="A32" t="s">
        <v>534</v>
      </c>
      <c r="B32" t="s">
        <v>201</v>
      </c>
      <c r="C32" t="s">
        <v>608</v>
      </c>
      <c r="D32" s="1">
        <v>54000</v>
      </c>
      <c r="E32" s="1">
        <v>1549.8</v>
      </c>
      <c r="F32" s="1">
        <v>2418.54</v>
      </c>
      <c r="G32" s="1">
        <v>1641.6</v>
      </c>
      <c r="H32" s="1">
        <v>25</v>
      </c>
      <c r="I32" s="1">
        <f>E32+F32+G32+H32</f>
        <v>5634.9400000000005</v>
      </c>
      <c r="J32" s="1">
        <f>D32-I32</f>
        <v>48365.06</v>
      </c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</row>
    <row r="33" spans="1:125">
      <c r="A33" s="3" t="s">
        <v>19</v>
      </c>
      <c r="B33" s="3">
        <v>7</v>
      </c>
      <c r="C33" s="3"/>
      <c r="D33" s="4">
        <f t="shared" ref="D33:J33" si="3">SUM(D26:D32)</f>
        <v>419000</v>
      </c>
      <c r="E33" s="4">
        <f t="shared" si="3"/>
        <v>12025.3</v>
      </c>
      <c r="F33" s="4">
        <f t="shared" si="3"/>
        <v>31659.940000000002</v>
      </c>
      <c r="G33" s="4">
        <f t="shared" si="3"/>
        <v>12323.25</v>
      </c>
      <c r="H33" s="4">
        <f t="shared" si="3"/>
        <v>175</v>
      </c>
      <c r="I33" s="4">
        <f t="shared" si="3"/>
        <v>56183.490000000005</v>
      </c>
      <c r="J33" s="4">
        <f t="shared" si="3"/>
        <v>362816.50999999995</v>
      </c>
    </row>
    <row r="35" spans="1:125">
      <c r="A35" s="15" t="s">
        <v>25</v>
      </c>
      <c r="B35" s="15"/>
      <c r="C35" s="15"/>
      <c r="D35" s="15"/>
      <c r="E35" s="15"/>
      <c r="F35" s="15"/>
      <c r="G35" s="15"/>
      <c r="H35" s="15"/>
      <c r="I35" s="15"/>
      <c r="J35" s="15"/>
    </row>
    <row r="36" spans="1:125">
      <c r="A36" t="s">
        <v>28</v>
      </c>
      <c r="B36" t="s">
        <v>27</v>
      </c>
      <c r="C36" t="s">
        <v>605</v>
      </c>
      <c r="D36" s="1">
        <v>35000</v>
      </c>
      <c r="E36" s="1">
        <v>1004.5</v>
      </c>
      <c r="F36" s="1">
        <v>0</v>
      </c>
      <c r="G36" s="1">
        <v>1064</v>
      </c>
      <c r="H36" s="1">
        <v>1890.52</v>
      </c>
      <c r="I36" s="1">
        <f t="shared" ref="I36:I40" si="4">E36+F36+G36+H36</f>
        <v>3959.02</v>
      </c>
      <c r="J36" s="1">
        <f t="shared" ref="J36:J40" si="5">D36-I36</f>
        <v>31040.98</v>
      </c>
    </row>
    <row r="37" spans="1:125">
      <c r="A37" t="s">
        <v>30</v>
      </c>
      <c r="B37" t="s">
        <v>31</v>
      </c>
      <c r="C37" t="s">
        <v>608</v>
      </c>
      <c r="D37" s="1">
        <v>65000</v>
      </c>
      <c r="E37" s="1">
        <v>1865.5</v>
      </c>
      <c r="F37" s="1">
        <v>4427.58</v>
      </c>
      <c r="G37" s="1">
        <v>1976</v>
      </c>
      <c r="H37" s="1">
        <v>25</v>
      </c>
      <c r="I37" s="1">
        <f t="shared" si="4"/>
        <v>8294.08</v>
      </c>
      <c r="J37" s="1">
        <f t="shared" si="5"/>
        <v>56705.919999999998</v>
      </c>
    </row>
    <row r="38" spans="1:125">
      <c r="A38" t="s">
        <v>536</v>
      </c>
      <c r="B38" t="s">
        <v>535</v>
      </c>
      <c r="C38" t="s">
        <v>608</v>
      </c>
      <c r="D38" s="1">
        <v>125000</v>
      </c>
      <c r="E38" s="1">
        <v>3587.5</v>
      </c>
      <c r="F38" s="1">
        <v>17623.2</v>
      </c>
      <c r="G38" s="1">
        <v>3385.65</v>
      </c>
      <c r="H38" s="1">
        <v>1890.52</v>
      </c>
      <c r="I38" s="1">
        <f>E38+F38+G38+H38</f>
        <v>26486.870000000003</v>
      </c>
      <c r="J38" s="1">
        <f>D38-I38</f>
        <v>98513.13</v>
      </c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</row>
    <row r="39" spans="1:125">
      <c r="A39" t="s">
        <v>439</v>
      </c>
      <c r="B39" t="s">
        <v>408</v>
      </c>
      <c r="C39" t="s">
        <v>605</v>
      </c>
      <c r="D39" s="1">
        <v>40000</v>
      </c>
      <c r="E39" s="1">
        <v>1148</v>
      </c>
      <c r="F39" s="1">
        <v>442.65</v>
      </c>
      <c r="G39" s="1">
        <v>1216</v>
      </c>
      <c r="H39" s="1">
        <v>25</v>
      </c>
      <c r="I39" s="1">
        <f t="shared" si="4"/>
        <v>2831.65</v>
      </c>
      <c r="J39" s="1">
        <f t="shared" si="5"/>
        <v>37168.35</v>
      </c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</row>
    <row r="40" spans="1:125">
      <c r="A40" t="s">
        <v>32</v>
      </c>
      <c r="B40" t="s">
        <v>33</v>
      </c>
      <c r="C40" t="s">
        <v>608</v>
      </c>
      <c r="D40" s="1">
        <v>80000</v>
      </c>
      <c r="E40" s="1">
        <v>2296</v>
      </c>
      <c r="F40" s="1">
        <v>6934.49</v>
      </c>
      <c r="G40" s="1">
        <v>2432</v>
      </c>
      <c r="H40" s="1">
        <v>1890.52</v>
      </c>
      <c r="I40" s="1">
        <f t="shared" si="4"/>
        <v>13553.01</v>
      </c>
      <c r="J40" s="1">
        <f t="shared" si="5"/>
        <v>66446.990000000005</v>
      </c>
    </row>
    <row r="41" spans="1:125">
      <c r="A41" s="3" t="s">
        <v>19</v>
      </c>
      <c r="B41" s="3">
        <v>5</v>
      </c>
      <c r="C41" s="3"/>
      <c r="D41" s="4">
        <f t="shared" ref="D41:J41" si="6">SUM(D36:D40)</f>
        <v>345000</v>
      </c>
      <c r="E41" s="4">
        <f t="shared" si="6"/>
        <v>9901.5</v>
      </c>
      <c r="F41" s="4">
        <f t="shared" si="6"/>
        <v>29427.919999999998</v>
      </c>
      <c r="G41" s="4">
        <f t="shared" si="6"/>
        <v>10073.65</v>
      </c>
      <c r="H41" s="4">
        <f t="shared" si="6"/>
        <v>5721.5599999999995</v>
      </c>
      <c r="I41" s="4">
        <f t="shared" si="6"/>
        <v>55124.630000000005</v>
      </c>
      <c r="J41" s="4">
        <f t="shared" si="6"/>
        <v>289875.37</v>
      </c>
    </row>
    <row r="43" spans="1:125">
      <c r="A43" s="15" t="s">
        <v>34</v>
      </c>
      <c r="B43" s="15"/>
      <c r="C43" s="15"/>
      <c r="D43" s="15"/>
      <c r="E43" s="15"/>
      <c r="F43" s="15"/>
      <c r="G43" s="15"/>
      <c r="H43" s="15"/>
      <c r="I43" s="15"/>
      <c r="J43" s="15"/>
    </row>
    <row r="44" spans="1:125">
      <c r="A44" t="s">
        <v>35</v>
      </c>
      <c r="B44" t="s">
        <v>36</v>
      </c>
      <c r="C44" t="s">
        <v>605</v>
      </c>
      <c r="D44" s="1">
        <v>27000</v>
      </c>
      <c r="E44" s="1">
        <v>774.9</v>
      </c>
      <c r="F44" s="1">
        <v>0</v>
      </c>
      <c r="G44" s="1">
        <v>820.8</v>
      </c>
      <c r="H44" s="1">
        <v>957.76</v>
      </c>
      <c r="I44" s="1">
        <f t="shared" ref="I44:I48" si="7">E44+F44+G44+H44</f>
        <v>2553.46</v>
      </c>
      <c r="J44" s="1">
        <f t="shared" ref="J44:J48" si="8">D44-I44</f>
        <v>24446.54</v>
      </c>
    </row>
    <row r="45" spans="1:125">
      <c r="A45" t="s">
        <v>37</v>
      </c>
      <c r="B45" t="s">
        <v>38</v>
      </c>
      <c r="C45" t="s">
        <v>608</v>
      </c>
      <c r="D45" s="1">
        <v>45000</v>
      </c>
      <c r="E45" s="1">
        <v>1291.5</v>
      </c>
      <c r="F45" s="1">
        <v>1148.33</v>
      </c>
      <c r="G45" s="1">
        <v>1368</v>
      </c>
      <c r="H45" s="1">
        <v>25</v>
      </c>
      <c r="I45" s="1">
        <f t="shared" si="7"/>
        <v>3832.83</v>
      </c>
      <c r="J45" s="1">
        <f t="shared" si="8"/>
        <v>41167.17</v>
      </c>
    </row>
    <row r="46" spans="1:125">
      <c r="A46" t="s">
        <v>39</v>
      </c>
      <c r="B46" t="s">
        <v>38</v>
      </c>
      <c r="C46" t="s">
        <v>608</v>
      </c>
      <c r="D46" s="1">
        <v>32000</v>
      </c>
      <c r="E46" s="1">
        <v>918.4</v>
      </c>
      <c r="F46" s="1">
        <v>0</v>
      </c>
      <c r="G46" s="1">
        <v>972.8</v>
      </c>
      <c r="H46" s="1">
        <v>25</v>
      </c>
      <c r="I46" s="1">
        <f t="shared" si="7"/>
        <v>1916.1999999999998</v>
      </c>
      <c r="J46" s="1">
        <f t="shared" si="8"/>
        <v>30083.8</v>
      </c>
    </row>
    <row r="47" spans="1:125">
      <c r="A47" t="s">
        <v>40</v>
      </c>
      <c r="B47" t="s">
        <v>41</v>
      </c>
      <c r="C47" t="s">
        <v>608</v>
      </c>
      <c r="D47" s="1">
        <v>70000</v>
      </c>
      <c r="E47" s="1">
        <v>2009</v>
      </c>
      <c r="F47" s="1">
        <v>5181.92</v>
      </c>
      <c r="G47" s="1">
        <v>2128</v>
      </c>
      <c r="H47" s="1">
        <v>957.76</v>
      </c>
      <c r="I47" s="1">
        <f t="shared" si="7"/>
        <v>10276.68</v>
      </c>
      <c r="J47" s="1">
        <f t="shared" si="8"/>
        <v>59723.32</v>
      </c>
    </row>
    <row r="48" spans="1:125">
      <c r="A48" t="s">
        <v>42</v>
      </c>
      <c r="B48" t="s">
        <v>38</v>
      </c>
      <c r="C48" t="s">
        <v>605</v>
      </c>
      <c r="D48" s="1">
        <v>50000</v>
      </c>
      <c r="E48" s="1">
        <v>1435</v>
      </c>
      <c r="F48" s="1">
        <v>1714.09</v>
      </c>
      <c r="G48" s="1">
        <v>1520</v>
      </c>
      <c r="H48" s="1">
        <v>957.76</v>
      </c>
      <c r="I48" s="1">
        <f t="shared" si="7"/>
        <v>5626.85</v>
      </c>
      <c r="J48" s="1">
        <f t="shared" si="8"/>
        <v>44373.15</v>
      </c>
    </row>
    <row r="49" spans="1:125">
      <c r="A49" s="3" t="s">
        <v>19</v>
      </c>
      <c r="B49" s="3">
        <v>5</v>
      </c>
      <c r="C49" s="3"/>
      <c r="D49" s="4">
        <f t="shared" ref="D49:J49" si="9">SUM(D44:D48)</f>
        <v>224000</v>
      </c>
      <c r="E49" s="4">
        <f t="shared" si="9"/>
        <v>6428.8</v>
      </c>
      <c r="F49" s="4">
        <f t="shared" si="9"/>
        <v>8044.34</v>
      </c>
      <c r="G49" s="4">
        <f t="shared" si="9"/>
        <v>6809.6</v>
      </c>
      <c r="H49" s="4">
        <f t="shared" si="9"/>
        <v>2923.2799999999997</v>
      </c>
      <c r="I49" s="4">
        <f t="shared" si="9"/>
        <v>24206.019999999997</v>
      </c>
      <c r="J49" s="4">
        <f t="shared" si="9"/>
        <v>199793.97999999998</v>
      </c>
    </row>
    <row r="51" spans="1:125">
      <c r="A51" s="15" t="s">
        <v>43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25">
      <c r="A52" t="s">
        <v>44</v>
      </c>
      <c r="B52" t="s">
        <v>45</v>
      </c>
      <c r="C52" t="s">
        <v>605</v>
      </c>
      <c r="D52" s="1">
        <v>58000</v>
      </c>
      <c r="E52" s="1">
        <v>1664.6</v>
      </c>
      <c r="F52" s="1">
        <v>2923.76</v>
      </c>
      <c r="G52" s="1">
        <v>1763.2</v>
      </c>
      <c r="H52" s="1">
        <v>3217.76</v>
      </c>
      <c r="I52" s="1">
        <f>E52+F52+G52+H52</f>
        <v>9569.32</v>
      </c>
      <c r="J52" s="1">
        <f>D52-I52</f>
        <v>48430.68</v>
      </c>
    </row>
    <row r="53" spans="1:125">
      <c r="A53" s="3" t="s">
        <v>19</v>
      </c>
      <c r="B53" s="3">
        <v>1</v>
      </c>
      <c r="C53" s="3"/>
      <c r="D53" s="4">
        <f t="shared" ref="D53:J53" si="10">SUM(D52)</f>
        <v>58000</v>
      </c>
      <c r="E53" s="4">
        <f t="shared" si="10"/>
        <v>1664.6</v>
      </c>
      <c r="F53" s="4">
        <f t="shared" si="10"/>
        <v>2923.76</v>
      </c>
      <c r="G53" s="4">
        <f t="shared" si="10"/>
        <v>1763.2</v>
      </c>
      <c r="H53" s="4">
        <f t="shared" si="10"/>
        <v>3217.76</v>
      </c>
      <c r="I53" s="4">
        <f t="shared" si="10"/>
        <v>9569.32</v>
      </c>
      <c r="J53" s="4">
        <f t="shared" si="10"/>
        <v>48430.68</v>
      </c>
    </row>
    <row r="55" spans="1:125">
      <c r="A55" s="15" t="s">
        <v>440</v>
      </c>
      <c r="B55" s="15"/>
      <c r="C55" s="15"/>
      <c r="D55" s="15"/>
      <c r="E55" s="15"/>
      <c r="F55" s="15"/>
      <c r="G55" s="15"/>
      <c r="H55" s="15"/>
      <c r="I55" s="15"/>
      <c r="J55" s="15"/>
      <c r="K55"/>
      <c r="L55"/>
      <c r="M55"/>
      <c r="N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</row>
    <row r="56" spans="1:125">
      <c r="A56" t="s">
        <v>460</v>
      </c>
      <c r="B56" t="s">
        <v>24</v>
      </c>
      <c r="C56" t="s">
        <v>608</v>
      </c>
      <c r="D56" s="1">
        <v>90000</v>
      </c>
      <c r="E56" s="1">
        <v>2583</v>
      </c>
      <c r="F56" s="1">
        <v>9753.1200000000008</v>
      </c>
      <c r="G56" s="1">
        <v>2736</v>
      </c>
      <c r="H56" s="1">
        <v>25</v>
      </c>
      <c r="I56" s="1">
        <f t="shared" ref="I56:I58" si="11">E56+F56+G56+H56</f>
        <v>15097.12</v>
      </c>
      <c r="J56" s="1">
        <f t="shared" ref="J56:J58" si="12">D56-I56</f>
        <v>74902.880000000005</v>
      </c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</row>
    <row r="57" spans="1:125">
      <c r="A57" t="s">
        <v>537</v>
      </c>
      <c r="B57" t="s">
        <v>538</v>
      </c>
      <c r="C57" t="s">
        <v>608</v>
      </c>
      <c r="D57" s="1">
        <v>23000</v>
      </c>
      <c r="E57" s="1">
        <v>660.1</v>
      </c>
      <c r="F57" s="1">
        <v>0</v>
      </c>
      <c r="G57" s="1">
        <v>699.2</v>
      </c>
      <c r="H57" s="1">
        <v>25</v>
      </c>
      <c r="I57" s="1">
        <v>1384.3</v>
      </c>
      <c r="J57" s="1">
        <v>21615.7</v>
      </c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</row>
    <row r="58" spans="1:125">
      <c r="A58" t="s">
        <v>441</v>
      </c>
      <c r="B58" t="s">
        <v>408</v>
      </c>
      <c r="C58" t="s">
        <v>605</v>
      </c>
      <c r="D58" s="1">
        <v>32000</v>
      </c>
      <c r="E58" s="1">
        <v>918.4</v>
      </c>
      <c r="F58" s="1">
        <v>0</v>
      </c>
      <c r="G58" s="1">
        <v>972.8</v>
      </c>
      <c r="H58" s="1">
        <v>25</v>
      </c>
      <c r="I58" s="1">
        <f t="shared" si="11"/>
        <v>1916.1999999999998</v>
      </c>
      <c r="J58" s="1">
        <f t="shared" si="12"/>
        <v>30083.8</v>
      </c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</row>
    <row r="59" spans="1:125">
      <c r="A59" s="3" t="s">
        <v>19</v>
      </c>
      <c r="B59" s="3">
        <v>3</v>
      </c>
      <c r="C59" s="3"/>
      <c r="D59" s="4">
        <f t="shared" ref="D59:J59" si="13">SUM(D56:D58)</f>
        <v>145000</v>
      </c>
      <c r="E59" s="4">
        <f t="shared" si="13"/>
        <v>4161.5</v>
      </c>
      <c r="F59" s="4">
        <f t="shared" si="13"/>
        <v>9753.1200000000008</v>
      </c>
      <c r="G59" s="4">
        <f t="shared" si="13"/>
        <v>4408</v>
      </c>
      <c r="H59" s="4">
        <f t="shared" si="13"/>
        <v>75</v>
      </c>
      <c r="I59" s="4">
        <f t="shared" si="13"/>
        <v>18397.620000000003</v>
      </c>
      <c r="J59" s="4">
        <f t="shared" si="13"/>
        <v>126602.38</v>
      </c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</row>
    <row r="61" spans="1:125">
      <c r="A61" s="15" t="s">
        <v>46</v>
      </c>
      <c r="B61" s="15"/>
      <c r="C61" s="15"/>
      <c r="D61" s="15"/>
      <c r="E61" s="15"/>
      <c r="F61" s="15"/>
      <c r="G61" s="15"/>
      <c r="H61" s="15"/>
      <c r="I61" s="15"/>
      <c r="J61" s="15"/>
    </row>
    <row r="62" spans="1:125">
      <c r="A62" t="s">
        <v>541</v>
      </c>
      <c r="B62" t="s">
        <v>201</v>
      </c>
      <c r="C62" t="s">
        <v>608</v>
      </c>
      <c r="D62" s="1">
        <v>40000</v>
      </c>
      <c r="E62" s="1">
        <v>1148</v>
      </c>
      <c r="F62" s="1">
        <v>442.65</v>
      </c>
      <c r="G62" s="1">
        <v>1216</v>
      </c>
      <c r="H62" s="1">
        <v>25</v>
      </c>
      <c r="I62" s="1">
        <f>+E62+F62+G62+H62</f>
        <v>2831.65</v>
      </c>
      <c r="J62" s="1">
        <v>37168.35</v>
      </c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</row>
    <row r="63" spans="1:125">
      <c r="A63" t="s">
        <v>543</v>
      </c>
      <c r="B63" t="s">
        <v>542</v>
      </c>
      <c r="C63" t="s">
        <v>608</v>
      </c>
      <c r="D63" s="1">
        <v>40000</v>
      </c>
      <c r="E63" s="1">
        <v>1148</v>
      </c>
      <c r="F63" s="1">
        <v>442.65</v>
      </c>
      <c r="G63" s="1">
        <v>1216</v>
      </c>
      <c r="H63" s="1">
        <v>25</v>
      </c>
      <c r="I63" s="1">
        <f>+E63+F63+G63+H63</f>
        <v>2831.65</v>
      </c>
      <c r="J63" s="1">
        <f>D63-I63</f>
        <v>37168.35</v>
      </c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</row>
    <row r="64" spans="1:125">
      <c r="A64" t="s">
        <v>48</v>
      </c>
      <c r="B64" t="s">
        <v>49</v>
      </c>
      <c r="C64" t="s">
        <v>605</v>
      </c>
      <c r="D64" s="1">
        <v>50000</v>
      </c>
      <c r="E64" s="1">
        <v>1435</v>
      </c>
      <c r="F64" s="1">
        <v>1714.09</v>
      </c>
      <c r="G64" s="1">
        <v>1520</v>
      </c>
      <c r="H64" s="1">
        <v>1097.76</v>
      </c>
      <c r="I64" s="1">
        <f t="shared" ref="I64" si="14">E64+F64+G64+H64</f>
        <v>5766.85</v>
      </c>
      <c r="J64" s="1">
        <f t="shared" ref="J64" si="15">D64-I64</f>
        <v>44233.15</v>
      </c>
    </row>
    <row r="65" spans="1:125">
      <c r="A65" s="3" t="s">
        <v>19</v>
      </c>
      <c r="B65" s="3">
        <v>3</v>
      </c>
      <c r="C65" s="3"/>
      <c r="D65" s="4">
        <f t="shared" ref="D65:J65" si="16">SUM(D62:D64)</f>
        <v>130000</v>
      </c>
      <c r="E65" s="4">
        <f t="shared" si="16"/>
        <v>3731</v>
      </c>
      <c r="F65" s="4">
        <f t="shared" si="16"/>
        <v>2599.39</v>
      </c>
      <c r="G65" s="4">
        <f t="shared" si="16"/>
        <v>3952</v>
      </c>
      <c r="H65" s="4">
        <f t="shared" si="16"/>
        <v>1147.76</v>
      </c>
      <c r="I65" s="4">
        <f t="shared" si="16"/>
        <v>11430.150000000001</v>
      </c>
      <c r="J65" s="4">
        <f t="shared" si="16"/>
        <v>118569.85</v>
      </c>
    </row>
    <row r="67" spans="1:125">
      <c r="A67" s="15" t="s">
        <v>50</v>
      </c>
      <c r="B67" s="15"/>
      <c r="C67" s="15"/>
      <c r="D67" s="15"/>
      <c r="E67" s="15"/>
      <c r="F67" s="15"/>
      <c r="G67" s="15"/>
      <c r="H67" s="15"/>
      <c r="I67" s="15"/>
      <c r="J67" s="15"/>
    </row>
    <row r="68" spans="1:125">
      <c r="A68" t="s">
        <v>51</v>
      </c>
      <c r="B68" t="s">
        <v>52</v>
      </c>
      <c r="C68" t="s">
        <v>605</v>
      </c>
      <c r="D68" s="1">
        <v>44000</v>
      </c>
      <c r="E68" s="1">
        <v>1262.8</v>
      </c>
      <c r="F68" s="1">
        <v>1007.19</v>
      </c>
      <c r="G68" s="1">
        <v>1337.6</v>
      </c>
      <c r="H68" s="1">
        <v>125</v>
      </c>
      <c r="I68" s="1">
        <v>3732.59</v>
      </c>
      <c r="J68" s="1">
        <f t="shared" ref="J68:J69" si="17">D68-I68</f>
        <v>40267.410000000003</v>
      </c>
    </row>
    <row r="69" spans="1:125">
      <c r="A69" t="s">
        <v>461</v>
      </c>
      <c r="B69" t="s">
        <v>24</v>
      </c>
      <c r="C69" t="s">
        <v>608</v>
      </c>
      <c r="D69" s="1">
        <v>50000</v>
      </c>
      <c r="E69" s="1">
        <v>1435</v>
      </c>
      <c r="F69" s="1">
        <v>1854</v>
      </c>
      <c r="G69" s="1">
        <v>1520</v>
      </c>
      <c r="H69" s="1">
        <v>25</v>
      </c>
      <c r="I69" s="1">
        <v>4834</v>
      </c>
      <c r="J69" s="1">
        <f t="shared" si="17"/>
        <v>45166</v>
      </c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</row>
    <row r="70" spans="1:125">
      <c r="A70" s="3" t="s">
        <v>19</v>
      </c>
      <c r="B70" s="3">
        <v>2</v>
      </c>
      <c r="C70" s="3"/>
      <c r="D70" s="4">
        <f t="shared" ref="D70:J70" si="18">SUM(D68:D69)</f>
        <v>94000</v>
      </c>
      <c r="E70" s="4">
        <f t="shared" si="18"/>
        <v>2697.8</v>
      </c>
      <c r="F70" s="4">
        <f t="shared" si="18"/>
        <v>2861.19</v>
      </c>
      <c r="G70" s="4">
        <f t="shared" si="18"/>
        <v>2857.6</v>
      </c>
      <c r="H70" s="4">
        <f t="shared" si="18"/>
        <v>150</v>
      </c>
      <c r="I70" s="4">
        <f t="shared" si="18"/>
        <v>8566.59</v>
      </c>
      <c r="J70" s="4">
        <f t="shared" si="18"/>
        <v>85433.41</v>
      </c>
    </row>
    <row r="72" spans="1:125">
      <c r="A72" s="15" t="s">
        <v>53</v>
      </c>
      <c r="B72" s="15"/>
      <c r="C72" s="15"/>
      <c r="D72" s="15"/>
      <c r="E72" s="15"/>
      <c r="F72" s="15"/>
      <c r="G72" s="15"/>
      <c r="H72" s="15"/>
      <c r="I72" s="15"/>
      <c r="J72" s="15"/>
    </row>
    <row r="73" spans="1:125">
      <c r="A73" t="s">
        <v>54</v>
      </c>
      <c r="B73" t="s">
        <v>55</v>
      </c>
      <c r="C73" t="s">
        <v>605</v>
      </c>
      <c r="D73" s="1">
        <v>45000</v>
      </c>
      <c r="E73" s="1">
        <v>1291.5</v>
      </c>
      <c r="F73" s="1">
        <v>1148.33</v>
      </c>
      <c r="G73" s="1">
        <v>1368</v>
      </c>
      <c r="H73" s="1">
        <v>125</v>
      </c>
      <c r="I73" s="1">
        <f t="shared" ref="I73:I76" si="19">E73+F73+G73+H73</f>
        <v>3932.83</v>
      </c>
      <c r="J73" s="1">
        <f t="shared" ref="J73:J76" si="20">D73-I73</f>
        <v>41067.17</v>
      </c>
    </row>
    <row r="74" spans="1:125">
      <c r="A74" t="s">
        <v>539</v>
      </c>
      <c r="B74" t="s">
        <v>540</v>
      </c>
      <c r="C74" t="s">
        <v>608</v>
      </c>
      <c r="D74" s="1">
        <v>40000</v>
      </c>
      <c r="E74" s="1">
        <v>1148</v>
      </c>
      <c r="F74" s="1">
        <v>442.65</v>
      </c>
      <c r="G74" s="1">
        <v>1216</v>
      </c>
      <c r="H74" s="1">
        <v>25</v>
      </c>
      <c r="I74" s="1">
        <v>2831.65</v>
      </c>
      <c r="J74" s="1">
        <v>37168.35</v>
      </c>
    </row>
    <row r="75" spans="1:125">
      <c r="A75" t="s">
        <v>462</v>
      </c>
      <c r="B75" t="s">
        <v>463</v>
      </c>
      <c r="C75" t="s">
        <v>608</v>
      </c>
      <c r="D75" s="1">
        <v>110000</v>
      </c>
      <c r="E75" s="1">
        <v>3157</v>
      </c>
      <c r="F75" s="1">
        <v>14457.62</v>
      </c>
      <c r="G75" s="1">
        <v>3344</v>
      </c>
      <c r="H75" s="1">
        <v>25</v>
      </c>
      <c r="I75" s="1">
        <f t="shared" si="19"/>
        <v>20983.620000000003</v>
      </c>
      <c r="J75" s="1">
        <f t="shared" si="20"/>
        <v>89016.38</v>
      </c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</row>
    <row r="76" spans="1:125">
      <c r="A76" t="s">
        <v>465</v>
      </c>
      <c r="B76" t="s">
        <v>193</v>
      </c>
      <c r="C76" t="s">
        <v>608</v>
      </c>
      <c r="D76" s="1">
        <v>100000</v>
      </c>
      <c r="E76" s="1">
        <v>2870</v>
      </c>
      <c r="F76" s="1">
        <v>12105.37</v>
      </c>
      <c r="G76" s="1">
        <v>3040</v>
      </c>
      <c r="H76" s="1">
        <v>25</v>
      </c>
      <c r="I76" s="1">
        <f t="shared" si="19"/>
        <v>18040.370000000003</v>
      </c>
      <c r="J76" s="1">
        <f t="shared" si="20"/>
        <v>81959.63</v>
      </c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</row>
    <row r="77" spans="1:125">
      <c r="A77" s="3" t="s">
        <v>19</v>
      </c>
      <c r="B77" s="3">
        <v>4</v>
      </c>
      <c r="C77" s="3"/>
      <c r="D77" s="4">
        <f t="shared" ref="D77:J77" si="21">SUM(D73:D76)</f>
        <v>295000</v>
      </c>
      <c r="E77" s="4">
        <f t="shared" si="21"/>
        <v>8466.5</v>
      </c>
      <c r="F77" s="4">
        <f t="shared" si="21"/>
        <v>28153.97</v>
      </c>
      <c r="G77" s="4">
        <f t="shared" si="21"/>
        <v>8968</v>
      </c>
      <c r="H77" s="4">
        <f t="shared" si="21"/>
        <v>200</v>
      </c>
      <c r="I77" s="4">
        <f t="shared" si="21"/>
        <v>45788.47</v>
      </c>
      <c r="J77" s="4">
        <f t="shared" si="21"/>
        <v>249211.53</v>
      </c>
    </row>
    <row r="79" spans="1:125">
      <c r="A79" s="15" t="s">
        <v>56</v>
      </c>
      <c r="B79" s="15"/>
      <c r="C79" s="15"/>
      <c r="D79" s="15"/>
      <c r="E79" s="15"/>
      <c r="F79" s="15"/>
      <c r="G79" s="15"/>
      <c r="H79" s="15"/>
      <c r="I79" s="15"/>
      <c r="J79" s="15"/>
    </row>
    <row r="80" spans="1:125">
      <c r="A80" t="s">
        <v>468</v>
      </c>
      <c r="B80" t="s">
        <v>82</v>
      </c>
      <c r="C80" t="s">
        <v>608</v>
      </c>
      <c r="D80" s="1">
        <v>30000</v>
      </c>
      <c r="E80" s="1">
        <v>861</v>
      </c>
      <c r="F80" s="1">
        <v>0</v>
      </c>
      <c r="G80" s="1">
        <v>912</v>
      </c>
      <c r="H80" s="1">
        <v>25</v>
      </c>
      <c r="I80" s="1">
        <f>E80+F80+G80+H80</f>
        <v>1798</v>
      </c>
      <c r="J80" s="1">
        <f>D80-I80</f>
        <v>28202</v>
      </c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</row>
    <row r="81" spans="1:125">
      <c r="A81" t="s">
        <v>57</v>
      </c>
      <c r="B81" t="s">
        <v>24</v>
      </c>
      <c r="C81" t="s">
        <v>608</v>
      </c>
      <c r="D81" s="1">
        <v>133500</v>
      </c>
      <c r="E81" s="1">
        <v>3831.45</v>
      </c>
      <c r="F81" s="1">
        <v>20153.59</v>
      </c>
      <c r="G81" s="1">
        <v>3385.65</v>
      </c>
      <c r="H81" s="1">
        <v>25</v>
      </c>
      <c r="I81" s="1">
        <f t="shared" ref="I81:I82" si="22">E81+F81+G81+H81</f>
        <v>27395.690000000002</v>
      </c>
      <c r="J81" s="1">
        <f t="shared" ref="J81:J82" si="23">D81-I81</f>
        <v>106104.31</v>
      </c>
    </row>
    <row r="82" spans="1:125">
      <c r="A82" t="s">
        <v>58</v>
      </c>
      <c r="B82" t="s">
        <v>13</v>
      </c>
      <c r="C82" t="s">
        <v>605</v>
      </c>
      <c r="D82" s="1">
        <v>33000</v>
      </c>
      <c r="E82" s="1">
        <v>947.1</v>
      </c>
      <c r="F82" s="1">
        <v>0</v>
      </c>
      <c r="G82" s="1">
        <v>1003.2</v>
      </c>
      <c r="H82" s="1">
        <v>75</v>
      </c>
      <c r="I82" s="1">
        <f t="shared" si="22"/>
        <v>2025.3000000000002</v>
      </c>
      <c r="J82" s="1">
        <f t="shared" si="23"/>
        <v>30974.7</v>
      </c>
    </row>
    <row r="83" spans="1:125">
      <c r="A83" s="3" t="s">
        <v>19</v>
      </c>
      <c r="B83" s="3">
        <v>3</v>
      </c>
      <c r="C83" s="3"/>
      <c r="D83" s="4">
        <f t="shared" ref="D83:J83" si="24">SUM(D80:D82)</f>
        <v>196500</v>
      </c>
      <c r="E83" s="4">
        <f t="shared" si="24"/>
        <v>5639.55</v>
      </c>
      <c r="F83" s="4">
        <f t="shared" si="24"/>
        <v>20153.59</v>
      </c>
      <c r="G83" s="4">
        <f t="shared" si="24"/>
        <v>5300.8499999999995</v>
      </c>
      <c r="H83" s="4">
        <f t="shared" si="24"/>
        <v>125</v>
      </c>
      <c r="I83" s="4">
        <f t="shared" si="24"/>
        <v>31218.99</v>
      </c>
      <c r="J83" s="4">
        <f t="shared" si="24"/>
        <v>165281.01</v>
      </c>
    </row>
    <row r="85" spans="1:125">
      <c r="A85" s="15" t="s">
        <v>59</v>
      </c>
      <c r="B85" s="15"/>
      <c r="C85" s="15"/>
      <c r="D85" s="15"/>
      <c r="E85" s="15"/>
      <c r="F85" s="15"/>
      <c r="G85" s="15"/>
      <c r="H85" s="15"/>
      <c r="I85" s="15"/>
      <c r="J85" s="15"/>
    </row>
    <row r="86" spans="1:125">
      <c r="A86" t="s">
        <v>60</v>
      </c>
      <c r="B86" t="s">
        <v>61</v>
      </c>
      <c r="C86" t="s">
        <v>605</v>
      </c>
      <c r="D86" s="1">
        <v>60000</v>
      </c>
      <c r="E86" s="1">
        <v>1722</v>
      </c>
      <c r="F86" s="1">
        <v>3113.57</v>
      </c>
      <c r="G86" s="1">
        <v>1824</v>
      </c>
      <c r="H86" s="1">
        <v>1990.52</v>
      </c>
      <c r="I86" s="1">
        <f t="shared" ref="I86:I93" si="25">E86+F86+G86+H86</f>
        <v>8650.09</v>
      </c>
      <c r="J86" s="1">
        <f t="shared" ref="J86:J93" si="26">D86-I86</f>
        <v>51349.91</v>
      </c>
    </row>
    <row r="87" spans="1:125">
      <c r="A87" t="s">
        <v>62</v>
      </c>
      <c r="B87" t="s">
        <v>68</v>
      </c>
      <c r="C87" t="s">
        <v>605</v>
      </c>
      <c r="D87" s="1">
        <v>36000</v>
      </c>
      <c r="E87" s="1">
        <v>1033.2</v>
      </c>
      <c r="F87" s="1">
        <v>0</v>
      </c>
      <c r="G87" s="1">
        <v>1094.4000000000001</v>
      </c>
      <c r="H87" s="1">
        <v>957.76</v>
      </c>
      <c r="I87" s="1">
        <f t="shared" si="25"/>
        <v>3085.3600000000006</v>
      </c>
      <c r="J87" s="1">
        <f t="shared" si="26"/>
        <v>32914.639999999999</v>
      </c>
    </row>
    <row r="88" spans="1:125">
      <c r="A88" t="s">
        <v>64</v>
      </c>
      <c r="B88" t="s">
        <v>65</v>
      </c>
      <c r="C88" t="s">
        <v>605</v>
      </c>
      <c r="D88" s="1">
        <v>40000</v>
      </c>
      <c r="E88" s="1">
        <v>1148</v>
      </c>
      <c r="F88" s="1">
        <v>442.65</v>
      </c>
      <c r="G88" s="1">
        <v>1216</v>
      </c>
      <c r="H88" s="1">
        <v>265</v>
      </c>
      <c r="I88" s="1">
        <f t="shared" si="25"/>
        <v>3071.65</v>
      </c>
      <c r="J88" s="1">
        <f t="shared" si="26"/>
        <v>36928.35</v>
      </c>
    </row>
    <row r="89" spans="1:125" s="2" customFormat="1">
      <c r="A89" t="s">
        <v>66</v>
      </c>
      <c r="B89" t="s">
        <v>70</v>
      </c>
      <c r="C89" t="s">
        <v>605</v>
      </c>
      <c r="D89" s="1">
        <v>70000</v>
      </c>
      <c r="E89" s="1">
        <v>2009</v>
      </c>
      <c r="F89" s="1">
        <v>5181.92</v>
      </c>
      <c r="G89" s="1">
        <v>2128</v>
      </c>
      <c r="H89" s="1">
        <v>957.76</v>
      </c>
      <c r="I89" s="1">
        <f t="shared" si="25"/>
        <v>10276.68</v>
      </c>
      <c r="J89" s="1">
        <f t="shared" si="26"/>
        <v>59723.32</v>
      </c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</row>
    <row r="90" spans="1:125" s="2" customFormat="1">
      <c r="A90" t="s">
        <v>67</v>
      </c>
      <c r="B90" t="s">
        <v>68</v>
      </c>
      <c r="C90" t="s">
        <v>608</v>
      </c>
      <c r="D90" s="1">
        <v>36000</v>
      </c>
      <c r="E90" s="1">
        <v>1033.2</v>
      </c>
      <c r="F90" s="1">
        <v>0</v>
      </c>
      <c r="G90" s="1">
        <v>1094.4000000000001</v>
      </c>
      <c r="H90" s="1">
        <v>25</v>
      </c>
      <c r="I90" s="1">
        <f t="shared" si="25"/>
        <v>2152.6000000000004</v>
      </c>
      <c r="J90" s="1">
        <f t="shared" si="26"/>
        <v>33847.4</v>
      </c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</row>
    <row r="91" spans="1:125" s="2" customFormat="1">
      <c r="A91" t="s">
        <v>69</v>
      </c>
      <c r="B91" t="s">
        <v>70</v>
      </c>
      <c r="C91" t="s">
        <v>608</v>
      </c>
      <c r="D91" s="1">
        <v>60000</v>
      </c>
      <c r="E91" s="1">
        <v>1722</v>
      </c>
      <c r="F91" s="1">
        <v>3486.68</v>
      </c>
      <c r="G91" s="1">
        <v>1824</v>
      </c>
      <c r="H91" s="1">
        <v>25</v>
      </c>
      <c r="I91" s="1">
        <f t="shared" si="25"/>
        <v>7057.68</v>
      </c>
      <c r="J91" s="1">
        <f t="shared" si="26"/>
        <v>52942.32</v>
      </c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</row>
    <row r="92" spans="1:125">
      <c r="A92" t="s">
        <v>466</v>
      </c>
      <c r="B92" t="s">
        <v>65</v>
      </c>
      <c r="C92" t="s">
        <v>608</v>
      </c>
      <c r="D92" s="1">
        <v>45000</v>
      </c>
      <c r="E92" s="1">
        <v>1291.5</v>
      </c>
      <c r="F92" s="1">
        <v>1148.33</v>
      </c>
      <c r="G92" s="1">
        <v>1368</v>
      </c>
      <c r="H92" s="1">
        <v>25</v>
      </c>
      <c r="I92" s="1">
        <f t="shared" si="25"/>
        <v>3832.83</v>
      </c>
      <c r="J92" s="1">
        <f t="shared" si="26"/>
        <v>41167.17</v>
      </c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</row>
    <row r="93" spans="1:125">
      <c r="A93" t="s">
        <v>467</v>
      </c>
      <c r="B93" t="s">
        <v>24</v>
      </c>
      <c r="C93" t="s">
        <v>608</v>
      </c>
      <c r="D93" s="1">
        <v>90000</v>
      </c>
      <c r="E93" s="1">
        <v>2583</v>
      </c>
      <c r="F93" s="1">
        <v>9753.1200000000008</v>
      </c>
      <c r="G93" s="1">
        <v>2736</v>
      </c>
      <c r="H93" s="1">
        <v>25</v>
      </c>
      <c r="I93" s="1">
        <f t="shared" si="25"/>
        <v>15097.12</v>
      </c>
      <c r="J93" s="1">
        <f t="shared" si="26"/>
        <v>74902.880000000005</v>
      </c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</row>
    <row r="94" spans="1:125" s="2" customFormat="1">
      <c r="A94" s="3" t="s">
        <v>19</v>
      </c>
      <c r="B94" s="3">
        <v>8</v>
      </c>
      <c r="C94" s="3"/>
      <c r="D94" s="4">
        <f t="shared" ref="D94:J94" si="27">SUM(D86:D93)</f>
        <v>437000</v>
      </c>
      <c r="E94" s="4">
        <f t="shared" si="27"/>
        <v>12541.9</v>
      </c>
      <c r="F94" s="4">
        <f t="shared" si="27"/>
        <v>23126.27</v>
      </c>
      <c r="G94" s="4">
        <f t="shared" si="27"/>
        <v>13284.8</v>
      </c>
      <c r="H94" s="4">
        <f t="shared" si="27"/>
        <v>4271.04</v>
      </c>
      <c r="I94" s="4">
        <f t="shared" si="27"/>
        <v>53224.01</v>
      </c>
      <c r="J94" s="4">
        <f t="shared" si="27"/>
        <v>383775.99</v>
      </c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</row>
    <row r="95" spans="1:125" s="2" customFormat="1">
      <c r="A95"/>
      <c r="B95"/>
      <c r="C95"/>
      <c r="D95" s="1"/>
      <c r="E95" s="1"/>
      <c r="F95" s="1"/>
      <c r="G95" s="1"/>
      <c r="H95" s="1"/>
      <c r="I95" s="1"/>
      <c r="J95" s="1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</row>
    <row r="96" spans="1:125" s="2" customFormat="1">
      <c r="A96" s="15" t="s">
        <v>71</v>
      </c>
      <c r="B96" s="15"/>
      <c r="C96" s="15"/>
      <c r="D96" s="15"/>
      <c r="E96" s="15"/>
      <c r="F96" s="15"/>
      <c r="G96" s="15"/>
      <c r="H96" s="15"/>
      <c r="I96" s="15"/>
      <c r="J96" s="15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</row>
    <row r="97" spans="1:125">
      <c r="A97" t="s">
        <v>544</v>
      </c>
      <c r="B97" t="s">
        <v>65</v>
      </c>
      <c r="C97" t="s">
        <v>608</v>
      </c>
      <c r="D97" s="1">
        <v>22000</v>
      </c>
      <c r="E97" s="1">
        <v>631.4</v>
      </c>
      <c r="F97" s="1">
        <v>0</v>
      </c>
      <c r="G97" s="1">
        <v>668.8</v>
      </c>
      <c r="H97" s="1">
        <v>957.76</v>
      </c>
      <c r="I97" s="1">
        <f>E97+F97+G97+H97</f>
        <v>2257.96</v>
      </c>
      <c r="J97" s="1">
        <f>D97-I97</f>
        <v>19742.04</v>
      </c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</row>
    <row r="98" spans="1:125" s="2" customFormat="1">
      <c r="A98" t="s">
        <v>72</v>
      </c>
      <c r="B98" t="s">
        <v>487</v>
      </c>
      <c r="C98" t="s">
        <v>605</v>
      </c>
      <c r="D98" s="1">
        <v>45000</v>
      </c>
      <c r="E98" s="1">
        <v>1291.5</v>
      </c>
      <c r="F98" s="1">
        <v>868.5</v>
      </c>
      <c r="G98" s="1">
        <v>1368</v>
      </c>
      <c r="H98" s="1">
        <v>1990.52</v>
      </c>
      <c r="I98" s="1">
        <f t="shared" ref="I98:I101" si="28">E98+F98+G98+H98</f>
        <v>5518.52</v>
      </c>
      <c r="J98" s="1">
        <f t="shared" ref="J98:J101" si="29">D98-I98</f>
        <v>39481.479999999996</v>
      </c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</row>
    <row r="99" spans="1:125" s="2" customFormat="1">
      <c r="A99" t="s">
        <v>73</v>
      </c>
      <c r="B99" t="s">
        <v>63</v>
      </c>
      <c r="C99" t="s">
        <v>605</v>
      </c>
      <c r="D99" s="1">
        <v>31000</v>
      </c>
      <c r="E99" s="1">
        <v>889.7</v>
      </c>
      <c r="F99" s="1">
        <v>0</v>
      </c>
      <c r="G99" s="1">
        <v>942.4</v>
      </c>
      <c r="H99" s="1">
        <v>25</v>
      </c>
      <c r="I99" s="1">
        <f t="shared" si="28"/>
        <v>1857.1</v>
      </c>
      <c r="J99" s="1">
        <f t="shared" si="29"/>
        <v>29142.9</v>
      </c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</row>
    <row r="100" spans="1:125" s="2" customFormat="1">
      <c r="A100" t="s">
        <v>74</v>
      </c>
      <c r="B100" t="s">
        <v>63</v>
      </c>
      <c r="C100" t="s">
        <v>608</v>
      </c>
      <c r="D100" s="1">
        <v>31000</v>
      </c>
      <c r="E100" s="1">
        <v>889.7</v>
      </c>
      <c r="F100" s="1">
        <v>0</v>
      </c>
      <c r="G100" s="1">
        <v>942.4</v>
      </c>
      <c r="H100" s="1">
        <v>25</v>
      </c>
      <c r="I100" s="1">
        <f t="shared" si="28"/>
        <v>1857.1</v>
      </c>
      <c r="J100" s="1">
        <f t="shared" si="29"/>
        <v>29142.9</v>
      </c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</row>
    <row r="101" spans="1:125" s="2" customFormat="1">
      <c r="A101" t="s">
        <v>75</v>
      </c>
      <c r="B101" t="s">
        <v>63</v>
      </c>
      <c r="C101" t="s">
        <v>608</v>
      </c>
      <c r="D101" s="1">
        <v>40000</v>
      </c>
      <c r="E101" s="1">
        <v>1148</v>
      </c>
      <c r="F101" s="1">
        <v>442.65</v>
      </c>
      <c r="G101" s="1">
        <v>1216</v>
      </c>
      <c r="H101" s="1">
        <v>25</v>
      </c>
      <c r="I101" s="1">
        <f t="shared" si="28"/>
        <v>2831.65</v>
      </c>
      <c r="J101" s="1">
        <f t="shared" si="29"/>
        <v>37168.35</v>
      </c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</row>
    <row r="102" spans="1:125">
      <c r="A102" t="s">
        <v>76</v>
      </c>
      <c r="B102" t="s">
        <v>77</v>
      </c>
      <c r="C102" t="s">
        <v>608</v>
      </c>
      <c r="D102" s="1">
        <v>3600</v>
      </c>
      <c r="E102" s="1">
        <v>103.32</v>
      </c>
      <c r="F102" s="1">
        <v>0</v>
      </c>
      <c r="G102" s="1">
        <v>109.44</v>
      </c>
      <c r="H102" s="1">
        <v>25</v>
      </c>
      <c r="I102" s="1">
        <f>E102+F102+G102+H102</f>
        <v>237.76</v>
      </c>
      <c r="J102" s="1">
        <f>D102-I102</f>
        <v>3362.24</v>
      </c>
    </row>
    <row r="103" spans="1:125">
      <c r="A103" t="s">
        <v>545</v>
      </c>
      <c r="B103" t="s">
        <v>65</v>
      </c>
      <c r="C103" t="s">
        <v>608</v>
      </c>
      <c r="D103" s="1">
        <v>18000</v>
      </c>
      <c r="E103" s="1">
        <v>516.6</v>
      </c>
      <c r="F103" s="1">
        <v>0</v>
      </c>
      <c r="G103" s="1">
        <v>547.20000000000005</v>
      </c>
      <c r="H103" s="1">
        <v>25</v>
      </c>
      <c r="I103" s="1">
        <f>E103+F103+G103+H103</f>
        <v>1088.8000000000002</v>
      </c>
      <c r="J103" s="1">
        <f>D103-I103</f>
        <v>16911.2</v>
      </c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</row>
    <row r="104" spans="1:125">
      <c r="A104" s="3" t="s">
        <v>19</v>
      </c>
      <c r="B104" s="3">
        <v>7</v>
      </c>
      <c r="C104" s="3"/>
      <c r="D104" s="4">
        <f t="shared" ref="D104:J104" si="30">SUM(D97:D103)</f>
        <v>190600</v>
      </c>
      <c r="E104" s="4">
        <f t="shared" si="30"/>
        <v>5470.22</v>
      </c>
      <c r="F104" s="4">
        <f t="shared" si="30"/>
        <v>1311.15</v>
      </c>
      <c r="G104" s="4">
        <f t="shared" si="30"/>
        <v>5794.24</v>
      </c>
      <c r="H104" s="4">
        <f t="shared" si="30"/>
        <v>3073.2799999999997</v>
      </c>
      <c r="I104" s="4">
        <f t="shared" si="30"/>
        <v>15648.89</v>
      </c>
      <c r="J104" s="4">
        <f t="shared" si="30"/>
        <v>174951.11000000002</v>
      </c>
    </row>
    <row r="105" spans="1:125" s="2" customFormat="1">
      <c r="A105"/>
      <c r="B105"/>
      <c r="C105"/>
      <c r="D105" s="1"/>
      <c r="E105" s="1"/>
      <c r="F105" s="1"/>
      <c r="G105" s="1"/>
      <c r="H105" s="1"/>
      <c r="I105" s="1"/>
      <c r="J105" s="1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</row>
    <row r="106" spans="1:125" s="2" customFormat="1">
      <c r="A106" s="15" t="s">
        <v>78</v>
      </c>
      <c r="B106" s="15"/>
      <c r="C106" s="15"/>
      <c r="D106" s="15"/>
      <c r="E106" s="15"/>
      <c r="F106" s="15"/>
      <c r="G106" s="15"/>
      <c r="H106" s="15"/>
      <c r="I106" s="15"/>
      <c r="J106" s="15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</row>
    <row r="107" spans="1:125">
      <c r="A107" t="s">
        <v>546</v>
      </c>
      <c r="B107" t="s">
        <v>82</v>
      </c>
      <c r="C107" t="s">
        <v>608</v>
      </c>
      <c r="D107" s="1">
        <v>70000</v>
      </c>
      <c r="E107" s="1">
        <v>2009</v>
      </c>
      <c r="F107" s="1">
        <v>5368.48</v>
      </c>
      <c r="G107" s="1">
        <v>2128</v>
      </c>
      <c r="H107" s="1">
        <v>25</v>
      </c>
      <c r="I107" s="1">
        <f>E107+F107+G107+H107</f>
        <v>9530.48</v>
      </c>
      <c r="J107" s="1">
        <f>D107-I107</f>
        <v>60469.520000000004</v>
      </c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</row>
    <row r="108" spans="1:125" s="2" customFormat="1">
      <c r="A108" t="s">
        <v>85</v>
      </c>
      <c r="B108" t="s">
        <v>82</v>
      </c>
      <c r="C108" t="s">
        <v>605</v>
      </c>
      <c r="D108" s="1">
        <v>50000</v>
      </c>
      <c r="E108" s="1">
        <v>1435</v>
      </c>
      <c r="F108" s="1">
        <v>1854</v>
      </c>
      <c r="G108" s="1">
        <v>1520</v>
      </c>
      <c r="H108" s="1">
        <v>25</v>
      </c>
      <c r="I108" s="1">
        <f t="shared" ref="I108:I110" si="31">E108+F108+G108+H108</f>
        <v>4834</v>
      </c>
      <c r="J108" s="1">
        <f t="shared" ref="J108:J110" si="32">D108-I108</f>
        <v>45166</v>
      </c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</row>
    <row r="109" spans="1:125" s="2" customFormat="1">
      <c r="A109" t="s">
        <v>86</v>
      </c>
      <c r="B109" t="s">
        <v>80</v>
      </c>
      <c r="C109" t="s">
        <v>605</v>
      </c>
      <c r="D109" s="1">
        <v>90000</v>
      </c>
      <c r="E109" s="1">
        <v>2583</v>
      </c>
      <c r="F109" s="1">
        <v>9286.74</v>
      </c>
      <c r="G109" s="1">
        <v>2736</v>
      </c>
      <c r="H109" s="1">
        <v>1890.52</v>
      </c>
      <c r="I109" s="1">
        <f t="shared" si="31"/>
        <v>16496.259999999998</v>
      </c>
      <c r="J109" s="1">
        <f t="shared" si="32"/>
        <v>73503.740000000005</v>
      </c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  <c r="DT109" s="6"/>
      <c r="DU109" s="6"/>
    </row>
    <row r="110" spans="1:125" s="2" customFormat="1">
      <c r="A110" t="s">
        <v>87</v>
      </c>
      <c r="B110" t="s">
        <v>88</v>
      </c>
      <c r="C110" t="s">
        <v>608</v>
      </c>
      <c r="D110" s="1">
        <v>50000</v>
      </c>
      <c r="E110" s="1">
        <v>1435</v>
      </c>
      <c r="F110" s="1">
        <v>1854</v>
      </c>
      <c r="G110" s="1">
        <v>1520</v>
      </c>
      <c r="H110" s="1">
        <v>185</v>
      </c>
      <c r="I110" s="1">
        <f t="shared" si="31"/>
        <v>4994</v>
      </c>
      <c r="J110" s="1">
        <f t="shared" si="32"/>
        <v>45006</v>
      </c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6"/>
      <c r="DU110" s="6"/>
    </row>
    <row r="111" spans="1:125" s="2" customFormat="1">
      <c r="A111" s="3" t="s">
        <v>19</v>
      </c>
      <c r="B111" s="3">
        <v>4</v>
      </c>
      <c r="C111" s="3"/>
      <c r="D111" s="4">
        <f t="shared" ref="D111:J111" si="33">SUM(D107:D110)</f>
        <v>260000</v>
      </c>
      <c r="E111" s="4">
        <f t="shared" si="33"/>
        <v>7462</v>
      </c>
      <c r="F111" s="4">
        <f t="shared" si="33"/>
        <v>18363.22</v>
      </c>
      <c r="G111" s="4">
        <f t="shared" si="33"/>
        <v>7904</v>
      </c>
      <c r="H111" s="4">
        <f t="shared" si="33"/>
        <v>2125.52</v>
      </c>
      <c r="I111" s="4">
        <f t="shared" si="33"/>
        <v>35854.74</v>
      </c>
      <c r="J111" s="4">
        <f t="shared" si="33"/>
        <v>224145.26</v>
      </c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M111" s="6"/>
      <c r="DN111" s="6"/>
      <c r="DO111" s="6"/>
      <c r="DP111" s="6"/>
      <c r="DQ111" s="6"/>
      <c r="DR111" s="6"/>
      <c r="DS111" s="6"/>
      <c r="DT111" s="6"/>
      <c r="DU111" s="6"/>
    </row>
    <row r="112" spans="1:125" s="2" customFormat="1">
      <c r="A112"/>
      <c r="B112"/>
      <c r="C112"/>
      <c r="D112" s="1"/>
      <c r="E112" s="1"/>
      <c r="F112" s="1"/>
      <c r="G112" s="1"/>
      <c r="H112" s="1"/>
      <c r="I112" s="1"/>
      <c r="J112" s="1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  <c r="DT112" s="6"/>
      <c r="DU112" s="6"/>
    </row>
    <row r="113" spans="1:125" s="2" customFormat="1">
      <c r="A113" s="15" t="s">
        <v>89</v>
      </c>
      <c r="B113" s="15"/>
      <c r="C113" s="15"/>
      <c r="D113" s="15"/>
      <c r="E113" s="15"/>
      <c r="F113" s="15"/>
      <c r="G113" s="15"/>
      <c r="H113" s="15"/>
      <c r="I113" s="15"/>
      <c r="J113" s="15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6"/>
      <c r="DT113" s="6"/>
      <c r="DU113" s="6"/>
    </row>
    <row r="114" spans="1:125" s="2" customFormat="1">
      <c r="A114" t="s">
        <v>90</v>
      </c>
      <c r="B114" t="s">
        <v>488</v>
      </c>
      <c r="C114" t="s">
        <v>605</v>
      </c>
      <c r="D114" s="1">
        <v>70000</v>
      </c>
      <c r="E114" s="1">
        <v>2009</v>
      </c>
      <c r="F114" s="1">
        <v>5368.48</v>
      </c>
      <c r="G114" s="1">
        <v>2128</v>
      </c>
      <c r="H114" s="1">
        <v>75</v>
      </c>
      <c r="I114" s="1">
        <f t="shared" ref="I114:I119" si="34">E114+F114+G114+H114</f>
        <v>9580.48</v>
      </c>
      <c r="J114" s="1">
        <f t="shared" ref="J114:J119" si="35">D114-I114</f>
        <v>60419.520000000004</v>
      </c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  <c r="DT114" s="6"/>
      <c r="DU114" s="6"/>
    </row>
    <row r="115" spans="1:125" s="2" customFormat="1">
      <c r="A115" t="s">
        <v>91</v>
      </c>
      <c r="B115" t="s">
        <v>22</v>
      </c>
      <c r="C115" t="s">
        <v>605</v>
      </c>
      <c r="D115" s="1">
        <v>35250</v>
      </c>
      <c r="E115" s="1">
        <v>1011.68</v>
      </c>
      <c r="F115" s="1">
        <v>0</v>
      </c>
      <c r="G115" s="1">
        <v>1071.5999999999999</v>
      </c>
      <c r="H115" s="1">
        <v>1097.76</v>
      </c>
      <c r="I115" s="1">
        <f t="shared" si="34"/>
        <v>3181.04</v>
      </c>
      <c r="J115" s="1">
        <f t="shared" si="35"/>
        <v>32068.959999999999</v>
      </c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  <c r="DT115" s="6"/>
      <c r="DU115" s="6"/>
    </row>
    <row r="116" spans="1:125" s="2" customFormat="1">
      <c r="A116" t="s">
        <v>92</v>
      </c>
      <c r="B116" t="s">
        <v>36</v>
      </c>
      <c r="C116" t="s">
        <v>605</v>
      </c>
      <c r="D116" s="1">
        <v>19000</v>
      </c>
      <c r="E116" s="1">
        <v>545.29999999999995</v>
      </c>
      <c r="F116" s="1">
        <v>0</v>
      </c>
      <c r="G116" s="1">
        <v>577.6</v>
      </c>
      <c r="H116" s="1">
        <v>25</v>
      </c>
      <c r="I116" s="1">
        <f t="shared" si="34"/>
        <v>1147.9000000000001</v>
      </c>
      <c r="J116" s="1">
        <f t="shared" si="35"/>
        <v>17852.099999999999</v>
      </c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  <c r="DT116" s="6"/>
      <c r="DU116" s="6"/>
    </row>
    <row r="117" spans="1:125" s="2" customFormat="1">
      <c r="A117" t="s">
        <v>93</v>
      </c>
      <c r="B117" t="s">
        <v>36</v>
      </c>
      <c r="C117" t="s">
        <v>605</v>
      </c>
      <c r="D117" s="1">
        <v>19000</v>
      </c>
      <c r="E117" s="1">
        <v>545.29999999999995</v>
      </c>
      <c r="F117" s="1">
        <v>0</v>
      </c>
      <c r="G117" s="1">
        <v>577.6</v>
      </c>
      <c r="H117" s="1">
        <v>205</v>
      </c>
      <c r="I117" s="1">
        <f t="shared" si="34"/>
        <v>1327.9</v>
      </c>
      <c r="J117" s="1">
        <f t="shared" si="35"/>
        <v>17672.099999999999</v>
      </c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6"/>
      <c r="DM117" s="6"/>
      <c r="DN117" s="6"/>
      <c r="DO117" s="6"/>
      <c r="DP117" s="6"/>
      <c r="DQ117" s="6"/>
      <c r="DR117" s="6"/>
      <c r="DS117" s="6"/>
      <c r="DT117" s="6"/>
      <c r="DU117" s="6"/>
    </row>
    <row r="118" spans="1:125" s="2" customFormat="1">
      <c r="A118" t="s">
        <v>94</v>
      </c>
      <c r="B118" t="s">
        <v>36</v>
      </c>
      <c r="C118" t="s">
        <v>605</v>
      </c>
      <c r="D118" s="1">
        <v>25500</v>
      </c>
      <c r="E118" s="1">
        <v>731.85</v>
      </c>
      <c r="F118" s="1">
        <v>0</v>
      </c>
      <c r="G118" s="1">
        <v>775.2</v>
      </c>
      <c r="H118" s="1">
        <v>125</v>
      </c>
      <c r="I118" s="1">
        <f t="shared" si="34"/>
        <v>1632.0500000000002</v>
      </c>
      <c r="J118" s="1">
        <f t="shared" si="35"/>
        <v>23867.95</v>
      </c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  <c r="DT118" s="6"/>
      <c r="DU118" s="6"/>
    </row>
    <row r="119" spans="1:125" s="2" customFormat="1">
      <c r="A119" t="s">
        <v>95</v>
      </c>
      <c r="B119" t="s">
        <v>36</v>
      </c>
      <c r="C119" t="s">
        <v>605</v>
      </c>
      <c r="D119" s="1">
        <v>22500</v>
      </c>
      <c r="E119" s="1">
        <v>645.75</v>
      </c>
      <c r="F119" s="1">
        <v>0</v>
      </c>
      <c r="G119" s="1">
        <v>684</v>
      </c>
      <c r="H119" s="1">
        <v>125</v>
      </c>
      <c r="I119" s="1">
        <f t="shared" si="34"/>
        <v>1454.75</v>
      </c>
      <c r="J119" s="1">
        <f t="shared" si="35"/>
        <v>21045.25</v>
      </c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  <c r="DL119" s="6"/>
      <c r="DM119" s="6"/>
      <c r="DN119" s="6"/>
      <c r="DO119" s="6"/>
      <c r="DP119" s="6"/>
      <c r="DQ119" s="6"/>
      <c r="DR119" s="6"/>
      <c r="DS119" s="6"/>
      <c r="DT119" s="6"/>
      <c r="DU119" s="6"/>
    </row>
    <row r="120" spans="1:125" s="2" customFormat="1">
      <c r="A120" s="3" t="s">
        <v>19</v>
      </c>
      <c r="B120" s="3">
        <v>6</v>
      </c>
      <c r="C120" s="3"/>
      <c r="D120" s="4">
        <f t="shared" ref="D120:J120" si="36">SUM(D114:D119)</f>
        <v>191250</v>
      </c>
      <c r="E120" s="4">
        <f t="shared" si="36"/>
        <v>5488.88</v>
      </c>
      <c r="F120" s="4">
        <f t="shared" si="36"/>
        <v>5368.48</v>
      </c>
      <c r="G120" s="4">
        <f t="shared" si="36"/>
        <v>5814</v>
      </c>
      <c r="H120" s="4">
        <f t="shared" si="36"/>
        <v>1652.76</v>
      </c>
      <c r="I120" s="4">
        <f t="shared" si="36"/>
        <v>18324.12</v>
      </c>
      <c r="J120" s="4">
        <f t="shared" si="36"/>
        <v>172925.88000000003</v>
      </c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  <c r="DH120" s="6"/>
      <c r="DI120" s="6"/>
      <c r="DJ120" s="6"/>
      <c r="DK120" s="6"/>
      <c r="DL120" s="6"/>
      <c r="DM120" s="6"/>
      <c r="DN120" s="6"/>
      <c r="DO120" s="6"/>
      <c r="DP120" s="6"/>
      <c r="DQ120" s="6"/>
      <c r="DR120" s="6"/>
      <c r="DS120" s="6"/>
      <c r="DT120" s="6"/>
      <c r="DU120" s="6"/>
    </row>
    <row r="121" spans="1:125" s="2" customFormat="1">
      <c r="A121"/>
      <c r="B121"/>
      <c r="C121"/>
      <c r="D121" s="1"/>
      <c r="E121" s="1"/>
      <c r="F121" s="1"/>
      <c r="G121" s="1"/>
      <c r="H121" s="1"/>
      <c r="I121" s="1"/>
      <c r="J121" s="1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6"/>
      <c r="DL121" s="6"/>
      <c r="DM121" s="6"/>
      <c r="DN121" s="6"/>
      <c r="DO121" s="6"/>
      <c r="DP121" s="6"/>
      <c r="DQ121" s="6"/>
      <c r="DR121" s="6"/>
      <c r="DS121" s="6"/>
      <c r="DT121" s="6"/>
      <c r="DU121" s="6"/>
    </row>
    <row r="122" spans="1:125" s="2" customFormat="1">
      <c r="A122" s="15" t="s">
        <v>97</v>
      </c>
      <c r="B122" s="15"/>
      <c r="C122" s="15"/>
      <c r="D122" s="15"/>
      <c r="E122" s="15"/>
      <c r="F122" s="15"/>
      <c r="G122" s="15"/>
      <c r="H122" s="15"/>
      <c r="I122" s="15"/>
      <c r="J122" s="15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  <c r="DK122" s="6"/>
      <c r="DL122" s="6"/>
      <c r="DM122" s="6"/>
      <c r="DN122" s="6"/>
      <c r="DO122" s="6"/>
      <c r="DP122" s="6"/>
      <c r="DQ122" s="6"/>
      <c r="DR122" s="6"/>
      <c r="DS122" s="6"/>
      <c r="DT122" s="6"/>
      <c r="DU122" s="6"/>
    </row>
    <row r="123" spans="1:125" s="2" customFormat="1">
      <c r="A123" t="s">
        <v>98</v>
      </c>
      <c r="B123" t="s">
        <v>99</v>
      </c>
      <c r="C123" t="s">
        <v>606</v>
      </c>
      <c r="D123" s="1">
        <v>19000</v>
      </c>
      <c r="E123" s="1">
        <v>545.29999999999995</v>
      </c>
      <c r="F123" s="1">
        <v>0</v>
      </c>
      <c r="G123" s="1">
        <v>577.6</v>
      </c>
      <c r="H123" s="1">
        <v>75</v>
      </c>
      <c r="I123" s="1">
        <f t="shared" ref="I123:I125" si="37">E123+F123+G123+H123</f>
        <v>1197.9000000000001</v>
      </c>
      <c r="J123" s="1">
        <f t="shared" ref="J123:J125" si="38">D123-I123</f>
        <v>17802.099999999999</v>
      </c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  <c r="DG123" s="6"/>
      <c r="DH123" s="6"/>
      <c r="DI123" s="6"/>
      <c r="DJ123" s="6"/>
      <c r="DK123" s="6"/>
      <c r="DL123" s="6"/>
      <c r="DM123" s="6"/>
      <c r="DN123" s="6"/>
      <c r="DO123" s="6"/>
      <c r="DP123" s="6"/>
      <c r="DQ123" s="6"/>
      <c r="DR123" s="6"/>
      <c r="DS123" s="6"/>
      <c r="DT123" s="6"/>
      <c r="DU123" s="6"/>
    </row>
    <row r="124" spans="1:125">
      <c r="A124" t="s">
        <v>469</v>
      </c>
      <c r="B124" t="s">
        <v>516</v>
      </c>
      <c r="C124" t="s">
        <v>608</v>
      </c>
      <c r="D124" s="1">
        <v>140000</v>
      </c>
      <c r="E124" s="1">
        <v>4018</v>
      </c>
      <c r="F124" s="1">
        <v>21731.96</v>
      </c>
      <c r="G124" s="1">
        <v>3385.65</v>
      </c>
      <c r="H124" s="1">
        <v>25</v>
      </c>
      <c r="I124" s="1">
        <f t="shared" si="37"/>
        <v>29160.61</v>
      </c>
      <c r="J124" s="1">
        <f t="shared" si="38"/>
        <v>110839.39</v>
      </c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</row>
    <row r="125" spans="1:125">
      <c r="A125" t="s">
        <v>470</v>
      </c>
      <c r="B125" t="s">
        <v>137</v>
      </c>
      <c r="C125" t="s">
        <v>608</v>
      </c>
      <c r="D125" s="1">
        <v>18000</v>
      </c>
      <c r="E125" s="1">
        <v>516.6</v>
      </c>
      <c r="F125" s="1">
        <v>0</v>
      </c>
      <c r="G125" s="1">
        <v>547.20000000000005</v>
      </c>
      <c r="H125" s="1">
        <v>25</v>
      </c>
      <c r="I125" s="1">
        <f t="shared" si="37"/>
        <v>1088.8000000000002</v>
      </c>
      <c r="J125" s="1">
        <f t="shared" si="38"/>
        <v>16911.2</v>
      </c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</row>
    <row r="126" spans="1:125">
      <c r="A126" s="3" t="s">
        <v>19</v>
      </c>
      <c r="B126" s="3">
        <v>3</v>
      </c>
      <c r="C126" s="3"/>
      <c r="D126" s="4">
        <f t="shared" ref="D126:J126" si="39">SUM(D123:D125)</f>
        <v>177000</v>
      </c>
      <c r="E126" s="4">
        <f t="shared" si="39"/>
        <v>5079.9000000000005</v>
      </c>
      <c r="F126" s="4">
        <f t="shared" si="39"/>
        <v>21731.96</v>
      </c>
      <c r="G126" s="4">
        <f t="shared" si="39"/>
        <v>4510.45</v>
      </c>
      <c r="H126" s="4">
        <f t="shared" si="39"/>
        <v>125</v>
      </c>
      <c r="I126" s="4">
        <f t="shared" si="39"/>
        <v>31447.31</v>
      </c>
      <c r="J126" s="4">
        <f t="shared" si="39"/>
        <v>145552.69</v>
      </c>
    </row>
    <row r="128" spans="1:125">
      <c r="A128" s="33" t="s">
        <v>471</v>
      </c>
      <c r="B128" s="33"/>
      <c r="C128" s="33"/>
      <c r="D128" s="33"/>
      <c r="E128" s="33"/>
      <c r="F128" s="33"/>
      <c r="G128" s="33"/>
      <c r="H128" s="33"/>
      <c r="I128" s="33"/>
      <c r="J128" s="33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</row>
    <row r="129" spans="1:125">
      <c r="A129" t="s">
        <v>472</v>
      </c>
      <c r="B129" t="s">
        <v>473</v>
      </c>
      <c r="C129" t="s">
        <v>608</v>
      </c>
      <c r="D129" s="1">
        <v>23000</v>
      </c>
      <c r="E129" s="1">
        <v>660.1</v>
      </c>
      <c r="F129" s="1">
        <v>0</v>
      </c>
      <c r="G129" s="1">
        <v>699.2</v>
      </c>
      <c r="H129" s="1">
        <v>125</v>
      </c>
      <c r="I129" s="1">
        <f t="shared" ref="I129" si="40">E129+F129+G129+H129</f>
        <v>1484.3000000000002</v>
      </c>
      <c r="J129" s="1">
        <f t="shared" ref="J129" si="41">D129-I129</f>
        <v>21515.7</v>
      </c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</row>
    <row r="130" spans="1:125">
      <c r="A130" t="s">
        <v>547</v>
      </c>
      <c r="B130" t="s">
        <v>24</v>
      </c>
      <c r="C130" t="s">
        <v>608</v>
      </c>
      <c r="D130" s="1">
        <v>75000</v>
      </c>
      <c r="E130" s="1">
        <v>2152.5</v>
      </c>
      <c r="F130" s="1">
        <v>6309.38</v>
      </c>
      <c r="G130" s="1">
        <v>2280</v>
      </c>
      <c r="H130" s="1">
        <v>25</v>
      </c>
      <c r="I130" s="1">
        <f>E130+F130+G130+H130</f>
        <v>10766.880000000001</v>
      </c>
      <c r="J130" s="1">
        <f>D130-I130</f>
        <v>64233.119999999995</v>
      </c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</row>
    <row r="131" spans="1:125">
      <c r="A131" t="s">
        <v>474</v>
      </c>
      <c r="B131" t="s">
        <v>489</v>
      </c>
      <c r="C131" t="s">
        <v>608</v>
      </c>
      <c r="D131" s="1">
        <v>40000</v>
      </c>
      <c r="E131" s="1">
        <v>1148</v>
      </c>
      <c r="F131" s="1">
        <v>302.74</v>
      </c>
      <c r="G131" s="1">
        <v>1216</v>
      </c>
      <c r="H131" s="1">
        <v>957.76</v>
      </c>
      <c r="I131" s="1">
        <f>E131+F131+G131+H131</f>
        <v>3624.5</v>
      </c>
      <c r="J131" s="1">
        <f>D131-I131</f>
        <v>36375.5</v>
      </c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</row>
    <row r="132" spans="1:125">
      <c r="A132" t="s">
        <v>549</v>
      </c>
      <c r="B132" t="s">
        <v>548</v>
      </c>
      <c r="C132" t="s">
        <v>608</v>
      </c>
      <c r="D132" s="1">
        <v>50000</v>
      </c>
      <c r="E132" s="1">
        <v>1435</v>
      </c>
      <c r="F132" s="1">
        <v>1854</v>
      </c>
      <c r="G132" s="1">
        <v>1520</v>
      </c>
      <c r="H132" s="1">
        <v>25</v>
      </c>
      <c r="I132" s="1">
        <f>E132+F132+G132+H132</f>
        <v>4834</v>
      </c>
      <c r="J132" s="1">
        <f>D132-I132</f>
        <v>45166</v>
      </c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</row>
    <row r="133" spans="1:125">
      <c r="A133" s="3" t="s">
        <v>19</v>
      </c>
      <c r="B133" s="3">
        <v>4</v>
      </c>
      <c r="C133" s="3"/>
      <c r="D133" s="4">
        <f t="shared" ref="D133:J133" si="42">SUM(D129:D132)</f>
        <v>188000</v>
      </c>
      <c r="E133" s="4">
        <f t="shared" si="42"/>
        <v>5395.6</v>
      </c>
      <c r="F133" s="4">
        <f t="shared" si="42"/>
        <v>8466.119999999999</v>
      </c>
      <c r="G133" s="4">
        <f t="shared" si="42"/>
        <v>5715.2</v>
      </c>
      <c r="H133" s="4">
        <f t="shared" si="42"/>
        <v>1132.76</v>
      </c>
      <c r="I133" s="4">
        <f t="shared" si="42"/>
        <v>20709.68</v>
      </c>
      <c r="J133" s="4">
        <f t="shared" si="42"/>
        <v>167290.32</v>
      </c>
    </row>
    <row r="135" spans="1:125">
      <c r="A135" s="15" t="s">
        <v>101</v>
      </c>
      <c r="B135" s="15"/>
      <c r="C135" s="15"/>
      <c r="D135" s="15"/>
      <c r="E135" s="15"/>
      <c r="F135" s="15"/>
      <c r="G135" s="15"/>
      <c r="H135" s="15"/>
      <c r="I135" s="15"/>
      <c r="J135" s="15"/>
    </row>
    <row r="136" spans="1:125">
      <c r="A136" t="s">
        <v>102</v>
      </c>
      <c r="B136" t="s">
        <v>103</v>
      </c>
      <c r="C136" t="s">
        <v>608</v>
      </c>
      <c r="D136" s="1">
        <v>45800</v>
      </c>
      <c r="E136" s="1">
        <v>1314.46</v>
      </c>
      <c r="F136" s="1">
        <v>981.41</v>
      </c>
      <c r="G136" s="1">
        <v>1392.32</v>
      </c>
      <c r="H136" s="1">
        <v>2030.52</v>
      </c>
      <c r="I136" s="1">
        <f>E136+F136+G136+H136</f>
        <v>5718.7099999999991</v>
      </c>
      <c r="J136" s="1">
        <f>D136-I136</f>
        <v>40081.29</v>
      </c>
    </row>
    <row r="137" spans="1:125">
      <c r="A137" t="s">
        <v>550</v>
      </c>
      <c r="B137" t="s">
        <v>201</v>
      </c>
      <c r="C137" t="s">
        <v>608</v>
      </c>
      <c r="D137" s="1">
        <v>45000</v>
      </c>
      <c r="E137" s="1">
        <v>1291.5</v>
      </c>
      <c r="F137" s="1">
        <v>1148.33</v>
      </c>
      <c r="G137" s="1">
        <v>1368</v>
      </c>
      <c r="H137" s="1">
        <v>25</v>
      </c>
      <c r="I137" s="1">
        <v>3832.83</v>
      </c>
      <c r="J137" s="1">
        <v>41167.17</v>
      </c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</row>
    <row r="138" spans="1:125">
      <c r="A138" s="3" t="s">
        <v>19</v>
      </c>
      <c r="B138" s="3">
        <v>2</v>
      </c>
      <c r="C138" s="3"/>
      <c r="D138" s="4">
        <f t="shared" ref="D138:J138" si="43">SUM(D136:D137)</f>
        <v>90800</v>
      </c>
      <c r="E138" s="4">
        <f t="shared" si="43"/>
        <v>2605.96</v>
      </c>
      <c r="F138" s="4">
        <f t="shared" si="43"/>
        <v>2129.7399999999998</v>
      </c>
      <c r="G138" s="4">
        <f t="shared" si="43"/>
        <v>2760.3199999999997</v>
      </c>
      <c r="H138" s="4">
        <f t="shared" si="43"/>
        <v>2055.52</v>
      </c>
      <c r="I138" s="4">
        <f t="shared" si="43"/>
        <v>9551.5399999999991</v>
      </c>
      <c r="J138" s="4">
        <f t="shared" si="43"/>
        <v>81248.459999999992</v>
      </c>
    </row>
    <row r="140" spans="1:125">
      <c r="A140" s="15" t="s">
        <v>104</v>
      </c>
      <c r="B140" s="15"/>
      <c r="C140" s="15"/>
      <c r="D140" s="15"/>
      <c r="E140" s="15"/>
      <c r="F140" s="15"/>
      <c r="G140" s="15"/>
      <c r="H140" s="15"/>
      <c r="I140" s="15"/>
      <c r="J140" s="15"/>
    </row>
    <row r="141" spans="1:125">
      <c r="A141" t="s">
        <v>551</v>
      </c>
      <c r="B141" t="s">
        <v>108</v>
      </c>
      <c r="C141" t="s">
        <v>608</v>
      </c>
      <c r="D141" s="1">
        <v>48000</v>
      </c>
      <c r="E141" s="1">
        <v>1377.6</v>
      </c>
      <c r="F141" s="1">
        <v>1571.73</v>
      </c>
      <c r="G141" s="1">
        <v>1459.2</v>
      </c>
      <c r="H141" s="1">
        <v>25</v>
      </c>
      <c r="I141" s="1">
        <f>E141+F141+G141+H141</f>
        <v>4433.53</v>
      </c>
      <c r="J141" s="1">
        <f>D141-I141</f>
        <v>43566.47</v>
      </c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</row>
    <row r="142" spans="1:125">
      <c r="A142" t="s">
        <v>105</v>
      </c>
      <c r="B142" t="s">
        <v>106</v>
      </c>
      <c r="C142" t="s">
        <v>605</v>
      </c>
      <c r="D142" s="1">
        <v>48000</v>
      </c>
      <c r="E142" s="1">
        <v>1377.6</v>
      </c>
      <c r="F142" s="1">
        <v>1431.82</v>
      </c>
      <c r="G142" s="1">
        <v>1459.2</v>
      </c>
      <c r="H142" s="1">
        <v>1117.76</v>
      </c>
      <c r="I142" s="1">
        <f t="shared" ref="I142:I145" si="44">E142+F142+G142+H142</f>
        <v>5386.38</v>
      </c>
      <c r="J142" s="1">
        <f t="shared" ref="J142:J145" si="45">D142-I142</f>
        <v>42613.62</v>
      </c>
    </row>
    <row r="143" spans="1:125">
      <c r="A143" t="s">
        <v>107</v>
      </c>
      <c r="B143" t="s">
        <v>108</v>
      </c>
      <c r="C143" t="s">
        <v>608</v>
      </c>
      <c r="D143" s="1">
        <v>44000</v>
      </c>
      <c r="E143" s="1">
        <v>1262.8</v>
      </c>
      <c r="F143" s="1">
        <v>727.36</v>
      </c>
      <c r="G143" s="1">
        <v>1337.6</v>
      </c>
      <c r="H143" s="1">
        <v>1990.52</v>
      </c>
      <c r="I143" s="1">
        <f t="shared" si="44"/>
        <v>5318.28</v>
      </c>
      <c r="J143" s="1">
        <f t="shared" si="45"/>
        <v>38681.72</v>
      </c>
    </row>
    <row r="144" spans="1:125">
      <c r="A144" t="s">
        <v>109</v>
      </c>
      <c r="B144" t="s">
        <v>110</v>
      </c>
      <c r="C144" t="s">
        <v>605</v>
      </c>
      <c r="D144" s="1">
        <v>48000</v>
      </c>
      <c r="E144" s="1">
        <v>1377.6</v>
      </c>
      <c r="F144" s="1">
        <v>1571.73</v>
      </c>
      <c r="G144" s="1">
        <v>1459.2</v>
      </c>
      <c r="H144" s="1">
        <v>25</v>
      </c>
      <c r="I144" s="1">
        <f t="shared" si="44"/>
        <v>4433.53</v>
      </c>
      <c r="J144" s="1">
        <f t="shared" si="45"/>
        <v>43566.47</v>
      </c>
    </row>
    <row r="145" spans="1:125">
      <c r="A145" t="s">
        <v>111</v>
      </c>
      <c r="B145" t="s">
        <v>108</v>
      </c>
      <c r="C145" t="s">
        <v>608</v>
      </c>
      <c r="D145" s="1">
        <v>36000</v>
      </c>
      <c r="E145" s="1">
        <v>1033.2</v>
      </c>
      <c r="F145" s="1">
        <v>0</v>
      </c>
      <c r="G145" s="1">
        <v>1094.4000000000001</v>
      </c>
      <c r="H145" s="1">
        <v>25</v>
      </c>
      <c r="I145" s="1">
        <f t="shared" si="44"/>
        <v>2152.6000000000004</v>
      </c>
      <c r="J145" s="1">
        <f t="shared" si="45"/>
        <v>33847.4</v>
      </c>
    </row>
    <row r="146" spans="1:125">
      <c r="A146" t="s">
        <v>112</v>
      </c>
      <c r="B146" t="s">
        <v>108</v>
      </c>
      <c r="C146" t="s">
        <v>608</v>
      </c>
      <c r="D146" s="1">
        <v>76000</v>
      </c>
      <c r="E146" s="1">
        <v>2181.1999999999998</v>
      </c>
      <c r="F146" s="1">
        <v>6497.56</v>
      </c>
      <c r="G146" s="1">
        <v>2310.4</v>
      </c>
      <c r="H146" s="1">
        <v>75</v>
      </c>
      <c r="I146" s="1">
        <f>E146+F146+G146+H146</f>
        <v>11064.16</v>
      </c>
      <c r="J146" s="1">
        <f>D146-I146</f>
        <v>64935.839999999997</v>
      </c>
    </row>
    <row r="147" spans="1:125">
      <c r="A147" t="s">
        <v>553</v>
      </c>
      <c r="B147" t="s">
        <v>110</v>
      </c>
      <c r="C147" t="s">
        <v>608</v>
      </c>
      <c r="D147" s="1">
        <v>44000</v>
      </c>
      <c r="E147" s="1">
        <v>1262.8</v>
      </c>
      <c r="F147" s="1">
        <v>1007.19</v>
      </c>
      <c r="G147" s="1">
        <v>1337.6</v>
      </c>
      <c r="H147" s="1">
        <v>25</v>
      </c>
      <c r="I147" s="1">
        <f>E147+F147+G147+H147</f>
        <v>3632.5899999999997</v>
      </c>
      <c r="J147" s="1">
        <f>D147-I147</f>
        <v>40367.410000000003</v>
      </c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</row>
    <row r="148" spans="1:125">
      <c r="A148" t="s">
        <v>552</v>
      </c>
      <c r="B148" t="s">
        <v>106</v>
      </c>
      <c r="C148" t="s">
        <v>608</v>
      </c>
      <c r="D148" s="1">
        <v>60000</v>
      </c>
      <c r="E148" s="1">
        <v>1722</v>
      </c>
      <c r="F148" s="1">
        <v>3486.68</v>
      </c>
      <c r="G148" s="1">
        <v>1824</v>
      </c>
      <c r="H148" s="1">
        <v>25</v>
      </c>
      <c r="I148" s="1">
        <f>E148+F148+G148+H148</f>
        <v>7057.68</v>
      </c>
      <c r="J148" s="1">
        <f>D148-I148</f>
        <v>52942.32</v>
      </c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</row>
    <row r="149" spans="1:125">
      <c r="A149" s="3" t="s">
        <v>19</v>
      </c>
      <c r="B149" s="3">
        <v>8</v>
      </c>
      <c r="C149" s="3"/>
      <c r="D149" s="4">
        <f t="shared" ref="D149:J149" si="46">SUM(D141:D148)</f>
        <v>404000</v>
      </c>
      <c r="E149" s="4">
        <f t="shared" si="46"/>
        <v>11594.8</v>
      </c>
      <c r="F149" s="4">
        <f>SUM(F141:F148)</f>
        <v>16294.070000000002</v>
      </c>
      <c r="G149" s="4">
        <f t="shared" si="46"/>
        <v>12281.6</v>
      </c>
      <c r="H149" s="4">
        <f t="shared" si="46"/>
        <v>3308.2799999999997</v>
      </c>
      <c r="I149" s="4">
        <f t="shared" si="46"/>
        <v>43478.749999999993</v>
      </c>
      <c r="J149" s="4">
        <f t="shared" si="46"/>
        <v>360521.25000000006</v>
      </c>
    </row>
    <row r="151" spans="1:125">
      <c r="A151" s="15" t="s">
        <v>113</v>
      </c>
      <c r="B151" s="15"/>
      <c r="C151" s="15"/>
      <c r="D151" s="15"/>
      <c r="E151" s="15"/>
      <c r="F151" s="15"/>
      <c r="G151" s="15"/>
      <c r="H151" s="15"/>
      <c r="I151" s="15"/>
      <c r="J151" s="15"/>
    </row>
    <row r="152" spans="1:125" s="2" customFormat="1">
      <c r="A152" t="s">
        <v>114</v>
      </c>
      <c r="B152" t="s">
        <v>110</v>
      </c>
      <c r="C152" t="s">
        <v>605</v>
      </c>
      <c r="D152" s="1">
        <v>35500</v>
      </c>
      <c r="E152" s="1">
        <v>1018.85</v>
      </c>
      <c r="F152" s="1">
        <v>0</v>
      </c>
      <c r="G152" s="1">
        <v>1079.2</v>
      </c>
      <c r="H152" s="1">
        <v>125</v>
      </c>
      <c r="I152" s="1">
        <f>E152+F152+G152+H152</f>
        <v>2223.0500000000002</v>
      </c>
      <c r="J152" s="1">
        <f>D152-I152</f>
        <v>33276.949999999997</v>
      </c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  <c r="CW152" s="6"/>
      <c r="CX152" s="6"/>
      <c r="CY152" s="6"/>
      <c r="CZ152" s="6"/>
      <c r="DA152" s="6"/>
      <c r="DB152" s="6"/>
      <c r="DC152" s="6"/>
      <c r="DD152" s="6"/>
      <c r="DE152" s="6"/>
      <c r="DF152" s="6"/>
      <c r="DG152" s="6"/>
      <c r="DH152" s="6"/>
      <c r="DI152" s="6"/>
      <c r="DJ152" s="6"/>
      <c r="DK152" s="6"/>
      <c r="DL152" s="6"/>
      <c r="DM152" s="6"/>
      <c r="DN152" s="6"/>
      <c r="DO152" s="6"/>
      <c r="DP152" s="6"/>
      <c r="DQ152" s="6"/>
      <c r="DR152" s="6"/>
      <c r="DS152" s="6"/>
      <c r="DT152" s="6"/>
      <c r="DU152" s="6"/>
    </row>
    <row r="153" spans="1:125">
      <c r="A153" s="3" t="s">
        <v>19</v>
      </c>
      <c r="B153" s="3">
        <v>1</v>
      </c>
      <c r="C153" s="3"/>
      <c r="D153" s="4">
        <f t="shared" ref="D153:J153" si="47">SUM(D152)</f>
        <v>35500</v>
      </c>
      <c r="E153" s="4">
        <f t="shared" si="47"/>
        <v>1018.85</v>
      </c>
      <c r="F153" s="4">
        <f t="shared" si="47"/>
        <v>0</v>
      </c>
      <c r="G153" s="4">
        <f t="shared" si="47"/>
        <v>1079.2</v>
      </c>
      <c r="H153" s="4">
        <f t="shared" si="47"/>
        <v>125</v>
      </c>
      <c r="I153" s="4">
        <f t="shared" si="47"/>
        <v>2223.0500000000002</v>
      </c>
      <c r="J153" s="4">
        <f t="shared" si="47"/>
        <v>33276.949999999997</v>
      </c>
    </row>
    <row r="155" spans="1:125">
      <c r="A155" s="15" t="s">
        <v>115</v>
      </c>
      <c r="B155" s="15"/>
      <c r="C155" s="15"/>
      <c r="D155" s="15"/>
      <c r="E155" s="15"/>
      <c r="F155" s="15"/>
      <c r="G155" s="15"/>
      <c r="H155" s="15"/>
      <c r="I155" s="15"/>
      <c r="J155" s="15"/>
    </row>
    <row r="156" spans="1:125">
      <c r="A156" t="s">
        <v>116</v>
      </c>
      <c r="B156" t="s">
        <v>65</v>
      </c>
      <c r="C156" t="s">
        <v>608</v>
      </c>
      <c r="D156" s="1">
        <v>30950</v>
      </c>
      <c r="E156" s="1">
        <v>888.27</v>
      </c>
      <c r="F156" s="1">
        <v>0</v>
      </c>
      <c r="G156" s="1">
        <v>940.88</v>
      </c>
      <c r="H156" s="1">
        <v>185</v>
      </c>
      <c r="I156" s="1">
        <f t="shared" ref="I156:I157" si="48">E156+F156+G156+H156</f>
        <v>2014.15</v>
      </c>
      <c r="J156" s="1">
        <f t="shared" ref="J156:J157" si="49">D156-I156</f>
        <v>28935.85</v>
      </c>
    </row>
    <row r="157" spans="1:125">
      <c r="A157" t="s">
        <v>117</v>
      </c>
      <c r="B157" t="s">
        <v>490</v>
      </c>
      <c r="C157" t="s">
        <v>605</v>
      </c>
      <c r="D157" s="1">
        <v>44000</v>
      </c>
      <c r="E157" s="1">
        <v>1262.8</v>
      </c>
      <c r="F157" s="1">
        <v>727.36</v>
      </c>
      <c r="G157" s="1">
        <v>1337.6</v>
      </c>
      <c r="H157" s="1">
        <v>2010.52</v>
      </c>
      <c r="I157" s="1">
        <f t="shared" si="48"/>
        <v>5338.28</v>
      </c>
      <c r="J157" s="1">
        <f t="shared" si="49"/>
        <v>38661.72</v>
      </c>
    </row>
    <row r="158" spans="1:125">
      <c r="A158" t="s">
        <v>118</v>
      </c>
      <c r="B158" t="s">
        <v>24</v>
      </c>
      <c r="C158" t="s">
        <v>605</v>
      </c>
      <c r="D158" s="1">
        <v>56000</v>
      </c>
      <c r="E158" s="1">
        <v>1607.2</v>
      </c>
      <c r="F158" s="1">
        <v>2560.9</v>
      </c>
      <c r="G158" s="1">
        <v>1702.4</v>
      </c>
      <c r="H158" s="1">
        <v>1077.76</v>
      </c>
      <c r="I158" s="1">
        <f>E158+F158+G158+H158</f>
        <v>6948.26</v>
      </c>
      <c r="J158" s="1">
        <f>D158-I158</f>
        <v>49051.74</v>
      </c>
    </row>
    <row r="159" spans="1:125">
      <c r="A159" t="s">
        <v>554</v>
      </c>
      <c r="B159" t="s">
        <v>110</v>
      </c>
      <c r="C159" t="s">
        <v>608</v>
      </c>
      <c r="D159" s="1">
        <v>30000</v>
      </c>
      <c r="E159" s="1">
        <v>861</v>
      </c>
      <c r="F159" s="1">
        <v>0</v>
      </c>
      <c r="G159" s="1">
        <v>912</v>
      </c>
      <c r="H159" s="1">
        <v>25</v>
      </c>
      <c r="I159" s="1">
        <v>1798</v>
      </c>
      <c r="J159" s="1">
        <v>28202</v>
      </c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</row>
    <row r="160" spans="1:125">
      <c r="A160" s="3" t="s">
        <v>19</v>
      </c>
      <c r="B160" s="3">
        <v>4</v>
      </c>
      <c r="C160" s="3"/>
      <c r="D160" s="4">
        <f t="shared" ref="D160:J160" si="50">SUM(D156:D159)</f>
        <v>160950</v>
      </c>
      <c r="E160" s="4">
        <f t="shared" si="50"/>
        <v>4619.2699999999995</v>
      </c>
      <c r="F160" s="4">
        <f t="shared" si="50"/>
        <v>3288.26</v>
      </c>
      <c r="G160" s="4">
        <f t="shared" si="50"/>
        <v>4892.88</v>
      </c>
      <c r="H160" s="4">
        <f t="shared" si="50"/>
        <v>3298.2799999999997</v>
      </c>
      <c r="I160" s="4">
        <f t="shared" si="50"/>
        <v>16098.69</v>
      </c>
      <c r="J160" s="4">
        <f t="shared" si="50"/>
        <v>144851.31</v>
      </c>
    </row>
    <row r="162" spans="1:125">
      <c r="A162" s="15" t="s">
        <v>119</v>
      </c>
      <c r="B162" s="15"/>
      <c r="C162" s="15"/>
      <c r="D162" s="15"/>
      <c r="E162" s="15"/>
      <c r="F162" s="15"/>
      <c r="G162" s="15"/>
      <c r="H162" s="15"/>
      <c r="I162" s="15"/>
      <c r="J162" s="15"/>
    </row>
    <row r="163" spans="1:125">
      <c r="A163" t="s">
        <v>120</v>
      </c>
      <c r="B163" t="s">
        <v>137</v>
      </c>
      <c r="C163" t="s">
        <v>605</v>
      </c>
      <c r="D163" s="1">
        <v>19950</v>
      </c>
      <c r="E163" s="1">
        <v>572.57000000000005</v>
      </c>
      <c r="F163" s="1">
        <v>0</v>
      </c>
      <c r="G163" s="1">
        <v>606.48</v>
      </c>
      <c r="H163" s="1">
        <v>391</v>
      </c>
      <c r="I163" s="1">
        <f t="shared" ref="I163:I164" si="51">E163+F163+G163+H163</f>
        <v>1570.0500000000002</v>
      </c>
      <c r="J163" s="1">
        <f t="shared" ref="J163:J164" si="52">D163-I163</f>
        <v>18379.95</v>
      </c>
    </row>
    <row r="164" spans="1:125">
      <c r="A164" t="s">
        <v>121</v>
      </c>
      <c r="B164" t="s">
        <v>27</v>
      </c>
      <c r="C164" t="s">
        <v>605</v>
      </c>
      <c r="D164" s="1">
        <v>28900</v>
      </c>
      <c r="E164" s="1">
        <v>829.43</v>
      </c>
      <c r="F164" s="1">
        <v>0</v>
      </c>
      <c r="G164" s="1">
        <v>878.56</v>
      </c>
      <c r="H164" s="1">
        <v>145</v>
      </c>
      <c r="I164" s="1">
        <f t="shared" si="51"/>
        <v>1852.9899999999998</v>
      </c>
      <c r="J164" s="1">
        <f t="shared" si="52"/>
        <v>27047.010000000002</v>
      </c>
    </row>
    <row r="165" spans="1:125">
      <c r="A165" t="s">
        <v>122</v>
      </c>
      <c r="B165" t="s">
        <v>123</v>
      </c>
      <c r="C165" t="s">
        <v>605</v>
      </c>
      <c r="D165" s="1">
        <v>46000</v>
      </c>
      <c r="E165" s="1">
        <v>1320.2</v>
      </c>
      <c r="F165" s="1">
        <v>1149.55</v>
      </c>
      <c r="G165" s="1">
        <v>1398.4</v>
      </c>
      <c r="H165" s="1">
        <v>1057.76</v>
      </c>
      <c r="I165" s="1">
        <f>E165+F165+G165+H165</f>
        <v>4925.91</v>
      </c>
      <c r="J165" s="1">
        <f>D165-I165</f>
        <v>41074.089999999997</v>
      </c>
    </row>
    <row r="166" spans="1:125">
      <c r="A166" t="s">
        <v>555</v>
      </c>
      <c r="B166" t="s">
        <v>137</v>
      </c>
      <c r="C166" t="s">
        <v>608</v>
      </c>
      <c r="D166" s="1">
        <v>18000</v>
      </c>
      <c r="E166" s="1">
        <v>516.6</v>
      </c>
      <c r="F166" s="1">
        <v>0</v>
      </c>
      <c r="G166" s="1">
        <v>547.20000000000005</v>
      </c>
      <c r="H166" s="1">
        <v>25</v>
      </c>
      <c r="I166" s="1">
        <v>1088.8</v>
      </c>
      <c r="J166" s="1">
        <v>16911.2</v>
      </c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</row>
    <row r="167" spans="1:125">
      <c r="A167" s="3" t="s">
        <v>19</v>
      </c>
      <c r="B167" s="3">
        <v>4</v>
      </c>
      <c r="C167" s="3"/>
      <c r="D167" s="4">
        <f t="shared" ref="D167:J167" si="53">SUM(D163:D166)</f>
        <v>112850</v>
      </c>
      <c r="E167" s="4">
        <f t="shared" si="53"/>
        <v>3238.7999999999997</v>
      </c>
      <c r="F167" s="4">
        <f t="shared" si="53"/>
        <v>1149.55</v>
      </c>
      <c r="G167" s="4">
        <f t="shared" si="53"/>
        <v>3430.6400000000003</v>
      </c>
      <c r="H167" s="4">
        <f t="shared" si="53"/>
        <v>1618.76</v>
      </c>
      <c r="I167" s="4">
        <f t="shared" si="53"/>
        <v>9437.75</v>
      </c>
      <c r="J167" s="4">
        <f t="shared" si="53"/>
        <v>103412.25</v>
      </c>
    </row>
    <row r="169" spans="1:125">
      <c r="A169" s="15" t="s">
        <v>124</v>
      </c>
      <c r="B169" s="15"/>
      <c r="C169" s="15"/>
      <c r="D169" s="15"/>
      <c r="E169" s="15"/>
      <c r="F169" s="15"/>
      <c r="G169" s="15"/>
      <c r="H169" s="15"/>
      <c r="I169" s="15"/>
      <c r="J169" s="15"/>
    </row>
    <row r="170" spans="1:125">
      <c r="A170" t="s">
        <v>126</v>
      </c>
      <c r="B170" t="s">
        <v>127</v>
      </c>
      <c r="C170" t="s">
        <v>608</v>
      </c>
      <c r="D170" s="1">
        <v>18000</v>
      </c>
      <c r="E170" s="1">
        <v>516.6</v>
      </c>
      <c r="F170" s="1">
        <v>0</v>
      </c>
      <c r="G170" s="1">
        <v>547.20000000000005</v>
      </c>
      <c r="H170" s="1">
        <v>125</v>
      </c>
      <c r="I170" s="1">
        <f t="shared" ref="I170:I175" si="54">E170+F170+G170+H170</f>
        <v>1188.8000000000002</v>
      </c>
      <c r="J170" s="1">
        <f t="shared" ref="J170:J175" si="55">D170-I170</f>
        <v>16811.2</v>
      </c>
    </row>
    <row r="171" spans="1:125">
      <c r="A171" t="s">
        <v>128</v>
      </c>
      <c r="B171" t="s">
        <v>129</v>
      </c>
      <c r="C171" t="s">
        <v>605</v>
      </c>
      <c r="D171" s="1">
        <v>22000</v>
      </c>
      <c r="E171" s="1">
        <v>631.4</v>
      </c>
      <c r="F171" s="1">
        <v>0</v>
      </c>
      <c r="G171" s="1">
        <v>668.8</v>
      </c>
      <c r="H171" s="1">
        <v>4125</v>
      </c>
      <c r="I171" s="1">
        <f t="shared" si="54"/>
        <v>5425.2</v>
      </c>
      <c r="J171" s="1">
        <f t="shared" si="55"/>
        <v>16574.8</v>
      </c>
    </row>
    <row r="172" spans="1:125">
      <c r="A172" t="s">
        <v>130</v>
      </c>
      <c r="B172" t="s">
        <v>131</v>
      </c>
      <c r="C172" t="s">
        <v>608</v>
      </c>
      <c r="D172" s="1">
        <v>21850</v>
      </c>
      <c r="E172" s="1">
        <v>627.1</v>
      </c>
      <c r="F172" s="1">
        <v>0</v>
      </c>
      <c r="G172" s="1">
        <v>664.24</v>
      </c>
      <c r="H172" s="1">
        <v>25</v>
      </c>
      <c r="I172" s="1">
        <f t="shared" si="54"/>
        <v>1316.3400000000001</v>
      </c>
      <c r="J172" s="1">
        <f t="shared" si="55"/>
        <v>20533.66</v>
      </c>
    </row>
    <row r="173" spans="1:125">
      <c r="A173" t="s">
        <v>556</v>
      </c>
      <c r="B173" t="s">
        <v>129</v>
      </c>
      <c r="C173" t="s">
        <v>608</v>
      </c>
      <c r="D173" s="1">
        <v>20000</v>
      </c>
      <c r="E173" s="1">
        <v>574</v>
      </c>
      <c r="F173" s="1">
        <v>0</v>
      </c>
      <c r="G173" s="1">
        <v>608</v>
      </c>
      <c r="H173" s="1">
        <v>25</v>
      </c>
      <c r="I173" s="1">
        <v>1207</v>
      </c>
      <c r="J173" s="1">
        <v>18793</v>
      </c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</row>
    <row r="174" spans="1:125">
      <c r="A174" t="s">
        <v>132</v>
      </c>
      <c r="B174" t="s">
        <v>129</v>
      </c>
      <c r="C174" t="s">
        <v>608</v>
      </c>
      <c r="D174" s="1">
        <v>17500</v>
      </c>
      <c r="E174" s="1">
        <v>502.25</v>
      </c>
      <c r="F174" s="1">
        <v>0</v>
      </c>
      <c r="G174" s="1">
        <v>532</v>
      </c>
      <c r="H174" s="1">
        <v>25</v>
      </c>
      <c r="I174" s="1">
        <f t="shared" si="54"/>
        <v>1059.25</v>
      </c>
      <c r="J174" s="1">
        <f t="shared" si="55"/>
        <v>16440.75</v>
      </c>
    </row>
    <row r="175" spans="1:125">
      <c r="A175" t="s">
        <v>133</v>
      </c>
      <c r="B175" t="s">
        <v>134</v>
      </c>
      <c r="C175" t="s">
        <v>608</v>
      </c>
      <c r="D175" s="1">
        <v>17000</v>
      </c>
      <c r="E175" s="1">
        <v>487.9</v>
      </c>
      <c r="F175" s="1">
        <v>0</v>
      </c>
      <c r="G175" s="1">
        <v>516.79999999999995</v>
      </c>
      <c r="H175" s="1">
        <v>25</v>
      </c>
      <c r="I175" s="1">
        <f t="shared" si="54"/>
        <v>1029.6999999999998</v>
      </c>
      <c r="J175" s="1">
        <f t="shared" si="55"/>
        <v>15970.3</v>
      </c>
    </row>
    <row r="176" spans="1:125">
      <c r="A176" s="3" t="s">
        <v>19</v>
      </c>
      <c r="B176" s="3">
        <v>6</v>
      </c>
      <c r="C176" s="3"/>
      <c r="D176" s="4">
        <f t="shared" ref="D176:J176" si="56">SUM(D170:D175)</f>
        <v>116350</v>
      </c>
      <c r="E176" s="4">
        <f t="shared" si="56"/>
        <v>3339.25</v>
      </c>
      <c r="F176" s="4">
        <f t="shared" si="56"/>
        <v>0</v>
      </c>
      <c r="G176" s="4">
        <f t="shared" si="56"/>
        <v>3537.04</v>
      </c>
      <c r="H176" s="4">
        <f t="shared" si="56"/>
        <v>4350</v>
      </c>
      <c r="I176" s="4">
        <f t="shared" si="56"/>
        <v>11226.29</v>
      </c>
      <c r="J176" s="4">
        <f t="shared" si="56"/>
        <v>105123.71</v>
      </c>
    </row>
    <row r="178" spans="1:125">
      <c r="A178" s="15" t="s">
        <v>135</v>
      </c>
      <c r="B178" s="15"/>
      <c r="C178" s="15"/>
      <c r="D178" s="15"/>
      <c r="E178" s="15"/>
      <c r="F178" s="15"/>
      <c r="G178" s="15"/>
      <c r="H178" s="15"/>
      <c r="I178" s="15"/>
      <c r="J178" s="15"/>
    </row>
    <row r="179" spans="1:125">
      <c r="A179" t="s">
        <v>136</v>
      </c>
      <c r="B179" t="s">
        <v>137</v>
      </c>
      <c r="C179" t="s">
        <v>605</v>
      </c>
      <c r="D179" s="1">
        <v>24000</v>
      </c>
      <c r="E179" s="1">
        <v>688.8</v>
      </c>
      <c r="F179" s="1">
        <v>0</v>
      </c>
      <c r="G179" s="1">
        <v>729.6</v>
      </c>
      <c r="H179" s="1">
        <v>165</v>
      </c>
      <c r="I179" s="1">
        <f>E179+F179+G179+H179</f>
        <v>1583.4</v>
      </c>
      <c r="J179" s="1">
        <f>D179-I179</f>
        <v>22416.6</v>
      </c>
    </row>
    <row r="180" spans="1:125">
      <c r="A180" s="3" t="s">
        <v>19</v>
      </c>
      <c r="B180" s="3">
        <v>1</v>
      </c>
      <c r="C180" s="3"/>
      <c r="D180" s="4">
        <f t="shared" ref="D180:J180" si="57">SUM(D179)</f>
        <v>24000</v>
      </c>
      <c r="E180" s="4">
        <f t="shared" si="57"/>
        <v>688.8</v>
      </c>
      <c r="F180" s="4">
        <f t="shared" si="57"/>
        <v>0</v>
      </c>
      <c r="G180" s="4">
        <f t="shared" si="57"/>
        <v>729.6</v>
      </c>
      <c r="H180" s="4">
        <f t="shared" si="57"/>
        <v>165</v>
      </c>
      <c r="I180" s="4">
        <f t="shared" si="57"/>
        <v>1583.4</v>
      </c>
      <c r="J180" s="4">
        <f t="shared" si="57"/>
        <v>22416.6</v>
      </c>
    </row>
    <row r="182" spans="1:125">
      <c r="A182" s="15" t="s">
        <v>138</v>
      </c>
      <c r="B182" s="15"/>
      <c r="C182" s="15"/>
      <c r="D182" s="15"/>
      <c r="E182" s="15"/>
      <c r="F182" s="15"/>
      <c r="G182" s="15"/>
      <c r="H182" s="15"/>
      <c r="I182" s="15"/>
      <c r="J182" s="15"/>
    </row>
    <row r="183" spans="1:125">
      <c r="A183" t="s">
        <v>139</v>
      </c>
      <c r="B183" t="s">
        <v>140</v>
      </c>
      <c r="C183" t="s">
        <v>608</v>
      </c>
      <c r="D183" s="1">
        <v>18000</v>
      </c>
      <c r="E183" s="1">
        <v>516.6</v>
      </c>
      <c r="F183" s="1">
        <v>0</v>
      </c>
      <c r="G183" s="1">
        <v>547.20000000000005</v>
      </c>
      <c r="H183" s="1">
        <v>25</v>
      </c>
      <c r="I183" s="1">
        <f t="shared" ref="I183:I203" si="58">E183+F183+G183+H183</f>
        <v>1088.8000000000002</v>
      </c>
      <c r="J183" s="1">
        <f t="shared" ref="J183:J203" si="59">D183-I183</f>
        <v>16911.2</v>
      </c>
    </row>
    <row r="184" spans="1:125">
      <c r="A184" t="s">
        <v>141</v>
      </c>
      <c r="B184" t="s">
        <v>140</v>
      </c>
      <c r="C184" t="s">
        <v>608</v>
      </c>
      <c r="D184" s="1">
        <v>15000</v>
      </c>
      <c r="E184" s="1">
        <v>430.5</v>
      </c>
      <c r="F184" s="1">
        <v>0</v>
      </c>
      <c r="G184" s="1">
        <v>456</v>
      </c>
      <c r="H184" s="1">
        <v>165</v>
      </c>
      <c r="I184" s="1">
        <f t="shared" si="58"/>
        <v>1051.5</v>
      </c>
      <c r="J184" s="1">
        <f t="shared" si="59"/>
        <v>13948.5</v>
      </c>
    </row>
    <row r="185" spans="1:125">
      <c r="A185" t="s">
        <v>475</v>
      </c>
      <c r="B185" t="s">
        <v>476</v>
      </c>
      <c r="C185" t="s">
        <v>608</v>
      </c>
      <c r="D185" s="1">
        <v>25000</v>
      </c>
      <c r="E185" s="1">
        <v>717.5</v>
      </c>
      <c r="F185" s="1">
        <v>0</v>
      </c>
      <c r="G185" s="1">
        <v>760</v>
      </c>
      <c r="H185" s="1">
        <v>25</v>
      </c>
      <c r="I185" s="1">
        <f t="shared" si="58"/>
        <v>1502.5</v>
      </c>
      <c r="J185" s="1">
        <f t="shared" si="59"/>
        <v>23497.5</v>
      </c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</row>
    <row r="186" spans="1:125">
      <c r="A186" t="s">
        <v>477</v>
      </c>
      <c r="B186" t="s">
        <v>163</v>
      </c>
      <c r="C186" t="s">
        <v>608</v>
      </c>
      <c r="D186" s="1">
        <v>18000</v>
      </c>
      <c r="E186" s="1">
        <v>516.6</v>
      </c>
      <c r="F186" s="1">
        <v>0</v>
      </c>
      <c r="G186" s="1">
        <v>547.20000000000005</v>
      </c>
      <c r="H186" s="1">
        <v>25</v>
      </c>
      <c r="I186" s="1">
        <f t="shared" si="58"/>
        <v>1088.8000000000002</v>
      </c>
      <c r="J186" s="1">
        <f t="shared" si="59"/>
        <v>16911.2</v>
      </c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</row>
    <row r="187" spans="1:125">
      <c r="A187" t="s">
        <v>143</v>
      </c>
      <c r="B187" t="s">
        <v>517</v>
      </c>
      <c r="C187" t="s">
        <v>608</v>
      </c>
      <c r="D187" s="1">
        <v>19500</v>
      </c>
      <c r="E187" s="1">
        <v>559.65</v>
      </c>
      <c r="F187" s="1">
        <v>0</v>
      </c>
      <c r="G187" s="1">
        <v>592.79999999999995</v>
      </c>
      <c r="H187" s="1">
        <v>165</v>
      </c>
      <c r="I187" s="1">
        <f t="shared" si="58"/>
        <v>1317.4499999999998</v>
      </c>
      <c r="J187" s="1">
        <f t="shared" si="59"/>
        <v>18182.55</v>
      </c>
    </row>
    <row r="188" spans="1:125">
      <c r="A188" t="s">
        <v>144</v>
      </c>
      <c r="B188" t="s">
        <v>140</v>
      </c>
      <c r="C188" t="s">
        <v>605</v>
      </c>
      <c r="D188" s="1">
        <v>15000</v>
      </c>
      <c r="E188" s="1">
        <v>430.5</v>
      </c>
      <c r="F188" s="1">
        <v>0</v>
      </c>
      <c r="G188" s="1">
        <v>456</v>
      </c>
      <c r="H188" s="1">
        <v>265</v>
      </c>
      <c r="I188" s="1">
        <f t="shared" si="58"/>
        <v>1151.5</v>
      </c>
      <c r="J188" s="1">
        <f t="shared" si="59"/>
        <v>13848.5</v>
      </c>
    </row>
    <row r="189" spans="1:125">
      <c r="A189" t="s">
        <v>145</v>
      </c>
      <c r="B189" t="s">
        <v>146</v>
      </c>
      <c r="C189" t="s">
        <v>605</v>
      </c>
      <c r="D189" s="1">
        <v>46000</v>
      </c>
      <c r="E189" s="1">
        <v>1320.2</v>
      </c>
      <c r="F189" s="1">
        <v>1149.55</v>
      </c>
      <c r="G189" s="1">
        <v>1398.4</v>
      </c>
      <c r="H189" s="1">
        <v>1057.76</v>
      </c>
      <c r="I189" s="1">
        <f t="shared" si="58"/>
        <v>4925.91</v>
      </c>
      <c r="J189" s="1">
        <f t="shared" si="59"/>
        <v>41074.089999999997</v>
      </c>
    </row>
    <row r="190" spans="1:125">
      <c r="A190" t="s">
        <v>147</v>
      </c>
      <c r="B190" t="s">
        <v>148</v>
      </c>
      <c r="C190" t="s">
        <v>608</v>
      </c>
      <c r="D190" s="1">
        <v>14000</v>
      </c>
      <c r="E190" s="1">
        <v>401.8</v>
      </c>
      <c r="F190" s="1">
        <v>0</v>
      </c>
      <c r="G190" s="1">
        <v>425.6</v>
      </c>
      <c r="H190" s="1">
        <v>125</v>
      </c>
      <c r="I190" s="1">
        <f t="shared" si="58"/>
        <v>952.40000000000009</v>
      </c>
      <c r="J190" s="1">
        <f t="shared" si="59"/>
        <v>13047.6</v>
      </c>
    </row>
    <row r="191" spans="1:125">
      <c r="A191" t="s">
        <v>149</v>
      </c>
      <c r="B191" t="s">
        <v>140</v>
      </c>
      <c r="C191" t="s">
        <v>608</v>
      </c>
      <c r="D191" s="1">
        <v>10190</v>
      </c>
      <c r="E191" s="1">
        <v>292.45</v>
      </c>
      <c r="F191" s="1">
        <v>0</v>
      </c>
      <c r="G191" s="1">
        <v>309.77999999999997</v>
      </c>
      <c r="H191" s="1">
        <v>75</v>
      </c>
      <c r="I191" s="1">
        <f t="shared" si="58"/>
        <v>677.23</v>
      </c>
      <c r="J191" s="1">
        <f t="shared" si="59"/>
        <v>9512.77</v>
      </c>
    </row>
    <row r="192" spans="1:125">
      <c r="A192" t="s">
        <v>151</v>
      </c>
      <c r="B192" t="s">
        <v>29</v>
      </c>
      <c r="C192" t="s">
        <v>605</v>
      </c>
      <c r="D192" s="1">
        <v>25000</v>
      </c>
      <c r="E192" s="1">
        <v>717.5</v>
      </c>
      <c r="F192" s="1">
        <v>0</v>
      </c>
      <c r="G192" s="1">
        <v>760</v>
      </c>
      <c r="H192" s="1">
        <v>145</v>
      </c>
      <c r="I192" s="1">
        <f t="shared" si="58"/>
        <v>1622.5</v>
      </c>
      <c r="J192" s="1">
        <f t="shared" si="59"/>
        <v>23377.5</v>
      </c>
    </row>
    <row r="193" spans="1:125">
      <c r="A193" t="s">
        <v>152</v>
      </c>
      <c r="B193" t="s">
        <v>140</v>
      </c>
      <c r="C193" t="s">
        <v>605</v>
      </c>
      <c r="D193" s="1">
        <v>15000</v>
      </c>
      <c r="E193" s="1">
        <v>430.5</v>
      </c>
      <c r="F193" s="1">
        <v>0</v>
      </c>
      <c r="G193" s="1">
        <v>456</v>
      </c>
      <c r="H193" s="1">
        <v>25</v>
      </c>
      <c r="I193" s="1">
        <f t="shared" si="58"/>
        <v>911.5</v>
      </c>
      <c r="J193" s="1">
        <f t="shared" si="59"/>
        <v>14088.5</v>
      </c>
    </row>
    <row r="194" spans="1:125">
      <c r="A194" t="s">
        <v>153</v>
      </c>
      <c r="B194" t="s">
        <v>140</v>
      </c>
      <c r="C194" t="s">
        <v>605</v>
      </c>
      <c r="D194" s="1">
        <v>15000</v>
      </c>
      <c r="E194" s="1">
        <v>430.5</v>
      </c>
      <c r="F194" s="1">
        <v>0</v>
      </c>
      <c r="G194" s="1">
        <v>456</v>
      </c>
      <c r="H194" s="1">
        <v>165</v>
      </c>
      <c r="I194" s="1">
        <f t="shared" si="58"/>
        <v>1051.5</v>
      </c>
      <c r="J194" s="1">
        <f t="shared" si="59"/>
        <v>13948.5</v>
      </c>
    </row>
    <row r="195" spans="1:125">
      <c r="A195" t="s">
        <v>154</v>
      </c>
      <c r="B195" t="s">
        <v>140</v>
      </c>
      <c r="C195" t="s">
        <v>608</v>
      </c>
      <c r="D195" s="1">
        <v>15000</v>
      </c>
      <c r="E195" s="1">
        <v>430.5</v>
      </c>
      <c r="F195" s="1">
        <v>0</v>
      </c>
      <c r="G195" s="1">
        <v>456</v>
      </c>
      <c r="H195" s="1">
        <v>165</v>
      </c>
      <c r="I195" s="1">
        <f t="shared" si="58"/>
        <v>1051.5</v>
      </c>
      <c r="J195" s="1">
        <f t="shared" si="59"/>
        <v>13948.5</v>
      </c>
    </row>
    <row r="196" spans="1:125">
      <c r="A196" t="s">
        <v>155</v>
      </c>
      <c r="B196" t="s">
        <v>156</v>
      </c>
      <c r="C196" t="s">
        <v>605</v>
      </c>
      <c r="D196" s="1">
        <v>22350</v>
      </c>
      <c r="E196" s="1">
        <v>641.45000000000005</v>
      </c>
      <c r="F196" s="1">
        <v>0</v>
      </c>
      <c r="G196" s="1">
        <v>679.44</v>
      </c>
      <c r="H196" s="1">
        <v>100</v>
      </c>
      <c r="I196" s="1">
        <f t="shared" si="58"/>
        <v>1420.89</v>
      </c>
      <c r="J196" s="1">
        <f t="shared" si="59"/>
        <v>20929.11</v>
      </c>
    </row>
    <row r="197" spans="1:125">
      <c r="A197" t="s">
        <v>157</v>
      </c>
      <c r="B197" t="s">
        <v>24</v>
      </c>
      <c r="C197" t="s">
        <v>608</v>
      </c>
      <c r="D197" s="1">
        <v>21250</v>
      </c>
      <c r="E197" s="1">
        <v>609.88</v>
      </c>
      <c r="F197" s="1">
        <v>0</v>
      </c>
      <c r="G197" s="1">
        <v>646</v>
      </c>
      <c r="H197" s="1">
        <v>25</v>
      </c>
      <c r="I197" s="1">
        <f t="shared" si="58"/>
        <v>1280.8800000000001</v>
      </c>
      <c r="J197" s="1">
        <f t="shared" si="59"/>
        <v>19969.12</v>
      </c>
    </row>
    <row r="198" spans="1:125">
      <c r="A198" t="s">
        <v>158</v>
      </c>
      <c r="B198" t="s">
        <v>140</v>
      </c>
      <c r="C198" t="s">
        <v>605</v>
      </c>
      <c r="D198" s="1">
        <v>15150</v>
      </c>
      <c r="E198" s="1">
        <v>434.81</v>
      </c>
      <c r="F198" s="1">
        <v>0</v>
      </c>
      <c r="G198" s="1">
        <v>460.56</v>
      </c>
      <c r="H198" s="1">
        <v>145</v>
      </c>
      <c r="I198" s="1">
        <f t="shared" si="58"/>
        <v>1040.3699999999999</v>
      </c>
      <c r="J198" s="1">
        <f t="shared" si="59"/>
        <v>14109.630000000001</v>
      </c>
    </row>
    <row r="199" spans="1:125">
      <c r="A199" t="s">
        <v>159</v>
      </c>
      <c r="B199" t="s">
        <v>140</v>
      </c>
      <c r="C199" t="s">
        <v>605</v>
      </c>
      <c r="D199" s="1">
        <v>14800</v>
      </c>
      <c r="E199" s="1">
        <v>424.76</v>
      </c>
      <c r="F199" s="1">
        <v>0</v>
      </c>
      <c r="G199" s="1">
        <v>449.92</v>
      </c>
      <c r="H199" s="1">
        <v>185</v>
      </c>
      <c r="I199" s="1">
        <f t="shared" si="58"/>
        <v>1059.68</v>
      </c>
      <c r="J199" s="1">
        <f t="shared" si="59"/>
        <v>13740.32</v>
      </c>
    </row>
    <row r="200" spans="1:125">
      <c r="A200" t="s">
        <v>160</v>
      </c>
      <c r="B200" t="s">
        <v>140</v>
      </c>
      <c r="C200" t="s">
        <v>608</v>
      </c>
      <c r="D200" s="1">
        <v>15000</v>
      </c>
      <c r="E200" s="1">
        <v>430.5</v>
      </c>
      <c r="F200" s="1">
        <v>0</v>
      </c>
      <c r="G200" s="1">
        <v>456</v>
      </c>
      <c r="H200" s="1">
        <v>165</v>
      </c>
      <c r="I200" s="1">
        <f t="shared" si="58"/>
        <v>1051.5</v>
      </c>
      <c r="J200" s="1">
        <f t="shared" si="59"/>
        <v>13948.5</v>
      </c>
    </row>
    <row r="201" spans="1:125">
      <c r="A201" t="s">
        <v>161</v>
      </c>
      <c r="B201" t="s">
        <v>140</v>
      </c>
      <c r="C201" t="s">
        <v>608</v>
      </c>
      <c r="D201" s="1">
        <v>15000</v>
      </c>
      <c r="E201" s="1">
        <v>430.5</v>
      </c>
      <c r="F201" s="1">
        <v>0</v>
      </c>
      <c r="G201" s="1">
        <v>456</v>
      </c>
      <c r="H201" s="1">
        <v>125</v>
      </c>
      <c r="I201" s="1">
        <f t="shared" si="58"/>
        <v>1011.5</v>
      </c>
      <c r="J201" s="1">
        <f t="shared" si="59"/>
        <v>13988.5</v>
      </c>
    </row>
    <row r="202" spans="1:125">
      <c r="A202" t="s">
        <v>162</v>
      </c>
      <c r="B202" t="s">
        <v>163</v>
      </c>
      <c r="C202" t="s">
        <v>608</v>
      </c>
      <c r="D202" s="1">
        <v>20000</v>
      </c>
      <c r="E202" s="1">
        <v>574</v>
      </c>
      <c r="F202" s="1">
        <v>0</v>
      </c>
      <c r="G202" s="1">
        <v>608</v>
      </c>
      <c r="H202" s="1">
        <v>145</v>
      </c>
      <c r="I202" s="1">
        <f t="shared" si="58"/>
        <v>1327</v>
      </c>
      <c r="J202" s="1">
        <f t="shared" si="59"/>
        <v>18673</v>
      </c>
    </row>
    <row r="203" spans="1:125">
      <c r="A203" t="s">
        <v>518</v>
      </c>
      <c r="B203" t="s">
        <v>29</v>
      </c>
      <c r="C203" t="s">
        <v>605</v>
      </c>
      <c r="D203" s="1">
        <v>30000</v>
      </c>
      <c r="E203" s="1">
        <v>861</v>
      </c>
      <c r="F203" s="1">
        <v>0</v>
      </c>
      <c r="G203" s="1">
        <v>912</v>
      </c>
      <c r="H203" s="1">
        <v>25</v>
      </c>
      <c r="I203" s="1">
        <f t="shared" si="58"/>
        <v>1798</v>
      </c>
      <c r="J203" s="1">
        <f t="shared" si="59"/>
        <v>28202</v>
      </c>
    </row>
    <row r="204" spans="1:125">
      <c r="A204" t="s">
        <v>164</v>
      </c>
      <c r="B204" t="s">
        <v>156</v>
      </c>
      <c r="C204" t="s">
        <v>608</v>
      </c>
      <c r="D204" s="1">
        <v>20000</v>
      </c>
      <c r="E204" s="1">
        <v>574</v>
      </c>
      <c r="F204" s="1">
        <v>0</v>
      </c>
      <c r="G204" s="1">
        <v>608</v>
      </c>
      <c r="H204" s="1">
        <v>145</v>
      </c>
      <c r="I204" s="1">
        <f>E204+F204+G204+H204</f>
        <v>1327</v>
      </c>
      <c r="J204" s="1">
        <f>D204-I204</f>
        <v>18673</v>
      </c>
    </row>
    <row r="205" spans="1:125">
      <c r="A205" t="s">
        <v>558</v>
      </c>
      <c r="B205" t="s">
        <v>148</v>
      </c>
      <c r="C205" t="s">
        <v>608</v>
      </c>
      <c r="D205" s="1">
        <v>14000</v>
      </c>
      <c r="E205" s="1">
        <v>401.8</v>
      </c>
      <c r="F205" s="1">
        <v>0</v>
      </c>
      <c r="G205" s="1">
        <v>425.6</v>
      </c>
      <c r="H205" s="1">
        <v>25</v>
      </c>
      <c r="I205" s="1">
        <f>E205+F205+G205+H205</f>
        <v>852.40000000000009</v>
      </c>
      <c r="J205" s="1">
        <f>D205-I205</f>
        <v>13147.6</v>
      </c>
    </row>
    <row r="206" spans="1:125">
      <c r="A206" t="s">
        <v>557</v>
      </c>
      <c r="B206" t="s">
        <v>163</v>
      </c>
      <c r="C206" t="s">
        <v>608</v>
      </c>
      <c r="D206" s="1">
        <v>20000</v>
      </c>
      <c r="E206" s="1">
        <v>574</v>
      </c>
      <c r="F206" s="1">
        <v>0</v>
      </c>
      <c r="G206" s="1">
        <v>608</v>
      </c>
      <c r="H206" s="1">
        <v>25</v>
      </c>
      <c r="I206" s="1">
        <f>E206+F206+G206+H206</f>
        <v>1207</v>
      </c>
      <c r="J206" s="1">
        <f>D206-I206</f>
        <v>18793</v>
      </c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</row>
    <row r="207" spans="1:125">
      <c r="A207" s="3" t="s">
        <v>19</v>
      </c>
      <c r="B207" s="3">
        <v>24</v>
      </c>
      <c r="C207" s="3"/>
      <c r="D207" s="4">
        <f t="shared" ref="D207:J207" si="60">SUM(D183:D206)</f>
        <v>458240</v>
      </c>
      <c r="E207" s="4">
        <f t="shared" si="60"/>
        <v>13151.499999999998</v>
      </c>
      <c r="F207" s="4">
        <f t="shared" si="60"/>
        <v>1149.55</v>
      </c>
      <c r="G207" s="4">
        <f t="shared" si="60"/>
        <v>13930.5</v>
      </c>
      <c r="H207" s="4">
        <f t="shared" si="60"/>
        <v>3537.76</v>
      </c>
      <c r="I207" s="4">
        <f t="shared" si="60"/>
        <v>31769.309999999998</v>
      </c>
      <c r="J207" s="4">
        <f t="shared" si="60"/>
        <v>426470.68999999994</v>
      </c>
    </row>
    <row r="209" spans="1:125">
      <c r="A209" s="15" t="s">
        <v>165</v>
      </c>
      <c r="B209" s="15"/>
      <c r="C209" s="15"/>
      <c r="D209" s="15"/>
      <c r="E209" s="15"/>
      <c r="F209" s="15"/>
      <c r="G209" s="15"/>
      <c r="H209" s="15"/>
      <c r="I209" s="15"/>
      <c r="J209" s="15"/>
    </row>
    <row r="210" spans="1:125">
      <c r="A210" t="s">
        <v>478</v>
      </c>
      <c r="B210" t="s">
        <v>201</v>
      </c>
      <c r="D210" s="1">
        <v>60000</v>
      </c>
      <c r="E210" s="1">
        <v>1722</v>
      </c>
      <c r="F210" s="1">
        <v>3486.68</v>
      </c>
      <c r="G210" s="1">
        <v>1824</v>
      </c>
      <c r="H210" s="1">
        <v>25</v>
      </c>
      <c r="I210" s="1">
        <f t="shared" ref="I210:I214" si="61">E210+F210+G210+H210</f>
        <v>7057.68</v>
      </c>
      <c r="J210" s="1">
        <f t="shared" ref="J210:J214" si="62">D210-I210</f>
        <v>52942.32</v>
      </c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</row>
    <row r="211" spans="1:125">
      <c r="A211" t="s">
        <v>166</v>
      </c>
      <c r="B211" t="s">
        <v>167</v>
      </c>
      <c r="C211" t="s">
        <v>605</v>
      </c>
      <c r="D211" s="1">
        <v>73000</v>
      </c>
      <c r="E211" s="1">
        <v>2095.1</v>
      </c>
      <c r="F211" s="1">
        <v>5933.02</v>
      </c>
      <c r="G211" s="1">
        <v>2219.1999999999998</v>
      </c>
      <c r="H211" s="1">
        <v>25</v>
      </c>
      <c r="I211" s="1">
        <f t="shared" si="61"/>
        <v>10272.32</v>
      </c>
      <c r="J211" s="1">
        <f t="shared" si="62"/>
        <v>62727.68</v>
      </c>
    </row>
    <row r="212" spans="1:125">
      <c r="A212" t="s">
        <v>168</v>
      </c>
      <c r="B212" t="s">
        <v>169</v>
      </c>
      <c r="C212" t="s">
        <v>608</v>
      </c>
      <c r="D212" s="1">
        <v>42000</v>
      </c>
      <c r="E212" s="1">
        <v>1205.4000000000001</v>
      </c>
      <c r="F212" s="1">
        <v>724.92</v>
      </c>
      <c r="G212" s="1">
        <v>1276.8</v>
      </c>
      <c r="H212" s="1">
        <v>25</v>
      </c>
      <c r="I212" s="1">
        <f t="shared" si="61"/>
        <v>3232.12</v>
      </c>
      <c r="J212" s="1">
        <f t="shared" si="62"/>
        <v>38767.879999999997</v>
      </c>
    </row>
    <row r="213" spans="1:125">
      <c r="A213" t="s">
        <v>560</v>
      </c>
      <c r="B213" t="s">
        <v>559</v>
      </c>
      <c r="C213" t="s">
        <v>608</v>
      </c>
      <c r="D213" s="1">
        <v>30000</v>
      </c>
      <c r="E213" s="1">
        <v>861</v>
      </c>
      <c r="F213" s="1">
        <v>0</v>
      </c>
      <c r="G213" s="1">
        <v>912</v>
      </c>
      <c r="H213" s="1">
        <v>25</v>
      </c>
      <c r="I213" s="1">
        <f>E213+F213+G213+H213</f>
        <v>1798</v>
      </c>
      <c r="J213" s="1">
        <f>D213-I213</f>
        <v>28202</v>
      </c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</row>
    <row r="214" spans="1:125">
      <c r="A214" t="s">
        <v>479</v>
      </c>
      <c r="B214" t="s">
        <v>24</v>
      </c>
      <c r="C214" t="s">
        <v>608</v>
      </c>
      <c r="D214" s="1">
        <v>110000</v>
      </c>
      <c r="E214" s="1">
        <v>3157</v>
      </c>
      <c r="F214" s="1">
        <v>14457.62</v>
      </c>
      <c r="G214" s="1">
        <v>3344</v>
      </c>
      <c r="H214" s="1">
        <v>25</v>
      </c>
      <c r="I214" s="1">
        <f t="shared" si="61"/>
        <v>20983.620000000003</v>
      </c>
      <c r="J214" s="1">
        <f t="shared" si="62"/>
        <v>89016.38</v>
      </c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</row>
    <row r="215" spans="1:125">
      <c r="A215" s="3" t="s">
        <v>19</v>
      </c>
      <c r="B215" s="3">
        <v>5</v>
      </c>
      <c r="C215" s="3"/>
      <c r="D215" s="4">
        <f t="shared" ref="D215:J215" si="63">SUM(D210:D214)</f>
        <v>315000</v>
      </c>
      <c r="E215" s="4">
        <f t="shared" si="63"/>
        <v>9040.5</v>
      </c>
      <c r="F215" s="4">
        <f t="shared" si="63"/>
        <v>24602.240000000002</v>
      </c>
      <c r="G215" s="4">
        <f t="shared" si="63"/>
        <v>9576</v>
      </c>
      <c r="H215" s="4">
        <f t="shared" si="63"/>
        <v>125</v>
      </c>
      <c r="I215" s="4">
        <f t="shared" si="63"/>
        <v>43343.740000000005</v>
      </c>
      <c r="J215" s="4">
        <f t="shared" si="63"/>
        <v>271656.26</v>
      </c>
    </row>
    <row r="217" spans="1:125">
      <c r="A217" s="15" t="s">
        <v>7</v>
      </c>
      <c r="B217" s="15"/>
      <c r="C217" s="15"/>
      <c r="D217" s="15"/>
      <c r="E217" s="15"/>
      <c r="F217" s="15"/>
      <c r="G217" s="15"/>
      <c r="H217" s="15"/>
      <c r="I217" s="15"/>
      <c r="J217" s="15"/>
    </row>
    <row r="218" spans="1:125">
      <c r="A218" t="s">
        <v>170</v>
      </c>
      <c r="B218" t="s">
        <v>171</v>
      </c>
      <c r="C218" t="s">
        <v>605</v>
      </c>
      <c r="D218" s="1">
        <v>165000</v>
      </c>
      <c r="E218" s="1">
        <v>4735.5</v>
      </c>
      <c r="F218" s="1">
        <v>27802.58</v>
      </c>
      <c r="G218" s="1">
        <v>3385.65</v>
      </c>
      <c r="H218" s="1">
        <v>25</v>
      </c>
      <c r="I218" s="1">
        <f>E218+F218+G218+H218</f>
        <v>35948.730000000003</v>
      </c>
      <c r="J218" s="1">
        <f>D218-I218</f>
        <v>129051.26999999999</v>
      </c>
    </row>
    <row r="219" spans="1:125">
      <c r="A219" s="3" t="s">
        <v>19</v>
      </c>
      <c r="B219" s="3">
        <v>1</v>
      </c>
      <c r="C219" s="3"/>
      <c r="D219" s="4">
        <f t="shared" ref="D219:J219" si="64">SUM(D218)</f>
        <v>165000</v>
      </c>
      <c r="E219" s="4">
        <f t="shared" si="64"/>
        <v>4735.5</v>
      </c>
      <c r="F219" s="4">
        <f t="shared" si="64"/>
        <v>27802.58</v>
      </c>
      <c r="G219" s="4">
        <f t="shared" si="64"/>
        <v>3385.65</v>
      </c>
      <c r="H219" s="4">
        <f t="shared" si="64"/>
        <v>25</v>
      </c>
      <c r="I219" s="4">
        <f t="shared" si="64"/>
        <v>35948.730000000003</v>
      </c>
      <c r="J219" s="4">
        <f t="shared" si="64"/>
        <v>129051.26999999999</v>
      </c>
    </row>
    <row r="221" spans="1:125">
      <c r="A221" s="15" t="s">
        <v>172</v>
      </c>
      <c r="B221" s="15"/>
      <c r="C221" s="15"/>
      <c r="D221" s="15"/>
      <c r="E221" s="15"/>
      <c r="F221" s="15"/>
      <c r="G221" s="15"/>
      <c r="H221" s="15"/>
      <c r="I221" s="15"/>
      <c r="J221" s="15"/>
    </row>
    <row r="222" spans="1:125">
      <c r="A222" t="s">
        <v>173</v>
      </c>
      <c r="B222" t="s">
        <v>174</v>
      </c>
      <c r="C222" t="s">
        <v>608</v>
      </c>
      <c r="D222" s="1">
        <v>30750</v>
      </c>
      <c r="E222" s="1">
        <v>882.53</v>
      </c>
      <c r="F222" s="1">
        <v>0</v>
      </c>
      <c r="G222" s="1">
        <v>934.8</v>
      </c>
      <c r="H222" s="1">
        <v>565</v>
      </c>
      <c r="I222" s="1">
        <f>E222+F222+G222+H222</f>
        <v>2382.33</v>
      </c>
      <c r="J222" s="1">
        <f>D222-I222</f>
        <v>28367.67</v>
      </c>
    </row>
    <row r="223" spans="1:125">
      <c r="A223" s="3" t="s">
        <v>19</v>
      </c>
      <c r="B223" s="3">
        <v>1</v>
      </c>
      <c r="C223" s="3"/>
      <c r="D223" s="4">
        <f t="shared" ref="D223:J223" si="65">SUM(D222)</f>
        <v>30750</v>
      </c>
      <c r="E223" s="4">
        <f t="shared" si="65"/>
        <v>882.53</v>
      </c>
      <c r="F223" s="4">
        <f t="shared" si="65"/>
        <v>0</v>
      </c>
      <c r="G223" s="4">
        <f t="shared" si="65"/>
        <v>934.8</v>
      </c>
      <c r="H223" s="4">
        <f t="shared" si="65"/>
        <v>565</v>
      </c>
      <c r="I223" s="4">
        <f t="shared" si="65"/>
        <v>2382.33</v>
      </c>
      <c r="J223" s="4">
        <f t="shared" si="65"/>
        <v>28367.67</v>
      </c>
    </row>
    <row r="225" spans="1:125">
      <c r="A225" s="15" t="s">
        <v>175</v>
      </c>
      <c r="B225" s="15"/>
      <c r="C225" s="15"/>
      <c r="D225" s="15"/>
      <c r="E225" s="15"/>
      <c r="F225" s="15"/>
      <c r="G225" s="15"/>
      <c r="H225" s="15"/>
      <c r="I225" s="15"/>
      <c r="J225" s="15"/>
    </row>
    <row r="226" spans="1:125">
      <c r="A226" t="s">
        <v>176</v>
      </c>
      <c r="B226" t="s">
        <v>177</v>
      </c>
      <c r="C226" t="s">
        <v>608</v>
      </c>
      <c r="D226" s="1">
        <v>32272.44</v>
      </c>
      <c r="E226" s="1">
        <v>926.22</v>
      </c>
      <c r="F226" s="1">
        <v>0</v>
      </c>
      <c r="G226" s="1">
        <v>981.08</v>
      </c>
      <c r="H226" s="1">
        <v>25</v>
      </c>
      <c r="I226" s="1">
        <f t="shared" ref="I226:I228" si="66">E226+F226+G226+H226</f>
        <v>1932.3000000000002</v>
      </c>
      <c r="J226" s="1">
        <f t="shared" ref="J226:J228" si="67">D226-I226</f>
        <v>30340.14</v>
      </c>
    </row>
    <row r="227" spans="1:125">
      <c r="A227" t="s">
        <v>178</v>
      </c>
      <c r="B227" t="s">
        <v>22</v>
      </c>
      <c r="C227" t="s">
        <v>608</v>
      </c>
      <c r="D227" s="1">
        <v>19398.95</v>
      </c>
      <c r="E227" s="1">
        <v>556.75</v>
      </c>
      <c r="F227" s="1">
        <v>0</v>
      </c>
      <c r="G227" s="1">
        <v>589.73</v>
      </c>
      <c r="H227" s="1">
        <v>25</v>
      </c>
      <c r="I227" s="1">
        <f t="shared" si="66"/>
        <v>1171.48</v>
      </c>
      <c r="J227" s="1">
        <f t="shared" si="67"/>
        <v>18227.47</v>
      </c>
    </row>
    <row r="228" spans="1:125">
      <c r="A228" t="s">
        <v>181</v>
      </c>
      <c r="B228" t="s">
        <v>27</v>
      </c>
      <c r="C228" t="s">
        <v>608</v>
      </c>
      <c r="D228" s="1">
        <v>30000</v>
      </c>
      <c r="E228" s="1">
        <v>861</v>
      </c>
      <c r="F228" s="1">
        <v>0</v>
      </c>
      <c r="G228" s="1">
        <v>912</v>
      </c>
      <c r="H228" s="1">
        <v>25</v>
      </c>
      <c r="I228" s="1">
        <f t="shared" si="66"/>
        <v>1798</v>
      </c>
      <c r="J228" s="1">
        <f t="shared" si="67"/>
        <v>28202</v>
      </c>
    </row>
    <row r="229" spans="1:125">
      <c r="A229" t="s">
        <v>182</v>
      </c>
      <c r="B229" t="s">
        <v>183</v>
      </c>
      <c r="C229" t="s">
        <v>605</v>
      </c>
      <c r="D229" s="1">
        <v>70000</v>
      </c>
      <c r="E229" s="1">
        <v>2009</v>
      </c>
      <c r="F229" s="1">
        <v>5368.48</v>
      </c>
      <c r="G229" s="1">
        <v>2128</v>
      </c>
      <c r="H229" s="1">
        <v>25</v>
      </c>
      <c r="I229" s="1">
        <f>E229+F229+G229+H229</f>
        <v>9530.48</v>
      </c>
      <c r="J229" s="1">
        <f>D229-I229</f>
        <v>60469.520000000004</v>
      </c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</row>
    <row r="230" spans="1:125">
      <c r="A230" t="s">
        <v>562</v>
      </c>
      <c r="B230" t="s">
        <v>561</v>
      </c>
      <c r="C230" t="s">
        <v>608</v>
      </c>
      <c r="D230" s="1">
        <v>26000</v>
      </c>
      <c r="E230" s="1">
        <v>746.2</v>
      </c>
      <c r="F230" s="1">
        <v>0</v>
      </c>
      <c r="G230" s="1">
        <v>790.4</v>
      </c>
      <c r="H230" s="1">
        <v>25</v>
      </c>
      <c r="I230" s="1">
        <f>E230+F230+G230+H230</f>
        <v>1561.6</v>
      </c>
      <c r="J230" s="1">
        <f>D230-I230</f>
        <v>24438.400000000001</v>
      </c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  <c r="DS230"/>
      <c r="DT230"/>
      <c r="DU230"/>
    </row>
    <row r="231" spans="1:125">
      <c r="A231" t="s">
        <v>498</v>
      </c>
      <c r="B231" t="s">
        <v>519</v>
      </c>
      <c r="C231" t="s">
        <v>608</v>
      </c>
      <c r="D231" s="1">
        <v>26000</v>
      </c>
      <c r="E231" s="1">
        <v>746.2</v>
      </c>
      <c r="F231" s="1">
        <v>0</v>
      </c>
      <c r="G231" s="1">
        <v>790.4</v>
      </c>
      <c r="H231" s="1">
        <v>25</v>
      </c>
      <c r="I231" s="1">
        <f>E231+F231+G231+H231</f>
        <v>1561.6</v>
      </c>
      <c r="J231" s="1">
        <f>D231-I231</f>
        <v>24438.400000000001</v>
      </c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  <c r="DL231"/>
      <c r="DM231"/>
      <c r="DN231"/>
      <c r="DO231"/>
      <c r="DP231"/>
      <c r="DQ231"/>
      <c r="DR231"/>
      <c r="DS231"/>
      <c r="DT231"/>
      <c r="DU231"/>
    </row>
    <row r="232" spans="1:125">
      <c r="A232" t="s">
        <v>497</v>
      </c>
      <c r="B232" t="s">
        <v>231</v>
      </c>
      <c r="C232" t="s">
        <v>608</v>
      </c>
      <c r="D232" s="1">
        <v>25000</v>
      </c>
      <c r="E232" s="1">
        <v>717.5</v>
      </c>
      <c r="F232" s="1">
        <v>0</v>
      </c>
      <c r="G232" s="1">
        <v>760</v>
      </c>
      <c r="H232" s="1">
        <v>25</v>
      </c>
      <c r="I232" s="1">
        <f>+E232+F232+G232+H232</f>
        <v>1502.5</v>
      </c>
      <c r="J232" s="1">
        <f>D232-I232</f>
        <v>23497.5</v>
      </c>
    </row>
    <row r="233" spans="1:125">
      <c r="A233" s="3" t="s">
        <v>19</v>
      </c>
      <c r="B233" s="3">
        <v>7</v>
      </c>
      <c r="C233" s="3"/>
      <c r="D233" s="4">
        <f t="shared" ref="D233:J233" si="68">SUM(D226:D232)</f>
        <v>228671.39</v>
      </c>
      <c r="E233" s="4">
        <f t="shared" si="68"/>
        <v>6562.87</v>
      </c>
      <c r="F233" s="4">
        <f t="shared" si="68"/>
        <v>5368.48</v>
      </c>
      <c r="G233" s="4">
        <f t="shared" si="68"/>
        <v>6951.6099999999988</v>
      </c>
      <c r="H233" s="4">
        <f t="shared" si="68"/>
        <v>175</v>
      </c>
      <c r="I233" s="4">
        <f t="shared" si="68"/>
        <v>19057.96</v>
      </c>
      <c r="J233" s="4">
        <f t="shared" si="68"/>
        <v>209613.43</v>
      </c>
    </row>
    <row r="235" spans="1:125">
      <c r="A235" s="12" t="s">
        <v>184</v>
      </c>
      <c r="B235" s="12"/>
      <c r="C235" s="14"/>
      <c r="D235" s="12"/>
      <c r="E235" s="12"/>
      <c r="F235" s="12"/>
      <c r="G235" s="12"/>
      <c r="H235" s="12"/>
      <c r="I235" s="12"/>
      <c r="J235" s="12"/>
    </row>
    <row r="236" spans="1:125">
      <c r="A236" t="s">
        <v>185</v>
      </c>
      <c r="B236" t="s">
        <v>186</v>
      </c>
      <c r="C236" t="s">
        <v>605</v>
      </c>
      <c r="D236" s="1">
        <v>48000</v>
      </c>
      <c r="E236" s="1">
        <v>1377.6</v>
      </c>
      <c r="F236" s="1">
        <v>1571.73</v>
      </c>
      <c r="G236" s="1">
        <v>1459.2</v>
      </c>
      <c r="H236" s="1">
        <v>25</v>
      </c>
      <c r="I236" s="1">
        <f t="shared" ref="I236:I237" si="69">E236+F236+G236+H236</f>
        <v>4433.53</v>
      </c>
      <c r="J236" s="1">
        <f t="shared" ref="J236:J237" si="70">D236-I236</f>
        <v>43566.47</v>
      </c>
    </row>
    <row r="237" spans="1:125">
      <c r="A237" t="s">
        <v>187</v>
      </c>
      <c r="B237" t="s">
        <v>188</v>
      </c>
      <c r="C237" t="s">
        <v>608</v>
      </c>
      <c r="D237" s="1">
        <v>26000</v>
      </c>
      <c r="E237" s="1">
        <v>746.2</v>
      </c>
      <c r="F237" s="1">
        <v>0</v>
      </c>
      <c r="G237" s="1">
        <v>790.4</v>
      </c>
      <c r="H237" s="1">
        <v>25</v>
      </c>
      <c r="I237" s="1">
        <f t="shared" si="69"/>
        <v>1561.6</v>
      </c>
      <c r="J237" s="1">
        <f t="shared" si="70"/>
        <v>24438.400000000001</v>
      </c>
    </row>
    <row r="238" spans="1:125">
      <c r="A238" s="3" t="s">
        <v>19</v>
      </c>
      <c r="B238" s="3">
        <v>2</v>
      </c>
      <c r="C238" s="3"/>
      <c r="D238" s="4">
        <f t="shared" ref="D238:J238" si="71">SUM(D236:D237)</f>
        <v>74000</v>
      </c>
      <c r="E238" s="4">
        <f t="shared" si="71"/>
        <v>2123.8000000000002</v>
      </c>
      <c r="F238" s="4">
        <f t="shared" si="71"/>
        <v>1571.73</v>
      </c>
      <c r="G238" s="4">
        <f t="shared" si="71"/>
        <v>2249.6</v>
      </c>
      <c r="H238" s="4">
        <f t="shared" si="71"/>
        <v>50</v>
      </c>
      <c r="I238" s="4">
        <f t="shared" si="71"/>
        <v>5995.1299999999992</v>
      </c>
      <c r="J238" s="4">
        <f t="shared" si="71"/>
        <v>68004.87</v>
      </c>
    </row>
    <row r="240" spans="1:125">
      <c r="A240" s="12" t="s">
        <v>189</v>
      </c>
      <c r="B240" s="12"/>
      <c r="C240" s="14"/>
      <c r="D240" s="12"/>
      <c r="E240" s="12"/>
      <c r="F240" s="12"/>
      <c r="G240" s="12"/>
      <c r="H240" s="12"/>
      <c r="I240" s="12"/>
      <c r="J240" s="12"/>
    </row>
    <row r="241" spans="1:125">
      <c r="A241" t="s">
        <v>190</v>
      </c>
      <c r="B241" t="s">
        <v>174</v>
      </c>
      <c r="C241" t="s">
        <v>605</v>
      </c>
      <c r="D241" s="1">
        <v>53000</v>
      </c>
      <c r="E241" s="1">
        <v>1521.1</v>
      </c>
      <c r="F241" s="1">
        <v>2137.4899999999998</v>
      </c>
      <c r="G241" s="1">
        <v>1611.2</v>
      </c>
      <c r="H241" s="1">
        <v>957.76</v>
      </c>
      <c r="I241" s="1">
        <f>E241+F241+G241+H241</f>
        <v>6227.55</v>
      </c>
      <c r="J241" s="1">
        <f>D241-I241</f>
        <v>46772.45</v>
      </c>
    </row>
    <row r="242" spans="1:125">
      <c r="A242" s="3" t="s">
        <v>19</v>
      </c>
      <c r="B242" s="3">
        <v>1</v>
      </c>
      <c r="C242" s="3"/>
      <c r="D242" s="4">
        <f t="shared" ref="D242:J242" si="72">SUM(D241)</f>
        <v>53000</v>
      </c>
      <c r="E242" s="4">
        <f t="shared" si="72"/>
        <v>1521.1</v>
      </c>
      <c r="F242" s="4">
        <f t="shared" si="72"/>
        <v>2137.4899999999998</v>
      </c>
      <c r="G242" s="4">
        <f t="shared" si="72"/>
        <v>1611.2</v>
      </c>
      <c r="H242" s="4">
        <f t="shared" si="72"/>
        <v>957.76</v>
      </c>
      <c r="I242" s="4">
        <f t="shared" si="72"/>
        <v>6227.55</v>
      </c>
      <c r="J242" s="4">
        <f t="shared" si="72"/>
        <v>46772.45</v>
      </c>
    </row>
    <row r="244" spans="1:125">
      <c r="A244" s="12" t="s">
        <v>191</v>
      </c>
      <c r="B244" s="12"/>
      <c r="C244" s="14"/>
      <c r="D244" s="12"/>
      <c r="E244" s="12"/>
      <c r="F244" s="12"/>
      <c r="G244" s="12"/>
      <c r="H244" s="12"/>
      <c r="I244" s="12"/>
      <c r="J244" s="12"/>
    </row>
    <row r="245" spans="1:125">
      <c r="A245" t="s">
        <v>499</v>
      </c>
      <c r="B245" t="s">
        <v>204</v>
      </c>
      <c r="C245" t="s">
        <v>608</v>
      </c>
      <c r="D245" s="1">
        <v>55000</v>
      </c>
      <c r="E245" s="1">
        <v>1578.5</v>
      </c>
      <c r="F245" s="1">
        <v>2559.6799999999998</v>
      </c>
      <c r="G245" s="1">
        <v>1672</v>
      </c>
      <c r="H245" s="1">
        <v>25</v>
      </c>
      <c r="I245" s="1">
        <f>E245+F245+G245+H245</f>
        <v>5835.18</v>
      </c>
      <c r="J245" s="1">
        <f>D245-I245</f>
        <v>49164.82</v>
      </c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  <c r="DL245"/>
      <c r="DM245"/>
      <c r="DN245"/>
      <c r="DO245"/>
      <c r="DP245"/>
      <c r="DQ245"/>
      <c r="DR245"/>
      <c r="DS245"/>
      <c r="DT245"/>
      <c r="DU245"/>
    </row>
    <row r="246" spans="1:125">
      <c r="A246" t="s">
        <v>192</v>
      </c>
      <c r="B246" t="s">
        <v>193</v>
      </c>
      <c r="C246" t="s">
        <v>605</v>
      </c>
      <c r="D246" s="1">
        <v>60000</v>
      </c>
      <c r="E246" s="1">
        <v>1722</v>
      </c>
      <c r="F246" s="1">
        <v>3486.68</v>
      </c>
      <c r="G246" s="1">
        <v>1824</v>
      </c>
      <c r="H246" s="1">
        <v>25</v>
      </c>
      <c r="I246" s="1">
        <f t="shared" ref="I246:I249" si="73">E246+F246+G246+H246</f>
        <v>7057.68</v>
      </c>
      <c r="J246" s="1">
        <f t="shared" ref="J246:J249" si="74">D246-I246</f>
        <v>52942.32</v>
      </c>
    </row>
    <row r="247" spans="1:125">
      <c r="A247" t="s">
        <v>194</v>
      </c>
      <c r="B247" t="s">
        <v>99</v>
      </c>
      <c r="C247" t="s">
        <v>608</v>
      </c>
      <c r="D247" s="1">
        <v>16000</v>
      </c>
      <c r="E247" s="1">
        <v>459.2</v>
      </c>
      <c r="F247" s="1">
        <v>0</v>
      </c>
      <c r="G247" s="1">
        <v>486.4</v>
      </c>
      <c r="H247" s="1">
        <v>271</v>
      </c>
      <c r="I247" s="1">
        <f t="shared" si="73"/>
        <v>1216.5999999999999</v>
      </c>
      <c r="J247" s="1">
        <f t="shared" si="74"/>
        <v>14783.4</v>
      </c>
    </row>
    <row r="248" spans="1:125">
      <c r="A248" t="s">
        <v>195</v>
      </c>
      <c r="B248" t="s">
        <v>196</v>
      </c>
      <c r="C248" t="s">
        <v>608</v>
      </c>
      <c r="D248" s="1">
        <v>47000</v>
      </c>
      <c r="E248" s="1">
        <v>1348.9</v>
      </c>
      <c r="F248" s="1">
        <v>1290.68</v>
      </c>
      <c r="G248" s="1">
        <v>1428.8</v>
      </c>
      <c r="H248" s="1">
        <v>1497.76</v>
      </c>
      <c r="I248" s="1">
        <f t="shared" si="73"/>
        <v>5566.14</v>
      </c>
      <c r="J248" s="1">
        <f t="shared" si="74"/>
        <v>41433.86</v>
      </c>
    </row>
    <row r="249" spans="1:125">
      <c r="A249" t="s">
        <v>197</v>
      </c>
      <c r="B249" t="s">
        <v>491</v>
      </c>
      <c r="C249" t="s">
        <v>605</v>
      </c>
      <c r="D249" s="1">
        <v>38500</v>
      </c>
      <c r="E249" s="1">
        <v>1104.95</v>
      </c>
      <c r="F249" s="1">
        <v>230.95</v>
      </c>
      <c r="G249" s="1">
        <v>1170.4000000000001</v>
      </c>
      <c r="H249" s="1">
        <v>125</v>
      </c>
      <c r="I249" s="1">
        <f t="shared" si="73"/>
        <v>2631.3</v>
      </c>
      <c r="J249" s="1">
        <f t="shared" si="74"/>
        <v>35868.699999999997</v>
      </c>
    </row>
    <row r="250" spans="1:125">
      <c r="A250" t="s">
        <v>501</v>
      </c>
      <c r="B250" t="s">
        <v>500</v>
      </c>
      <c r="C250" t="s">
        <v>608</v>
      </c>
      <c r="D250" s="1">
        <v>41800</v>
      </c>
      <c r="E250" s="1">
        <v>1199.6600000000001</v>
      </c>
      <c r="F250" s="1">
        <v>696.69</v>
      </c>
      <c r="G250" s="1">
        <v>1270.72</v>
      </c>
      <c r="H250" s="1">
        <v>25</v>
      </c>
      <c r="I250" s="1">
        <f t="shared" ref="I250:I255" si="75">E250+F250+G250+H250</f>
        <v>3192.07</v>
      </c>
      <c r="J250" s="1">
        <f t="shared" ref="J250:J255" si="76">D250-I250</f>
        <v>38607.93</v>
      </c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  <c r="DL250"/>
      <c r="DM250"/>
      <c r="DN250"/>
      <c r="DO250"/>
      <c r="DP250"/>
      <c r="DQ250"/>
      <c r="DR250"/>
      <c r="DS250"/>
      <c r="DT250"/>
      <c r="DU250"/>
    </row>
    <row r="251" spans="1:125">
      <c r="A251" t="s">
        <v>565</v>
      </c>
      <c r="B251" t="s">
        <v>201</v>
      </c>
      <c r="C251" t="s">
        <v>608</v>
      </c>
      <c r="D251" s="1">
        <v>31300</v>
      </c>
      <c r="E251" s="1">
        <v>898.31</v>
      </c>
      <c r="F251" s="1">
        <v>0</v>
      </c>
      <c r="G251" s="1">
        <v>951.52</v>
      </c>
      <c r="H251" s="1">
        <v>25</v>
      </c>
      <c r="I251" s="1">
        <f t="shared" si="75"/>
        <v>1874.83</v>
      </c>
      <c r="J251" s="1">
        <f t="shared" si="76"/>
        <v>29425.17</v>
      </c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  <c r="DI251"/>
      <c r="DJ251"/>
      <c r="DK251"/>
      <c r="DL251"/>
      <c r="DM251"/>
      <c r="DN251"/>
      <c r="DO251"/>
      <c r="DP251"/>
      <c r="DQ251"/>
      <c r="DR251"/>
      <c r="DS251"/>
      <c r="DT251"/>
      <c r="DU251"/>
    </row>
    <row r="252" spans="1:125">
      <c r="A252" t="s">
        <v>564</v>
      </c>
      <c r="B252" t="s">
        <v>563</v>
      </c>
      <c r="C252" t="s">
        <v>608</v>
      </c>
      <c r="D252" s="1">
        <v>40000</v>
      </c>
      <c r="E252" s="1">
        <v>1148</v>
      </c>
      <c r="F252" s="1">
        <v>442.65</v>
      </c>
      <c r="G252" s="1">
        <v>1216</v>
      </c>
      <c r="H252" s="1">
        <v>25</v>
      </c>
      <c r="I252" s="1">
        <f t="shared" si="75"/>
        <v>2831.65</v>
      </c>
      <c r="J252" s="1">
        <f t="shared" si="76"/>
        <v>37168.35</v>
      </c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  <c r="DJ252"/>
      <c r="DK252"/>
      <c r="DL252"/>
      <c r="DM252"/>
      <c r="DN252"/>
      <c r="DO252"/>
      <c r="DP252"/>
      <c r="DQ252"/>
      <c r="DR252"/>
      <c r="DS252"/>
      <c r="DT252"/>
      <c r="DU252"/>
    </row>
    <row r="253" spans="1:125">
      <c r="A253" t="s">
        <v>502</v>
      </c>
      <c r="B253" t="s">
        <v>27</v>
      </c>
      <c r="C253" t="s">
        <v>608</v>
      </c>
      <c r="D253" s="1">
        <v>25000</v>
      </c>
      <c r="E253" s="1">
        <v>717.5</v>
      </c>
      <c r="F253" s="1">
        <v>0</v>
      </c>
      <c r="G253" s="1">
        <v>760</v>
      </c>
      <c r="H253" s="1">
        <v>25</v>
      </c>
      <c r="I253" s="1">
        <f t="shared" si="75"/>
        <v>1502.5</v>
      </c>
      <c r="J253" s="1">
        <f t="shared" si="76"/>
        <v>23497.5</v>
      </c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  <c r="DD253"/>
      <c r="DE253"/>
      <c r="DF253"/>
      <c r="DG253"/>
      <c r="DH253"/>
      <c r="DI253"/>
      <c r="DJ253"/>
      <c r="DK253"/>
      <c r="DL253"/>
      <c r="DM253"/>
      <c r="DN253"/>
      <c r="DO253"/>
      <c r="DP253"/>
      <c r="DQ253"/>
      <c r="DR253"/>
      <c r="DS253"/>
      <c r="DT253"/>
      <c r="DU253"/>
    </row>
    <row r="254" spans="1:125">
      <c r="A254" t="s">
        <v>198</v>
      </c>
      <c r="B254" t="s">
        <v>24</v>
      </c>
      <c r="C254" t="s">
        <v>608</v>
      </c>
      <c r="D254" s="1">
        <v>90000</v>
      </c>
      <c r="E254" s="1">
        <v>2583</v>
      </c>
      <c r="F254" s="1">
        <v>9753.1200000000008</v>
      </c>
      <c r="G254" s="1">
        <v>2736</v>
      </c>
      <c r="H254" s="1">
        <v>25</v>
      </c>
      <c r="I254" s="1">
        <f t="shared" si="75"/>
        <v>15097.12</v>
      </c>
      <c r="J254" s="1">
        <f t="shared" si="76"/>
        <v>74902.880000000005</v>
      </c>
    </row>
    <row r="255" spans="1:125">
      <c r="A255" t="s">
        <v>566</v>
      </c>
      <c r="B255" t="s">
        <v>110</v>
      </c>
      <c r="C255" t="s">
        <v>608</v>
      </c>
      <c r="D255" s="1">
        <v>19000</v>
      </c>
      <c r="E255" s="1">
        <v>545.29999999999995</v>
      </c>
      <c r="F255" s="1">
        <v>0</v>
      </c>
      <c r="G255" s="1">
        <v>577.6</v>
      </c>
      <c r="H255" s="1">
        <v>25</v>
      </c>
      <c r="I255" s="1">
        <f t="shared" si="75"/>
        <v>1147.9000000000001</v>
      </c>
      <c r="J255" s="1">
        <f t="shared" si="76"/>
        <v>17852.099999999999</v>
      </c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  <c r="DH255"/>
      <c r="DI255"/>
      <c r="DJ255"/>
      <c r="DK255"/>
      <c r="DL255"/>
      <c r="DM255"/>
      <c r="DN255"/>
      <c r="DO255"/>
      <c r="DP255"/>
      <c r="DQ255"/>
      <c r="DR255"/>
      <c r="DS255"/>
      <c r="DT255"/>
      <c r="DU255"/>
    </row>
    <row r="256" spans="1:125">
      <c r="A256" s="3" t="s">
        <v>19</v>
      </c>
      <c r="B256" s="3">
        <v>11</v>
      </c>
      <c r="C256" s="3"/>
      <c r="D256" s="4">
        <f t="shared" ref="D256:J256" si="77">SUM(D245:D255)</f>
        <v>463600</v>
      </c>
      <c r="E256" s="4">
        <f t="shared" si="77"/>
        <v>13305.32</v>
      </c>
      <c r="F256" s="4">
        <f t="shared" si="77"/>
        <v>18460.45</v>
      </c>
      <c r="G256" s="4">
        <f t="shared" si="77"/>
        <v>14093.44</v>
      </c>
      <c r="H256" s="4">
        <f t="shared" si="77"/>
        <v>2093.7600000000002</v>
      </c>
      <c r="I256" s="4">
        <f t="shared" si="77"/>
        <v>47952.970000000008</v>
      </c>
      <c r="J256" s="4">
        <f t="shared" si="77"/>
        <v>415647.02999999991</v>
      </c>
    </row>
    <row r="258" spans="1:10">
      <c r="A258" s="12" t="s">
        <v>199</v>
      </c>
      <c r="B258" s="12"/>
      <c r="C258" s="14"/>
      <c r="D258" s="12"/>
      <c r="E258" s="12"/>
      <c r="F258" s="12"/>
      <c r="G258" s="12"/>
      <c r="H258" s="12"/>
      <c r="I258" s="12"/>
      <c r="J258" s="12"/>
    </row>
    <row r="259" spans="1:10">
      <c r="A259" t="s">
        <v>200</v>
      </c>
      <c r="B259" t="s">
        <v>201</v>
      </c>
      <c r="C259" t="s">
        <v>605</v>
      </c>
      <c r="D259" s="1">
        <v>48000</v>
      </c>
      <c r="E259" s="1">
        <v>1377.6</v>
      </c>
      <c r="F259" s="1">
        <v>1571.73</v>
      </c>
      <c r="G259" s="1">
        <v>1459.2</v>
      </c>
      <c r="H259" s="1">
        <v>125</v>
      </c>
      <c r="I259" s="1">
        <f t="shared" ref="I259:I263" si="78">E259+F259+G259+H259</f>
        <v>4533.53</v>
      </c>
      <c r="J259" s="1">
        <f t="shared" ref="J259:J263" si="79">D259-I259</f>
        <v>43466.47</v>
      </c>
    </row>
    <row r="260" spans="1:10">
      <c r="A260" t="s">
        <v>202</v>
      </c>
      <c r="B260" t="s">
        <v>500</v>
      </c>
      <c r="C260" t="s">
        <v>605</v>
      </c>
      <c r="D260" s="1">
        <v>45000</v>
      </c>
      <c r="E260" s="1">
        <v>1291.5</v>
      </c>
      <c r="F260" s="1">
        <v>1008.41</v>
      </c>
      <c r="G260" s="1">
        <v>1368</v>
      </c>
      <c r="H260" s="1">
        <v>957.76</v>
      </c>
      <c r="I260" s="1">
        <f t="shared" si="78"/>
        <v>4625.67</v>
      </c>
      <c r="J260" s="1">
        <f t="shared" si="79"/>
        <v>40374.33</v>
      </c>
    </row>
    <row r="261" spans="1:10">
      <c r="A261" t="s">
        <v>203</v>
      </c>
      <c r="B261" t="s">
        <v>204</v>
      </c>
      <c r="C261" t="s">
        <v>605</v>
      </c>
      <c r="D261" s="1">
        <v>45000</v>
      </c>
      <c r="E261" s="1">
        <v>1291.5</v>
      </c>
      <c r="F261" s="1">
        <v>1148.33</v>
      </c>
      <c r="G261" s="1">
        <v>1368</v>
      </c>
      <c r="H261" s="1">
        <v>25</v>
      </c>
      <c r="I261" s="1">
        <f t="shared" si="78"/>
        <v>3832.83</v>
      </c>
      <c r="J261" s="1">
        <f t="shared" si="79"/>
        <v>41167.17</v>
      </c>
    </row>
    <row r="262" spans="1:10">
      <c r="A262" t="s">
        <v>205</v>
      </c>
      <c r="B262" t="s">
        <v>24</v>
      </c>
      <c r="C262" t="s">
        <v>605</v>
      </c>
      <c r="D262" s="1">
        <v>51000</v>
      </c>
      <c r="E262" s="1">
        <v>1463.7</v>
      </c>
      <c r="F262" s="1">
        <v>1995.14</v>
      </c>
      <c r="G262" s="1">
        <v>1550.4</v>
      </c>
      <c r="H262" s="1">
        <v>165</v>
      </c>
      <c r="I262" s="1">
        <f t="shared" si="78"/>
        <v>5174.24</v>
      </c>
      <c r="J262" s="1">
        <f t="shared" si="79"/>
        <v>45825.760000000002</v>
      </c>
    </row>
    <row r="263" spans="1:10">
      <c r="A263" t="s">
        <v>206</v>
      </c>
      <c r="B263" t="s">
        <v>204</v>
      </c>
      <c r="C263" t="s">
        <v>605</v>
      </c>
      <c r="D263" s="1">
        <v>45000</v>
      </c>
      <c r="E263" s="1">
        <v>1291.5</v>
      </c>
      <c r="F263" s="1">
        <v>1148.33</v>
      </c>
      <c r="G263" s="1">
        <v>1368</v>
      </c>
      <c r="H263" s="1">
        <v>25</v>
      </c>
      <c r="I263" s="1">
        <f t="shared" si="78"/>
        <v>3832.83</v>
      </c>
      <c r="J263" s="1">
        <f t="shared" si="79"/>
        <v>41167.17</v>
      </c>
    </row>
    <row r="264" spans="1:10">
      <c r="A264" s="3" t="s">
        <v>19</v>
      </c>
      <c r="B264" s="3">
        <v>5</v>
      </c>
      <c r="C264" s="3"/>
      <c r="D264" s="4">
        <f t="shared" ref="D264:J264" si="80">SUM(D259:D263)</f>
        <v>234000</v>
      </c>
      <c r="E264" s="4">
        <f t="shared" si="80"/>
        <v>6715.8</v>
      </c>
      <c r="F264" s="4">
        <f t="shared" si="80"/>
        <v>6871.94</v>
      </c>
      <c r="G264" s="4">
        <f t="shared" si="80"/>
        <v>7113.6</v>
      </c>
      <c r="H264" s="4">
        <f t="shared" si="80"/>
        <v>1297.76</v>
      </c>
      <c r="I264" s="4">
        <f t="shared" si="80"/>
        <v>21999.1</v>
      </c>
      <c r="J264" s="4">
        <f t="shared" si="80"/>
        <v>212000.90000000002</v>
      </c>
    </row>
    <row r="266" spans="1:10">
      <c r="A266" s="12" t="s">
        <v>207</v>
      </c>
      <c r="B266" s="12"/>
      <c r="C266" s="14"/>
      <c r="D266" s="12"/>
      <c r="E266" s="12"/>
      <c r="F266" s="12"/>
      <c r="G266" s="12"/>
      <c r="H266" s="12"/>
      <c r="I266" s="12"/>
      <c r="J266" s="12"/>
    </row>
    <row r="267" spans="1:10">
      <c r="A267" t="s">
        <v>208</v>
      </c>
      <c r="B267" t="s">
        <v>492</v>
      </c>
      <c r="C267" t="s">
        <v>605</v>
      </c>
      <c r="D267" s="1">
        <v>28750</v>
      </c>
      <c r="E267" s="1">
        <v>825.13</v>
      </c>
      <c r="F267" s="1">
        <v>0</v>
      </c>
      <c r="G267" s="1">
        <v>874</v>
      </c>
      <c r="H267" s="1">
        <v>125</v>
      </c>
      <c r="I267" s="1">
        <f t="shared" ref="I267:I269" si="81">E267+F267+G267+H267</f>
        <v>1824.13</v>
      </c>
      <c r="J267" s="1">
        <f t="shared" ref="J267:J269" si="82">D267-I267</f>
        <v>26925.87</v>
      </c>
    </row>
    <row r="268" spans="1:10">
      <c r="A268" t="s">
        <v>210</v>
      </c>
      <c r="B268" t="s">
        <v>493</v>
      </c>
      <c r="C268" t="s">
        <v>605</v>
      </c>
      <c r="D268" s="1">
        <v>30000</v>
      </c>
      <c r="E268" s="1">
        <v>861</v>
      </c>
      <c r="F268" s="1">
        <v>0</v>
      </c>
      <c r="G268" s="1">
        <v>912</v>
      </c>
      <c r="H268" s="1">
        <v>4577.76</v>
      </c>
      <c r="I268" s="1">
        <f t="shared" si="81"/>
        <v>6350.76</v>
      </c>
      <c r="J268" s="1">
        <f t="shared" si="82"/>
        <v>23649.239999999998</v>
      </c>
    </row>
    <row r="269" spans="1:10">
      <c r="A269" t="s">
        <v>211</v>
      </c>
      <c r="B269" t="s">
        <v>493</v>
      </c>
      <c r="C269" t="s">
        <v>605</v>
      </c>
      <c r="D269" s="1">
        <v>30750</v>
      </c>
      <c r="E269" s="1">
        <v>882.53</v>
      </c>
      <c r="F269" s="1">
        <v>0</v>
      </c>
      <c r="G269" s="1">
        <v>934.8</v>
      </c>
      <c r="H269" s="1">
        <v>25</v>
      </c>
      <c r="I269" s="1">
        <f t="shared" si="81"/>
        <v>1842.33</v>
      </c>
      <c r="J269" s="1">
        <f t="shared" si="82"/>
        <v>28907.67</v>
      </c>
    </row>
    <row r="270" spans="1:10">
      <c r="A270" s="3" t="s">
        <v>19</v>
      </c>
      <c r="B270" s="3">
        <v>3</v>
      </c>
      <c r="C270" s="3"/>
      <c r="D270" s="4">
        <f t="shared" ref="D270:J270" si="83">SUM(D267:D269)</f>
        <v>89500</v>
      </c>
      <c r="E270" s="4">
        <f t="shared" si="83"/>
        <v>2568.66</v>
      </c>
      <c r="F270" s="4">
        <f t="shared" si="83"/>
        <v>0</v>
      </c>
      <c r="G270" s="4">
        <f t="shared" si="83"/>
        <v>2720.8</v>
      </c>
      <c r="H270" s="4">
        <f t="shared" si="83"/>
        <v>4727.76</v>
      </c>
      <c r="I270" s="4">
        <f t="shared" si="83"/>
        <v>10017.220000000001</v>
      </c>
      <c r="J270" s="4">
        <f t="shared" si="83"/>
        <v>79482.78</v>
      </c>
    </row>
    <row r="272" spans="1:10">
      <c r="A272" s="12" t="s">
        <v>503</v>
      </c>
    </row>
    <row r="273" spans="1:125">
      <c r="A273" t="s">
        <v>505</v>
      </c>
      <c r="B273" t="s">
        <v>22</v>
      </c>
      <c r="C273" t="s">
        <v>608</v>
      </c>
      <c r="D273" s="1">
        <v>28000</v>
      </c>
      <c r="E273" s="1">
        <v>803.6</v>
      </c>
      <c r="F273" s="1">
        <v>0</v>
      </c>
      <c r="G273" s="1">
        <v>851.2</v>
      </c>
      <c r="H273" s="1">
        <v>25</v>
      </c>
      <c r="I273" s="1">
        <f>E273+F273+G273+H273</f>
        <v>1679.8000000000002</v>
      </c>
      <c r="J273" s="1">
        <f>D273-I273</f>
        <v>26320.2</v>
      </c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  <c r="DK273"/>
      <c r="DL273"/>
      <c r="DM273"/>
      <c r="DN273"/>
      <c r="DO273"/>
      <c r="DP273"/>
      <c r="DQ273"/>
      <c r="DR273"/>
      <c r="DS273"/>
      <c r="DT273"/>
      <c r="DU273"/>
    </row>
    <row r="274" spans="1:125">
      <c r="A274" t="s">
        <v>504</v>
      </c>
      <c r="B274" t="s">
        <v>201</v>
      </c>
      <c r="C274" t="s">
        <v>608</v>
      </c>
      <c r="D274" s="1">
        <v>35000</v>
      </c>
      <c r="E274" s="1">
        <v>1004.5</v>
      </c>
      <c r="F274" s="1">
        <v>0</v>
      </c>
      <c r="G274" s="1">
        <v>1064</v>
      </c>
      <c r="H274" s="1">
        <v>25</v>
      </c>
      <c r="I274" s="1">
        <f>E274+F274+G274+H274</f>
        <v>2093.5</v>
      </c>
      <c r="J274" s="1">
        <f>D274-I274</f>
        <v>32906.5</v>
      </c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  <c r="DN274"/>
      <c r="DO274"/>
      <c r="DP274"/>
      <c r="DQ274"/>
      <c r="DR274"/>
      <c r="DS274"/>
      <c r="DT274"/>
      <c r="DU274"/>
    </row>
    <row r="275" spans="1:125">
      <c r="A275" s="3" t="s">
        <v>19</v>
      </c>
      <c r="B275" s="3">
        <v>2</v>
      </c>
      <c r="C275" s="3"/>
      <c r="D275" s="4">
        <f t="shared" ref="D275:J275" si="84">SUM(D272:D274)</f>
        <v>63000</v>
      </c>
      <c r="E275" s="4">
        <f t="shared" si="84"/>
        <v>1808.1</v>
      </c>
      <c r="F275" s="4">
        <f t="shared" si="84"/>
        <v>0</v>
      </c>
      <c r="G275" s="4">
        <f t="shared" si="84"/>
        <v>1915.2</v>
      </c>
      <c r="H275" s="4">
        <f t="shared" si="84"/>
        <v>50</v>
      </c>
      <c r="I275" s="4">
        <f t="shared" si="84"/>
        <v>3773.3</v>
      </c>
      <c r="J275" s="4">
        <f t="shared" si="84"/>
        <v>59226.7</v>
      </c>
    </row>
    <row r="277" spans="1:125">
      <c r="A277" s="2" t="s">
        <v>520</v>
      </c>
    </row>
    <row r="278" spans="1:125">
      <c r="A278" t="s">
        <v>246</v>
      </c>
      <c r="B278" t="s">
        <v>24</v>
      </c>
      <c r="C278" t="s">
        <v>605</v>
      </c>
      <c r="D278" s="1">
        <v>110000</v>
      </c>
      <c r="E278" s="1">
        <v>3157</v>
      </c>
      <c r="F278" s="1">
        <v>14457.62</v>
      </c>
      <c r="G278" s="1">
        <v>3344</v>
      </c>
      <c r="H278" s="1">
        <v>165</v>
      </c>
      <c r="I278" s="1">
        <f>E278+F278+G278+H278</f>
        <v>21123.620000000003</v>
      </c>
      <c r="J278" s="1">
        <f>D278-I278</f>
        <v>88876.38</v>
      </c>
    </row>
    <row r="279" spans="1:125">
      <c r="A279" t="s">
        <v>567</v>
      </c>
      <c r="B279" t="s">
        <v>18</v>
      </c>
      <c r="C279" t="s">
        <v>608</v>
      </c>
      <c r="D279" s="1">
        <v>140000</v>
      </c>
      <c r="E279" s="1">
        <v>4018</v>
      </c>
      <c r="F279" s="1">
        <v>21731.96</v>
      </c>
      <c r="G279" s="1">
        <v>3385.65</v>
      </c>
      <c r="H279" s="1">
        <v>25</v>
      </c>
      <c r="I279" s="1">
        <v>29160.61</v>
      </c>
      <c r="J279" s="1">
        <v>110839.39</v>
      </c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N279"/>
      <c r="CO279"/>
      <c r="CP279"/>
      <c r="CQ279"/>
      <c r="CR279"/>
      <c r="CS279"/>
      <c r="CT279"/>
      <c r="CU279"/>
      <c r="CV279"/>
      <c r="CW279"/>
      <c r="CX279"/>
      <c r="CY279"/>
      <c r="CZ279"/>
      <c r="DA279"/>
      <c r="DB279"/>
      <c r="DC279"/>
      <c r="DD279"/>
      <c r="DE279"/>
      <c r="DF279"/>
      <c r="DG279"/>
      <c r="DH279"/>
      <c r="DI279"/>
      <c r="DJ279"/>
      <c r="DK279"/>
      <c r="DL279"/>
      <c r="DM279"/>
      <c r="DN279"/>
      <c r="DO279"/>
      <c r="DP279"/>
      <c r="DQ279"/>
      <c r="DR279"/>
      <c r="DS279"/>
      <c r="DT279"/>
      <c r="DU279"/>
    </row>
    <row r="280" spans="1:125">
      <c r="A280" s="3" t="s">
        <v>19</v>
      </c>
      <c r="B280" s="3">
        <v>2</v>
      </c>
      <c r="C280" s="3"/>
      <c r="D280" s="4">
        <f t="shared" ref="D280:J280" si="85">SUM(D278:D279)</f>
        <v>250000</v>
      </c>
      <c r="E280" s="4">
        <f t="shared" si="85"/>
        <v>7175</v>
      </c>
      <c r="F280" s="4">
        <f t="shared" si="85"/>
        <v>36189.58</v>
      </c>
      <c r="G280" s="4">
        <f t="shared" si="85"/>
        <v>6729.65</v>
      </c>
      <c r="H280" s="4">
        <f t="shared" si="85"/>
        <v>190</v>
      </c>
      <c r="I280" s="4">
        <f t="shared" si="85"/>
        <v>50284.23</v>
      </c>
      <c r="J280" s="4">
        <f t="shared" si="85"/>
        <v>199715.77000000002</v>
      </c>
    </row>
    <row r="282" spans="1:125">
      <c r="A282" s="12" t="s">
        <v>212</v>
      </c>
      <c r="B282" s="12"/>
      <c r="C282" s="14"/>
      <c r="D282" s="12"/>
      <c r="E282" s="12"/>
      <c r="F282" s="12"/>
      <c r="G282" s="12"/>
      <c r="H282" s="12"/>
      <c r="I282" s="12"/>
      <c r="J282" s="12"/>
    </row>
    <row r="283" spans="1:125">
      <c r="A283" t="s">
        <v>218</v>
      </c>
      <c r="B283" t="s">
        <v>219</v>
      </c>
      <c r="C283" t="s">
        <v>608</v>
      </c>
      <c r="D283" s="1">
        <v>85000</v>
      </c>
      <c r="E283" s="1">
        <v>2439.5</v>
      </c>
      <c r="F283" s="1">
        <v>8576.99</v>
      </c>
      <c r="G283" s="1">
        <v>2584</v>
      </c>
      <c r="H283" s="1">
        <v>25</v>
      </c>
      <c r="I283" s="1">
        <f t="shared" ref="I283" si="86">E283+F283+G283+H283</f>
        <v>13625.49</v>
      </c>
      <c r="J283" s="1">
        <f t="shared" ref="J283" si="87">D283-I283</f>
        <v>71374.509999999995</v>
      </c>
    </row>
    <row r="284" spans="1:125">
      <c r="A284" t="s">
        <v>222</v>
      </c>
      <c r="B284" t="s">
        <v>223</v>
      </c>
      <c r="C284" t="s">
        <v>608</v>
      </c>
      <c r="D284" s="1">
        <v>40000</v>
      </c>
      <c r="E284" s="1">
        <v>1148</v>
      </c>
      <c r="F284" s="1">
        <v>442.65</v>
      </c>
      <c r="G284" s="1">
        <v>1216</v>
      </c>
      <c r="H284" s="1">
        <v>25</v>
      </c>
      <c r="I284" s="1">
        <f t="shared" ref="I284:I288" si="88">E284+F284+G284+H284</f>
        <v>2831.65</v>
      </c>
      <c r="J284" s="1">
        <f t="shared" ref="J284:J288" si="89">D284-I284</f>
        <v>37168.35</v>
      </c>
    </row>
    <row r="285" spans="1:125">
      <c r="A285" t="s">
        <v>509</v>
      </c>
      <c r="B285" t="s">
        <v>201</v>
      </c>
      <c r="C285" t="s">
        <v>608</v>
      </c>
      <c r="D285" s="1">
        <v>50000</v>
      </c>
      <c r="E285" s="1">
        <v>1435</v>
      </c>
      <c r="F285" s="1">
        <v>1854</v>
      </c>
      <c r="G285" s="1">
        <v>1520</v>
      </c>
      <c r="H285" s="1">
        <v>25</v>
      </c>
      <c r="I285" s="1">
        <f t="shared" si="88"/>
        <v>4834</v>
      </c>
      <c r="J285" s="1">
        <f t="shared" si="89"/>
        <v>45166</v>
      </c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  <c r="CL285"/>
      <c r="CM285"/>
      <c r="CN285"/>
      <c r="CO285"/>
      <c r="CP285"/>
      <c r="CQ285"/>
      <c r="CR285"/>
      <c r="CS285"/>
      <c r="CT285"/>
      <c r="CU285"/>
      <c r="CV285"/>
      <c r="CW285"/>
      <c r="CX285"/>
      <c r="CY285"/>
      <c r="CZ285"/>
      <c r="DA285"/>
      <c r="DB285"/>
      <c r="DC285"/>
      <c r="DD285"/>
      <c r="DE285"/>
      <c r="DF285"/>
      <c r="DG285"/>
      <c r="DH285"/>
      <c r="DI285"/>
      <c r="DJ285"/>
      <c r="DK285"/>
      <c r="DL285"/>
      <c r="DM285"/>
      <c r="DN285"/>
      <c r="DO285"/>
      <c r="DP285"/>
      <c r="DQ285"/>
      <c r="DR285"/>
      <c r="DS285"/>
      <c r="DT285"/>
      <c r="DU285"/>
    </row>
    <row r="286" spans="1:125">
      <c r="A286" t="s">
        <v>508</v>
      </c>
      <c r="B286" t="s">
        <v>507</v>
      </c>
      <c r="C286" t="s">
        <v>608</v>
      </c>
      <c r="D286" s="1">
        <v>28500</v>
      </c>
      <c r="E286" s="1">
        <v>817.95</v>
      </c>
      <c r="F286" s="1">
        <v>0</v>
      </c>
      <c r="G286" s="1">
        <v>866.4</v>
      </c>
      <c r="H286" s="1">
        <v>957.76</v>
      </c>
      <c r="I286" s="1">
        <f t="shared" si="88"/>
        <v>2642.1099999999997</v>
      </c>
      <c r="J286" s="1">
        <f t="shared" si="89"/>
        <v>25857.89</v>
      </c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  <c r="CK286"/>
      <c r="CL286"/>
      <c r="CM286"/>
      <c r="CN286"/>
      <c r="CO286"/>
      <c r="CP286"/>
      <c r="CQ286"/>
      <c r="CR286"/>
      <c r="CS286"/>
      <c r="CT286"/>
      <c r="CU286"/>
      <c r="CV286"/>
      <c r="CW286"/>
      <c r="CX286"/>
      <c r="CY286"/>
      <c r="CZ286"/>
      <c r="DA286"/>
      <c r="DB286"/>
      <c r="DC286"/>
      <c r="DD286"/>
      <c r="DE286"/>
      <c r="DF286"/>
      <c r="DG286"/>
      <c r="DH286"/>
      <c r="DI286"/>
      <c r="DJ286"/>
      <c r="DK286"/>
      <c r="DL286"/>
      <c r="DM286"/>
      <c r="DN286"/>
      <c r="DO286"/>
      <c r="DP286"/>
      <c r="DQ286"/>
      <c r="DR286"/>
      <c r="DS286"/>
      <c r="DT286"/>
      <c r="DU286"/>
    </row>
    <row r="287" spans="1:125">
      <c r="A287" t="s">
        <v>568</v>
      </c>
      <c r="B287" t="s">
        <v>216</v>
      </c>
      <c r="C287" t="s">
        <v>608</v>
      </c>
      <c r="D287" s="1">
        <v>30000</v>
      </c>
      <c r="E287" s="1">
        <v>861</v>
      </c>
      <c r="F287" s="1">
        <v>0</v>
      </c>
      <c r="G287" s="1">
        <v>912</v>
      </c>
      <c r="H287" s="1">
        <v>25</v>
      </c>
      <c r="I287" s="1">
        <f t="shared" si="88"/>
        <v>1798</v>
      </c>
      <c r="J287" s="1">
        <f t="shared" si="89"/>
        <v>28202</v>
      </c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  <c r="CJ287"/>
      <c r="CK287"/>
      <c r="CL287"/>
      <c r="CM287"/>
      <c r="CN287"/>
      <c r="CO287"/>
      <c r="CP287"/>
      <c r="CQ287"/>
      <c r="CR287"/>
      <c r="CS287"/>
      <c r="CT287"/>
      <c r="CU287"/>
      <c r="CV287"/>
      <c r="CW287"/>
      <c r="CX287"/>
      <c r="CY287"/>
      <c r="CZ287"/>
      <c r="DA287"/>
      <c r="DB287"/>
      <c r="DC287"/>
      <c r="DD287"/>
      <c r="DE287"/>
      <c r="DF287"/>
      <c r="DG287"/>
      <c r="DH287"/>
      <c r="DI287"/>
      <c r="DJ287"/>
      <c r="DK287"/>
      <c r="DL287"/>
      <c r="DM287"/>
      <c r="DN287"/>
      <c r="DO287"/>
      <c r="DP287"/>
      <c r="DQ287"/>
      <c r="DR287"/>
      <c r="DS287"/>
      <c r="DT287"/>
      <c r="DU287"/>
    </row>
    <row r="288" spans="1:125">
      <c r="A288" t="s">
        <v>510</v>
      </c>
      <c r="B288" t="s">
        <v>193</v>
      </c>
      <c r="C288" t="s">
        <v>608</v>
      </c>
      <c r="D288" s="1">
        <v>80000</v>
      </c>
      <c r="E288" s="1">
        <v>2296</v>
      </c>
      <c r="F288" s="1">
        <v>7400.87</v>
      </c>
      <c r="G288" s="1">
        <v>2432</v>
      </c>
      <c r="H288" s="1">
        <v>25</v>
      </c>
      <c r="I288" s="1">
        <f t="shared" si="88"/>
        <v>12153.869999999999</v>
      </c>
      <c r="J288" s="1">
        <f t="shared" si="89"/>
        <v>67846.13</v>
      </c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  <c r="CJ288"/>
      <c r="CK288"/>
      <c r="CL288"/>
      <c r="CM288"/>
      <c r="CN288"/>
      <c r="CO288"/>
      <c r="CP288"/>
      <c r="CQ288"/>
      <c r="CR288"/>
      <c r="CS288"/>
      <c r="CT288"/>
      <c r="CU288"/>
      <c r="CV288"/>
      <c r="CW288"/>
      <c r="CX288"/>
      <c r="CY288"/>
      <c r="CZ288"/>
      <c r="DA288"/>
      <c r="DB288"/>
      <c r="DC288"/>
      <c r="DD288"/>
      <c r="DE288"/>
      <c r="DF288"/>
      <c r="DG288"/>
      <c r="DH288"/>
      <c r="DI288"/>
      <c r="DJ288"/>
      <c r="DK288"/>
      <c r="DL288"/>
      <c r="DM288"/>
      <c r="DN288"/>
      <c r="DO288"/>
      <c r="DP288"/>
      <c r="DQ288"/>
      <c r="DR288"/>
      <c r="DS288"/>
      <c r="DT288"/>
      <c r="DU288"/>
    </row>
    <row r="289" spans="1:125">
      <c r="A289" t="s">
        <v>506</v>
      </c>
      <c r="B289" t="s">
        <v>201</v>
      </c>
      <c r="C289" t="s">
        <v>608</v>
      </c>
      <c r="D289" s="1">
        <v>35000</v>
      </c>
      <c r="E289" s="1">
        <v>1004.5</v>
      </c>
      <c r="F289" s="1">
        <v>0</v>
      </c>
      <c r="G289" s="1">
        <v>1064</v>
      </c>
      <c r="H289" s="1">
        <v>25</v>
      </c>
      <c r="I289" s="1">
        <f>E289+F289+G289+H289</f>
        <v>2093.5</v>
      </c>
      <c r="J289" s="1">
        <f>D289-I289</f>
        <v>32906.5</v>
      </c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H289"/>
      <c r="CI289"/>
      <c r="CJ289"/>
      <c r="CK289"/>
      <c r="CL289"/>
      <c r="CM289"/>
      <c r="CN289"/>
      <c r="CO289"/>
      <c r="CP289"/>
      <c r="CQ289"/>
      <c r="CR289"/>
      <c r="CS289"/>
      <c r="CT289"/>
      <c r="CU289"/>
      <c r="CV289"/>
      <c r="CW289"/>
      <c r="CX289"/>
      <c r="CY289"/>
      <c r="CZ289"/>
      <c r="DA289"/>
      <c r="DB289"/>
      <c r="DC289"/>
      <c r="DD289"/>
      <c r="DE289"/>
      <c r="DF289"/>
      <c r="DG289"/>
      <c r="DH289"/>
      <c r="DI289"/>
      <c r="DJ289"/>
      <c r="DK289"/>
      <c r="DL289"/>
      <c r="DM289"/>
      <c r="DN289"/>
      <c r="DO289"/>
      <c r="DP289"/>
      <c r="DQ289"/>
      <c r="DR289"/>
      <c r="DS289"/>
      <c r="DT289"/>
      <c r="DU289"/>
    </row>
    <row r="290" spans="1:125">
      <c r="A290" t="s">
        <v>572</v>
      </c>
      <c r="B290" t="s">
        <v>22</v>
      </c>
      <c r="C290" t="s">
        <v>608</v>
      </c>
      <c r="D290" s="1">
        <v>25000</v>
      </c>
      <c r="E290" s="1">
        <v>717.5</v>
      </c>
      <c r="F290" s="1">
        <v>0</v>
      </c>
      <c r="G290" s="1">
        <v>760</v>
      </c>
      <c r="H290" s="1">
        <v>25</v>
      </c>
      <c r="I290" s="1">
        <f>E290+F290+G290+H290</f>
        <v>1502.5</v>
      </c>
      <c r="J290" s="1">
        <f>D290-I290</f>
        <v>23497.5</v>
      </c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  <c r="CE290"/>
      <c r="CF290"/>
      <c r="CG290"/>
      <c r="CH290"/>
      <c r="CI290"/>
      <c r="CJ290"/>
      <c r="CK290"/>
      <c r="CL290"/>
      <c r="CM290"/>
      <c r="CN290"/>
      <c r="CO290"/>
      <c r="CP290"/>
      <c r="CQ290"/>
      <c r="CR290"/>
      <c r="CS290"/>
      <c r="CT290"/>
      <c r="CU290"/>
      <c r="CV290"/>
      <c r="CW290"/>
      <c r="CX290"/>
      <c r="CY290"/>
      <c r="CZ290"/>
      <c r="DA290"/>
      <c r="DB290"/>
      <c r="DC290"/>
      <c r="DD290"/>
      <c r="DE290"/>
      <c r="DF290"/>
      <c r="DG290"/>
      <c r="DH290"/>
      <c r="DI290"/>
      <c r="DJ290"/>
      <c r="DK290"/>
      <c r="DL290"/>
      <c r="DM290"/>
      <c r="DN290"/>
      <c r="DO290"/>
      <c r="DP290"/>
      <c r="DQ290"/>
      <c r="DR290"/>
      <c r="DS290"/>
      <c r="DT290"/>
      <c r="DU290"/>
    </row>
    <row r="291" spans="1:125">
      <c r="A291" t="s">
        <v>571</v>
      </c>
      <c r="B291" t="s">
        <v>569</v>
      </c>
      <c r="C291" t="s">
        <v>608</v>
      </c>
      <c r="D291" s="1">
        <v>30000</v>
      </c>
      <c r="E291" s="1">
        <v>861</v>
      </c>
      <c r="F291" s="1">
        <v>0</v>
      </c>
      <c r="G291" s="1">
        <v>912</v>
      </c>
      <c r="H291" s="1">
        <v>25</v>
      </c>
      <c r="I291" s="1">
        <f>E291+F291+G291+H291</f>
        <v>1798</v>
      </c>
      <c r="J291" s="1">
        <f>D291-I291</f>
        <v>28202</v>
      </c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  <c r="CG291"/>
      <c r="CH291"/>
      <c r="CI291"/>
      <c r="CJ291"/>
      <c r="CK291"/>
      <c r="CL291"/>
      <c r="CM291"/>
      <c r="CN291"/>
      <c r="CO291"/>
      <c r="CP291"/>
      <c r="CQ291"/>
      <c r="CR291"/>
      <c r="CS291"/>
      <c r="CT291"/>
      <c r="CU291"/>
      <c r="CV291"/>
      <c r="CW291"/>
      <c r="CX291"/>
      <c r="CY291"/>
      <c r="CZ291"/>
      <c r="DA291"/>
      <c r="DB291"/>
      <c r="DC291"/>
      <c r="DD291"/>
      <c r="DE291"/>
      <c r="DF291"/>
      <c r="DG291"/>
      <c r="DH291"/>
      <c r="DI291"/>
      <c r="DJ291"/>
      <c r="DK291"/>
      <c r="DL291"/>
      <c r="DM291"/>
      <c r="DN291"/>
      <c r="DO291"/>
      <c r="DP291"/>
      <c r="DQ291"/>
      <c r="DR291"/>
      <c r="DS291"/>
      <c r="DT291"/>
      <c r="DU291"/>
    </row>
    <row r="292" spans="1:125">
      <c r="A292" t="s">
        <v>570</v>
      </c>
      <c r="B292" t="s">
        <v>569</v>
      </c>
      <c r="C292" t="s">
        <v>608</v>
      </c>
      <c r="D292" s="1">
        <v>30000</v>
      </c>
      <c r="E292" s="1">
        <v>861</v>
      </c>
      <c r="F292" s="1">
        <v>0</v>
      </c>
      <c r="G292" s="1">
        <v>912</v>
      </c>
      <c r="H292" s="1">
        <v>25</v>
      </c>
      <c r="I292" s="1">
        <f>E292+F292+G292+H292</f>
        <v>1798</v>
      </c>
      <c r="J292" s="1">
        <f>D292-I292</f>
        <v>28202</v>
      </c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  <c r="CE292"/>
      <c r="CF292"/>
      <c r="CG292"/>
      <c r="CH292"/>
      <c r="CI292"/>
      <c r="CJ292"/>
      <c r="CK292"/>
      <c r="CL292"/>
      <c r="CM292"/>
      <c r="CN292"/>
      <c r="CO292"/>
      <c r="CP292"/>
      <c r="CQ292"/>
      <c r="CR292"/>
      <c r="CS292"/>
      <c r="CT292"/>
      <c r="CU292"/>
      <c r="CV292"/>
      <c r="CW292"/>
      <c r="CX292"/>
      <c r="CY292"/>
      <c r="CZ292"/>
      <c r="DA292"/>
      <c r="DB292"/>
      <c r="DC292"/>
      <c r="DD292"/>
      <c r="DE292"/>
      <c r="DF292"/>
      <c r="DG292"/>
      <c r="DH292"/>
      <c r="DI292"/>
      <c r="DJ292"/>
      <c r="DK292"/>
      <c r="DL292"/>
      <c r="DM292"/>
      <c r="DN292"/>
      <c r="DO292"/>
      <c r="DP292"/>
      <c r="DQ292"/>
      <c r="DR292"/>
      <c r="DS292"/>
      <c r="DT292"/>
      <c r="DU292"/>
    </row>
    <row r="293" spans="1:125">
      <c r="A293" s="3" t="s">
        <v>19</v>
      </c>
      <c r="B293" s="3">
        <v>10</v>
      </c>
      <c r="C293" s="3"/>
      <c r="D293" s="4">
        <f t="shared" ref="D293:J293" si="90">SUM(D283:D292)</f>
        <v>433500</v>
      </c>
      <c r="E293" s="4">
        <f t="shared" si="90"/>
        <v>12441.45</v>
      </c>
      <c r="F293" s="4">
        <f t="shared" si="90"/>
        <v>18274.509999999998</v>
      </c>
      <c r="G293" s="4">
        <f t="shared" si="90"/>
        <v>13178.4</v>
      </c>
      <c r="H293" s="4">
        <f t="shared" si="90"/>
        <v>1182.76</v>
      </c>
      <c r="I293" s="4">
        <f t="shared" si="90"/>
        <v>45077.119999999995</v>
      </c>
      <c r="J293" s="4">
        <f t="shared" si="90"/>
        <v>388422.88</v>
      </c>
    </row>
    <row r="295" spans="1:125">
      <c r="A295" s="12" t="s">
        <v>224</v>
      </c>
      <c r="B295" s="12"/>
      <c r="C295" s="14"/>
      <c r="D295" s="12"/>
      <c r="E295" s="12"/>
      <c r="F295" s="12"/>
      <c r="G295" s="12"/>
      <c r="H295" s="12"/>
      <c r="I295" s="12"/>
      <c r="J295" s="12"/>
    </row>
    <row r="296" spans="1:125">
      <c r="A296" t="s">
        <v>449</v>
      </c>
      <c r="B296" t="s">
        <v>193</v>
      </c>
      <c r="C296" t="s">
        <v>608</v>
      </c>
      <c r="D296" s="1">
        <v>75000</v>
      </c>
      <c r="E296" s="1">
        <v>2152.5</v>
      </c>
      <c r="F296" s="1">
        <v>6309.38</v>
      </c>
      <c r="G296" s="1">
        <v>2280</v>
      </c>
      <c r="H296" s="1">
        <v>517</v>
      </c>
      <c r="I296" s="1">
        <f>E296+F296+G296+H296</f>
        <v>11258.880000000001</v>
      </c>
      <c r="J296" s="1">
        <f>D296-I296</f>
        <v>63741.119999999995</v>
      </c>
    </row>
    <row r="297" spans="1:125">
      <c r="A297" t="s">
        <v>260</v>
      </c>
      <c r="B297" t="s">
        <v>521</v>
      </c>
      <c r="C297" t="s">
        <v>608</v>
      </c>
      <c r="D297" s="1">
        <v>85000</v>
      </c>
      <c r="E297" s="1">
        <v>2439.5</v>
      </c>
      <c r="F297" s="1">
        <v>8576.99</v>
      </c>
      <c r="G297" s="1">
        <v>2584</v>
      </c>
      <c r="H297" s="1">
        <v>25</v>
      </c>
      <c r="I297" s="1">
        <f>E297+F297+G297+H297</f>
        <v>13625.49</v>
      </c>
      <c r="J297" s="1">
        <f>D297-I297</f>
        <v>71374.509999999995</v>
      </c>
    </row>
    <row r="298" spans="1:125" s="2" customFormat="1">
      <c r="A298" t="s">
        <v>225</v>
      </c>
      <c r="B298" t="s">
        <v>223</v>
      </c>
      <c r="C298" t="s">
        <v>608</v>
      </c>
      <c r="D298" s="1">
        <v>31500</v>
      </c>
      <c r="E298" s="1">
        <v>904.05</v>
      </c>
      <c r="F298" s="1">
        <v>0</v>
      </c>
      <c r="G298" s="1">
        <v>957.6</v>
      </c>
      <c r="H298" s="1">
        <v>25</v>
      </c>
      <c r="I298" s="1">
        <f t="shared" ref="I298:I308" si="91">E298+F298+G298+H298</f>
        <v>1886.65</v>
      </c>
      <c r="J298" s="1">
        <f t="shared" ref="J298:J308" si="92">D298-I298</f>
        <v>29613.35</v>
      </c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6"/>
      <c r="BY298" s="6"/>
      <c r="BZ298" s="6"/>
      <c r="CA298" s="6"/>
      <c r="CB298" s="6"/>
      <c r="CC298" s="6"/>
      <c r="CD298" s="6"/>
      <c r="CE298" s="6"/>
      <c r="CF298" s="6"/>
      <c r="CG298" s="6"/>
      <c r="CH298" s="6"/>
      <c r="CI298" s="6"/>
      <c r="CJ298" s="6"/>
      <c r="CK298" s="6"/>
      <c r="CL298" s="6"/>
      <c r="CM298" s="6"/>
      <c r="CN298" s="6"/>
      <c r="CO298" s="6"/>
      <c r="CP298" s="6"/>
      <c r="CQ298" s="6"/>
      <c r="CR298" s="6"/>
      <c r="CS298" s="6"/>
      <c r="CT298" s="6"/>
      <c r="CU298" s="6"/>
      <c r="CV298" s="6"/>
      <c r="CW298" s="6"/>
      <c r="CX298" s="6"/>
      <c r="CY298" s="6"/>
      <c r="CZ298" s="6"/>
      <c r="DA298" s="6"/>
      <c r="DB298" s="6"/>
      <c r="DC298" s="6"/>
      <c r="DD298" s="6"/>
      <c r="DE298" s="6"/>
      <c r="DF298" s="6"/>
      <c r="DG298" s="6"/>
      <c r="DH298" s="6"/>
      <c r="DI298" s="6"/>
      <c r="DJ298" s="6"/>
      <c r="DK298" s="6"/>
      <c r="DL298" s="6"/>
      <c r="DM298" s="6"/>
      <c r="DN298" s="6"/>
      <c r="DO298" s="6"/>
      <c r="DP298" s="6"/>
      <c r="DQ298" s="6"/>
      <c r="DR298" s="6"/>
      <c r="DS298" s="6"/>
      <c r="DT298" s="6"/>
      <c r="DU298" s="6"/>
    </row>
    <row r="299" spans="1:125" s="2" customFormat="1">
      <c r="A299" t="s">
        <v>226</v>
      </c>
      <c r="B299" t="s">
        <v>110</v>
      </c>
      <c r="C299" t="s">
        <v>605</v>
      </c>
      <c r="D299" s="1">
        <v>28000</v>
      </c>
      <c r="E299" s="1">
        <v>803.6</v>
      </c>
      <c r="F299" s="1">
        <v>0</v>
      </c>
      <c r="G299" s="1">
        <v>851.2</v>
      </c>
      <c r="H299" s="1">
        <v>125</v>
      </c>
      <c r="I299" s="1">
        <f t="shared" si="91"/>
        <v>1779.8000000000002</v>
      </c>
      <c r="J299" s="1">
        <f t="shared" si="92"/>
        <v>26220.2</v>
      </c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  <c r="CB299" s="6"/>
      <c r="CC299" s="6"/>
      <c r="CD299" s="6"/>
      <c r="CE299" s="6"/>
      <c r="CF299" s="6"/>
      <c r="CG299" s="6"/>
      <c r="CH299" s="6"/>
      <c r="CI299" s="6"/>
      <c r="CJ299" s="6"/>
      <c r="CK299" s="6"/>
      <c r="CL299" s="6"/>
      <c r="CM299" s="6"/>
      <c r="CN299" s="6"/>
      <c r="CO299" s="6"/>
      <c r="CP299" s="6"/>
      <c r="CQ299" s="6"/>
      <c r="CR299" s="6"/>
      <c r="CS299" s="6"/>
      <c r="CT299" s="6"/>
      <c r="CU299" s="6"/>
      <c r="CV299" s="6"/>
      <c r="CW299" s="6"/>
      <c r="CX299" s="6"/>
      <c r="CY299" s="6"/>
      <c r="CZ299" s="6"/>
      <c r="DA299" s="6"/>
      <c r="DB299" s="6"/>
      <c r="DC299" s="6"/>
      <c r="DD299" s="6"/>
      <c r="DE299" s="6"/>
      <c r="DF299" s="6"/>
      <c r="DG299" s="6"/>
      <c r="DH299" s="6"/>
      <c r="DI299" s="6"/>
      <c r="DJ299" s="6"/>
      <c r="DK299" s="6"/>
      <c r="DL299" s="6"/>
      <c r="DM299" s="6"/>
      <c r="DN299" s="6"/>
      <c r="DO299" s="6"/>
      <c r="DP299" s="6"/>
      <c r="DQ299" s="6"/>
      <c r="DR299" s="6"/>
      <c r="DS299" s="6"/>
      <c r="DT299" s="6"/>
      <c r="DU299" s="6"/>
    </row>
    <row r="300" spans="1:125">
      <c r="A300" t="s">
        <v>227</v>
      </c>
      <c r="B300" t="s">
        <v>228</v>
      </c>
      <c r="C300" t="s">
        <v>608</v>
      </c>
      <c r="D300" s="1">
        <v>45000</v>
      </c>
      <c r="E300" s="1">
        <v>1291.5</v>
      </c>
      <c r="F300" s="1">
        <v>1148.33</v>
      </c>
      <c r="G300" s="1">
        <v>1368</v>
      </c>
      <c r="H300" s="1">
        <v>25</v>
      </c>
      <c r="I300" s="1">
        <f t="shared" si="91"/>
        <v>3832.83</v>
      </c>
      <c r="J300" s="1">
        <f t="shared" si="92"/>
        <v>41167.17</v>
      </c>
    </row>
    <row r="301" spans="1:125">
      <c r="A301" t="s">
        <v>229</v>
      </c>
      <c r="B301" t="s">
        <v>214</v>
      </c>
      <c r="C301" t="s">
        <v>608</v>
      </c>
      <c r="D301" s="1">
        <v>31500</v>
      </c>
      <c r="E301" s="1">
        <v>904.05</v>
      </c>
      <c r="F301" s="1">
        <v>0</v>
      </c>
      <c r="G301" s="1">
        <v>957.6</v>
      </c>
      <c r="H301" s="1">
        <v>957.76</v>
      </c>
      <c r="I301" s="1">
        <f t="shared" si="91"/>
        <v>2819.41</v>
      </c>
      <c r="J301" s="1">
        <f t="shared" si="92"/>
        <v>28680.59</v>
      </c>
    </row>
    <row r="302" spans="1:125">
      <c r="A302" t="s">
        <v>230</v>
      </c>
      <c r="B302" t="s">
        <v>231</v>
      </c>
      <c r="C302" t="s">
        <v>608</v>
      </c>
      <c r="D302" s="1">
        <v>40000</v>
      </c>
      <c r="E302" s="1">
        <v>1148</v>
      </c>
      <c r="F302" s="1">
        <v>302.74</v>
      </c>
      <c r="G302" s="1">
        <v>1216</v>
      </c>
      <c r="H302" s="1">
        <v>957.76</v>
      </c>
      <c r="I302" s="1">
        <f t="shared" si="91"/>
        <v>3624.5</v>
      </c>
      <c r="J302" s="1">
        <f t="shared" si="92"/>
        <v>36375.5</v>
      </c>
    </row>
    <row r="303" spans="1:125">
      <c r="A303" t="s">
        <v>232</v>
      </c>
      <c r="B303" t="s">
        <v>22</v>
      </c>
      <c r="C303" t="s">
        <v>605</v>
      </c>
      <c r="D303" s="1">
        <v>28000</v>
      </c>
      <c r="E303" s="1">
        <v>803.6</v>
      </c>
      <c r="F303" s="1">
        <v>0</v>
      </c>
      <c r="G303" s="1">
        <v>851.2</v>
      </c>
      <c r="H303" s="1">
        <v>125</v>
      </c>
      <c r="I303" s="1">
        <f t="shared" si="91"/>
        <v>1779.8000000000002</v>
      </c>
      <c r="J303" s="1">
        <f t="shared" si="92"/>
        <v>26220.2</v>
      </c>
    </row>
    <row r="304" spans="1:125">
      <c r="A304" t="s">
        <v>233</v>
      </c>
      <c r="B304" t="s">
        <v>193</v>
      </c>
      <c r="C304" t="s">
        <v>608</v>
      </c>
      <c r="D304" s="1">
        <v>75000</v>
      </c>
      <c r="E304" s="1">
        <v>2152.5</v>
      </c>
      <c r="F304" s="1">
        <v>6309.38</v>
      </c>
      <c r="G304" s="1">
        <v>2280</v>
      </c>
      <c r="H304" s="1">
        <v>25</v>
      </c>
      <c r="I304" s="1">
        <f t="shared" si="91"/>
        <v>10766.880000000001</v>
      </c>
      <c r="J304" s="1">
        <f t="shared" si="92"/>
        <v>64233.119999999995</v>
      </c>
    </row>
    <row r="305" spans="1:125">
      <c r="A305" t="s">
        <v>234</v>
      </c>
      <c r="B305" t="s">
        <v>223</v>
      </c>
      <c r="C305" t="s">
        <v>608</v>
      </c>
      <c r="D305" s="1">
        <v>40000</v>
      </c>
      <c r="E305" s="1">
        <v>1148</v>
      </c>
      <c r="F305" s="1">
        <v>442.65</v>
      </c>
      <c r="G305" s="1">
        <v>1216</v>
      </c>
      <c r="H305" s="1">
        <v>25</v>
      </c>
      <c r="I305" s="1">
        <f t="shared" si="91"/>
        <v>2831.65</v>
      </c>
      <c r="J305" s="1">
        <f t="shared" si="92"/>
        <v>37168.35</v>
      </c>
    </row>
    <row r="306" spans="1:125">
      <c r="A306" t="s">
        <v>235</v>
      </c>
      <c r="B306" t="s">
        <v>110</v>
      </c>
      <c r="C306" t="s">
        <v>605</v>
      </c>
      <c r="D306" s="1">
        <v>22000</v>
      </c>
      <c r="E306" s="1">
        <v>631.4</v>
      </c>
      <c r="F306" s="1">
        <v>0</v>
      </c>
      <c r="G306" s="1">
        <v>668.8</v>
      </c>
      <c r="H306" s="1">
        <v>185</v>
      </c>
      <c r="I306" s="1">
        <f t="shared" si="91"/>
        <v>1485.1999999999998</v>
      </c>
      <c r="J306" s="1">
        <f t="shared" si="92"/>
        <v>20514.8</v>
      </c>
    </row>
    <row r="307" spans="1:125">
      <c r="A307" t="s">
        <v>236</v>
      </c>
      <c r="B307" t="s">
        <v>110</v>
      </c>
      <c r="C307" t="s">
        <v>605</v>
      </c>
      <c r="D307" s="1">
        <v>21000</v>
      </c>
      <c r="E307" s="1">
        <v>602.70000000000005</v>
      </c>
      <c r="F307" s="1">
        <v>0</v>
      </c>
      <c r="G307" s="1">
        <v>638.4</v>
      </c>
      <c r="H307" s="1">
        <v>1097.76</v>
      </c>
      <c r="I307" s="1">
        <f t="shared" si="91"/>
        <v>2338.8599999999997</v>
      </c>
      <c r="J307" s="1">
        <f t="shared" si="92"/>
        <v>18661.14</v>
      </c>
    </row>
    <row r="308" spans="1:125">
      <c r="A308" t="s">
        <v>237</v>
      </c>
      <c r="B308" t="s">
        <v>214</v>
      </c>
      <c r="C308" t="s">
        <v>605</v>
      </c>
      <c r="D308" s="1">
        <v>22600</v>
      </c>
      <c r="E308" s="1">
        <v>648.62</v>
      </c>
      <c r="F308" s="1">
        <v>0</v>
      </c>
      <c r="G308" s="1">
        <v>687.04</v>
      </c>
      <c r="H308" s="1">
        <v>125</v>
      </c>
      <c r="I308" s="1">
        <f t="shared" si="91"/>
        <v>1460.6599999999999</v>
      </c>
      <c r="J308" s="1">
        <f t="shared" si="92"/>
        <v>21139.34</v>
      </c>
    </row>
    <row r="309" spans="1:125">
      <c r="A309" t="s">
        <v>511</v>
      </c>
      <c r="B309" t="s">
        <v>22</v>
      </c>
      <c r="C309" t="s">
        <v>608</v>
      </c>
      <c r="D309" s="1">
        <v>22000</v>
      </c>
      <c r="E309" s="1">
        <v>631.4</v>
      </c>
      <c r="F309" s="1">
        <v>0</v>
      </c>
      <c r="G309" s="1">
        <v>668.8</v>
      </c>
      <c r="H309" s="1">
        <v>25</v>
      </c>
      <c r="I309" s="1">
        <f>E309+F309+G309+H309</f>
        <v>1325.1999999999998</v>
      </c>
      <c r="J309" s="1">
        <f>D309-I309</f>
        <v>20674.8</v>
      </c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  <c r="BY309"/>
      <c r="BZ309"/>
      <c r="CA309"/>
      <c r="CB309"/>
      <c r="CC309"/>
      <c r="CD309"/>
      <c r="CE309"/>
      <c r="CF309"/>
      <c r="CG309"/>
      <c r="CH309"/>
      <c r="CI309"/>
      <c r="CJ309"/>
      <c r="CK309"/>
      <c r="CL309"/>
      <c r="CM309"/>
      <c r="CN309"/>
      <c r="CO309"/>
      <c r="CP309"/>
      <c r="CQ309"/>
      <c r="CR309"/>
      <c r="CS309"/>
      <c r="CT309"/>
      <c r="CU309"/>
      <c r="CV309"/>
      <c r="CW309"/>
      <c r="CX309"/>
      <c r="CY309"/>
      <c r="CZ309"/>
      <c r="DA309"/>
      <c r="DB309"/>
      <c r="DC309"/>
      <c r="DD309"/>
      <c r="DE309"/>
      <c r="DF309"/>
      <c r="DG309"/>
      <c r="DH309"/>
      <c r="DI309"/>
      <c r="DJ309"/>
      <c r="DK309"/>
      <c r="DL309"/>
      <c r="DM309"/>
      <c r="DN309"/>
      <c r="DO309"/>
      <c r="DP309"/>
      <c r="DQ309"/>
      <c r="DR309"/>
      <c r="DS309"/>
      <c r="DT309"/>
      <c r="DU309"/>
    </row>
    <row r="310" spans="1:125">
      <c r="A310" t="s">
        <v>573</v>
      </c>
      <c r="B310" t="s">
        <v>201</v>
      </c>
      <c r="C310" t="s">
        <v>608</v>
      </c>
      <c r="D310" s="1">
        <v>30000</v>
      </c>
      <c r="E310" s="1">
        <v>861</v>
      </c>
      <c r="F310" s="1">
        <v>0</v>
      </c>
      <c r="G310" s="1">
        <v>912</v>
      </c>
      <c r="H310" s="1">
        <v>25</v>
      </c>
      <c r="I310" s="1">
        <f>E310+F310+G310+H310</f>
        <v>1798</v>
      </c>
      <c r="J310" s="1">
        <f>D310-I310</f>
        <v>28202</v>
      </c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  <c r="BX310"/>
      <c r="BY310"/>
      <c r="BZ310"/>
      <c r="CA310"/>
      <c r="CB310"/>
      <c r="CC310"/>
      <c r="CD310"/>
      <c r="CE310"/>
      <c r="CF310"/>
      <c r="CG310"/>
      <c r="CH310"/>
      <c r="CI310"/>
      <c r="CJ310"/>
      <c r="CK310"/>
      <c r="CL310"/>
      <c r="CM310"/>
      <c r="CN310"/>
      <c r="CO310"/>
      <c r="CP310"/>
      <c r="CQ310"/>
      <c r="CR310"/>
      <c r="CS310"/>
      <c r="CT310"/>
      <c r="CU310"/>
      <c r="CV310"/>
      <c r="CW310"/>
      <c r="CX310"/>
      <c r="CY310"/>
      <c r="CZ310"/>
      <c r="DA310"/>
      <c r="DB310"/>
      <c r="DC310"/>
      <c r="DD310"/>
      <c r="DE310"/>
      <c r="DF310"/>
      <c r="DG310"/>
      <c r="DH310"/>
      <c r="DI310"/>
      <c r="DJ310"/>
      <c r="DK310"/>
      <c r="DL310"/>
      <c r="DM310"/>
      <c r="DN310"/>
      <c r="DO310"/>
      <c r="DP310"/>
      <c r="DQ310"/>
      <c r="DR310"/>
      <c r="DS310"/>
      <c r="DT310"/>
      <c r="DU310"/>
    </row>
    <row r="311" spans="1:125">
      <c r="A311" t="s">
        <v>238</v>
      </c>
      <c r="B311" t="s">
        <v>223</v>
      </c>
      <c r="C311" t="s">
        <v>605</v>
      </c>
      <c r="D311" s="1">
        <v>39000</v>
      </c>
      <c r="E311" s="1">
        <v>1119.3</v>
      </c>
      <c r="F311" s="1">
        <v>301.52</v>
      </c>
      <c r="G311" s="1">
        <v>1185.5999999999999</v>
      </c>
      <c r="H311" s="1">
        <v>25</v>
      </c>
      <c r="I311" s="1">
        <f>E311+F311+G311+H311</f>
        <v>2631.42</v>
      </c>
      <c r="J311" s="1">
        <f>D311-I311</f>
        <v>36368.58</v>
      </c>
    </row>
    <row r="312" spans="1:125">
      <c r="A312" t="s">
        <v>512</v>
      </c>
      <c r="B312" t="s">
        <v>223</v>
      </c>
      <c r="C312" t="s">
        <v>608</v>
      </c>
      <c r="D312" s="1">
        <v>25000</v>
      </c>
      <c r="E312" s="1">
        <v>717.5</v>
      </c>
      <c r="F312" s="1">
        <v>0</v>
      </c>
      <c r="G312" s="1">
        <v>760</v>
      </c>
      <c r="H312" s="1">
        <v>25</v>
      </c>
      <c r="I312" s="1">
        <f>E312+F312+G312+H312</f>
        <v>1502.5</v>
      </c>
      <c r="J312" s="1">
        <f>D312-I312</f>
        <v>23497.5</v>
      </c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  <c r="BX312"/>
      <c r="BY312"/>
      <c r="BZ312"/>
      <c r="CA312"/>
      <c r="CB312"/>
      <c r="CC312"/>
      <c r="CD312"/>
      <c r="CE312"/>
      <c r="CF312"/>
      <c r="CG312"/>
      <c r="CH312"/>
      <c r="CI312"/>
      <c r="CJ312"/>
      <c r="CK312"/>
      <c r="CL312"/>
      <c r="CM312"/>
      <c r="CN312"/>
      <c r="CO312"/>
      <c r="CP312"/>
      <c r="CQ312"/>
      <c r="CR312"/>
      <c r="CS312"/>
      <c r="CT312"/>
      <c r="CU312"/>
      <c r="CV312"/>
      <c r="CW312"/>
      <c r="CX312"/>
      <c r="CY312"/>
      <c r="CZ312"/>
      <c r="DA312"/>
      <c r="DB312"/>
      <c r="DC312"/>
      <c r="DD312"/>
      <c r="DE312"/>
      <c r="DF312"/>
      <c r="DG312"/>
      <c r="DH312"/>
      <c r="DI312"/>
      <c r="DJ312"/>
      <c r="DK312"/>
      <c r="DL312"/>
      <c r="DM312"/>
      <c r="DN312"/>
      <c r="DO312"/>
      <c r="DP312"/>
      <c r="DQ312"/>
      <c r="DR312"/>
      <c r="DS312"/>
      <c r="DT312"/>
      <c r="DU312"/>
    </row>
    <row r="313" spans="1:125">
      <c r="A313" s="3" t="s">
        <v>19</v>
      </c>
      <c r="B313" s="3">
        <v>17</v>
      </c>
      <c r="C313" s="3"/>
      <c r="D313" s="4">
        <f t="shared" ref="D313:J313" si="93">SUM(D296:D312)</f>
        <v>660600</v>
      </c>
      <c r="E313" s="4">
        <f t="shared" si="93"/>
        <v>18959.22</v>
      </c>
      <c r="F313" s="4">
        <f t="shared" si="93"/>
        <v>23390.99</v>
      </c>
      <c r="G313" s="4">
        <f t="shared" si="93"/>
        <v>20082.239999999998</v>
      </c>
      <c r="H313" s="4">
        <f t="shared" si="93"/>
        <v>4315.28</v>
      </c>
      <c r="I313" s="4">
        <f t="shared" si="93"/>
        <v>66747.73</v>
      </c>
      <c r="J313" s="4">
        <f t="shared" si="93"/>
        <v>593852.27</v>
      </c>
    </row>
    <row r="315" spans="1:125">
      <c r="A315" s="12" t="s">
        <v>239</v>
      </c>
      <c r="B315" s="12"/>
      <c r="C315" s="14"/>
      <c r="D315" s="12"/>
      <c r="E315" s="12"/>
      <c r="F315" s="12"/>
      <c r="G315" s="12"/>
      <c r="H315" s="12"/>
      <c r="I315" s="12"/>
      <c r="J315" s="12"/>
    </row>
    <row r="316" spans="1:125">
      <c r="A316" t="s">
        <v>240</v>
      </c>
      <c r="B316" t="s">
        <v>241</v>
      </c>
      <c r="C316" t="s">
        <v>605</v>
      </c>
      <c r="D316" s="1">
        <v>30000</v>
      </c>
      <c r="E316" s="1">
        <v>861</v>
      </c>
      <c r="F316" s="1">
        <v>0</v>
      </c>
      <c r="G316" s="1">
        <v>912</v>
      </c>
      <c r="H316" s="1">
        <v>140</v>
      </c>
      <c r="I316" s="1">
        <f t="shared" ref="I316:I320" si="94">E316+F316+G316+H316</f>
        <v>1913</v>
      </c>
      <c r="J316" s="1">
        <f t="shared" ref="J316:J320" si="95">D316-I316</f>
        <v>28087</v>
      </c>
    </row>
    <row r="317" spans="1:125">
      <c r="A317" t="s">
        <v>242</v>
      </c>
      <c r="B317" t="s">
        <v>36</v>
      </c>
      <c r="C317" t="s">
        <v>605</v>
      </c>
      <c r="D317" s="1">
        <v>18400</v>
      </c>
      <c r="E317" s="1">
        <v>528.08000000000004</v>
      </c>
      <c r="F317" s="1">
        <v>0</v>
      </c>
      <c r="G317" s="1">
        <v>559.36</v>
      </c>
      <c r="H317" s="1">
        <v>665</v>
      </c>
      <c r="I317" s="1">
        <f t="shared" si="94"/>
        <v>1752.44</v>
      </c>
      <c r="J317" s="1">
        <f t="shared" si="95"/>
        <v>16647.560000000001</v>
      </c>
    </row>
    <row r="318" spans="1:125">
      <c r="A318" t="s">
        <v>243</v>
      </c>
      <c r="B318" t="s">
        <v>22</v>
      </c>
      <c r="C318" t="s">
        <v>605</v>
      </c>
      <c r="D318" s="1">
        <v>28000</v>
      </c>
      <c r="E318" s="1">
        <v>803.6</v>
      </c>
      <c r="F318" s="1">
        <v>0</v>
      </c>
      <c r="G318" s="1">
        <v>851.2</v>
      </c>
      <c r="H318" s="1">
        <v>125</v>
      </c>
      <c r="I318" s="1">
        <f t="shared" si="94"/>
        <v>1779.8000000000002</v>
      </c>
      <c r="J318" s="1">
        <f t="shared" si="95"/>
        <v>26220.2</v>
      </c>
    </row>
    <row r="319" spans="1:125">
      <c r="A319" t="s">
        <v>245</v>
      </c>
      <c r="B319" t="s">
        <v>24</v>
      </c>
      <c r="C319" t="s">
        <v>608</v>
      </c>
      <c r="D319" s="1">
        <v>29450</v>
      </c>
      <c r="E319" s="1">
        <v>845.22</v>
      </c>
      <c r="F319" s="1">
        <v>0</v>
      </c>
      <c r="G319" s="1">
        <v>895.28</v>
      </c>
      <c r="H319" s="1">
        <v>125</v>
      </c>
      <c r="I319" s="1">
        <f t="shared" si="94"/>
        <v>1865.5</v>
      </c>
      <c r="J319" s="1">
        <f t="shared" si="95"/>
        <v>27584.5</v>
      </c>
    </row>
    <row r="320" spans="1:125">
      <c r="A320" t="s">
        <v>247</v>
      </c>
      <c r="B320" t="s">
        <v>241</v>
      </c>
      <c r="C320" t="s">
        <v>608</v>
      </c>
      <c r="D320" s="1">
        <v>26000</v>
      </c>
      <c r="E320" s="1">
        <v>746.2</v>
      </c>
      <c r="F320" s="1">
        <v>0</v>
      </c>
      <c r="G320" s="1">
        <v>790.4</v>
      </c>
      <c r="H320" s="1">
        <v>75</v>
      </c>
      <c r="I320" s="1">
        <f t="shared" si="94"/>
        <v>1611.6</v>
      </c>
      <c r="J320" s="1">
        <f t="shared" si="95"/>
        <v>24388.400000000001</v>
      </c>
    </row>
    <row r="321" spans="1:125">
      <c r="A321" t="s">
        <v>248</v>
      </c>
      <c r="B321" t="s">
        <v>522</v>
      </c>
      <c r="C321" t="s">
        <v>605</v>
      </c>
      <c r="D321" s="1">
        <v>28000</v>
      </c>
      <c r="E321" s="1">
        <v>803.6</v>
      </c>
      <c r="F321" s="1">
        <v>0</v>
      </c>
      <c r="G321" s="1">
        <v>851.2</v>
      </c>
      <c r="H321" s="1">
        <v>165</v>
      </c>
      <c r="I321" s="1">
        <f>E321+F321+G321+H321</f>
        <v>1819.8000000000002</v>
      </c>
      <c r="J321" s="1">
        <f>D321-I321</f>
        <v>26180.2</v>
      </c>
    </row>
    <row r="322" spans="1:125">
      <c r="A322" t="s">
        <v>576</v>
      </c>
      <c r="B322" t="s">
        <v>575</v>
      </c>
      <c r="C322" t="s">
        <v>608</v>
      </c>
      <c r="D322" s="1">
        <v>30000</v>
      </c>
      <c r="E322" s="1">
        <v>861</v>
      </c>
      <c r="F322" s="1">
        <v>0</v>
      </c>
      <c r="G322" s="1">
        <v>912</v>
      </c>
      <c r="H322" s="1">
        <v>25</v>
      </c>
      <c r="I322" s="1">
        <v>1798</v>
      </c>
      <c r="J322" s="1">
        <v>28202</v>
      </c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  <c r="BX322"/>
      <c r="BY322"/>
      <c r="BZ322"/>
      <c r="CA322"/>
      <c r="CB322"/>
      <c r="CC322"/>
      <c r="CD322"/>
      <c r="CE322"/>
      <c r="CF322"/>
      <c r="CG322"/>
      <c r="CH322"/>
      <c r="CI322"/>
      <c r="CJ322"/>
      <c r="CK322"/>
      <c r="CL322"/>
      <c r="CM322"/>
      <c r="CN322"/>
      <c r="CO322"/>
      <c r="CP322"/>
      <c r="CQ322"/>
      <c r="CR322"/>
      <c r="CS322"/>
      <c r="CT322"/>
      <c r="CU322"/>
      <c r="CV322"/>
      <c r="CW322"/>
      <c r="CX322"/>
      <c r="CY322"/>
      <c r="CZ322"/>
      <c r="DA322"/>
      <c r="DB322"/>
      <c r="DC322"/>
      <c r="DD322"/>
      <c r="DE322"/>
      <c r="DF322"/>
      <c r="DG322"/>
      <c r="DH322"/>
      <c r="DI322"/>
      <c r="DJ322"/>
      <c r="DK322"/>
      <c r="DL322"/>
      <c r="DM322"/>
      <c r="DN322"/>
      <c r="DO322"/>
      <c r="DP322"/>
      <c r="DQ322"/>
      <c r="DR322"/>
      <c r="DS322"/>
      <c r="DT322"/>
      <c r="DU322"/>
    </row>
    <row r="323" spans="1:125">
      <c r="A323" s="3" t="s">
        <v>19</v>
      </c>
      <c r="B323" s="3">
        <v>7</v>
      </c>
      <c r="C323" s="3"/>
      <c r="D323" s="4">
        <f t="shared" ref="D323:J323" si="96">SUM(D316:D322)</f>
        <v>189850</v>
      </c>
      <c r="E323" s="4">
        <f t="shared" si="96"/>
        <v>5448.7</v>
      </c>
      <c r="F323" s="4">
        <f t="shared" si="96"/>
        <v>0</v>
      </c>
      <c r="G323" s="4">
        <f t="shared" si="96"/>
        <v>5771.4400000000005</v>
      </c>
      <c r="H323" s="4">
        <f t="shared" si="96"/>
        <v>1320</v>
      </c>
      <c r="I323" s="4">
        <f t="shared" si="96"/>
        <v>12540.14</v>
      </c>
      <c r="J323" s="4">
        <f t="shared" si="96"/>
        <v>177309.86000000002</v>
      </c>
    </row>
    <row r="325" spans="1:125">
      <c r="A325" s="12" t="s">
        <v>249</v>
      </c>
      <c r="B325" s="12"/>
      <c r="C325" s="14"/>
      <c r="D325" s="12"/>
      <c r="E325" s="12"/>
      <c r="F325" s="12"/>
      <c r="G325" s="12"/>
      <c r="H325" s="12"/>
      <c r="I325" s="12"/>
      <c r="J325" s="12"/>
    </row>
    <row r="326" spans="1:125">
      <c r="A326" t="s">
        <v>250</v>
      </c>
      <c r="B326" t="s">
        <v>110</v>
      </c>
      <c r="C326" t="s">
        <v>608</v>
      </c>
      <c r="D326" s="1">
        <v>13800</v>
      </c>
      <c r="E326" s="1">
        <v>396.06</v>
      </c>
      <c r="F326" s="1">
        <v>0</v>
      </c>
      <c r="G326" s="1">
        <v>419.52</v>
      </c>
      <c r="H326" s="1">
        <v>25</v>
      </c>
      <c r="I326" s="1">
        <f t="shared" ref="I326:I337" si="97">E326+F326+G326+H326</f>
        <v>840.57999999999993</v>
      </c>
      <c r="J326" s="1">
        <f t="shared" ref="J326:J337" si="98">D326-I326</f>
        <v>12959.42</v>
      </c>
    </row>
    <row r="327" spans="1:125">
      <c r="A327" t="s">
        <v>252</v>
      </c>
      <c r="B327" t="s">
        <v>253</v>
      </c>
      <c r="C327" t="s">
        <v>608</v>
      </c>
      <c r="D327" s="1">
        <v>17800</v>
      </c>
      <c r="E327" s="1">
        <v>510.86</v>
      </c>
      <c r="F327" s="1">
        <v>0</v>
      </c>
      <c r="G327" s="1">
        <v>541.12</v>
      </c>
      <c r="H327" s="1">
        <v>1077.76</v>
      </c>
      <c r="I327" s="1">
        <f t="shared" si="97"/>
        <v>2129.7399999999998</v>
      </c>
      <c r="J327" s="1">
        <f t="shared" si="98"/>
        <v>15670.26</v>
      </c>
    </row>
    <row r="328" spans="1:125">
      <c r="A328" t="s">
        <v>254</v>
      </c>
      <c r="B328" t="s">
        <v>110</v>
      </c>
      <c r="C328" t="s">
        <v>608</v>
      </c>
      <c r="D328" s="1">
        <v>18000</v>
      </c>
      <c r="E328" s="1">
        <v>516.6</v>
      </c>
      <c r="F328" s="1">
        <v>0</v>
      </c>
      <c r="G328" s="1">
        <v>547.20000000000005</v>
      </c>
      <c r="H328" s="1">
        <v>25</v>
      </c>
      <c r="I328" s="1">
        <f t="shared" si="97"/>
        <v>1088.8000000000002</v>
      </c>
      <c r="J328" s="1">
        <f t="shared" si="98"/>
        <v>16911.2</v>
      </c>
    </row>
    <row r="329" spans="1:125">
      <c r="A329" t="s">
        <v>255</v>
      </c>
      <c r="B329" t="s">
        <v>214</v>
      </c>
      <c r="C329" t="s">
        <v>605</v>
      </c>
      <c r="D329" s="1">
        <v>21600</v>
      </c>
      <c r="E329" s="1">
        <v>619.91999999999996</v>
      </c>
      <c r="F329" s="1">
        <v>0</v>
      </c>
      <c r="G329" s="1">
        <v>656.64</v>
      </c>
      <c r="H329" s="1">
        <v>185</v>
      </c>
      <c r="I329" s="1">
        <f t="shared" si="97"/>
        <v>1461.56</v>
      </c>
      <c r="J329" s="1">
        <f t="shared" si="98"/>
        <v>20138.439999999999</v>
      </c>
    </row>
    <row r="330" spans="1:125">
      <c r="A330" t="s">
        <v>256</v>
      </c>
      <c r="B330" t="s">
        <v>257</v>
      </c>
      <c r="C330" t="s">
        <v>608</v>
      </c>
      <c r="D330" s="1">
        <v>95000</v>
      </c>
      <c r="E330" s="1">
        <v>2726.5</v>
      </c>
      <c r="F330" s="1">
        <v>10929.24</v>
      </c>
      <c r="G330" s="1">
        <v>2888</v>
      </c>
      <c r="H330" s="1">
        <v>25</v>
      </c>
      <c r="I330" s="1">
        <f t="shared" si="97"/>
        <v>16568.739999999998</v>
      </c>
      <c r="J330" s="1">
        <f t="shared" si="98"/>
        <v>78431.260000000009</v>
      </c>
    </row>
    <row r="331" spans="1:125">
      <c r="A331" t="s">
        <v>514</v>
      </c>
      <c r="B331" t="s">
        <v>201</v>
      </c>
      <c r="C331" t="s">
        <v>608</v>
      </c>
      <c r="D331" s="1">
        <v>25000</v>
      </c>
      <c r="E331" s="1">
        <v>717.5</v>
      </c>
      <c r="F331" s="1">
        <v>0</v>
      </c>
      <c r="G331" s="1">
        <v>760</v>
      </c>
      <c r="H331" s="1">
        <v>25</v>
      </c>
      <c r="I331" s="1">
        <f t="shared" si="97"/>
        <v>1502.5</v>
      </c>
      <c r="J331" s="1">
        <f t="shared" si="98"/>
        <v>23497.5</v>
      </c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  <c r="BX331"/>
      <c r="BY331"/>
      <c r="BZ331"/>
      <c r="CA331"/>
      <c r="CB331"/>
      <c r="CC331"/>
      <c r="CD331"/>
      <c r="CE331"/>
      <c r="CF331"/>
      <c r="CG331"/>
      <c r="CH331"/>
      <c r="CI331"/>
      <c r="CJ331"/>
      <c r="CK331"/>
      <c r="CL331"/>
      <c r="CM331"/>
      <c r="CN331"/>
      <c r="CO331"/>
      <c r="CP331"/>
      <c r="CQ331"/>
      <c r="CR331"/>
      <c r="CS331"/>
      <c r="CT331"/>
      <c r="CU331"/>
      <c r="CV331"/>
      <c r="CW331"/>
      <c r="CX331"/>
      <c r="CY331"/>
      <c r="CZ331"/>
      <c r="DA331"/>
      <c r="DB331"/>
      <c r="DC331"/>
      <c r="DD331"/>
      <c r="DE331"/>
      <c r="DF331"/>
      <c r="DG331"/>
      <c r="DH331"/>
      <c r="DI331"/>
      <c r="DJ331"/>
      <c r="DK331"/>
      <c r="DL331"/>
      <c r="DM331"/>
      <c r="DN331"/>
      <c r="DO331"/>
      <c r="DP331"/>
      <c r="DQ331"/>
      <c r="DR331"/>
      <c r="DS331"/>
      <c r="DT331"/>
      <c r="DU331"/>
    </row>
    <row r="332" spans="1:125">
      <c r="A332" t="s">
        <v>513</v>
      </c>
      <c r="B332" t="s">
        <v>193</v>
      </c>
      <c r="C332" t="s">
        <v>608</v>
      </c>
      <c r="D332" s="1">
        <v>60000</v>
      </c>
      <c r="E332" s="1">
        <v>1722</v>
      </c>
      <c r="F332" s="1">
        <v>3486.68</v>
      </c>
      <c r="G332" s="1">
        <v>1824</v>
      </c>
      <c r="H332" s="1">
        <v>25</v>
      </c>
      <c r="I332" s="1">
        <f t="shared" si="97"/>
        <v>7057.68</v>
      </c>
      <c r="J332" s="1">
        <f t="shared" si="98"/>
        <v>52942.32</v>
      </c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  <c r="BX332"/>
      <c r="BY332"/>
      <c r="BZ332"/>
      <c r="CA332"/>
      <c r="CB332"/>
      <c r="CC332"/>
      <c r="CD332"/>
      <c r="CE332"/>
      <c r="CF332"/>
      <c r="CG332"/>
      <c r="CH332"/>
      <c r="CI332"/>
      <c r="CJ332"/>
      <c r="CK332"/>
      <c r="CL332"/>
      <c r="CM332"/>
      <c r="CN332"/>
      <c r="CO332"/>
      <c r="CP332"/>
      <c r="CQ332"/>
      <c r="CR332"/>
      <c r="CS332"/>
      <c r="CT332"/>
      <c r="CU332"/>
      <c r="CV332"/>
      <c r="CW332"/>
      <c r="CX332"/>
      <c r="CY332"/>
      <c r="CZ332"/>
      <c r="DA332"/>
      <c r="DB332"/>
      <c r="DC332"/>
      <c r="DD332"/>
      <c r="DE332"/>
      <c r="DF332"/>
      <c r="DG332"/>
      <c r="DH332"/>
      <c r="DI332"/>
      <c r="DJ332"/>
      <c r="DK332"/>
      <c r="DL332"/>
      <c r="DM332"/>
      <c r="DN332"/>
      <c r="DO332"/>
      <c r="DP332"/>
      <c r="DQ332"/>
      <c r="DR332"/>
      <c r="DS332"/>
      <c r="DT332"/>
      <c r="DU332"/>
    </row>
    <row r="333" spans="1:125">
      <c r="A333" t="s">
        <v>258</v>
      </c>
      <c r="B333" t="s">
        <v>259</v>
      </c>
      <c r="C333" t="s">
        <v>608</v>
      </c>
      <c r="D333" s="1">
        <v>18000</v>
      </c>
      <c r="E333" s="1">
        <v>516.6</v>
      </c>
      <c r="F333" s="1">
        <v>0</v>
      </c>
      <c r="G333" s="1">
        <v>547.20000000000005</v>
      </c>
      <c r="H333" s="1">
        <v>115</v>
      </c>
      <c r="I333" s="1">
        <f t="shared" si="97"/>
        <v>1178.8000000000002</v>
      </c>
      <c r="J333" s="1">
        <f t="shared" si="98"/>
        <v>16821.2</v>
      </c>
    </row>
    <row r="334" spans="1:125">
      <c r="A334" t="s">
        <v>419</v>
      </c>
      <c r="B334" t="s">
        <v>418</v>
      </c>
      <c r="C334" t="s">
        <v>608</v>
      </c>
      <c r="D334" s="1">
        <v>26250</v>
      </c>
      <c r="E334" s="1">
        <v>753.38</v>
      </c>
      <c r="F334" s="1">
        <v>0</v>
      </c>
      <c r="G334" s="1">
        <v>798</v>
      </c>
      <c r="H334" s="1">
        <v>205</v>
      </c>
      <c r="I334" s="1">
        <f>E334+F334+G334+H334</f>
        <v>1756.38</v>
      </c>
      <c r="J334" s="1">
        <f>D334-I334</f>
        <v>24493.62</v>
      </c>
    </row>
    <row r="335" spans="1:125">
      <c r="A335" t="s">
        <v>261</v>
      </c>
      <c r="B335" t="s">
        <v>22</v>
      </c>
      <c r="C335" t="s">
        <v>608</v>
      </c>
      <c r="D335" s="1">
        <v>22650</v>
      </c>
      <c r="E335" s="1">
        <v>650.05999999999995</v>
      </c>
      <c r="F335" s="1">
        <v>0</v>
      </c>
      <c r="G335" s="1">
        <v>688.56</v>
      </c>
      <c r="H335" s="1">
        <v>957.76</v>
      </c>
      <c r="I335" s="1">
        <f t="shared" si="97"/>
        <v>2296.38</v>
      </c>
      <c r="J335" s="1">
        <f t="shared" si="98"/>
        <v>20353.62</v>
      </c>
    </row>
    <row r="336" spans="1:125">
      <c r="A336" t="s">
        <v>578</v>
      </c>
      <c r="B336" t="s">
        <v>201</v>
      </c>
      <c r="C336" t="s">
        <v>608</v>
      </c>
      <c r="D336" s="1">
        <v>75000</v>
      </c>
      <c r="E336" s="1">
        <v>2152.5</v>
      </c>
      <c r="F336" s="1">
        <v>6309.38</v>
      </c>
      <c r="G336" s="1">
        <v>2280</v>
      </c>
      <c r="H336" s="1">
        <v>25</v>
      </c>
      <c r="I336" s="1">
        <f t="shared" si="97"/>
        <v>10766.880000000001</v>
      </c>
      <c r="J336" s="1">
        <f t="shared" si="98"/>
        <v>64233.119999999995</v>
      </c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  <c r="BX336"/>
      <c r="BY336"/>
      <c r="BZ336"/>
      <c r="CA336"/>
      <c r="CB336"/>
      <c r="CC336"/>
      <c r="CD336"/>
      <c r="CE336"/>
      <c r="CF336"/>
      <c r="CG336"/>
      <c r="CH336"/>
      <c r="CI336"/>
      <c r="CJ336"/>
      <c r="CK336"/>
      <c r="CL336"/>
      <c r="CM336"/>
      <c r="CN336"/>
      <c r="CO336"/>
      <c r="CP336"/>
      <c r="CQ336"/>
      <c r="CR336"/>
      <c r="CS336"/>
      <c r="CT336"/>
      <c r="CU336"/>
      <c r="CV336"/>
      <c r="CW336"/>
      <c r="CX336"/>
      <c r="CY336"/>
      <c r="CZ336"/>
      <c r="DA336"/>
      <c r="DB336"/>
      <c r="DC336"/>
      <c r="DD336"/>
      <c r="DE336"/>
      <c r="DF336"/>
      <c r="DG336"/>
      <c r="DH336"/>
      <c r="DI336"/>
      <c r="DJ336"/>
      <c r="DK336"/>
      <c r="DL336"/>
      <c r="DM336"/>
      <c r="DN336"/>
      <c r="DO336"/>
      <c r="DP336"/>
      <c r="DQ336"/>
      <c r="DR336"/>
      <c r="DS336"/>
      <c r="DT336"/>
      <c r="DU336"/>
    </row>
    <row r="337" spans="1:125">
      <c r="A337" t="s">
        <v>577</v>
      </c>
      <c r="B337" s="13" t="s">
        <v>22</v>
      </c>
      <c r="C337" s="13" t="s">
        <v>608</v>
      </c>
      <c r="D337" s="1">
        <v>20000</v>
      </c>
      <c r="E337" s="1">
        <v>574</v>
      </c>
      <c r="F337" s="1">
        <v>0</v>
      </c>
      <c r="G337" s="1">
        <v>608</v>
      </c>
      <c r="H337" s="1">
        <v>25</v>
      </c>
      <c r="I337" s="1">
        <f t="shared" si="97"/>
        <v>1207</v>
      </c>
      <c r="J337" s="1">
        <f t="shared" si="98"/>
        <v>18793</v>
      </c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  <c r="BW337"/>
      <c r="BX337"/>
      <c r="BY337"/>
      <c r="BZ337"/>
      <c r="CA337"/>
      <c r="CB337"/>
      <c r="CC337"/>
      <c r="CD337"/>
      <c r="CE337"/>
      <c r="CF337"/>
      <c r="CG337"/>
      <c r="CH337"/>
      <c r="CI337"/>
      <c r="CJ337"/>
      <c r="CK337"/>
      <c r="CL337"/>
      <c r="CM337"/>
      <c r="CN337"/>
      <c r="CO337"/>
      <c r="CP337"/>
      <c r="CQ337"/>
      <c r="CR337"/>
      <c r="CS337"/>
      <c r="CT337"/>
      <c r="CU337"/>
      <c r="CV337"/>
      <c r="CW337"/>
      <c r="CX337"/>
      <c r="CY337"/>
      <c r="CZ337"/>
      <c r="DA337"/>
      <c r="DB337"/>
      <c r="DC337"/>
      <c r="DD337"/>
      <c r="DE337"/>
      <c r="DF337"/>
      <c r="DG337"/>
      <c r="DH337"/>
      <c r="DI337"/>
      <c r="DJ337"/>
      <c r="DK337"/>
      <c r="DL337"/>
      <c r="DM337"/>
      <c r="DN337"/>
      <c r="DO337"/>
      <c r="DP337"/>
      <c r="DQ337"/>
      <c r="DR337"/>
      <c r="DS337"/>
      <c r="DT337"/>
      <c r="DU337"/>
    </row>
    <row r="338" spans="1:125">
      <c r="A338" s="3" t="s">
        <v>19</v>
      </c>
      <c r="B338" s="3">
        <v>12</v>
      </c>
      <c r="C338" s="3"/>
      <c r="D338" s="4">
        <f t="shared" ref="D338:J338" si="99">SUM(D326:D337)</f>
        <v>413100</v>
      </c>
      <c r="E338" s="4">
        <f t="shared" si="99"/>
        <v>11855.98</v>
      </c>
      <c r="F338" s="4">
        <f t="shared" si="99"/>
        <v>20725.3</v>
      </c>
      <c r="G338" s="4">
        <f t="shared" si="99"/>
        <v>12558.24</v>
      </c>
      <c r="H338" s="4">
        <f t="shared" si="99"/>
        <v>2715.52</v>
      </c>
      <c r="I338" s="4">
        <f t="shared" si="99"/>
        <v>47855.039999999994</v>
      </c>
      <c r="J338" s="4">
        <f t="shared" si="99"/>
        <v>365244.96</v>
      </c>
    </row>
    <row r="340" spans="1:125">
      <c r="A340" s="12" t="s">
        <v>262</v>
      </c>
      <c r="B340" s="12"/>
      <c r="C340" s="14"/>
      <c r="D340" s="12"/>
      <c r="E340" s="12"/>
      <c r="F340" s="12"/>
      <c r="G340" s="12"/>
      <c r="H340" s="12"/>
      <c r="I340" s="12"/>
      <c r="J340" s="12"/>
    </row>
    <row r="341" spans="1:125">
      <c r="A341" t="s">
        <v>179</v>
      </c>
      <c r="B341" t="s">
        <v>180</v>
      </c>
      <c r="C341" t="s">
        <v>605</v>
      </c>
      <c r="D341" s="1">
        <v>110000</v>
      </c>
      <c r="E341" s="1">
        <v>3157</v>
      </c>
      <c r="F341" s="1">
        <v>14457.62</v>
      </c>
      <c r="G341" s="1">
        <v>3344</v>
      </c>
      <c r="H341" s="1">
        <v>25</v>
      </c>
      <c r="I341" s="1">
        <f t="shared" ref="I341" si="100">E341+F341+G341+H341</f>
        <v>20983.620000000003</v>
      </c>
      <c r="J341" s="1">
        <f t="shared" ref="J341" si="101">D341-I341</f>
        <v>89016.38</v>
      </c>
    </row>
    <row r="342" spans="1:125">
      <c r="A342" t="s">
        <v>217</v>
      </c>
      <c r="B342" t="s">
        <v>193</v>
      </c>
      <c r="C342" t="s">
        <v>608</v>
      </c>
      <c r="D342" s="1">
        <v>75000</v>
      </c>
      <c r="E342" s="1">
        <v>2152.5</v>
      </c>
      <c r="F342" s="1">
        <v>6309.38</v>
      </c>
      <c r="G342" s="1">
        <v>2280</v>
      </c>
      <c r="H342" s="1">
        <v>1105</v>
      </c>
      <c r="I342" s="1">
        <f>E342+F342+G342+H342</f>
        <v>11846.880000000001</v>
      </c>
      <c r="J342" s="1">
        <f>D342-I342</f>
        <v>63153.119999999995</v>
      </c>
    </row>
    <row r="343" spans="1:125">
      <c r="A343" t="s">
        <v>334</v>
      </c>
      <c r="B343" t="s">
        <v>29</v>
      </c>
      <c r="C343" t="s">
        <v>605</v>
      </c>
      <c r="D343" s="1">
        <v>29000</v>
      </c>
      <c r="E343" s="1">
        <v>832.3</v>
      </c>
      <c r="F343" s="1">
        <v>0</v>
      </c>
      <c r="G343" s="1">
        <v>881.6</v>
      </c>
      <c r="H343" s="1">
        <v>125</v>
      </c>
      <c r="I343" s="1">
        <f>E343+F343+G343+H343</f>
        <v>1838.9</v>
      </c>
      <c r="J343" s="1">
        <f>D343-I343</f>
        <v>27161.1</v>
      </c>
    </row>
    <row r="344" spans="1:125" s="2" customFormat="1">
      <c r="A344" t="s">
        <v>264</v>
      </c>
      <c r="B344" t="s">
        <v>265</v>
      </c>
      <c r="C344" t="s">
        <v>605</v>
      </c>
      <c r="D344" s="1">
        <v>38000</v>
      </c>
      <c r="E344" s="1">
        <v>1090.5999999999999</v>
      </c>
      <c r="F344" s="1">
        <v>160.38</v>
      </c>
      <c r="G344" s="1">
        <v>1155.2</v>
      </c>
      <c r="H344" s="1">
        <v>25</v>
      </c>
      <c r="I344" s="1">
        <f>E344+F344+G344+H344</f>
        <v>2431.1800000000003</v>
      </c>
      <c r="J344" s="1">
        <f>D344-I344</f>
        <v>35568.82</v>
      </c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  <c r="BW344" s="6"/>
      <c r="BX344" s="6"/>
      <c r="BY344" s="6"/>
      <c r="BZ344" s="6"/>
      <c r="CA344" s="6"/>
      <c r="CB344" s="6"/>
      <c r="CC344" s="6"/>
      <c r="CD344" s="6"/>
      <c r="CE344" s="6"/>
      <c r="CF344" s="6"/>
      <c r="CG344" s="6"/>
      <c r="CH344" s="6"/>
      <c r="CI344" s="6"/>
      <c r="CJ344" s="6"/>
      <c r="CK344" s="6"/>
      <c r="CL344" s="6"/>
      <c r="CM344" s="6"/>
      <c r="CN344" s="6"/>
      <c r="CO344" s="6"/>
      <c r="CP344" s="6"/>
      <c r="CQ344" s="6"/>
      <c r="CR344" s="6"/>
      <c r="CS344" s="6"/>
      <c r="CT344" s="6"/>
      <c r="CU344" s="6"/>
      <c r="CV344" s="6"/>
      <c r="CW344" s="6"/>
      <c r="CX344" s="6"/>
      <c r="CY344" s="6"/>
      <c r="CZ344" s="6"/>
      <c r="DA344" s="6"/>
      <c r="DB344" s="6"/>
      <c r="DC344" s="6"/>
      <c r="DD344" s="6"/>
      <c r="DE344" s="6"/>
      <c r="DF344" s="6"/>
      <c r="DG344" s="6"/>
      <c r="DH344" s="6"/>
      <c r="DI344" s="6"/>
      <c r="DJ344" s="6"/>
      <c r="DK344" s="6"/>
      <c r="DL344" s="6"/>
      <c r="DM344" s="6"/>
      <c r="DN344" s="6"/>
      <c r="DO344" s="6"/>
      <c r="DP344" s="6"/>
      <c r="DQ344" s="6"/>
      <c r="DR344" s="6"/>
      <c r="DS344" s="6"/>
      <c r="DT344" s="6"/>
      <c r="DU344" s="6"/>
    </row>
    <row r="345" spans="1:125" s="2" customFormat="1">
      <c r="A345" s="3" t="s">
        <v>19</v>
      </c>
      <c r="B345" s="3">
        <v>4</v>
      </c>
      <c r="C345" s="3"/>
      <c r="D345" s="4">
        <f t="shared" ref="D345:J345" si="102">SUM(D341:D344)</f>
        <v>252000</v>
      </c>
      <c r="E345" s="4">
        <f t="shared" si="102"/>
        <v>7232.4</v>
      </c>
      <c r="F345" s="4">
        <f t="shared" si="102"/>
        <v>20927.38</v>
      </c>
      <c r="G345" s="4">
        <f t="shared" si="102"/>
        <v>7660.8</v>
      </c>
      <c r="H345" s="4">
        <f t="shared" si="102"/>
        <v>1280</v>
      </c>
      <c r="I345" s="4">
        <f t="shared" si="102"/>
        <v>37100.58</v>
      </c>
      <c r="J345" s="4">
        <f t="shared" si="102"/>
        <v>214899.42</v>
      </c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  <c r="BW345" s="6"/>
      <c r="BX345" s="6"/>
      <c r="BY345" s="6"/>
      <c r="BZ345" s="6"/>
      <c r="CA345" s="6"/>
      <c r="CB345" s="6"/>
      <c r="CC345" s="6"/>
      <c r="CD345" s="6"/>
      <c r="CE345" s="6"/>
      <c r="CF345" s="6"/>
      <c r="CG345" s="6"/>
      <c r="CH345" s="6"/>
      <c r="CI345" s="6"/>
      <c r="CJ345" s="6"/>
      <c r="CK345" s="6"/>
      <c r="CL345" s="6"/>
      <c r="CM345" s="6"/>
      <c r="CN345" s="6"/>
      <c r="CO345" s="6"/>
      <c r="CP345" s="6"/>
      <c r="CQ345" s="6"/>
      <c r="CR345" s="6"/>
      <c r="CS345" s="6"/>
      <c r="CT345" s="6"/>
      <c r="CU345" s="6"/>
      <c r="CV345" s="6"/>
      <c r="CW345" s="6"/>
      <c r="CX345" s="6"/>
      <c r="CY345" s="6"/>
      <c r="CZ345" s="6"/>
      <c r="DA345" s="6"/>
      <c r="DB345" s="6"/>
      <c r="DC345" s="6"/>
      <c r="DD345" s="6"/>
      <c r="DE345" s="6"/>
      <c r="DF345" s="6"/>
      <c r="DG345" s="6"/>
      <c r="DH345" s="6"/>
      <c r="DI345" s="6"/>
      <c r="DJ345" s="6"/>
      <c r="DK345" s="6"/>
      <c r="DL345" s="6"/>
      <c r="DM345" s="6"/>
      <c r="DN345" s="6"/>
      <c r="DO345" s="6"/>
      <c r="DP345" s="6"/>
      <c r="DQ345" s="6"/>
      <c r="DR345" s="6"/>
      <c r="DS345" s="6"/>
      <c r="DT345" s="6"/>
      <c r="DU345" s="6"/>
    </row>
    <row r="346" spans="1:125" s="2" customFormat="1">
      <c r="A346"/>
      <c r="B346"/>
      <c r="C346"/>
      <c r="D346" s="1"/>
      <c r="E346" s="1"/>
      <c r="F346" s="1"/>
      <c r="G346" s="1"/>
      <c r="H346" s="1"/>
      <c r="I346" s="1"/>
      <c r="J346" s="1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  <c r="BW346" s="6"/>
      <c r="BX346" s="6"/>
      <c r="BY346" s="6"/>
      <c r="BZ346" s="6"/>
      <c r="CA346" s="6"/>
      <c r="CB346" s="6"/>
      <c r="CC346" s="6"/>
      <c r="CD346" s="6"/>
      <c r="CE346" s="6"/>
      <c r="CF346" s="6"/>
      <c r="CG346" s="6"/>
      <c r="CH346" s="6"/>
      <c r="CI346" s="6"/>
      <c r="CJ346" s="6"/>
      <c r="CK346" s="6"/>
      <c r="CL346" s="6"/>
      <c r="CM346" s="6"/>
      <c r="CN346" s="6"/>
      <c r="CO346" s="6"/>
      <c r="CP346" s="6"/>
      <c r="CQ346" s="6"/>
      <c r="CR346" s="6"/>
      <c r="CS346" s="6"/>
      <c r="CT346" s="6"/>
      <c r="CU346" s="6"/>
      <c r="CV346" s="6"/>
      <c r="CW346" s="6"/>
      <c r="CX346" s="6"/>
      <c r="CY346" s="6"/>
      <c r="CZ346" s="6"/>
      <c r="DA346" s="6"/>
      <c r="DB346" s="6"/>
      <c r="DC346" s="6"/>
      <c r="DD346" s="6"/>
      <c r="DE346" s="6"/>
      <c r="DF346" s="6"/>
      <c r="DG346" s="6"/>
      <c r="DH346" s="6"/>
      <c r="DI346" s="6"/>
      <c r="DJ346" s="6"/>
      <c r="DK346" s="6"/>
      <c r="DL346" s="6"/>
      <c r="DM346" s="6"/>
      <c r="DN346" s="6"/>
      <c r="DO346" s="6"/>
      <c r="DP346" s="6"/>
      <c r="DQ346" s="6"/>
      <c r="DR346" s="6"/>
      <c r="DS346" s="6"/>
      <c r="DT346" s="6"/>
      <c r="DU346" s="6"/>
    </row>
    <row r="347" spans="1:125" s="2" customFormat="1">
      <c r="A347" s="12" t="s">
        <v>266</v>
      </c>
      <c r="B347" s="12"/>
      <c r="C347" s="14"/>
      <c r="D347" s="12"/>
      <c r="E347" s="12"/>
      <c r="F347" s="12"/>
      <c r="G347" s="12"/>
      <c r="H347" s="12"/>
      <c r="I347" s="12"/>
      <c r="J347" s="12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  <c r="BW347" s="6"/>
      <c r="BX347" s="6"/>
      <c r="BY347" s="6"/>
      <c r="BZ347" s="6"/>
      <c r="CA347" s="6"/>
      <c r="CB347" s="6"/>
      <c r="CC347" s="6"/>
      <c r="CD347" s="6"/>
      <c r="CE347" s="6"/>
      <c r="CF347" s="6"/>
      <c r="CG347" s="6"/>
      <c r="CH347" s="6"/>
      <c r="CI347" s="6"/>
      <c r="CJ347" s="6"/>
      <c r="CK347" s="6"/>
      <c r="CL347" s="6"/>
      <c r="CM347" s="6"/>
      <c r="CN347" s="6"/>
      <c r="CO347" s="6"/>
      <c r="CP347" s="6"/>
      <c r="CQ347" s="6"/>
      <c r="CR347" s="6"/>
      <c r="CS347" s="6"/>
      <c r="CT347" s="6"/>
      <c r="CU347" s="6"/>
      <c r="CV347" s="6"/>
      <c r="CW347" s="6"/>
      <c r="CX347" s="6"/>
      <c r="CY347" s="6"/>
      <c r="CZ347" s="6"/>
      <c r="DA347" s="6"/>
      <c r="DB347" s="6"/>
      <c r="DC347" s="6"/>
      <c r="DD347" s="6"/>
      <c r="DE347" s="6"/>
      <c r="DF347" s="6"/>
      <c r="DG347" s="6"/>
      <c r="DH347" s="6"/>
      <c r="DI347" s="6"/>
      <c r="DJ347" s="6"/>
      <c r="DK347" s="6"/>
      <c r="DL347" s="6"/>
      <c r="DM347" s="6"/>
      <c r="DN347" s="6"/>
      <c r="DO347" s="6"/>
      <c r="DP347" s="6"/>
      <c r="DQ347" s="6"/>
      <c r="DR347" s="6"/>
      <c r="DS347" s="6"/>
      <c r="DT347" s="6"/>
      <c r="DU347" s="6"/>
    </row>
    <row r="348" spans="1:125" s="2" customFormat="1">
      <c r="A348" t="s">
        <v>267</v>
      </c>
      <c r="B348" t="s">
        <v>268</v>
      </c>
      <c r="C348" t="s">
        <v>608</v>
      </c>
      <c r="D348" s="1">
        <v>10000</v>
      </c>
      <c r="E348" s="1">
        <v>287</v>
      </c>
      <c r="F348" s="1">
        <v>0</v>
      </c>
      <c r="G348" s="1">
        <v>304</v>
      </c>
      <c r="H348" s="1">
        <v>75</v>
      </c>
      <c r="I348" s="1">
        <f t="shared" ref="I348:I358" si="103">E348+F348+G348+H348</f>
        <v>666</v>
      </c>
      <c r="J348" s="1">
        <f t="shared" ref="J348:J358" si="104">D348-I348</f>
        <v>9334</v>
      </c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  <c r="BW348" s="6"/>
      <c r="BX348" s="6"/>
      <c r="BY348" s="6"/>
      <c r="BZ348" s="6"/>
      <c r="CA348" s="6"/>
      <c r="CB348" s="6"/>
      <c r="CC348" s="6"/>
      <c r="CD348" s="6"/>
      <c r="CE348" s="6"/>
      <c r="CF348" s="6"/>
      <c r="CG348" s="6"/>
      <c r="CH348" s="6"/>
      <c r="CI348" s="6"/>
      <c r="CJ348" s="6"/>
      <c r="CK348" s="6"/>
      <c r="CL348" s="6"/>
      <c r="CM348" s="6"/>
      <c r="CN348" s="6"/>
      <c r="CO348" s="6"/>
      <c r="CP348" s="6"/>
      <c r="CQ348" s="6"/>
      <c r="CR348" s="6"/>
      <c r="CS348" s="6"/>
      <c r="CT348" s="6"/>
      <c r="CU348" s="6"/>
      <c r="CV348" s="6"/>
      <c r="CW348" s="6"/>
      <c r="CX348" s="6"/>
      <c r="CY348" s="6"/>
      <c r="CZ348" s="6"/>
      <c r="DA348" s="6"/>
      <c r="DB348" s="6"/>
      <c r="DC348" s="6"/>
      <c r="DD348" s="6"/>
      <c r="DE348" s="6"/>
      <c r="DF348" s="6"/>
      <c r="DG348" s="6"/>
      <c r="DH348" s="6"/>
      <c r="DI348" s="6"/>
      <c r="DJ348" s="6"/>
      <c r="DK348" s="6"/>
      <c r="DL348" s="6"/>
      <c r="DM348" s="6"/>
      <c r="DN348" s="6"/>
      <c r="DO348" s="6"/>
      <c r="DP348" s="6"/>
      <c r="DQ348" s="6"/>
      <c r="DR348" s="6"/>
      <c r="DS348" s="6"/>
      <c r="DT348" s="6"/>
      <c r="DU348" s="6"/>
    </row>
    <row r="349" spans="1:125" s="2" customFormat="1">
      <c r="A349" t="s">
        <v>269</v>
      </c>
      <c r="B349" t="s">
        <v>268</v>
      </c>
      <c r="C349" t="s">
        <v>608</v>
      </c>
      <c r="D349" s="1">
        <v>17800</v>
      </c>
      <c r="E349" s="1">
        <v>510.86</v>
      </c>
      <c r="F349" s="1">
        <v>0</v>
      </c>
      <c r="G349" s="1">
        <v>541.12</v>
      </c>
      <c r="H349" s="1">
        <v>2030.52</v>
      </c>
      <c r="I349" s="1">
        <f t="shared" si="103"/>
        <v>3082.5</v>
      </c>
      <c r="J349" s="1">
        <f t="shared" si="104"/>
        <v>14717.5</v>
      </c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  <c r="BW349" s="6"/>
      <c r="BX349" s="6"/>
      <c r="BY349" s="6"/>
      <c r="BZ349" s="6"/>
      <c r="CA349" s="6"/>
      <c r="CB349" s="6"/>
      <c r="CC349" s="6"/>
      <c r="CD349" s="6"/>
      <c r="CE349" s="6"/>
      <c r="CF349" s="6"/>
      <c r="CG349" s="6"/>
      <c r="CH349" s="6"/>
      <c r="CI349" s="6"/>
      <c r="CJ349" s="6"/>
      <c r="CK349" s="6"/>
      <c r="CL349" s="6"/>
      <c r="CM349" s="6"/>
      <c r="CN349" s="6"/>
      <c r="CO349" s="6"/>
      <c r="CP349" s="6"/>
      <c r="CQ349" s="6"/>
      <c r="CR349" s="6"/>
      <c r="CS349" s="6"/>
      <c r="CT349" s="6"/>
      <c r="CU349" s="6"/>
      <c r="CV349" s="6"/>
      <c r="CW349" s="6"/>
      <c r="CX349" s="6"/>
      <c r="CY349" s="6"/>
      <c r="CZ349" s="6"/>
      <c r="DA349" s="6"/>
      <c r="DB349" s="6"/>
      <c r="DC349" s="6"/>
      <c r="DD349" s="6"/>
      <c r="DE349" s="6"/>
      <c r="DF349" s="6"/>
      <c r="DG349" s="6"/>
      <c r="DH349" s="6"/>
      <c r="DI349" s="6"/>
      <c r="DJ349" s="6"/>
      <c r="DK349" s="6"/>
      <c r="DL349" s="6"/>
      <c r="DM349" s="6"/>
      <c r="DN349" s="6"/>
      <c r="DO349" s="6"/>
      <c r="DP349" s="6"/>
      <c r="DQ349" s="6"/>
      <c r="DR349" s="6"/>
      <c r="DS349" s="6"/>
      <c r="DT349" s="6"/>
      <c r="DU349" s="6"/>
    </row>
    <row r="350" spans="1:125">
      <c r="A350" t="s">
        <v>270</v>
      </c>
      <c r="B350" t="s">
        <v>24</v>
      </c>
      <c r="C350" t="s">
        <v>605</v>
      </c>
      <c r="D350" s="1">
        <v>70000</v>
      </c>
      <c r="E350" s="1">
        <v>2009</v>
      </c>
      <c r="F350" s="1">
        <v>5368.48</v>
      </c>
      <c r="G350" s="1">
        <v>2128</v>
      </c>
      <c r="H350" s="1">
        <v>125</v>
      </c>
      <c r="I350" s="1">
        <f t="shared" si="103"/>
        <v>9630.48</v>
      </c>
      <c r="J350" s="1">
        <f t="shared" si="104"/>
        <v>60369.520000000004</v>
      </c>
    </row>
    <row r="351" spans="1:125">
      <c r="A351" t="s">
        <v>271</v>
      </c>
      <c r="B351" t="s">
        <v>188</v>
      </c>
      <c r="C351" t="s">
        <v>605</v>
      </c>
      <c r="D351" s="1">
        <v>20650</v>
      </c>
      <c r="E351" s="1">
        <v>592.66</v>
      </c>
      <c r="F351" s="1">
        <v>0</v>
      </c>
      <c r="G351" s="1">
        <v>627.76</v>
      </c>
      <c r="H351" s="1">
        <v>1097.76</v>
      </c>
      <c r="I351" s="1">
        <f t="shared" si="103"/>
        <v>2318.1800000000003</v>
      </c>
      <c r="J351" s="1">
        <f t="shared" si="104"/>
        <v>18331.82</v>
      </c>
    </row>
    <row r="352" spans="1:125">
      <c r="A352" t="s">
        <v>272</v>
      </c>
      <c r="B352" t="s">
        <v>494</v>
      </c>
      <c r="C352" t="s">
        <v>605</v>
      </c>
      <c r="D352" s="1">
        <v>36000</v>
      </c>
      <c r="E352" s="1">
        <v>1033.2</v>
      </c>
      <c r="F352" s="1">
        <v>0</v>
      </c>
      <c r="G352" s="1">
        <v>1094.4000000000001</v>
      </c>
      <c r="H352" s="1">
        <v>145</v>
      </c>
      <c r="I352" s="1">
        <f t="shared" si="103"/>
        <v>2272.6000000000004</v>
      </c>
      <c r="J352" s="1">
        <f t="shared" si="104"/>
        <v>33727.4</v>
      </c>
    </row>
    <row r="353" spans="1:125">
      <c r="A353" t="s">
        <v>274</v>
      </c>
      <c r="B353" t="s">
        <v>22</v>
      </c>
      <c r="C353" t="s">
        <v>608</v>
      </c>
      <c r="D353" s="1">
        <v>17800</v>
      </c>
      <c r="E353" s="1">
        <v>510.86</v>
      </c>
      <c r="F353" s="1">
        <v>0</v>
      </c>
      <c r="G353" s="1">
        <v>541.12</v>
      </c>
      <c r="H353" s="1">
        <v>185</v>
      </c>
      <c r="I353" s="1">
        <f t="shared" si="103"/>
        <v>1236.98</v>
      </c>
      <c r="J353" s="1">
        <f t="shared" si="104"/>
        <v>16563.02</v>
      </c>
    </row>
    <row r="354" spans="1:125" s="3" customFormat="1">
      <c r="A354" t="s">
        <v>275</v>
      </c>
      <c r="B354" t="s">
        <v>276</v>
      </c>
      <c r="C354" t="s">
        <v>605</v>
      </c>
      <c r="D354" s="1">
        <v>18800</v>
      </c>
      <c r="E354" s="1">
        <v>539.55999999999995</v>
      </c>
      <c r="F354" s="1">
        <v>0</v>
      </c>
      <c r="G354" s="1">
        <v>571.52</v>
      </c>
      <c r="H354" s="1">
        <v>125</v>
      </c>
      <c r="I354" s="1">
        <f t="shared" si="103"/>
        <v>1236.08</v>
      </c>
      <c r="J354" s="1">
        <f t="shared" si="104"/>
        <v>17563.919999999998</v>
      </c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  <c r="BT354" s="6"/>
      <c r="BU354" s="6"/>
      <c r="BV354" s="6"/>
      <c r="BW354" s="6"/>
      <c r="BX354" s="6"/>
      <c r="BY354" s="6"/>
      <c r="BZ354" s="6"/>
      <c r="CA354" s="6"/>
      <c r="CB354" s="6"/>
      <c r="CC354" s="6"/>
      <c r="CD354" s="6"/>
      <c r="CE354" s="6"/>
      <c r="CF354" s="6"/>
      <c r="CG354" s="6"/>
      <c r="CH354" s="6"/>
      <c r="CI354" s="6"/>
      <c r="CJ354" s="6"/>
      <c r="CK354" s="6"/>
      <c r="CL354" s="6"/>
      <c r="CM354" s="6"/>
      <c r="CN354" s="6"/>
      <c r="CO354" s="6"/>
      <c r="CP354" s="6"/>
      <c r="CQ354" s="6"/>
      <c r="CR354" s="6"/>
      <c r="CS354" s="6"/>
      <c r="CT354" s="6"/>
      <c r="CU354" s="6"/>
      <c r="CV354" s="6"/>
      <c r="CW354" s="6"/>
      <c r="CX354" s="6"/>
      <c r="CY354" s="6"/>
      <c r="CZ354" s="6"/>
      <c r="DA354" s="6"/>
      <c r="DB354" s="6"/>
      <c r="DC354" s="6"/>
      <c r="DD354" s="6"/>
      <c r="DE354" s="6"/>
      <c r="DF354" s="6"/>
      <c r="DG354" s="6"/>
      <c r="DH354" s="6"/>
      <c r="DI354" s="6"/>
      <c r="DJ354" s="6"/>
      <c r="DK354" s="6"/>
      <c r="DL354" s="6"/>
      <c r="DM354" s="6"/>
      <c r="DN354" s="6"/>
      <c r="DO354" s="6"/>
      <c r="DP354" s="6"/>
      <c r="DQ354" s="6"/>
      <c r="DR354" s="6"/>
      <c r="DS354" s="6"/>
      <c r="DT354" s="6"/>
      <c r="DU354" s="6"/>
    </row>
    <row r="355" spans="1:125" s="3" customFormat="1">
      <c r="A355" t="s">
        <v>277</v>
      </c>
      <c r="B355" t="s">
        <v>494</v>
      </c>
      <c r="C355" t="s">
        <v>605</v>
      </c>
      <c r="D355" s="1">
        <v>46400</v>
      </c>
      <c r="E355" s="1">
        <v>1331.68</v>
      </c>
      <c r="F355" s="1">
        <v>1066.0899999999999</v>
      </c>
      <c r="G355" s="1">
        <v>1410.56</v>
      </c>
      <c r="H355" s="1">
        <v>2030.52</v>
      </c>
      <c r="I355" s="1">
        <f t="shared" si="103"/>
        <v>5838.85</v>
      </c>
      <c r="J355" s="1">
        <f t="shared" si="104"/>
        <v>40561.15</v>
      </c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  <c r="BT355" s="6"/>
      <c r="BU355" s="6"/>
      <c r="BV355" s="6"/>
      <c r="BW355" s="6"/>
      <c r="BX355" s="6"/>
      <c r="BY355" s="6"/>
      <c r="BZ355" s="6"/>
      <c r="CA355" s="6"/>
      <c r="CB355" s="6"/>
      <c r="CC355" s="6"/>
      <c r="CD355" s="6"/>
      <c r="CE355" s="6"/>
      <c r="CF355" s="6"/>
      <c r="CG355" s="6"/>
      <c r="CH355" s="6"/>
      <c r="CI355" s="6"/>
      <c r="CJ355" s="6"/>
      <c r="CK355" s="6"/>
      <c r="CL355" s="6"/>
      <c r="CM355" s="6"/>
      <c r="CN355" s="6"/>
      <c r="CO355" s="6"/>
      <c r="CP355" s="6"/>
      <c r="CQ355" s="6"/>
      <c r="CR355" s="6"/>
      <c r="CS355" s="6"/>
      <c r="CT355" s="6"/>
      <c r="CU355" s="6"/>
      <c r="CV355" s="6"/>
      <c r="CW355" s="6"/>
      <c r="CX355" s="6"/>
      <c r="CY355" s="6"/>
      <c r="CZ355" s="6"/>
      <c r="DA355" s="6"/>
      <c r="DB355" s="6"/>
      <c r="DC355" s="6"/>
      <c r="DD355" s="6"/>
      <c r="DE355" s="6"/>
      <c r="DF355" s="6"/>
      <c r="DG355" s="6"/>
      <c r="DH355" s="6"/>
      <c r="DI355" s="6"/>
      <c r="DJ355" s="6"/>
      <c r="DK355" s="6"/>
      <c r="DL355" s="6"/>
      <c r="DM355" s="6"/>
      <c r="DN355" s="6"/>
      <c r="DO355" s="6"/>
      <c r="DP355" s="6"/>
      <c r="DQ355" s="6"/>
      <c r="DR355" s="6"/>
      <c r="DS355" s="6"/>
      <c r="DT355" s="6"/>
      <c r="DU355" s="6"/>
    </row>
    <row r="356" spans="1:125" s="3" customFormat="1">
      <c r="A356" t="s">
        <v>278</v>
      </c>
      <c r="B356" t="s">
        <v>276</v>
      </c>
      <c r="C356" t="s">
        <v>608</v>
      </c>
      <c r="D356" s="1">
        <v>17800</v>
      </c>
      <c r="E356" s="1">
        <v>510.86</v>
      </c>
      <c r="F356" s="1">
        <v>0</v>
      </c>
      <c r="G356" s="1">
        <v>541.12</v>
      </c>
      <c r="H356" s="1">
        <v>165</v>
      </c>
      <c r="I356" s="1">
        <f t="shared" si="103"/>
        <v>1216.98</v>
      </c>
      <c r="J356" s="1">
        <f t="shared" si="104"/>
        <v>16583.02</v>
      </c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6"/>
      <c r="BV356" s="6"/>
      <c r="BW356" s="6"/>
      <c r="BX356" s="6"/>
      <c r="BY356" s="6"/>
      <c r="BZ356" s="6"/>
      <c r="CA356" s="6"/>
      <c r="CB356" s="6"/>
      <c r="CC356" s="6"/>
      <c r="CD356" s="6"/>
      <c r="CE356" s="6"/>
      <c r="CF356" s="6"/>
      <c r="CG356" s="6"/>
      <c r="CH356" s="6"/>
      <c r="CI356" s="6"/>
      <c r="CJ356" s="6"/>
      <c r="CK356" s="6"/>
      <c r="CL356" s="6"/>
      <c r="CM356" s="6"/>
      <c r="CN356" s="6"/>
      <c r="CO356" s="6"/>
      <c r="CP356" s="6"/>
      <c r="CQ356" s="6"/>
      <c r="CR356" s="6"/>
      <c r="CS356" s="6"/>
      <c r="CT356" s="6"/>
      <c r="CU356" s="6"/>
      <c r="CV356" s="6"/>
      <c r="CW356" s="6"/>
      <c r="CX356" s="6"/>
      <c r="CY356" s="6"/>
      <c r="CZ356" s="6"/>
      <c r="DA356" s="6"/>
      <c r="DB356" s="6"/>
      <c r="DC356" s="6"/>
      <c r="DD356" s="6"/>
      <c r="DE356" s="6"/>
      <c r="DF356" s="6"/>
      <c r="DG356" s="6"/>
      <c r="DH356" s="6"/>
      <c r="DI356" s="6"/>
      <c r="DJ356" s="6"/>
      <c r="DK356" s="6"/>
      <c r="DL356" s="6"/>
      <c r="DM356" s="6"/>
      <c r="DN356" s="6"/>
      <c r="DO356" s="6"/>
      <c r="DP356" s="6"/>
      <c r="DQ356" s="6"/>
      <c r="DR356" s="6"/>
      <c r="DS356" s="6"/>
      <c r="DT356" s="6"/>
      <c r="DU356" s="6"/>
    </row>
    <row r="357" spans="1:125" s="3" customFormat="1">
      <c r="A357" t="s">
        <v>279</v>
      </c>
      <c r="B357" t="s">
        <v>268</v>
      </c>
      <c r="C357" t="s">
        <v>608</v>
      </c>
      <c r="D357" s="1">
        <v>15200</v>
      </c>
      <c r="E357" s="1">
        <v>436.24</v>
      </c>
      <c r="F357" s="1">
        <v>0</v>
      </c>
      <c r="G357" s="1">
        <v>462.08</v>
      </c>
      <c r="H357" s="1">
        <v>165</v>
      </c>
      <c r="I357" s="1">
        <f t="shared" si="103"/>
        <v>1063.32</v>
      </c>
      <c r="J357" s="1">
        <f t="shared" si="104"/>
        <v>14136.68</v>
      </c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  <c r="BT357" s="6"/>
      <c r="BU357" s="6"/>
      <c r="BV357" s="6"/>
      <c r="BW357" s="6"/>
      <c r="BX357" s="6"/>
      <c r="BY357" s="6"/>
      <c r="BZ357" s="6"/>
      <c r="CA357" s="6"/>
      <c r="CB357" s="6"/>
      <c r="CC357" s="6"/>
      <c r="CD357" s="6"/>
      <c r="CE357" s="6"/>
      <c r="CF357" s="6"/>
      <c r="CG357" s="6"/>
      <c r="CH357" s="6"/>
      <c r="CI357" s="6"/>
      <c r="CJ357" s="6"/>
      <c r="CK357" s="6"/>
      <c r="CL357" s="6"/>
      <c r="CM357" s="6"/>
      <c r="CN357" s="6"/>
      <c r="CO357" s="6"/>
      <c r="CP357" s="6"/>
      <c r="CQ357" s="6"/>
      <c r="CR357" s="6"/>
      <c r="CS357" s="6"/>
      <c r="CT357" s="6"/>
      <c r="CU357" s="6"/>
      <c r="CV357" s="6"/>
      <c r="CW357" s="6"/>
      <c r="CX357" s="6"/>
      <c r="CY357" s="6"/>
      <c r="CZ357" s="6"/>
      <c r="DA357" s="6"/>
      <c r="DB357" s="6"/>
      <c r="DC357" s="6"/>
      <c r="DD357" s="6"/>
      <c r="DE357" s="6"/>
      <c r="DF357" s="6"/>
      <c r="DG357" s="6"/>
      <c r="DH357" s="6"/>
      <c r="DI357" s="6"/>
      <c r="DJ357" s="6"/>
      <c r="DK357" s="6"/>
      <c r="DL357" s="6"/>
      <c r="DM357" s="6"/>
      <c r="DN357" s="6"/>
      <c r="DO357" s="6"/>
      <c r="DP357" s="6"/>
      <c r="DQ357" s="6"/>
      <c r="DR357" s="6"/>
      <c r="DS357" s="6"/>
      <c r="DT357" s="6"/>
      <c r="DU357" s="6"/>
    </row>
    <row r="358" spans="1:125" s="3" customFormat="1">
      <c r="A358" t="s">
        <v>280</v>
      </c>
      <c r="B358" t="s">
        <v>268</v>
      </c>
      <c r="C358" t="s">
        <v>608</v>
      </c>
      <c r="D358" s="1">
        <v>17800</v>
      </c>
      <c r="E358" s="1">
        <v>510.86</v>
      </c>
      <c r="F358" s="1">
        <v>0</v>
      </c>
      <c r="G358" s="1">
        <v>541.12</v>
      </c>
      <c r="H358" s="1">
        <v>165</v>
      </c>
      <c r="I358" s="1">
        <f t="shared" si="103"/>
        <v>1216.98</v>
      </c>
      <c r="J358" s="1">
        <f t="shared" si="104"/>
        <v>16583.02</v>
      </c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  <c r="BT358" s="6"/>
      <c r="BU358" s="6"/>
      <c r="BV358" s="6"/>
      <c r="BW358" s="6"/>
      <c r="BX358" s="6"/>
      <c r="BY358" s="6"/>
      <c r="BZ358" s="6"/>
      <c r="CA358" s="6"/>
      <c r="CB358" s="6"/>
      <c r="CC358" s="6"/>
      <c r="CD358" s="6"/>
      <c r="CE358" s="6"/>
      <c r="CF358" s="6"/>
      <c r="CG358" s="6"/>
      <c r="CH358" s="6"/>
      <c r="CI358" s="6"/>
      <c r="CJ358" s="6"/>
      <c r="CK358" s="6"/>
      <c r="CL358" s="6"/>
      <c r="CM358" s="6"/>
      <c r="CN358" s="6"/>
      <c r="CO358" s="6"/>
      <c r="CP358" s="6"/>
      <c r="CQ358" s="6"/>
      <c r="CR358" s="6"/>
      <c r="CS358" s="6"/>
      <c r="CT358" s="6"/>
      <c r="CU358" s="6"/>
      <c r="CV358" s="6"/>
      <c r="CW358" s="6"/>
      <c r="CX358" s="6"/>
      <c r="CY358" s="6"/>
      <c r="CZ358" s="6"/>
      <c r="DA358" s="6"/>
      <c r="DB358" s="6"/>
      <c r="DC358" s="6"/>
      <c r="DD358" s="6"/>
      <c r="DE358" s="6"/>
      <c r="DF358" s="6"/>
      <c r="DG358" s="6"/>
      <c r="DH358" s="6"/>
      <c r="DI358" s="6"/>
      <c r="DJ358" s="6"/>
      <c r="DK358" s="6"/>
      <c r="DL358" s="6"/>
      <c r="DM358" s="6"/>
      <c r="DN358" s="6"/>
      <c r="DO358" s="6"/>
      <c r="DP358" s="6"/>
      <c r="DQ358" s="6"/>
      <c r="DR358" s="6"/>
      <c r="DS358" s="6"/>
      <c r="DT358" s="6"/>
      <c r="DU358" s="6"/>
    </row>
    <row r="359" spans="1:125" s="3" customFormat="1">
      <c r="A359" t="s">
        <v>281</v>
      </c>
      <c r="B359" t="s">
        <v>268</v>
      </c>
      <c r="C359" t="s">
        <v>608</v>
      </c>
      <c r="D359" s="1">
        <v>12200</v>
      </c>
      <c r="E359" s="1">
        <v>350.14</v>
      </c>
      <c r="F359" s="1">
        <v>0</v>
      </c>
      <c r="G359" s="1">
        <v>370.88</v>
      </c>
      <c r="H359" s="1">
        <v>125</v>
      </c>
      <c r="I359" s="1">
        <f>E359+F359+G359+H359</f>
        <v>846.02</v>
      </c>
      <c r="J359" s="1">
        <f>D359-I359</f>
        <v>11353.98</v>
      </c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6"/>
      <c r="BU359" s="6"/>
      <c r="BV359" s="6"/>
      <c r="BW359" s="6"/>
      <c r="BX359" s="6"/>
      <c r="BY359" s="6"/>
      <c r="BZ359" s="6"/>
      <c r="CA359" s="6"/>
      <c r="CB359" s="6"/>
      <c r="CC359" s="6"/>
      <c r="CD359" s="6"/>
      <c r="CE359" s="6"/>
      <c r="CF359" s="6"/>
      <c r="CG359" s="6"/>
      <c r="CH359" s="6"/>
      <c r="CI359" s="6"/>
      <c r="CJ359" s="6"/>
      <c r="CK359" s="6"/>
      <c r="CL359" s="6"/>
      <c r="CM359" s="6"/>
      <c r="CN359" s="6"/>
      <c r="CO359" s="6"/>
      <c r="CP359" s="6"/>
      <c r="CQ359" s="6"/>
      <c r="CR359" s="6"/>
      <c r="CS359" s="6"/>
      <c r="CT359" s="6"/>
      <c r="CU359" s="6"/>
      <c r="CV359" s="6"/>
      <c r="CW359" s="6"/>
      <c r="CX359" s="6"/>
      <c r="CY359" s="6"/>
      <c r="CZ359" s="6"/>
      <c r="DA359" s="6"/>
      <c r="DB359" s="6"/>
      <c r="DC359" s="6"/>
      <c r="DD359" s="6"/>
      <c r="DE359" s="6"/>
      <c r="DF359" s="6"/>
      <c r="DG359" s="6"/>
      <c r="DH359" s="6"/>
      <c r="DI359" s="6"/>
      <c r="DJ359" s="6"/>
      <c r="DK359" s="6"/>
      <c r="DL359" s="6"/>
      <c r="DM359" s="6"/>
      <c r="DN359" s="6"/>
      <c r="DO359" s="6"/>
      <c r="DP359" s="6"/>
      <c r="DQ359" s="6"/>
      <c r="DR359" s="6"/>
      <c r="DS359" s="6"/>
      <c r="DT359" s="6"/>
      <c r="DU359" s="6"/>
    </row>
    <row r="360" spans="1:125">
      <c r="A360" t="s">
        <v>213</v>
      </c>
      <c r="B360" t="s">
        <v>214</v>
      </c>
      <c r="C360" t="s">
        <v>608</v>
      </c>
      <c r="D360" s="1">
        <v>35000</v>
      </c>
      <c r="E360" s="1">
        <v>1004.5</v>
      </c>
      <c r="F360" s="1">
        <v>0</v>
      </c>
      <c r="G360" s="1">
        <v>1064</v>
      </c>
      <c r="H360" s="1">
        <v>25</v>
      </c>
      <c r="I360" s="1">
        <f>E360+F360+G360+H360</f>
        <v>2093.5</v>
      </c>
      <c r="J360" s="1">
        <f>D360-I360</f>
        <v>32906.5</v>
      </c>
    </row>
    <row r="361" spans="1:125">
      <c r="A361" t="s">
        <v>515</v>
      </c>
      <c r="B361" t="s">
        <v>22</v>
      </c>
      <c r="C361" t="s">
        <v>608</v>
      </c>
      <c r="D361" s="1">
        <v>32000</v>
      </c>
      <c r="E361" s="1">
        <v>918.4</v>
      </c>
      <c r="F361" s="1">
        <v>0</v>
      </c>
      <c r="G361" s="1">
        <v>972.8</v>
      </c>
      <c r="H361" s="1">
        <v>25</v>
      </c>
      <c r="I361" s="1">
        <f>E361+F361+G361+H361</f>
        <v>1916.1999999999998</v>
      </c>
      <c r="J361" s="1">
        <f>D361-I361</f>
        <v>30083.8</v>
      </c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  <c r="BU361"/>
      <c r="BV361"/>
      <c r="BW361"/>
      <c r="BX361"/>
      <c r="BY361"/>
      <c r="BZ361"/>
      <c r="CA361"/>
      <c r="CB361"/>
      <c r="CC361"/>
      <c r="CD361"/>
      <c r="CE361"/>
      <c r="CF361"/>
      <c r="CG361"/>
      <c r="CH361"/>
      <c r="CI361"/>
      <c r="CJ361"/>
      <c r="CK361"/>
      <c r="CL361"/>
      <c r="CM361"/>
      <c r="CN361"/>
      <c r="CO361"/>
      <c r="CP361"/>
      <c r="CQ361"/>
      <c r="CR361"/>
      <c r="CS361"/>
      <c r="CT361"/>
      <c r="CU361"/>
      <c r="CV361"/>
      <c r="CW361"/>
      <c r="CX361"/>
      <c r="CY361"/>
      <c r="CZ361"/>
      <c r="DA361"/>
      <c r="DB361"/>
      <c r="DC361"/>
      <c r="DD361"/>
      <c r="DE361"/>
      <c r="DF361"/>
      <c r="DG361"/>
      <c r="DH361"/>
      <c r="DI361"/>
      <c r="DJ361"/>
      <c r="DK361"/>
      <c r="DL361"/>
      <c r="DM361"/>
      <c r="DN361"/>
      <c r="DO361"/>
      <c r="DP361"/>
      <c r="DQ361"/>
      <c r="DR361"/>
      <c r="DS361"/>
      <c r="DT361"/>
      <c r="DU361"/>
    </row>
    <row r="362" spans="1:125" s="3" customFormat="1">
      <c r="A362" s="3" t="s">
        <v>19</v>
      </c>
      <c r="B362" s="3">
        <v>14</v>
      </c>
      <c r="D362" s="4">
        <f t="shared" ref="D362:J362" si="105">SUM(D348:D361)</f>
        <v>367450</v>
      </c>
      <c r="E362" s="4">
        <f t="shared" si="105"/>
        <v>10545.819999999998</v>
      </c>
      <c r="F362" s="4">
        <f t="shared" si="105"/>
        <v>6434.57</v>
      </c>
      <c r="G362" s="4">
        <f t="shared" si="105"/>
        <v>11170.48</v>
      </c>
      <c r="H362" s="4">
        <f t="shared" si="105"/>
        <v>6483.7999999999993</v>
      </c>
      <c r="I362" s="4">
        <f t="shared" si="105"/>
        <v>34634.67</v>
      </c>
      <c r="J362" s="4">
        <f t="shared" si="105"/>
        <v>332815.32999999996</v>
      </c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6"/>
      <c r="BV362" s="6"/>
      <c r="BW362" s="6"/>
      <c r="BX362" s="6"/>
      <c r="BY362" s="6"/>
      <c r="BZ362" s="6"/>
      <c r="CA362" s="6"/>
      <c r="CB362" s="6"/>
      <c r="CC362" s="6"/>
      <c r="CD362" s="6"/>
      <c r="CE362" s="6"/>
      <c r="CF362" s="6"/>
      <c r="CG362" s="6"/>
      <c r="CH362" s="6"/>
      <c r="CI362" s="6"/>
      <c r="CJ362" s="6"/>
      <c r="CK362" s="6"/>
      <c r="CL362" s="6"/>
      <c r="CM362" s="6"/>
      <c r="CN362" s="6"/>
      <c r="CO362" s="6"/>
      <c r="CP362" s="6"/>
      <c r="CQ362" s="6"/>
      <c r="CR362" s="6"/>
      <c r="CS362" s="6"/>
      <c r="CT362" s="6"/>
      <c r="CU362" s="6"/>
      <c r="CV362" s="6"/>
      <c r="CW362" s="6"/>
      <c r="CX362" s="6"/>
      <c r="CY362" s="6"/>
      <c r="CZ362" s="6"/>
      <c r="DA362" s="6"/>
      <c r="DB362" s="6"/>
      <c r="DC362" s="6"/>
      <c r="DD362" s="6"/>
      <c r="DE362" s="6"/>
      <c r="DF362" s="6"/>
      <c r="DG362" s="6"/>
      <c r="DH362" s="6"/>
      <c r="DI362" s="6"/>
      <c r="DJ362" s="6"/>
      <c r="DK362" s="6"/>
      <c r="DL362" s="6"/>
      <c r="DM362" s="6"/>
      <c r="DN362" s="6"/>
      <c r="DO362" s="6"/>
      <c r="DP362" s="6"/>
      <c r="DQ362" s="6"/>
      <c r="DR362" s="6"/>
      <c r="DS362" s="6"/>
      <c r="DT362" s="6"/>
      <c r="DU362" s="6"/>
    </row>
    <row r="363" spans="1:125" s="3" customFormat="1">
      <c r="A363"/>
      <c r="B363"/>
      <c r="C363"/>
      <c r="D363" s="1"/>
      <c r="E363" s="1"/>
      <c r="F363" s="1"/>
      <c r="G363" s="1"/>
      <c r="H363" s="1"/>
      <c r="I363" s="1"/>
      <c r="J363" s="1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U363" s="6"/>
      <c r="BV363" s="6"/>
      <c r="BW363" s="6"/>
      <c r="BX363" s="6"/>
      <c r="BY363" s="6"/>
      <c r="BZ363" s="6"/>
      <c r="CA363" s="6"/>
      <c r="CB363" s="6"/>
      <c r="CC363" s="6"/>
      <c r="CD363" s="6"/>
      <c r="CE363" s="6"/>
      <c r="CF363" s="6"/>
      <c r="CG363" s="6"/>
      <c r="CH363" s="6"/>
      <c r="CI363" s="6"/>
      <c r="CJ363" s="6"/>
      <c r="CK363" s="6"/>
      <c r="CL363" s="6"/>
      <c r="CM363" s="6"/>
      <c r="CN363" s="6"/>
      <c r="CO363" s="6"/>
      <c r="CP363" s="6"/>
      <c r="CQ363" s="6"/>
      <c r="CR363" s="6"/>
      <c r="CS363" s="6"/>
      <c r="CT363" s="6"/>
      <c r="CU363" s="6"/>
      <c r="CV363" s="6"/>
      <c r="CW363" s="6"/>
      <c r="CX363" s="6"/>
      <c r="CY363" s="6"/>
      <c r="CZ363" s="6"/>
      <c r="DA363" s="6"/>
      <c r="DB363" s="6"/>
      <c r="DC363" s="6"/>
      <c r="DD363" s="6"/>
      <c r="DE363" s="6"/>
      <c r="DF363" s="6"/>
      <c r="DG363" s="6"/>
      <c r="DH363" s="6"/>
      <c r="DI363" s="6"/>
      <c r="DJ363" s="6"/>
      <c r="DK363" s="6"/>
      <c r="DL363" s="6"/>
      <c r="DM363" s="6"/>
      <c r="DN363" s="6"/>
      <c r="DO363" s="6"/>
      <c r="DP363" s="6"/>
      <c r="DQ363" s="6"/>
      <c r="DR363" s="6"/>
      <c r="DS363" s="6"/>
      <c r="DT363" s="6"/>
      <c r="DU363" s="6"/>
    </row>
    <row r="364" spans="1:125" s="3" customFormat="1">
      <c r="A364" s="12" t="s">
        <v>282</v>
      </c>
      <c r="B364" s="12"/>
      <c r="C364" s="14"/>
      <c r="D364" s="12"/>
      <c r="E364" s="12"/>
      <c r="F364" s="12"/>
      <c r="G364" s="12"/>
      <c r="H364" s="12"/>
      <c r="I364" s="12"/>
      <c r="J364" s="12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  <c r="BV364" s="6"/>
      <c r="BW364" s="6"/>
      <c r="BX364" s="6"/>
      <c r="BY364" s="6"/>
      <c r="BZ364" s="6"/>
      <c r="CA364" s="6"/>
      <c r="CB364" s="6"/>
      <c r="CC364" s="6"/>
      <c r="CD364" s="6"/>
      <c r="CE364" s="6"/>
      <c r="CF364" s="6"/>
      <c r="CG364" s="6"/>
      <c r="CH364" s="6"/>
      <c r="CI364" s="6"/>
      <c r="CJ364" s="6"/>
      <c r="CK364" s="6"/>
      <c r="CL364" s="6"/>
      <c r="CM364" s="6"/>
      <c r="CN364" s="6"/>
      <c r="CO364" s="6"/>
      <c r="CP364" s="6"/>
      <c r="CQ364" s="6"/>
      <c r="CR364" s="6"/>
      <c r="CS364" s="6"/>
      <c r="CT364" s="6"/>
      <c r="CU364" s="6"/>
      <c r="CV364" s="6"/>
      <c r="CW364" s="6"/>
      <c r="CX364" s="6"/>
      <c r="CY364" s="6"/>
      <c r="CZ364" s="6"/>
      <c r="DA364" s="6"/>
      <c r="DB364" s="6"/>
      <c r="DC364" s="6"/>
      <c r="DD364" s="6"/>
      <c r="DE364" s="6"/>
      <c r="DF364" s="6"/>
      <c r="DG364" s="6"/>
      <c r="DH364" s="6"/>
      <c r="DI364" s="6"/>
      <c r="DJ364" s="6"/>
      <c r="DK364" s="6"/>
      <c r="DL364" s="6"/>
      <c r="DM364" s="6"/>
      <c r="DN364" s="6"/>
      <c r="DO364" s="6"/>
      <c r="DP364" s="6"/>
      <c r="DQ364" s="6"/>
      <c r="DR364" s="6"/>
      <c r="DS364" s="6"/>
      <c r="DT364" s="6"/>
      <c r="DU364" s="6"/>
    </row>
    <row r="365" spans="1:125" s="3" customFormat="1">
      <c r="A365" t="s">
        <v>283</v>
      </c>
      <c r="B365" t="s">
        <v>289</v>
      </c>
      <c r="C365" t="s">
        <v>605</v>
      </c>
      <c r="D365" s="1">
        <v>25000</v>
      </c>
      <c r="E365" s="1">
        <v>717.5</v>
      </c>
      <c r="F365" s="1">
        <v>0</v>
      </c>
      <c r="G365" s="1">
        <v>760</v>
      </c>
      <c r="H365" s="1">
        <v>165</v>
      </c>
      <c r="I365" s="1">
        <f t="shared" ref="I365:I369" si="106">E365+F365+G365+H365</f>
        <v>1642.5</v>
      </c>
      <c r="J365" s="1">
        <f t="shared" ref="J365:J369" si="107">D365-I365</f>
        <v>23357.5</v>
      </c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  <c r="BV365" s="6"/>
      <c r="BW365" s="6"/>
      <c r="BX365" s="6"/>
      <c r="BY365" s="6"/>
      <c r="BZ365" s="6"/>
      <c r="CA365" s="6"/>
      <c r="CB365" s="6"/>
      <c r="CC365" s="6"/>
      <c r="CD365" s="6"/>
      <c r="CE365" s="6"/>
      <c r="CF365" s="6"/>
      <c r="CG365" s="6"/>
      <c r="CH365" s="6"/>
      <c r="CI365" s="6"/>
      <c r="CJ365" s="6"/>
      <c r="CK365" s="6"/>
      <c r="CL365" s="6"/>
      <c r="CM365" s="6"/>
      <c r="CN365" s="6"/>
      <c r="CO365" s="6"/>
      <c r="CP365" s="6"/>
      <c r="CQ365" s="6"/>
      <c r="CR365" s="6"/>
      <c r="CS365" s="6"/>
      <c r="CT365" s="6"/>
      <c r="CU365" s="6"/>
      <c r="CV365" s="6"/>
      <c r="CW365" s="6"/>
      <c r="CX365" s="6"/>
      <c r="CY365" s="6"/>
      <c r="CZ365" s="6"/>
      <c r="DA365" s="6"/>
      <c r="DB365" s="6"/>
      <c r="DC365" s="6"/>
      <c r="DD365" s="6"/>
      <c r="DE365" s="6"/>
      <c r="DF365" s="6"/>
      <c r="DG365" s="6"/>
      <c r="DH365" s="6"/>
      <c r="DI365" s="6"/>
      <c r="DJ365" s="6"/>
      <c r="DK365" s="6"/>
      <c r="DL365" s="6"/>
      <c r="DM365" s="6"/>
      <c r="DN365" s="6"/>
      <c r="DO365" s="6"/>
      <c r="DP365" s="6"/>
      <c r="DQ365" s="6"/>
      <c r="DR365" s="6"/>
      <c r="DS365" s="6"/>
      <c r="DT365" s="6"/>
      <c r="DU365" s="6"/>
    </row>
    <row r="366" spans="1:125" s="3" customFormat="1">
      <c r="A366" t="s">
        <v>284</v>
      </c>
      <c r="B366" t="s">
        <v>285</v>
      </c>
      <c r="C366" t="s">
        <v>608</v>
      </c>
      <c r="D366" s="1">
        <v>20650</v>
      </c>
      <c r="E366" s="1">
        <v>592.66</v>
      </c>
      <c r="F366" s="1">
        <v>0</v>
      </c>
      <c r="G366" s="1">
        <v>627.76</v>
      </c>
      <c r="H366" s="1">
        <v>1097.76</v>
      </c>
      <c r="I366" s="1">
        <f t="shared" si="106"/>
        <v>2318.1800000000003</v>
      </c>
      <c r="J366" s="1">
        <f t="shared" si="107"/>
        <v>18331.82</v>
      </c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  <c r="BU366" s="6"/>
      <c r="BV366" s="6"/>
      <c r="BW366" s="6"/>
      <c r="BX366" s="6"/>
      <c r="BY366" s="6"/>
      <c r="BZ366" s="6"/>
      <c r="CA366" s="6"/>
      <c r="CB366" s="6"/>
      <c r="CC366" s="6"/>
      <c r="CD366" s="6"/>
      <c r="CE366" s="6"/>
      <c r="CF366" s="6"/>
      <c r="CG366" s="6"/>
      <c r="CH366" s="6"/>
      <c r="CI366" s="6"/>
      <c r="CJ366" s="6"/>
      <c r="CK366" s="6"/>
      <c r="CL366" s="6"/>
      <c r="CM366" s="6"/>
      <c r="CN366" s="6"/>
      <c r="CO366" s="6"/>
      <c r="CP366" s="6"/>
      <c r="CQ366" s="6"/>
      <c r="CR366" s="6"/>
      <c r="CS366" s="6"/>
      <c r="CT366" s="6"/>
      <c r="CU366" s="6"/>
      <c r="CV366" s="6"/>
      <c r="CW366" s="6"/>
      <c r="CX366" s="6"/>
      <c r="CY366" s="6"/>
      <c r="CZ366" s="6"/>
      <c r="DA366" s="6"/>
      <c r="DB366" s="6"/>
      <c r="DC366" s="6"/>
      <c r="DD366" s="6"/>
      <c r="DE366" s="6"/>
      <c r="DF366" s="6"/>
      <c r="DG366" s="6"/>
      <c r="DH366" s="6"/>
      <c r="DI366" s="6"/>
      <c r="DJ366" s="6"/>
      <c r="DK366" s="6"/>
      <c r="DL366" s="6"/>
      <c r="DM366" s="6"/>
      <c r="DN366" s="6"/>
      <c r="DO366" s="6"/>
      <c r="DP366" s="6"/>
      <c r="DQ366" s="6"/>
      <c r="DR366" s="6"/>
      <c r="DS366" s="6"/>
      <c r="DT366" s="6"/>
      <c r="DU366" s="6"/>
    </row>
    <row r="367" spans="1:125" s="3" customFormat="1">
      <c r="A367" t="s">
        <v>286</v>
      </c>
      <c r="B367" t="s">
        <v>188</v>
      </c>
      <c r="C367" t="s">
        <v>605</v>
      </c>
      <c r="D367" s="1">
        <v>22500</v>
      </c>
      <c r="E367" s="1">
        <v>645.75</v>
      </c>
      <c r="F367" s="1">
        <v>0</v>
      </c>
      <c r="G367" s="1">
        <v>684</v>
      </c>
      <c r="H367" s="1">
        <v>125</v>
      </c>
      <c r="I367" s="1">
        <f t="shared" si="106"/>
        <v>1454.75</v>
      </c>
      <c r="J367" s="1">
        <f t="shared" si="107"/>
        <v>21045.25</v>
      </c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  <c r="BT367" s="6"/>
      <c r="BU367" s="6"/>
      <c r="BV367" s="6"/>
      <c r="BW367" s="6"/>
      <c r="BX367" s="6"/>
      <c r="BY367" s="6"/>
      <c r="BZ367" s="6"/>
      <c r="CA367" s="6"/>
      <c r="CB367" s="6"/>
      <c r="CC367" s="6"/>
      <c r="CD367" s="6"/>
      <c r="CE367" s="6"/>
      <c r="CF367" s="6"/>
      <c r="CG367" s="6"/>
      <c r="CH367" s="6"/>
      <c r="CI367" s="6"/>
      <c r="CJ367" s="6"/>
      <c r="CK367" s="6"/>
      <c r="CL367" s="6"/>
      <c r="CM367" s="6"/>
      <c r="CN367" s="6"/>
      <c r="CO367" s="6"/>
      <c r="CP367" s="6"/>
      <c r="CQ367" s="6"/>
      <c r="CR367" s="6"/>
      <c r="CS367" s="6"/>
      <c r="CT367" s="6"/>
      <c r="CU367" s="6"/>
      <c r="CV367" s="6"/>
      <c r="CW367" s="6"/>
      <c r="CX367" s="6"/>
      <c r="CY367" s="6"/>
      <c r="CZ367" s="6"/>
      <c r="DA367" s="6"/>
      <c r="DB367" s="6"/>
      <c r="DC367" s="6"/>
      <c r="DD367" s="6"/>
      <c r="DE367" s="6"/>
      <c r="DF367" s="6"/>
      <c r="DG367" s="6"/>
      <c r="DH367" s="6"/>
      <c r="DI367" s="6"/>
      <c r="DJ367" s="6"/>
      <c r="DK367" s="6"/>
      <c r="DL367" s="6"/>
      <c r="DM367" s="6"/>
      <c r="DN367" s="6"/>
      <c r="DO367" s="6"/>
      <c r="DP367" s="6"/>
      <c r="DQ367" s="6"/>
      <c r="DR367" s="6"/>
      <c r="DS367" s="6"/>
      <c r="DT367" s="6"/>
      <c r="DU367" s="6"/>
    </row>
    <row r="368" spans="1:125" s="3" customFormat="1">
      <c r="A368" t="s">
        <v>287</v>
      </c>
      <c r="B368" t="s">
        <v>24</v>
      </c>
      <c r="C368" t="s">
        <v>605</v>
      </c>
      <c r="D368" s="1">
        <v>70000</v>
      </c>
      <c r="E368" s="1">
        <v>2009</v>
      </c>
      <c r="F368" s="1">
        <v>4995.37</v>
      </c>
      <c r="G368" s="1">
        <v>2128</v>
      </c>
      <c r="H368" s="1">
        <v>2010.52</v>
      </c>
      <c r="I368" s="1">
        <f t="shared" si="106"/>
        <v>11142.89</v>
      </c>
      <c r="J368" s="1">
        <f t="shared" si="107"/>
        <v>58857.11</v>
      </c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6"/>
      <c r="BU368" s="6"/>
      <c r="BV368" s="6"/>
      <c r="BW368" s="6"/>
      <c r="BX368" s="6"/>
      <c r="BY368" s="6"/>
      <c r="BZ368" s="6"/>
      <c r="CA368" s="6"/>
      <c r="CB368" s="6"/>
      <c r="CC368" s="6"/>
      <c r="CD368" s="6"/>
      <c r="CE368" s="6"/>
      <c r="CF368" s="6"/>
      <c r="CG368" s="6"/>
      <c r="CH368" s="6"/>
      <c r="CI368" s="6"/>
      <c r="CJ368" s="6"/>
      <c r="CK368" s="6"/>
      <c r="CL368" s="6"/>
      <c r="CM368" s="6"/>
      <c r="CN368" s="6"/>
      <c r="CO368" s="6"/>
      <c r="CP368" s="6"/>
      <c r="CQ368" s="6"/>
      <c r="CR368" s="6"/>
      <c r="CS368" s="6"/>
      <c r="CT368" s="6"/>
      <c r="CU368" s="6"/>
      <c r="CV368" s="6"/>
      <c r="CW368" s="6"/>
      <c r="CX368" s="6"/>
      <c r="CY368" s="6"/>
      <c r="CZ368" s="6"/>
      <c r="DA368" s="6"/>
      <c r="DB368" s="6"/>
      <c r="DC368" s="6"/>
      <c r="DD368" s="6"/>
      <c r="DE368" s="6"/>
      <c r="DF368" s="6"/>
      <c r="DG368" s="6"/>
      <c r="DH368" s="6"/>
      <c r="DI368" s="6"/>
      <c r="DJ368" s="6"/>
      <c r="DK368" s="6"/>
      <c r="DL368" s="6"/>
      <c r="DM368" s="6"/>
      <c r="DN368" s="6"/>
      <c r="DO368" s="6"/>
      <c r="DP368" s="6"/>
      <c r="DQ368" s="6"/>
      <c r="DR368" s="6"/>
      <c r="DS368" s="6"/>
      <c r="DT368" s="6"/>
      <c r="DU368" s="6"/>
    </row>
    <row r="369" spans="1:125" s="3" customFormat="1">
      <c r="A369" t="s">
        <v>288</v>
      </c>
      <c r="B369" t="s">
        <v>289</v>
      </c>
      <c r="C369" t="s">
        <v>608</v>
      </c>
      <c r="D369" s="1">
        <v>38000</v>
      </c>
      <c r="E369" s="1">
        <v>1090.5999999999999</v>
      </c>
      <c r="F369" s="1">
        <v>0</v>
      </c>
      <c r="G369" s="1">
        <v>1155.2</v>
      </c>
      <c r="H369" s="1">
        <v>25</v>
      </c>
      <c r="I369" s="1">
        <f t="shared" si="106"/>
        <v>2270.8000000000002</v>
      </c>
      <c r="J369" s="1">
        <f t="shared" si="107"/>
        <v>35729.199999999997</v>
      </c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  <c r="BV369" s="6"/>
      <c r="BW369" s="6"/>
      <c r="BX369" s="6"/>
      <c r="BY369" s="6"/>
      <c r="BZ369" s="6"/>
      <c r="CA369" s="6"/>
      <c r="CB369" s="6"/>
      <c r="CC369" s="6"/>
      <c r="CD369" s="6"/>
      <c r="CE369" s="6"/>
      <c r="CF369" s="6"/>
      <c r="CG369" s="6"/>
      <c r="CH369" s="6"/>
      <c r="CI369" s="6"/>
      <c r="CJ369" s="6"/>
      <c r="CK369" s="6"/>
      <c r="CL369" s="6"/>
      <c r="CM369" s="6"/>
      <c r="CN369" s="6"/>
      <c r="CO369" s="6"/>
      <c r="CP369" s="6"/>
      <c r="CQ369" s="6"/>
      <c r="CR369" s="6"/>
      <c r="CS369" s="6"/>
      <c r="CT369" s="6"/>
      <c r="CU369" s="6"/>
      <c r="CV369" s="6"/>
      <c r="CW369" s="6"/>
      <c r="CX369" s="6"/>
      <c r="CY369" s="6"/>
      <c r="CZ369" s="6"/>
      <c r="DA369" s="6"/>
      <c r="DB369" s="6"/>
      <c r="DC369" s="6"/>
      <c r="DD369" s="6"/>
      <c r="DE369" s="6"/>
      <c r="DF369" s="6"/>
      <c r="DG369" s="6"/>
      <c r="DH369" s="6"/>
      <c r="DI369" s="6"/>
      <c r="DJ369" s="6"/>
      <c r="DK369" s="6"/>
      <c r="DL369" s="6"/>
      <c r="DM369" s="6"/>
      <c r="DN369" s="6"/>
      <c r="DO369" s="6"/>
      <c r="DP369" s="6"/>
      <c r="DQ369" s="6"/>
      <c r="DR369" s="6"/>
      <c r="DS369" s="6"/>
      <c r="DT369" s="6"/>
      <c r="DU369" s="6"/>
    </row>
    <row r="370" spans="1:125" s="3" customFormat="1">
      <c r="A370" s="3" t="s">
        <v>19</v>
      </c>
      <c r="B370" s="3">
        <v>5</v>
      </c>
      <c r="D370" s="4">
        <f t="shared" ref="D370:J370" si="108">SUM(D365:D369)</f>
        <v>176150</v>
      </c>
      <c r="E370" s="4">
        <f t="shared" si="108"/>
        <v>5055.51</v>
      </c>
      <c r="F370" s="4">
        <f t="shared" si="108"/>
        <v>4995.37</v>
      </c>
      <c r="G370" s="4">
        <f t="shared" si="108"/>
        <v>5354.96</v>
      </c>
      <c r="H370" s="4">
        <f t="shared" si="108"/>
        <v>3423.2799999999997</v>
      </c>
      <c r="I370" s="4">
        <f t="shared" si="108"/>
        <v>18829.12</v>
      </c>
      <c r="J370" s="4">
        <f t="shared" si="108"/>
        <v>157320.88</v>
      </c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  <c r="BT370" s="6"/>
      <c r="BU370" s="6"/>
      <c r="BV370" s="6"/>
      <c r="BW370" s="6"/>
      <c r="BX370" s="6"/>
      <c r="BY370" s="6"/>
      <c r="BZ370" s="6"/>
      <c r="CA370" s="6"/>
      <c r="CB370" s="6"/>
      <c r="CC370" s="6"/>
      <c r="CD370" s="6"/>
      <c r="CE370" s="6"/>
      <c r="CF370" s="6"/>
      <c r="CG370" s="6"/>
      <c r="CH370" s="6"/>
      <c r="CI370" s="6"/>
      <c r="CJ370" s="6"/>
      <c r="CK370" s="6"/>
      <c r="CL370" s="6"/>
      <c r="CM370" s="6"/>
      <c r="CN370" s="6"/>
      <c r="CO370" s="6"/>
      <c r="CP370" s="6"/>
      <c r="CQ370" s="6"/>
      <c r="CR370" s="6"/>
      <c r="CS370" s="6"/>
      <c r="CT370" s="6"/>
      <c r="CU370" s="6"/>
      <c r="CV370" s="6"/>
      <c r="CW370" s="6"/>
      <c r="CX370" s="6"/>
      <c r="CY370" s="6"/>
      <c r="CZ370" s="6"/>
      <c r="DA370" s="6"/>
      <c r="DB370" s="6"/>
      <c r="DC370" s="6"/>
      <c r="DD370" s="6"/>
      <c r="DE370" s="6"/>
      <c r="DF370" s="6"/>
      <c r="DG370" s="6"/>
      <c r="DH370" s="6"/>
      <c r="DI370" s="6"/>
      <c r="DJ370" s="6"/>
      <c r="DK370" s="6"/>
      <c r="DL370" s="6"/>
      <c r="DM370" s="6"/>
      <c r="DN370" s="6"/>
      <c r="DO370" s="6"/>
      <c r="DP370" s="6"/>
      <c r="DQ370" s="6"/>
      <c r="DR370" s="6"/>
      <c r="DS370" s="6"/>
      <c r="DT370" s="6"/>
      <c r="DU370" s="6"/>
    </row>
    <row r="371" spans="1:125" s="3" customFormat="1">
      <c r="A371"/>
      <c r="B371"/>
      <c r="C371"/>
      <c r="D371" s="1"/>
      <c r="E371" s="1"/>
      <c r="F371" s="1"/>
      <c r="G371" s="1"/>
      <c r="H371" s="1"/>
      <c r="I371" s="1"/>
      <c r="J371" s="1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  <c r="BT371" s="6"/>
      <c r="BU371" s="6"/>
      <c r="BV371" s="6"/>
      <c r="BW371" s="6"/>
      <c r="BX371" s="6"/>
      <c r="BY371" s="6"/>
      <c r="BZ371" s="6"/>
      <c r="CA371" s="6"/>
      <c r="CB371" s="6"/>
      <c r="CC371" s="6"/>
      <c r="CD371" s="6"/>
      <c r="CE371" s="6"/>
      <c r="CF371" s="6"/>
      <c r="CG371" s="6"/>
      <c r="CH371" s="6"/>
      <c r="CI371" s="6"/>
      <c r="CJ371" s="6"/>
      <c r="CK371" s="6"/>
      <c r="CL371" s="6"/>
      <c r="CM371" s="6"/>
      <c r="CN371" s="6"/>
      <c r="CO371" s="6"/>
      <c r="CP371" s="6"/>
      <c r="CQ371" s="6"/>
      <c r="CR371" s="6"/>
      <c r="CS371" s="6"/>
      <c r="CT371" s="6"/>
      <c r="CU371" s="6"/>
      <c r="CV371" s="6"/>
      <c r="CW371" s="6"/>
      <c r="CX371" s="6"/>
      <c r="CY371" s="6"/>
      <c r="CZ371" s="6"/>
      <c r="DA371" s="6"/>
      <c r="DB371" s="6"/>
      <c r="DC371" s="6"/>
      <c r="DD371" s="6"/>
      <c r="DE371" s="6"/>
      <c r="DF371" s="6"/>
      <c r="DG371" s="6"/>
      <c r="DH371" s="6"/>
      <c r="DI371" s="6"/>
      <c r="DJ371" s="6"/>
      <c r="DK371" s="6"/>
      <c r="DL371" s="6"/>
      <c r="DM371" s="6"/>
      <c r="DN371" s="6"/>
      <c r="DO371" s="6"/>
      <c r="DP371" s="6"/>
      <c r="DQ371" s="6"/>
      <c r="DR371" s="6"/>
      <c r="DS371" s="6"/>
      <c r="DT371" s="6"/>
      <c r="DU371" s="6"/>
    </row>
    <row r="372" spans="1:125" s="3" customFormat="1">
      <c r="A372" s="12" t="s">
        <v>290</v>
      </c>
      <c r="B372" s="12"/>
      <c r="C372" s="14"/>
      <c r="D372" s="12"/>
      <c r="E372" s="12"/>
      <c r="F372" s="12"/>
      <c r="G372" s="12"/>
      <c r="H372" s="12"/>
      <c r="I372" s="12"/>
      <c r="J372" s="12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6"/>
      <c r="BU372" s="6"/>
      <c r="BV372" s="6"/>
      <c r="BW372" s="6"/>
      <c r="BX372" s="6"/>
      <c r="BY372" s="6"/>
      <c r="BZ372" s="6"/>
      <c r="CA372" s="6"/>
      <c r="CB372" s="6"/>
      <c r="CC372" s="6"/>
      <c r="CD372" s="6"/>
      <c r="CE372" s="6"/>
      <c r="CF372" s="6"/>
      <c r="CG372" s="6"/>
      <c r="CH372" s="6"/>
      <c r="CI372" s="6"/>
      <c r="CJ372" s="6"/>
      <c r="CK372" s="6"/>
      <c r="CL372" s="6"/>
      <c r="CM372" s="6"/>
      <c r="CN372" s="6"/>
      <c r="CO372" s="6"/>
      <c r="CP372" s="6"/>
      <c r="CQ372" s="6"/>
      <c r="CR372" s="6"/>
      <c r="CS372" s="6"/>
      <c r="CT372" s="6"/>
      <c r="CU372" s="6"/>
      <c r="CV372" s="6"/>
      <c r="CW372" s="6"/>
      <c r="CX372" s="6"/>
      <c r="CY372" s="6"/>
      <c r="CZ372" s="6"/>
      <c r="DA372" s="6"/>
      <c r="DB372" s="6"/>
      <c r="DC372" s="6"/>
      <c r="DD372" s="6"/>
      <c r="DE372" s="6"/>
      <c r="DF372" s="6"/>
      <c r="DG372" s="6"/>
      <c r="DH372" s="6"/>
      <c r="DI372" s="6"/>
      <c r="DJ372" s="6"/>
      <c r="DK372" s="6"/>
      <c r="DL372" s="6"/>
      <c r="DM372" s="6"/>
      <c r="DN372" s="6"/>
      <c r="DO372" s="6"/>
      <c r="DP372" s="6"/>
      <c r="DQ372" s="6"/>
      <c r="DR372" s="6"/>
      <c r="DS372" s="6"/>
      <c r="DT372" s="6"/>
      <c r="DU372" s="6"/>
    </row>
    <row r="373" spans="1:125">
      <c r="A373" t="s">
        <v>580</v>
      </c>
      <c r="B373" t="s">
        <v>561</v>
      </c>
      <c r="C373" t="s">
        <v>608</v>
      </c>
      <c r="D373" s="1">
        <v>27000</v>
      </c>
      <c r="E373" s="1">
        <v>774.9</v>
      </c>
      <c r="F373" s="1">
        <v>0</v>
      </c>
      <c r="G373" s="1">
        <v>820.8</v>
      </c>
      <c r="H373" s="1">
        <v>25</v>
      </c>
      <c r="I373" s="1">
        <f>E373+F373+G373+H373</f>
        <v>1620.6999999999998</v>
      </c>
      <c r="J373" s="1">
        <f>D373-I373</f>
        <v>25379.3</v>
      </c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  <c r="BR373"/>
      <c r="BS373"/>
      <c r="BT373"/>
      <c r="BU373"/>
      <c r="BV373"/>
      <c r="BW373"/>
      <c r="BX373"/>
      <c r="BY373"/>
      <c r="BZ373"/>
      <c r="CA373"/>
      <c r="CB373"/>
      <c r="CC373"/>
      <c r="CD373"/>
      <c r="CE373"/>
      <c r="CF373"/>
      <c r="CG373"/>
      <c r="CH373"/>
      <c r="CI373"/>
      <c r="CJ373"/>
      <c r="CK373"/>
      <c r="CL373"/>
      <c r="CM373"/>
      <c r="CN373"/>
      <c r="CO373"/>
      <c r="CP373"/>
      <c r="CQ373"/>
      <c r="CR373"/>
      <c r="CS373"/>
      <c r="CT373"/>
      <c r="CU373"/>
      <c r="CV373"/>
      <c r="CW373"/>
      <c r="CX373"/>
      <c r="CY373"/>
      <c r="CZ373"/>
      <c r="DA373"/>
      <c r="DB373"/>
      <c r="DC373"/>
      <c r="DD373"/>
      <c r="DE373"/>
      <c r="DF373"/>
      <c r="DG373"/>
      <c r="DH373"/>
      <c r="DI373"/>
      <c r="DJ373"/>
      <c r="DK373"/>
      <c r="DL373"/>
      <c r="DM373"/>
      <c r="DN373"/>
      <c r="DO373"/>
      <c r="DP373"/>
      <c r="DQ373"/>
      <c r="DR373"/>
      <c r="DS373"/>
      <c r="DT373"/>
      <c r="DU373"/>
    </row>
    <row r="374" spans="1:125" s="3" customFormat="1">
      <c r="A374" t="s">
        <v>292</v>
      </c>
      <c r="B374" t="s">
        <v>18</v>
      </c>
      <c r="C374" t="s">
        <v>605</v>
      </c>
      <c r="D374" s="1">
        <v>140000</v>
      </c>
      <c r="E374" s="1">
        <v>4018</v>
      </c>
      <c r="F374" s="1">
        <v>21265.58</v>
      </c>
      <c r="G374" s="1">
        <v>3385.65</v>
      </c>
      <c r="H374" s="1">
        <v>1990.52</v>
      </c>
      <c r="I374" s="1">
        <f t="shared" ref="I374:I375" si="109">E374+F374+G374+H374</f>
        <v>30659.750000000004</v>
      </c>
      <c r="J374" s="1">
        <f t="shared" ref="J374:J375" si="110">D374-I374</f>
        <v>109340.25</v>
      </c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  <c r="BT374" s="6"/>
      <c r="BU374" s="6"/>
      <c r="BV374" s="6"/>
      <c r="BW374" s="6"/>
      <c r="BX374" s="6"/>
      <c r="BY374" s="6"/>
      <c r="BZ374" s="6"/>
      <c r="CA374" s="6"/>
      <c r="CB374" s="6"/>
      <c r="CC374" s="6"/>
      <c r="CD374" s="6"/>
      <c r="CE374" s="6"/>
      <c r="CF374" s="6"/>
      <c r="CG374" s="6"/>
      <c r="CH374" s="6"/>
      <c r="CI374" s="6"/>
      <c r="CJ374" s="6"/>
      <c r="CK374" s="6"/>
      <c r="CL374" s="6"/>
      <c r="CM374" s="6"/>
      <c r="CN374" s="6"/>
      <c r="CO374" s="6"/>
      <c r="CP374" s="6"/>
      <c r="CQ374" s="6"/>
      <c r="CR374" s="6"/>
      <c r="CS374" s="6"/>
      <c r="CT374" s="6"/>
      <c r="CU374" s="6"/>
      <c r="CV374" s="6"/>
      <c r="CW374" s="6"/>
      <c r="CX374" s="6"/>
      <c r="CY374" s="6"/>
      <c r="CZ374" s="6"/>
      <c r="DA374" s="6"/>
      <c r="DB374" s="6"/>
      <c r="DC374" s="6"/>
      <c r="DD374" s="6"/>
      <c r="DE374" s="6"/>
      <c r="DF374" s="6"/>
      <c r="DG374" s="6"/>
      <c r="DH374" s="6"/>
      <c r="DI374" s="6"/>
      <c r="DJ374" s="6"/>
      <c r="DK374" s="6"/>
      <c r="DL374" s="6"/>
      <c r="DM374" s="6"/>
      <c r="DN374" s="6"/>
      <c r="DO374" s="6"/>
      <c r="DP374" s="6"/>
      <c r="DQ374" s="6"/>
      <c r="DR374" s="6"/>
      <c r="DS374" s="6"/>
      <c r="DT374" s="6"/>
      <c r="DU374" s="6"/>
    </row>
    <row r="375" spans="1:125">
      <c r="A375" t="s">
        <v>480</v>
      </c>
      <c r="B375" t="s">
        <v>385</v>
      </c>
      <c r="C375" t="s">
        <v>608</v>
      </c>
      <c r="D375" s="1">
        <v>40000</v>
      </c>
      <c r="E375" s="1">
        <v>1148</v>
      </c>
      <c r="F375" s="1">
        <v>442.65</v>
      </c>
      <c r="G375" s="1">
        <v>1216</v>
      </c>
      <c r="H375" s="1">
        <v>25</v>
      </c>
      <c r="I375" s="1">
        <f t="shared" si="109"/>
        <v>2831.65</v>
      </c>
      <c r="J375" s="1">
        <f t="shared" si="110"/>
        <v>37168.35</v>
      </c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  <c r="BR375"/>
      <c r="BS375"/>
      <c r="BT375"/>
      <c r="BU375"/>
      <c r="BV375"/>
      <c r="BW375"/>
      <c r="BX375"/>
      <c r="BY375"/>
      <c r="BZ375"/>
      <c r="CA375"/>
      <c r="CB375"/>
      <c r="CC375"/>
      <c r="CD375"/>
      <c r="CE375"/>
      <c r="CF375"/>
      <c r="CG375"/>
      <c r="CH375"/>
      <c r="CI375"/>
      <c r="CJ375"/>
      <c r="CK375"/>
      <c r="CL375"/>
      <c r="CM375"/>
      <c r="CN375"/>
      <c r="CO375"/>
      <c r="CP375"/>
      <c r="CQ375"/>
      <c r="CR375"/>
      <c r="CS375"/>
      <c r="CT375"/>
      <c r="CU375"/>
      <c r="CV375"/>
      <c r="CW375"/>
      <c r="CX375"/>
      <c r="CY375"/>
      <c r="CZ375"/>
      <c r="DA375"/>
      <c r="DB375"/>
      <c r="DC375"/>
      <c r="DD375"/>
      <c r="DE375"/>
      <c r="DF375"/>
      <c r="DG375"/>
      <c r="DH375"/>
      <c r="DI375"/>
      <c r="DJ375"/>
      <c r="DK375"/>
      <c r="DL375"/>
      <c r="DM375"/>
      <c r="DN375"/>
      <c r="DO375"/>
      <c r="DP375"/>
      <c r="DQ375"/>
      <c r="DR375"/>
      <c r="DS375"/>
      <c r="DT375"/>
      <c r="DU375"/>
    </row>
    <row r="376" spans="1:125">
      <c r="A376" t="s">
        <v>481</v>
      </c>
      <c r="B376" t="s">
        <v>385</v>
      </c>
      <c r="C376" t="s">
        <v>608</v>
      </c>
      <c r="D376" s="1">
        <v>40000</v>
      </c>
      <c r="E376" s="1">
        <v>1148</v>
      </c>
      <c r="F376" s="1">
        <v>442.65</v>
      </c>
      <c r="G376" s="1">
        <v>1216</v>
      </c>
      <c r="H376" s="1">
        <v>25</v>
      </c>
      <c r="I376" s="1">
        <f>E376+F376+G376+H376</f>
        <v>2831.65</v>
      </c>
      <c r="J376" s="1">
        <f>D376-I376</f>
        <v>37168.35</v>
      </c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  <c r="BR376"/>
      <c r="BS376"/>
      <c r="BT376"/>
      <c r="BU376"/>
      <c r="BV376"/>
      <c r="BW376"/>
      <c r="BX376"/>
      <c r="BY376"/>
      <c r="BZ376"/>
      <c r="CA376"/>
      <c r="CB376"/>
      <c r="CC376"/>
      <c r="CD376"/>
      <c r="CE376"/>
      <c r="CF376"/>
      <c r="CG376"/>
      <c r="CH376"/>
      <c r="CI376"/>
      <c r="CJ376"/>
      <c r="CK376"/>
      <c r="CL376"/>
      <c r="CM376"/>
      <c r="CN376"/>
      <c r="CO376"/>
      <c r="CP376"/>
      <c r="CQ376"/>
      <c r="CR376"/>
      <c r="CS376"/>
      <c r="CT376"/>
      <c r="CU376"/>
      <c r="CV376"/>
      <c r="CW376"/>
      <c r="CX376"/>
      <c r="CY376"/>
      <c r="CZ376"/>
      <c r="DA376"/>
      <c r="DB376"/>
      <c r="DC376"/>
      <c r="DD376"/>
      <c r="DE376"/>
      <c r="DF376"/>
      <c r="DG376"/>
      <c r="DH376"/>
      <c r="DI376"/>
      <c r="DJ376"/>
      <c r="DK376"/>
      <c r="DL376"/>
      <c r="DM376"/>
      <c r="DN376"/>
      <c r="DO376"/>
      <c r="DP376"/>
      <c r="DQ376"/>
      <c r="DR376"/>
      <c r="DS376"/>
      <c r="DT376"/>
      <c r="DU376"/>
    </row>
    <row r="377" spans="1:125">
      <c r="A377" t="s">
        <v>579</v>
      </c>
      <c r="B377" t="s">
        <v>193</v>
      </c>
      <c r="C377" t="s">
        <v>608</v>
      </c>
      <c r="D377" s="1">
        <v>60000</v>
      </c>
      <c r="E377" s="1">
        <v>1722</v>
      </c>
      <c r="F377" s="1">
        <v>3486.68</v>
      </c>
      <c r="G377" s="1">
        <v>1824</v>
      </c>
      <c r="H377" s="1">
        <v>25</v>
      </c>
      <c r="I377" s="1">
        <f>E377+F377+G377+H377</f>
        <v>7057.68</v>
      </c>
      <c r="J377" s="1">
        <f>D377-I377</f>
        <v>52942.32</v>
      </c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  <c r="BP377"/>
      <c r="BQ377"/>
      <c r="BR377"/>
      <c r="BS377"/>
      <c r="BT377"/>
      <c r="BU377"/>
      <c r="BV377"/>
      <c r="BW377"/>
      <c r="BX377"/>
      <c r="BY377"/>
      <c r="BZ377"/>
      <c r="CA377"/>
      <c r="CB377"/>
      <c r="CC377"/>
      <c r="CD377"/>
      <c r="CE377"/>
      <c r="CF377"/>
      <c r="CG377"/>
      <c r="CH377"/>
      <c r="CI377"/>
      <c r="CJ377"/>
      <c r="CK377"/>
      <c r="CL377"/>
      <c r="CM377"/>
      <c r="CN377"/>
      <c r="CO377"/>
      <c r="CP377"/>
      <c r="CQ377"/>
      <c r="CR377"/>
      <c r="CS377"/>
      <c r="CT377"/>
      <c r="CU377"/>
      <c r="CV377"/>
      <c r="CW377"/>
      <c r="CX377"/>
      <c r="CY377"/>
      <c r="CZ377"/>
      <c r="DA377"/>
      <c r="DB377"/>
      <c r="DC377"/>
      <c r="DD377"/>
      <c r="DE377"/>
      <c r="DF377"/>
      <c r="DG377"/>
      <c r="DH377"/>
      <c r="DI377"/>
      <c r="DJ377"/>
      <c r="DK377"/>
      <c r="DL377"/>
      <c r="DM377"/>
      <c r="DN377"/>
      <c r="DO377"/>
      <c r="DP377"/>
      <c r="DQ377"/>
      <c r="DR377"/>
      <c r="DS377"/>
      <c r="DT377"/>
      <c r="DU377"/>
    </row>
    <row r="378" spans="1:125">
      <c r="A378" t="s">
        <v>581</v>
      </c>
      <c r="B378" t="s">
        <v>201</v>
      </c>
      <c r="C378" t="s">
        <v>608</v>
      </c>
      <c r="D378" s="1">
        <v>40000</v>
      </c>
      <c r="E378" s="1">
        <v>1148</v>
      </c>
      <c r="F378" s="1">
        <v>442.65</v>
      </c>
      <c r="G378" s="1">
        <v>1216</v>
      </c>
      <c r="H378" s="1">
        <v>25</v>
      </c>
      <c r="I378" s="1">
        <f>E378+F378+G378+H378</f>
        <v>2831.65</v>
      </c>
      <c r="J378" s="1">
        <f>D378-I378</f>
        <v>37168.35</v>
      </c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  <c r="BP378"/>
      <c r="BQ378"/>
      <c r="BR378"/>
      <c r="BS378"/>
      <c r="BT378"/>
      <c r="BU378"/>
      <c r="BV378"/>
      <c r="BW378"/>
      <c r="BX378"/>
      <c r="BY378"/>
      <c r="BZ378"/>
      <c r="CA378"/>
      <c r="CB378"/>
      <c r="CC378"/>
      <c r="CD378"/>
      <c r="CE378"/>
      <c r="CF378"/>
      <c r="CG378"/>
      <c r="CH378"/>
      <c r="CI378"/>
      <c r="CJ378"/>
      <c r="CK378"/>
      <c r="CL378"/>
      <c r="CM378"/>
      <c r="CN378"/>
      <c r="CO378"/>
      <c r="CP378"/>
      <c r="CQ378"/>
      <c r="CR378"/>
      <c r="CS378"/>
      <c r="CT378"/>
      <c r="CU378"/>
      <c r="CV378"/>
      <c r="CW378"/>
      <c r="CX378"/>
      <c r="CY378"/>
      <c r="CZ378"/>
      <c r="DA378"/>
      <c r="DB378"/>
      <c r="DC378"/>
      <c r="DD378"/>
      <c r="DE378"/>
      <c r="DF378"/>
      <c r="DG378"/>
      <c r="DH378"/>
      <c r="DI378"/>
      <c r="DJ378"/>
      <c r="DK378"/>
      <c r="DL378"/>
      <c r="DM378"/>
      <c r="DN378"/>
      <c r="DO378"/>
      <c r="DP378"/>
      <c r="DQ378"/>
      <c r="DR378"/>
      <c r="DS378"/>
      <c r="DT378"/>
      <c r="DU378"/>
    </row>
    <row r="379" spans="1:125" s="3" customFormat="1">
      <c r="A379" s="3" t="s">
        <v>19</v>
      </c>
      <c r="B379" s="3">
        <v>6</v>
      </c>
      <c r="D379" s="4">
        <f t="shared" ref="D379:J379" si="111">SUM(D373:D378)</f>
        <v>347000</v>
      </c>
      <c r="E379" s="4">
        <f t="shared" si="111"/>
        <v>9958.9</v>
      </c>
      <c r="F379" s="4">
        <f t="shared" si="111"/>
        <v>26080.210000000006</v>
      </c>
      <c r="G379" s="4">
        <f t="shared" si="111"/>
        <v>9678.4500000000007</v>
      </c>
      <c r="H379" s="4">
        <f t="shared" si="111"/>
        <v>2115.52</v>
      </c>
      <c r="I379" s="4">
        <f t="shared" si="111"/>
        <v>47833.080000000009</v>
      </c>
      <c r="J379" s="4">
        <f t="shared" si="111"/>
        <v>299166.92</v>
      </c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  <c r="BW379" s="6"/>
      <c r="BX379" s="6"/>
      <c r="BY379" s="6"/>
      <c r="BZ379" s="6"/>
      <c r="CA379" s="6"/>
      <c r="CB379" s="6"/>
      <c r="CC379" s="6"/>
      <c r="CD379" s="6"/>
      <c r="CE379" s="6"/>
      <c r="CF379" s="6"/>
      <c r="CG379" s="6"/>
      <c r="CH379" s="6"/>
      <c r="CI379" s="6"/>
      <c r="CJ379" s="6"/>
      <c r="CK379" s="6"/>
      <c r="CL379" s="6"/>
      <c r="CM379" s="6"/>
      <c r="CN379" s="6"/>
      <c r="CO379" s="6"/>
      <c r="CP379" s="6"/>
      <c r="CQ379" s="6"/>
      <c r="CR379" s="6"/>
      <c r="CS379" s="6"/>
      <c r="CT379" s="6"/>
      <c r="CU379" s="6"/>
      <c r="CV379" s="6"/>
      <c r="CW379" s="6"/>
      <c r="CX379" s="6"/>
      <c r="CY379" s="6"/>
      <c r="CZ379" s="6"/>
      <c r="DA379" s="6"/>
      <c r="DB379" s="6"/>
      <c r="DC379" s="6"/>
      <c r="DD379" s="6"/>
      <c r="DE379" s="6"/>
      <c r="DF379" s="6"/>
      <c r="DG379" s="6"/>
      <c r="DH379" s="6"/>
      <c r="DI379" s="6"/>
      <c r="DJ379" s="6"/>
      <c r="DK379" s="6"/>
      <c r="DL379" s="6"/>
      <c r="DM379" s="6"/>
      <c r="DN379" s="6"/>
      <c r="DO379" s="6"/>
      <c r="DP379" s="6"/>
      <c r="DQ379" s="6"/>
      <c r="DR379" s="6"/>
      <c r="DS379" s="6"/>
      <c r="DT379" s="6"/>
      <c r="DU379" s="6"/>
    </row>
    <row r="380" spans="1:125" s="3" customFormat="1">
      <c r="A380"/>
      <c r="B380"/>
      <c r="C380"/>
      <c r="D380" s="1"/>
      <c r="E380" s="1"/>
      <c r="F380" s="1"/>
      <c r="G380" s="1"/>
      <c r="H380" s="1"/>
      <c r="I380" s="1"/>
      <c r="J380" s="1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  <c r="BW380" s="6"/>
      <c r="BX380" s="6"/>
      <c r="BY380" s="6"/>
      <c r="BZ380" s="6"/>
      <c r="CA380" s="6"/>
      <c r="CB380" s="6"/>
      <c r="CC380" s="6"/>
      <c r="CD380" s="6"/>
      <c r="CE380" s="6"/>
      <c r="CF380" s="6"/>
      <c r="CG380" s="6"/>
      <c r="CH380" s="6"/>
      <c r="CI380" s="6"/>
      <c r="CJ380" s="6"/>
      <c r="CK380" s="6"/>
      <c r="CL380" s="6"/>
      <c r="CM380" s="6"/>
      <c r="CN380" s="6"/>
      <c r="CO380" s="6"/>
      <c r="CP380" s="6"/>
      <c r="CQ380" s="6"/>
      <c r="CR380" s="6"/>
      <c r="CS380" s="6"/>
      <c r="CT380" s="6"/>
      <c r="CU380" s="6"/>
      <c r="CV380" s="6"/>
      <c r="CW380" s="6"/>
      <c r="CX380" s="6"/>
      <c r="CY380" s="6"/>
      <c r="CZ380" s="6"/>
      <c r="DA380" s="6"/>
      <c r="DB380" s="6"/>
      <c r="DC380" s="6"/>
      <c r="DD380" s="6"/>
      <c r="DE380" s="6"/>
      <c r="DF380" s="6"/>
      <c r="DG380" s="6"/>
      <c r="DH380" s="6"/>
      <c r="DI380" s="6"/>
      <c r="DJ380" s="6"/>
      <c r="DK380" s="6"/>
      <c r="DL380" s="6"/>
      <c r="DM380" s="6"/>
      <c r="DN380" s="6"/>
      <c r="DO380" s="6"/>
      <c r="DP380" s="6"/>
      <c r="DQ380" s="6"/>
      <c r="DR380" s="6"/>
      <c r="DS380" s="6"/>
      <c r="DT380" s="6"/>
      <c r="DU380" s="6"/>
    </row>
    <row r="381" spans="1:125" s="3" customFormat="1">
      <c r="A381" s="12" t="s">
        <v>293</v>
      </c>
      <c r="B381" s="12"/>
      <c r="C381" s="14"/>
      <c r="D381" s="12"/>
      <c r="E381" s="12"/>
      <c r="F381" s="12"/>
      <c r="G381" s="12"/>
      <c r="H381" s="12"/>
      <c r="I381" s="12"/>
      <c r="J381" s="12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  <c r="BW381" s="6"/>
      <c r="BX381" s="6"/>
      <c r="BY381" s="6"/>
      <c r="BZ381" s="6"/>
      <c r="CA381" s="6"/>
      <c r="CB381" s="6"/>
      <c r="CC381" s="6"/>
      <c r="CD381" s="6"/>
      <c r="CE381" s="6"/>
      <c r="CF381" s="6"/>
      <c r="CG381" s="6"/>
      <c r="CH381" s="6"/>
      <c r="CI381" s="6"/>
      <c r="CJ381" s="6"/>
      <c r="CK381" s="6"/>
      <c r="CL381" s="6"/>
      <c r="CM381" s="6"/>
      <c r="CN381" s="6"/>
      <c r="CO381" s="6"/>
      <c r="CP381" s="6"/>
      <c r="CQ381" s="6"/>
      <c r="CR381" s="6"/>
      <c r="CS381" s="6"/>
      <c r="CT381" s="6"/>
      <c r="CU381" s="6"/>
      <c r="CV381" s="6"/>
      <c r="CW381" s="6"/>
      <c r="CX381" s="6"/>
      <c r="CY381" s="6"/>
      <c r="CZ381" s="6"/>
      <c r="DA381" s="6"/>
      <c r="DB381" s="6"/>
      <c r="DC381" s="6"/>
      <c r="DD381" s="6"/>
      <c r="DE381" s="6"/>
      <c r="DF381" s="6"/>
      <c r="DG381" s="6"/>
      <c r="DH381" s="6"/>
      <c r="DI381" s="6"/>
      <c r="DJ381" s="6"/>
      <c r="DK381" s="6"/>
      <c r="DL381" s="6"/>
      <c r="DM381" s="6"/>
      <c r="DN381" s="6"/>
      <c r="DO381" s="6"/>
      <c r="DP381" s="6"/>
      <c r="DQ381" s="6"/>
      <c r="DR381" s="6"/>
      <c r="DS381" s="6"/>
      <c r="DT381" s="6"/>
      <c r="DU381" s="6"/>
    </row>
    <row r="382" spans="1:125">
      <c r="A382" t="s">
        <v>583</v>
      </c>
      <c r="B382" t="s">
        <v>582</v>
      </c>
      <c r="C382" t="s">
        <v>608</v>
      </c>
      <c r="D382" s="1">
        <v>50000</v>
      </c>
      <c r="E382" s="1">
        <v>1435</v>
      </c>
      <c r="F382" s="1">
        <v>1854</v>
      </c>
      <c r="G382" s="1">
        <v>1520</v>
      </c>
      <c r="H382" s="1">
        <v>25</v>
      </c>
      <c r="I382" s="1">
        <f>E382+F382+G382+H382</f>
        <v>4834</v>
      </c>
      <c r="J382" s="1">
        <f>D382-I382</f>
        <v>45166</v>
      </c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  <c r="BO382"/>
      <c r="BP382"/>
      <c r="BQ382"/>
      <c r="BR382"/>
      <c r="BS382"/>
      <c r="BT382"/>
      <c r="BU382"/>
      <c r="BV382"/>
      <c r="BW382"/>
      <c r="BX382"/>
      <c r="BY382"/>
      <c r="BZ382"/>
      <c r="CA382"/>
      <c r="CB382"/>
      <c r="CC382"/>
      <c r="CD382"/>
      <c r="CE382"/>
      <c r="CF382"/>
      <c r="CG382"/>
      <c r="CH382"/>
      <c r="CI382"/>
      <c r="CJ382"/>
      <c r="CK382"/>
      <c r="CL382"/>
      <c r="CM382"/>
      <c r="CN382"/>
      <c r="CO382"/>
      <c r="CP382"/>
      <c r="CQ382"/>
      <c r="CR382"/>
      <c r="CS382"/>
      <c r="CT382"/>
      <c r="CU382"/>
      <c r="CV382"/>
      <c r="CW382"/>
      <c r="CX382"/>
      <c r="CY382"/>
      <c r="CZ382"/>
      <c r="DA382"/>
      <c r="DB382"/>
      <c r="DC382"/>
      <c r="DD382"/>
      <c r="DE382"/>
      <c r="DF382"/>
      <c r="DG382"/>
      <c r="DH382"/>
      <c r="DI382"/>
      <c r="DJ382"/>
      <c r="DK382"/>
      <c r="DL382"/>
      <c r="DM382"/>
      <c r="DN382"/>
      <c r="DO382"/>
      <c r="DP382"/>
      <c r="DQ382"/>
      <c r="DR382"/>
      <c r="DS382"/>
      <c r="DT382"/>
      <c r="DU382"/>
    </row>
    <row r="383" spans="1:125" s="3" customFormat="1">
      <c r="A383" t="s">
        <v>294</v>
      </c>
      <c r="B383" t="s">
        <v>27</v>
      </c>
      <c r="C383" t="s">
        <v>607</v>
      </c>
      <c r="D383" s="1">
        <v>38000</v>
      </c>
      <c r="E383" s="1">
        <v>1090.5999999999999</v>
      </c>
      <c r="F383" s="1">
        <v>160.38</v>
      </c>
      <c r="G383" s="1">
        <v>1155.2</v>
      </c>
      <c r="H383" s="1">
        <v>25</v>
      </c>
      <c r="I383" s="1">
        <f t="shared" ref="I383:I385" si="112">E383+F383+G383+H383</f>
        <v>2431.1800000000003</v>
      </c>
      <c r="J383" s="1">
        <f t="shared" ref="J383:J385" si="113">D383-I383</f>
        <v>35568.82</v>
      </c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  <c r="BV383" s="6"/>
      <c r="BW383" s="6"/>
      <c r="BX383" s="6"/>
      <c r="BY383" s="6"/>
      <c r="BZ383" s="6"/>
      <c r="CA383" s="6"/>
      <c r="CB383" s="6"/>
      <c r="CC383" s="6"/>
      <c r="CD383" s="6"/>
      <c r="CE383" s="6"/>
      <c r="CF383" s="6"/>
      <c r="CG383" s="6"/>
      <c r="CH383" s="6"/>
      <c r="CI383" s="6"/>
      <c r="CJ383" s="6"/>
      <c r="CK383" s="6"/>
      <c r="CL383" s="6"/>
      <c r="CM383" s="6"/>
      <c r="CN383" s="6"/>
      <c r="CO383" s="6"/>
      <c r="CP383" s="6"/>
      <c r="CQ383" s="6"/>
      <c r="CR383" s="6"/>
      <c r="CS383" s="6"/>
      <c r="CT383" s="6"/>
      <c r="CU383" s="6"/>
      <c r="CV383" s="6"/>
      <c r="CW383" s="6"/>
      <c r="CX383" s="6"/>
      <c r="CY383" s="6"/>
      <c r="CZ383" s="6"/>
      <c r="DA383" s="6"/>
      <c r="DB383" s="6"/>
      <c r="DC383" s="6"/>
      <c r="DD383" s="6"/>
      <c r="DE383" s="6"/>
      <c r="DF383" s="6"/>
      <c r="DG383" s="6"/>
      <c r="DH383" s="6"/>
      <c r="DI383" s="6"/>
      <c r="DJ383" s="6"/>
      <c r="DK383" s="6"/>
      <c r="DL383" s="6"/>
      <c r="DM383" s="6"/>
      <c r="DN383" s="6"/>
      <c r="DO383" s="6"/>
      <c r="DP383" s="6"/>
      <c r="DQ383" s="6"/>
      <c r="DR383" s="6"/>
      <c r="DS383" s="6"/>
      <c r="DT383" s="6"/>
      <c r="DU383" s="6"/>
    </row>
    <row r="384" spans="1:125" s="3" customFormat="1">
      <c r="A384" t="s">
        <v>295</v>
      </c>
      <c r="B384" t="s">
        <v>296</v>
      </c>
      <c r="C384" t="s">
        <v>607</v>
      </c>
      <c r="D384" s="1">
        <v>50000</v>
      </c>
      <c r="E384" s="1">
        <v>1435</v>
      </c>
      <c r="F384" s="1">
        <v>1854</v>
      </c>
      <c r="G384" s="1">
        <v>1520</v>
      </c>
      <c r="H384" s="1">
        <v>25</v>
      </c>
      <c r="I384" s="1">
        <f t="shared" si="112"/>
        <v>4834</v>
      </c>
      <c r="J384" s="1">
        <f t="shared" si="113"/>
        <v>45166</v>
      </c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  <c r="BT384" s="6"/>
      <c r="BU384" s="6"/>
      <c r="BV384" s="6"/>
      <c r="BW384" s="6"/>
      <c r="BX384" s="6"/>
      <c r="BY384" s="6"/>
      <c r="BZ384" s="6"/>
      <c r="CA384" s="6"/>
      <c r="CB384" s="6"/>
      <c r="CC384" s="6"/>
      <c r="CD384" s="6"/>
      <c r="CE384" s="6"/>
      <c r="CF384" s="6"/>
      <c r="CG384" s="6"/>
      <c r="CH384" s="6"/>
      <c r="CI384" s="6"/>
      <c r="CJ384" s="6"/>
      <c r="CK384" s="6"/>
      <c r="CL384" s="6"/>
      <c r="CM384" s="6"/>
      <c r="CN384" s="6"/>
      <c r="CO384" s="6"/>
      <c r="CP384" s="6"/>
      <c r="CQ384" s="6"/>
      <c r="CR384" s="6"/>
      <c r="CS384" s="6"/>
      <c r="CT384" s="6"/>
      <c r="CU384" s="6"/>
      <c r="CV384" s="6"/>
      <c r="CW384" s="6"/>
      <c r="CX384" s="6"/>
      <c r="CY384" s="6"/>
      <c r="CZ384" s="6"/>
      <c r="DA384" s="6"/>
      <c r="DB384" s="6"/>
      <c r="DC384" s="6"/>
      <c r="DD384" s="6"/>
      <c r="DE384" s="6"/>
      <c r="DF384" s="6"/>
      <c r="DG384" s="6"/>
      <c r="DH384" s="6"/>
      <c r="DI384" s="6"/>
      <c r="DJ384" s="6"/>
      <c r="DK384" s="6"/>
      <c r="DL384" s="6"/>
      <c r="DM384" s="6"/>
      <c r="DN384" s="6"/>
      <c r="DO384" s="6"/>
      <c r="DP384" s="6"/>
      <c r="DQ384" s="6"/>
      <c r="DR384" s="6"/>
      <c r="DS384" s="6"/>
      <c r="DT384" s="6"/>
      <c r="DU384" s="6"/>
    </row>
    <row r="385" spans="1:125" s="3" customFormat="1">
      <c r="A385" t="s">
        <v>298</v>
      </c>
      <c r="B385" t="s">
        <v>193</v>
      </c>
      <c r="C385" t="s">
        <v>607</v>
      </c>
      <c r="D385" s="1">
        <v>60000</v>
      </c>
      <c r="E385" s="1">
        <v>1722</v>
      </c>
      <c r="F385" s="1">
        <v>3486.68</v>
      </c>
      <c r="G385" s="1">
        <v>1824</v>
      </c>
      <c r="H385" s="1">
        <v>25</v>
      </c>
      <c r="I385" s="1">
        <f t="shared" si="112"/>
        <v>7057.68</v>
      </c>
      <c r="J385" s="1">
        <f t="shared" si="113"/>
        <v>52942.32</v>
      </c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  <c r="BV385" s="6"/>
      <c r="BW385" s="6"/>
      <c r="BX385" s="6"/>
      <c r="BY385" s="6"/>
      <c r="BZ385" s="6"/>
      <c r="CA385" s="6"/>
      <c r="CB385" s="6"/>
      <c r="CC385" s="6"/>
      <c r="CD385" s="6"/>
      <c r="CE385" s="6"/>
      <c r="CF385" s="6"/>
      <c r="CG385" s="6"/>
      <c r="CH385" s="6"/>
      <c r="CI385" s="6"/>
      <c r="CJ385" s="6"/>
      <c r="CK385" s="6"/>
      <c r="CL385" s="6"/>
      <c r="CM385" s="6"/>
      <c r="CN385" s="6"/>
      <c r="CO385" s="6"/>
      <c r="CP385" s="6"/>
      <c r="CQ385" s="6"/>
      <c r="CR385" s="6"/>
      <c r="CS385" s="6"/>
      <c r="CT385" s="6"/>
      <c r="CU385" s="6"/>
      <c r="CV385" s="6"/>
      <c r="CW385" s="6"/>
      <c r="CX385" s="6"/>
      <c r="CY385" s="6"/>
      <c r="CZ385" s="6"/>
      <c r="DA385" s="6"/>
      <c r="DB385" s="6"/>
      <c r="DC385" s="6"/>
      <c r="DD385" s="6"/>
      <c r="DE385" s="6"/>
      <c r="DF385" s="6"/>
      <c r="DG385" s="6"/>
      <c r="DH385" s="6"/>
      <c r="DI385" s="6"/>
      <c r="DJ385" s="6"/>
      <c r="DK385" s="6"/>
      <c r="DL385" s="6"/>
      <c r="DM385" s="6"/>
      <c r="DN385" s="6"/>
      <c r="DO385" s="6"/>
      <c r="DP385" s="6"/>
      <c r="DQ385" s="6"/>
      <c r="DR385" s="6"/>
      <c r="DS385" s="6"/>
      <c r="DT385" s="6"/>
      <c r="DU385" s="6"/>
    </row>
    <row r="386" spans="1:125" s="3" customFormat="1">
      <c r="A386" s="3" t="s">
        <v>19</v>
      </c>
      <c r="B386" s="3">
        <v>4</v>
      </c>
      <c r="D386" s="4">
        <f t="shared" ref="D386:J386" si="114">SUM(D382:D385)</f>
        <v>198000</v>
      </c>
      <c r="E386" s="4">
        <f t="shared" si="114"/>
        <v>5682.6</v>
      </c>
      <c r="F386" s="4">
        <f t="shared" si="114"/>
        <v>7355.0599999999995</v>
      </c>
      <c r="G386" s="4">
        <f t="shared" si="114"/>
        <v>6019.2</v>
      </c>
      <c r="H386" s="4">
        <f t="shared" si="114"/>
        <v>100</v>
      </c>
      <c r="I386" s="4">
        <f t="shared" si="114"/>
        <v>19156.86</v>
      </c>
      <c r="J386" s="4">
        <f t="shared" si="114"/>
        <v>178843.14</v>
      </c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  <c r="BS386" s="6"/>
      <c r="BT386" s="6"/>
      <c r="BU386" s="6"/>
      <c r="BV386" s="6"/>
      <c r="BW386" s="6"/>
      <c r="BX386" s="6"/>
      <c r="BY386" s="6"/>
      <c r="BZ386" s="6"/>
      <c r="CA386" s="6"/>
      <c r="CB386" s="6"/>
      <c r="CC386" s="6"/>
      <c r="CD386" s="6"/>
      <c r="CE386" s="6"/>
      <c r="CF386" s="6"/>
      <c r="CG386" s="6"/>
      <c r="CH386" s="6"/>
      <c r="CI386" s="6"/>
      <c r="CJ386" s="6"/>
      <c r="CK386" s="6"/>
      <c r="CL386" s="6"/>
      <c r="CM386" s="6"/>
      <c r="CN386" s="6"/>
      <c r="CO386" s="6"/>
      <c r="CP386" s="6"/>
      <c r="CQ386" s="6"/>
      <c r="CR386" s="6"/>
      <c r="CS386" s="6"/>
      <c r="CT386" s="6"/>
      <c r="CU386" s="6"/>
      <c r="CV386" s="6"/>
      <c r="CW386" s="6"/>
      <c r="CX386" s="6"/>
      <c r="CY386" s="6"/>
      <c r="CZ386" s="6"/>
      <c r="DA386" s="6"/>
      <c r="DB386" s="6"/>
      <c r="DC386" s="6"/>
      <c r="DD386" s="6"/>
      <c r="DE386" s="6"/>
      <c r="DF386" s="6"/>
      <c r="DG386" s="6"/>
      <c r="DH386" s="6"/>
      <c r="DI386" s="6"/>
      <c r="DJ386" s="6"/>
      <c r="DK386" s="6"/>
      <c r="DL386" s="6"/>
      <c r="DM386" s="6"/>
      <c r="DN386" s="6"/>
      <c r="DO386" s="6"/>
      <c r="DP386" s="6"/>
      <c r="DQ386" s="6"/>
      <c r="DR386" s="6"/>
      <c r="DS386" s="6"/>
      <c r="DT386" s="6"/>
      <c r="DU386" s="6"/>
    </row>
    <row r="387" spans="1:125" s="3" customFormat="1">
      <c r="A387"/>
      <c r="B387"/>
      <c r="C387"/>
      <c r="D387" s="1"/>
      <c r="E387" s="1"/>
      <c r="F387" s="1"/>
      <c r="G387" s="1"/>
      <c r="H387" s="1"/>
      <c r="I387" s="1"/>
      <c r="J387" s="1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  <c r="BV387" s="6"/>
      <c r="BW387" s="6"/>
      <c r="BX387" s="6"/>
      <c r="BY387" s="6"/>
      <c r="BZ387" s="6"/>
      <c r="CA387" s="6"/>
      <c r="CB387" s="6"/>
      <c r="CC387" s="6"/>
      <c r="CD387" s="6"/>
      <c r="CE387" s="6"/>
      <c r="CF387" s="6"/>
      <c r="CG387" s="6"/>
      <c r="CH387" s="6"/>
      <c r="CI387" s="6"/>
      <c r="CJ387" s="6"/>
      <c r="CK387" s="6"/>
      <c r="CL387" s="6"/>
      <c r="CM387" s="6"/>
      <c r="CN387" s="6"/>
      <c r="CO387" s="6"/>
      <c r="CP387" s="6"/>
      <c r="CQ387" s="6"/>
      <c r="CR387" s="6"/>
      <c r="CS387" s="6"/>
      <c r="CT387" s="6"/>
      <c r="CU387" s="6"/>
      <c r="CV387" s="6"/>
      <c r="CW387" s="6"/>
      <c r="CX387" s="6"/>
      <c r="CY387" s="6"/>
      <c r="CZ387" s="6"/>
      <c r="DA387" s="6"/>
      <c r="DB387" s="6"/>
      <c r="DC387" s="6"/>
      <c r="DD387" s="6"/>
      <c r="DE387" s="6"/>
      <c r="DF387" s="6"/>
      <c r="DG387" s="6"/>
      <c r="DH387" s="6"/>
      <c r="DI387" s="6"/>
      <c r="DJ387" s="6"/>
      <c r="DK387" s="6"/>
      <c r="DL387" s="6"/>
      <c r="DM387" s="6"/>
      <c r="DN387" s="6"/>
      <c r="DO387" s="6"/>
      <c r="DP387" s="6"/>
      <c r="DQ387" s="6"/>
      <c r="DR387" s="6"/>
      <c r="DS387" s="6"/>
      <c r="DT387" s="6"/>
      <c r="DU387" s="6"/>
    </row>
    <row r="388" spans="1:125" s="3" customFormat="1">
      <c r="A388" s="12" t="s">
        <v>299</v>
      </c>
      <c r="B388" s="12"/>
      <c r="C388" s="14"/>
      <c r="D388" s="12"/>
      <c r="E388" s="12"/>
      <c r="F388" s="12"/>
      <c r="G388" s="12"/>
      <c r="H388" s="12"/>
      <c r="I388" s="12"/>
      <c r="J388" s="12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  <c r="BV388" s="6"/>
      <c r="BW388" s="6"/>
      <c r="BX388" s="6"/>
      <c r="BY388" s="6"/>
      <c r="BZ388" s="6"/>
      <c r="CA388" s="6"/>
      <c r="CB388" s="6"/>
      <c r="CC388" s="6"/>
      <c r="CD388" s="6"/>
      <c r="CE388" s="6"/>
      <c r="CF388" s="6"/>
      <c r="CG388" s="6"/>
      <c r="CH388" s="6"/>
      <c r="CI388" s="6"/>
      <c r="CJ388" s="6"/>
      <c r="CK388" s="6"/>
      <c r="CL388" s="6"/>
      <c r="CM388" s="6"/>
      <c r="CN388" s="6"/>
      <c r="CO388" s="6"/>
      <c r="CP388" s="6"/>
      <c r="CQ388" s="6"/>
      <c r="CR388" s="6"/>
      <c r="CS388" s="6"/>
      <c r="CT388" s="6"/>
      <c r="CU388" s="6"/>
      <c r="CV388" s="6"/>
      <c r="CW388" s="6"/>
      <c r="CX388" s="6"/>
      <c r="CY388" s="6"/>
      <c r="CZ388" s="6"/>
      <c r="DA388" s="6"/>
      <c r="DB388" s="6"/>
      <c r="DC388" s="6"/>
      <c r="DD388" s="6"/>
      <c r="DE388" s="6"/>
      <c r="DF388" s="6"/>
      <c r="DG388" s="6"/>
      <c r="DH388" s="6"/>
      <c r="DI388" s="6"/>
      <c r="DJ388" s="6"/>
      <c r="DK388" s="6"/>
      <c r="DL388" s="6"/>
      <c r="DM388" s="6"/>
      <c r="DN388" s="6"/>
      <c r="DO388" s="6"/>
      <c r="DP388" s="6"/>
      <c r="DQ388" s="6"/>
      <c r="DR388" s="6"/>
      <c r="DS388" s="6"/>
      <c r="DT388" s="6"/>
      <c r="DU388" s="6"/>
    </row>
    <row r="389" spans="1:125" s="3" customFormat="1">
      <c r="A389" t="s">
        <v>300</v>
      </c>
      <c r="B389" t="s">
        <v>301</v>
      </c>
      <c r="C389" t="s">
        <v>608</v>
      </c>
      <c r="D389" s="1">
        <v>44000</v>
      </c>
      <c r="E389" s="1">
        <v>1262.8</v>
      </c>
      <c r="F389" s="1">
        <v>1007.19</v>
      </c>
      <c r="G389" s="1">
        <v>1337.6</v>
      </c>
      <c r="H389" s="1">
        <v>25</v>
      </c>
      <c r="I389" s="1">
        <f t="shared" ref="I389:I390" si="115">E389+F389+G389+H389</f>
        <v>3632.5899999999997</v>
      </c>
      <c r="J389" s="1">
        <f t="shared" ref="J389:J390" si="116">D389-I389</f>
        <v>40367.410000000003</v>
      </c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  <c r="BT389" s="6"/>
      <c r="BU389" s="6"/>
      <c r="BV389" s="6"/>
      <c r="BW389" s="6"/>
      <c r="BX389" s="6"/>
      <c r="BY389" s="6"/>
      <c r="BZ389" s="6"/>
      <c r="CA389" s="6"/>
      <c r="CB389" s="6"/>
      <c r="CC389" s="6"/>
      <c r="CD389" s="6"/>
      <c r="CE389" s="6"/>
      <c r="CF389" s="6"/>
      <c r="CG389" s="6"/>
      <c r="CH389" s="6"/>
      <c r="CI389" s="6"/>
      <c r="CJ389" s="6"/>
      <c r="CK389" s="6"/>
      <c r="CL389" s="6"/>
      <c r="CM389" s="6"/>
      <c r="CN389" s="6"/>
      <c r="CO389" s="6"/>
      <c r="CP389" s="6"/>
      <c r="CQ389" s="6"/>
      <c r="CR389" s="6"/>
      <c r="CS389" s="6"/>
      <c r="CT389" s="6"/>
      <c r="CU389" s="6"/>
      <c r="CV389" s="6"/>
      <c r="CW389" s="6"/>
      <c r="CX389" s="6"/>
      <c r="CY389" s="6"/>
      <c r="CZ389" s="6"/>
      <c r="DA389" s="6"/>
      <c r="DB389" s="6"/>
      <c r="DC389" s="6"/>
      <c r="DD389" s="6"/>
      <c r="DE389" s="6"/>
      <c r="DF389" s="6"/>
      <c r="DG389" s="6"/>
      <c r="DH389" s="6"/>
      <c r="DI389" s="6"/>
      <c r="DJ389" s="6"/>
      <c r="DK389" s="6"/>
      <c r="DL389" s="6"/>
      <c r="DM389" s="6"/>
      <c r="DN389" s="6"/>
      <c r="DO389" s="6"/>
      <c r="DP389" s="6"/>
      <c r="DQ389" s="6"/>
      <c r="DR389" s="6"/>
      <c r="DS389" s="6"/>
      <c r="DT389" s="6"/>
      <c r="DU389" s="6"/>
    </row>
    <row r="390" spans="1:125" s="3" customFormat="1">
      <c r="A390" t="s">
        <v>302</v>
      </c>
      <c r="B390" t="s">
        <v>301</v>
      </c>
      <c r="C390" t="s">
        <v>608</v>
      </c>
      <c r="D390" s="1">
        <v>90000</v>
      </c>
      <c r="E390" s="1">
        <v>2583</v>
      </c>
      <c r="F390" s="1">
        <v>9753.1200000000008</v>
      </c>
      <c r="G390" s="1">
        <v>2736</v>
      </c>
      <c r="H390" s="1">
        <v>565</v>
      </c>
      <c r="I390" s="1">
        <f t="shared" si="115"/>
        <v>15637.12</v>
      </c>
      <c r="J390" s="1">
        <f t="shared" si="116"/>
        <v>74362.880000000005</v>
      </c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  <c r="BS390" s="6"/>
      <c r="BT390" s="6"/>
      <c r="BU390" s="6"/>
      <c r="BV390" s="6"/>
      <c r="BW390" s="6"/>
      <c r="BX390" s="6"/>
      <c r="BY390" s="6"/>
      <c r="BZ390" s="6"/>
      <c r="CA390" s="6"/>
      <c r="CB390" s="6"/>
      <c r="CC390" s="6"/>
      <c r="CD390" s="6"/>
      <c r="CE390" s="6"/>
      <c r="CF390" s="6"/>
      <c r="CG390" s="6"/>
      <c r="CH390" s="6"/>
      <c r="CI390" s="6"/>
      <c r="CJ390" s="6"/>
      <c r="CK390" s="6"/>
      <c r="CL390" s="6"/>
      <c r="CM390" s="6"/>
      <c r="CN390" s="6"/>
      <c r="CO390" s="6"/>
      <c r="CP390" s="6"/>
      <c r="CQ390" s="6"/>
      <c r="CR390" s="6"/>
      <c r="CS390" s="6"/>
      <c r="CT390" s="6"/>
      <c r="CU390" s="6"/>
      <c r="CV390" s="6"/>
      <c r="CW390" s="6"/>
      <c r="CX390" s="6"/>
      <c r="CY390" s="6"/>
      <c r="CZ390" s="6"/>
      <c r="DA390" s="6"/>
      <c r="DB390" s="6"/>
      <c r="DC390" s="6"/>
      <c r="DD390" s="6"/>
      <c r="DE390" s="6"/>
      <c r="DF390" s="6"/>
      <c r="DG390" s="6"/>
      <c r="DH390" s="6"/>
      <c r="DI390" s="6"/>
      <c r="DJ390" s="6"/>
      <c r="DK390" s="6"/>
      <c r="DL390" s="6"/>
      <c r="DM390" s="6"/>
      <c r="DN390" s="6"/>
      <c r="DO390" s="6"/>
      <c r="DP390" s="6"/>
      <c r="DQ390" s="6"/>
      <c r="DR390" s="6"/>
      <c r="DS390" s="6"/>
      <c r="DT390" s="6"/>
      <c r="DU390" s="6"/>
    </row>
    <row r="391" spans="1:125">
      <c r="A391" t="s">
        <v>482</v>
      </c>
      <c r="B391" t="s">
        <v>24</v>
      </c>
      <c r="C391" t="s">
        <v>608</v>
      </c>
      <c r="D391" s="1">
        <v>100000</v>
      </c>
      <c r="E391" s="1">
        <v>2870</v>
      </c>
      <c r="F391" s="1">
        <v>12105.37</v>
      </c>
      <c r="G391" s="1">
        <v>3040</v>
      </c>
      <c r="H391" s="1">
        <v>25</v>
      </c>
      <c r="I391" s="1">
        <f>E391+F391+G391+H391</f>
        <v>18040.370000000003</v>
      </c>
      <c r="J391" s="1">
        <f>D391-I391</f>
        <v>81959.63</v>
      </c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  <c r="BM391"/>
      <c r="BN391"/>
      <c r="BO391"/>
      <c r="BP391"/>
      <c r="BQ391"/>
      <c r="BR391"/>
      <c r="BS391"/>
      <c r="BT391"/>
      <c r="BU391"/>
      <c r="BV391"/>
      <c r="BW391"/>
      <c r="BX391"/>
      <c r="BY391"/>
      <c r="BZ391"/>
      <c r="CA391"/>
      <c r="CB391"/>
      <c r="CC391"/>
      <c r="CD391"/>
      <c r="CE391"/>
      <c r="CF391"/>
      <c r="CG391"/>
      <c r="CH391"/>
      <c r="CI391"/>
      <c r="CJ391"/>
      <c r="CK391"/>
      <c r="CL391"/>
      <c r="CM391"/>
      <c r="CN391"/>
      <c r="CO391"/>
      <c r="CP391"/>
      <c r="CQ391"/>
      <c r="CR391"/>
      <c r="CS391"/>
      <c r="CT391"/>
      <c r="CU391"/>
      <c r="CV391"/>
      <c r="CW391"/>
      <c r="CX391"/>
      <c r="CY391"/>
      <c r="CZ391"/>
      <c r="DA391"/>
      <c r="DB391"/>
      <c r="DC391"/>
      <c r="DD391"/>
      <c r="DE391"/>
      <c r="DF391"/>
      <c r="DG391"/>
      <c r="DH391"/>
      <c r="DI391"/>
      <c r="DJ391"/>
      <c r="DK391"/>
      <c r="DL391"/>
      <c r="DM391"/>
      <c r="DN391"/>
      <c r="DO391"/>
      <c r="DP391"/>
      <c r="DQ391"/>
      <c r="DR391"/>
      <c r="DS391"/>
      <c r="DT391"/>
      <c r="DU391"/>
    </row>
    <row r="392" spans="1:125">
      <c r="A392" t="s">
        <v>584</v>
      </c>
      <c r="B392" s="13" t="s">
        <v>575</v>
      </c>
      <c r="C392" s="13" t="s">
        <v>608</v>
      </c>
      <c r="D392" s="1">
        <v>54000</v>
      </c>
      <c r="E392" s="1">
        <v>1549.8</v>
      </c>
      <c r="F392" s="1">
        <v>2418.54</v>
      </c>
      <c r="G392" s="1">
        <v>1641.6</v>
      </c>
      <c r="H392" s="1">
        <v>25</v>
      </c>
      <c r="I392" s="1">
        <v>5634.94</v>
      </c>
      <c r="J392" s="1">
        <v>48365.06</v>
      </c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  <c r="BL392"/>
      <c r="BM392"/>
      <c r="BN392"/>
      <c r="BO392"/>
      <c r="BP392"/>
      <c r="BQ392"/>
      <c r="BR392"/>
      <c r="BS392"/>
      <c r="BT392"/>
      <c r="BU392"/>
      <c r="BV392"/>
      <c r="BW392"/>
      <c r="BX392"/>
      <c r="BY392"/>
      <c r="BZ392"/>
      <c r="CA392"/>
      <c r="CB392"/>
      <c r="CC392"/>
      <c r="CD392"/>
      <c r="CE392"/>
      <c r="CF392"/>
      <c r="CG392"/>
      <c r="CH392"/>
      <c r="CI392"/>
      <c r="CJ392"/>
      <c r="CK392"/>
      <c r="CL392"/>
      <c r="CM392"/>
      <c r="CN392"/>
      <c r="CO392"/>
      <c r="CP392"/>
      <c r="CQ392"/>
      <c r="CR392"/>
      <c r="CS392"/>
      <c r="CT392"/>
      <c r="CU392"/>
      <c r="CV392"/>
      <c r="CW392"/>
      <c r="CX392"/>
      <c r="CY392"/>
      <c r="CZ392"/>
      <c r="DA392"/>
      <c r="DB392"/>
      <c r="DC392"/>
      <c r="DD392"/>
      <c r="DE392"/>
      <c r="DF392"/>
      <c r="DG392"/>
      <c r="DH392"/>
      <c r="DI392"/>
      <c r="DJ392"/>
      <c r="DK392"/>
      <c r="DL392"/>
      <c r="DM392"/>
      <c r="DN392"/>
      <c r="DO392"/>
      <c r="DP392"/>
      <c r="DQ392"/>
      <c r="DR392"/>
      <c r="DS392"/>
      <c r="DT392"/>
      <c r="DU392"/>
    </row>
    <row r="393" spans="1:125">
      <c r="A393" t="s">
        <v>21</v>
      </c>
      <c r="B393" t="s">
        <v>29</v>
      </c>
      <c r="C393" t="s">
        <v>605</v>
      </c>
      <c r="D393" s="1">
        <v>34000</v>
      </c>
      <c r="E393" s="1">
        <v>975.8</v>
      </c>
      <c r="F393" s="1">
        <v>0</v>
      </c>
      <c r="G393" s="1">
        <v>1033.5999999999999</v>
      </c>
      <c r="H393" s="1">
        <v>2010.52</v>
      </c>
      <c r="I393" s="1">
        <f t="shared" ref="I393" si="117">E393+F393+G393+H393</f>
        <v>4019.92</v>
      </c>
      <c r="J393" s="1">
        <f t="shared" ref="J393" si="118">D393-I393</f>
        <v>29980.080000000002</v>
      </c>
    </row>
    <row r="394" spans="1:125">
      <c r="A394" t="s">
        <v>585</v>
      </c>
      <c r="B394" t="s">
        <v>22</v>
      </c>
      <c r="C394" s="13" t="s">
        <v>608</v>
      </c>
      <c r="D394" s="1">
        <v>25000</v>
      </c>
      <c r="E394" s="1">
        <v>717.5</v>
      </c>
      <c r="F394" s="1">
        <v>0</v>
      </c>
      <c r="G394" s="1">
        <v>760</v>
      </c>
      <c r="H394" s="1">
        <v>25</v>
      </c>
      <c r="I394" s="1">
        <v>1502.5</v>
      </c>
      <c r="J394" s="1">
        <v>23497.5</v>
      </c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  <c r="BH394"/>
      <c r="BI394"/>
      <c r="BJ394"/>
      <c r="BK394"/>
      <c r="BL394"/>
      <c r="BM394"/>
      <c r="BN394"/>
      <c r="BO394"/>
      <c r="BP394"/>
      <c r="BQ394"/>
      <c r="BR394"/>
      <c r="BS394"/>
      <c r="BT394"/>
      <c r="BU394"/>
      <c r="BV394"/>
      <c r="BW394"/>
      <c r="BX394"/>
      <c r="BY394"/>
      <c r="BZ394"/>
      <c r="CA394"/>
      <c r="CB394"/>
      <c r="CC394"/>
      <c r="CD394"/>
      <c r="CE394"/>
      <c r="CF394"/>
      <c r="CG394"/>
      <c r="CH394"/>
      <c r="CI394"/>
      <c r="CJ394"/>
      <c r="CK394"/>
      <c r="CL394"/>
      <c r="CM394"/>
      <c r="CN394"/>
      <c r="CO394"/>
      <c r="CP394"/>
      <c r="CQ394"/>
      <c r="CR394"/>
      <c r="CS394"/>
      <c r="CT394"/>
      <c r="CU394"/>
      <c r="CV394"/>
      <c r="CW394"/>
      <c r="CX394"/>
      <c r="CY394"/>
      <c r="CZ394"/>
      <c r="DA394"/>
      <c r="DB394"/>
      <c r="DC394"/>
      <c r="DD394"/>
      <c r="DE394"/>
      <c r="DF394"/>
      <c r="DG394"/>
      <c r="DH394"/>
      <c r="DI394"/>
      <c r="DJ394"/>
      <c r="DK394"/>
      <c r="DL394"/>
      <c r="DM394"/>
      <c r="DN394"/>
      <c r="DO394"/>
      <c r="DP394"/>
      <c r="DQ394"/>
      <c r="DR394"/>
      <c r="DS394"/>
      <c r="DT394"/>
      <c r="DU394"/>
    </row>
    <row r="395" spans="1:125" s="3" customFormat="1">
      <c r="A395" s="3" t="s">
        <v>19</v>
      </c>
      <c r="B395" s="3">
        <v>6</v>
      </c>
      <c r="D395" s="4">
        <f t="shared" ref="D395:J395" si="119">SUM(D389:D394)</f>
        <v>347000</v>
      </c>
      <c r="E395" s="4">
        <f t="shared" si="119"/>
        <v>9958.9</v>
      </c>
      <c r="F395" s="4">
        <f t="shared" si="119"/>
        <v>25284.22</v>
      </c>
      <c r="G395" s="4">
        <f t="shared" si="119"/>
        <v>10548.800000000001</v>
      </c>
      <c r="H395" s="4">
        <f t="shared" si="119"/>
        <v>2675.52</v>
      </c>
      <c r="I395" s="4">
        <f t="shared" si="119"/>
        <v>48467.44</v>
      </c>
      <c r="J395" s="4">
        <f t="shared" si="119"/>
        <v>298532.56</v>
      </c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  <c r="BT395" s="6"/>
      <c r="BU395" s="6"/>
      <c r="BV395" s="6"/>
      <c r="BW395" s="6"/>
      <c r="BX395" s="6"/>
      <c r="BY395" s="6"/>
      <c r="BZ395" s="6"/>
      <c r="CA395" s="6"/>
      <c r="CB395" s="6"/>
      <c r="CC395" s="6"/>
      <c r="CD395" s="6"/>
      <c r="CE395" s="6"/>
      <c r="CF395" s="6"/>
      <c r="CG395" s="6"/>
      <c r="CH395" s="6"/>
      <c r="CI395" s="6"/>
      <c r="CJ395" s="6"/>
      <c r="CK395" s="6"/>
      <c r="CL395" s="6"/>
      <c r="CM395" s="6"/>
      <c r="CN395" s="6"/>
      <c r="CO395" s="6"/>
      <c r="CP395" s="6"/>
      <c r="CQ395" s="6"/>
      <c r="CR395" s="6"/>
      <c r="CS395" s="6"/>
      <c r="CT395" s="6"/>
      <c r="CU395" s="6"/>
      <c r="CV395" s="6"/>
      <c r="CW395" s="6"/>
      <c r="CX395" s="6"/>
      <c r="CY395" s="6"/>
      <c r="CZ395" s="6"/>
      <c r="DA395" s="6"/>
      <c r="DB395" s="6"/>
      <c r="DC395" s="6"/>
      <c r="DD395" s="6"/>
      <c r="DE395" s="6"/>
      <c r="DF395" s="6"/>
      <c r="DG395" s="6"/>
      <c r="DH395" s="6"/>
      <c r="DI395" s="6"/>
      <c r="DJ395" s="6"/>
      <c r="DK395" s="6"/>
      <c r="DL395" s="6"/>
      <c r="DM395" s="6"/>
      <c r="DN395" s="6"/>
      <c r="DO395" s="6"/>
      <c r="DP395" s="6"/>
      <c r="DQ395" s="6"/>
      <c r="DR395" s="6"/>
      <c r="DS395" s="6"/>
      <c r="DT395" s="6"/>
      <c r="DU395" s="6"/>
    </row>
    <row r="396" spans="1:125" s="3" customFormat="1">
      <c r="A396"/>
      <c r="B396"/>
      <c r="C396"/>
      <c r="D396" s="1"/>
      <c r="E396" s="1"/>
      <c r="F396" s="1"/>
      <c r="G396" s="1"/>
      <c r="H396" s="1"/>
      <c r="I396" s="1"/>
      <c r="J396" s="1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  <c r="BV396" s="6"/>
      <c r="BW396" s="6"/>
      <c r="BX396" s="6"/>
      <c r="BY396" s="6"/>
      <c r="BZ396" s="6"/>
      <c r="CA396" s="6"/>
      <c r="CB396" s="6"/>
      <c r="CC396" s="6"/>
      <c r="CD396" s="6"/>
      <c r="CE396" s="6"/>
      <c r="CF396" s="6"/>
      <c r="CG396" s="6"/>
      <c r="CH396" s="6"/>
      <c r="CI396" s="6"/>
      <c r="CJ396" s="6"/>
      <c r="CK396" s="6"/>
      <c r="CL396" s="6"/>
      <c r="CM396" s="6"/>
      <c r="CN396" s="6"/>
      <c r="CO396" s="6"/>
      <c r="CP396" s="6"/>
      <c r="CQ396" s="6"/>
      <c r="CR396" s="6"/>
      <c r="CS396" s="6"/>
      <c r="CT396" s="6"/>
      <c r="CU396" s="6"/>
      <c r="CV396" s="6"/>
      <c r="CW396" s="6"/>
      <c r="CX396" s="6"/>
      <c r="CY396" s="6"/>
      <c r="CZ396" s="6"/>
      <c r="DA396" s="6"/>
      <c r="DB396" s="6"/>
      <c r="DC396" s="6"/>
      <c r="DD396" s="6"/>
      <c r="DE396" s="6"/>
      <c r="DF396" s="6"/>
      <c r="DG396" s="6"/>
      <c r="DH396" s="6"/>
      <c r="DI396" s="6"/>
      <c r="DJ396" s="6"/>
      <c r="DK396" s="6"/>
      <c r="DL396" s="6"/>
      <c r="DM396" s="6"/>
      <c r="DN396" s="6"/>
      <c r="DO396" s="6"/>
      <c r="DP396" s="6"/>
      <c r="DQ396" s="6"/>
      <c r="DR396" s="6"/>
      <c r="DS396" s="6"/>
      <c r="DT396" s="6"/>
      <c r="DU396" s="6"/>
    </row>
    <row r="397" spans="1:125" s="3" customFormat="1">
      <c r="A397" s="12" t="s">
        <v>303</v>
      </c>
      <c r="B397" s="12"/>
      <c r="C397" s="14"/>
      <c r="D397" s="12"/>
      <c r="E397" s="12"/>
      <c r="F397" s="12"/>
      <c r="G397" s="12"/>
      <c r="H397" s="12"/>
      <c r="I397" s="12"/>
      <c r="J397" s="12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  <c r="BW397" s="6"/>
      <c r="BX397" s="6"/>
      <c r="BY397" s="6"/>
      <c r="BZ397" s="6"/>
      <c r="CA397" s="6"/>
      <c r="CB397" s="6"/>
      <c r="CC397" s="6"/>
      <c r="CD397" s="6"/>
      <c r="CE397" s="6"/>
      <c r="CF397" s="6"/>
      <c r="CG397" s="6"/>
      <c r="CH397" s="6"/>
      <c r="CI397" s="6"/>
      <c r="CJ397" s="6"/>
      <c r="CK397" s="6"/>
      <c r="CL397" s="6"/>
      <c r="CM397" s="6"/>
      <c r="CN397" s="6"/>
      <c r="CO397" s="6"/>
      <c r="CP397" s="6"/>
      <c r="CQ397" s="6"/>
      <c r="CR397" s="6"/>
      <c r="CS397" s="6"/>
      <c r="CT397" s="6"/>
      <c r="CU397" s="6"/>
      <c r="CV397" s="6"/>
      <c r="CW397" s="6"/>
      <c r="CX397" s="6"/>
      <c r="CY397" s="6"/>
      <c r="CZ397" s="6"/>
      <c r="DA397" s="6"/>
      <c r="DB397" s="6"/>
      <c r="DC397" s="6"/>
      <c r="DD397" s="6"/>
      <c r="DE397" s="6"/>
      <c r="DF397" s="6"/>
      <c r="DG397" s="6"/>
      <c r="DH397" s="6"/>
      <c r="DI397" s="6"/>
      <c r="DJ397" s="6"/>
      <c r="DK397" s="6"/>
      <c r="DL397" s="6"/>
      <c r="DM397" s="6"/>
      <c r="DN397" s="6"/>
      <c r="DO397" s="6"/>
      <c r="DP397" s="6"/>
      <c r="DQ397" s="6"/>
      <c r="DR397" s="6"/>
      <c r="DS397" s="6"/>
      <c r="DT397" s="6"/>
      <c r="DU397" s="6"/>
    </row>
    <row r="398" spans="1:125">
      <c r="A398" t="s">
        <v>586</v>
      </c>
      <c r="B398" t="s">
        <v>495</v>
      </c>
      <c r="C398" t="s">
        <v>608</v>
      </c>
      <c r="D398" s="1">
        <v>23000</v>
      </c>
      <c r="E398" s="1">
        <v>660.1</v>
      </c>
      <c r="F398" s="1">
        <v>0</v>
      </c>
      <c r="G398" s="1">
        <v>699.2</v>
      </c>
      <c r="H398" s="1">
        <v>957.76</v>
      </c>
      <c r="I398" s="1">
        <f t="shared" ref="I398:I443" si="120">E398+F398+G398+H398</f>
        <v>2317.0600000000004</v>
      </c>
      <c r="J398" s="1">
        <f t="shared" ref="J398:J428" si="121">D398-I398</f>
        <v>20682.939999999999</v>
      </c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  <c r="BH398"/>
      <c r="BI398"/>
      <c r="BJ398"/>
      <c r="BK398"/>
      <c r="BL398"/>
      <c r="BM398"/>
      <c r="BN398"/>
      <c r="BO398"/>
      <c r="BP398"/>
      <c r="BQ398"/>
      <c r="BR398"/>
      <c r="BS398"/>
      <c r="BT398"/>
      <c r="BU398"/>
      <c r="BV398"/>
      <c r="BW398"/>
      <c r="BX398"/>
      <c r="BY398"/>
      <c r="BZ398"/>
      <c r="CA398"/>
      <c r="CB398"/>
      <c r="CC398"/>
      <c r="CD398"/>
      <c r="CE398"/>
      <c r="CF398"/>
      <c r="CG398"/>
      <c r="CH398"/>
      <c r="CI398"/>
      <c r="CJ398"/>
      <c r="CK398"/>
      <c r="CL398"/>
      <c r="CM398"/>
      <c r="CN398"/>
      <c r="CO398"/>
      <c r="CP398"/>
      <c r="CQ398"/>
      <c r="CR398"/>
      <c r="CS398"/>
      <c r="CT398"/>
      <c r="CU398"/>
      <c r="CV398"/>
      <c r="CW398"/>
      <c r="CX398"/>
      <c r="CY398"/>
      <c r="CZ398"/>
      <c r="DA398"/>
      <c r="DB398"/>
      <c r="DC398"/>
      <c r="DD398"/>
      <c r="DE398"/>
      <c r="DF398"/>
      <c r="DG398"/>
      <c r="DH398"/>
      <c r="DI398"/>
      <c r="DJ398"/>
      <c r="DK398"/>
      <c r="DL398"/>
      <c r="DM398"/>
      <c r="DN398"/>
      <c r="DO398"/>
      <c r="DP398"/>
      <c r="DQ398"/>
      <c r="DR398"/>
      <c r="DS398"/>
      <c r="DT398"/>
      <c r="DU398"/>
    </row>
    <row r="399" spans="1:125">
      <c r="A399" t="s">
        <v>483</v>
      </c>
      <c r="B399" t="s">
        <v>314</v>
      </c>
      <c r="C399" t="s">
        <v>608</v>
      </c>
      <c r="D399" s="1">
        <v>15000</v>
      </c>
      <c r="E399" s="1">
        <v>430.5</v>
      </c>
      <c r="F399" s="1">
        <v>0</v>
      </c>
      <c r="G399" s="1">
        <v>456</v>
      </c>
      <c r="H399" s="1">
        <v>25</v>
      </c>
      <c r="I399" s="1">
        <f t="shared" si="120"/>
        <v>911.5</v>
      </c>
      <c r="J399" s="1">
        <f t="shared" si="121"/>
        <v>14088.5</v>
      </c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/>
      <c r="BF399"/>
      <c r="BG399"/>
      <c r="BH399"/>
      <c r="BI399"/>
      <c r="BJ399"/>
      <c r="BK399"/>
      <c r="BL399"/>
      <c r="BM399"/>
      <c r="BN399"/>
      <c r="BO399"/>
      <c r="BP399"/>
      <c r="BQ399"/>
      <c r="BR399"/>
      <c r="BS399"/>
      <c r="BT399"/>
      <c r="BU399"/>
      <c r="BV399"/>
      <c r="BW399"/>
      <c r="BX399"/>
      <c r="BY399"/>
      <c r="BZ399"/>
      <c r="CA399"/>
      <c r="CB399"/>
      <c r="CC399"/>
      <c r="CD399"/>
      <c r="CE399"/>
      <c r="CF399"/>
      <c r="CG399"/>
      <c r="CH399"/>
      <c r="CI399"/>
      <c r="CJ399"/>
      <c r="CK399"/>
      <c r="CL399"/>
      <c r="CM399"/>
      <c r="CN399"/>
      <c r="CO399"/>
      <c r="CP399"/>
      <c r="CQ399"/>
      <c r="CR399"/>
      <c r="CS399"/>
      <c r="CT399"/>
      <c r="CU399"/>
      <c r="CV399"/>
      <c r="CW399"/>
      <c r="CX399"/>
      <c r="CY399"/>
      <c r="CZ399"/>
      <c r="DA399"/>
      <c r="DB399"/>
      <c r="DC399"/>
      <c r="DD399"/>
      <c r="DE399"/>
      <c r="DF399"/>
      <c r="DG399"/>
      <c r="DH399"/>
      <c r="DI399"/>
      <c r="DJ399"/>
      <c r="DK399"/>
      <c r="DL399"/>
      <c r="DM399"/>
      <c r="DN399"/>
      <c r="DO399"/>
      <c r="DP399"/>
      <c r="DQ399"/>
      <c r="DR399"/>
      <c r="DS399"/>
      <c r="DT399"/>
      <c r="DU399"/>
    </row>
    <row r="400" spans="1:125" s="3" customFormat="1">
      <c r="A400" t="s">
        <v>304</v>
      </c>
      <c r="B400" t="s">
        <v>24</v>
      </c>
      <c r="C400" t="s">
        <v>608</v>
      </c>
      <c r="D400" s="1">
        <v>17000</v>
      </c>
      <c r="E400" s="1">
        <v>487.9</v>
      </c>
      <c r="F400" s="1">
        <v>0</v>
      </c>
      <c r="G400" s="1">
        <v>516.79999999999995</v>
      </c>
      <c r="H400" s="1">
        <v>25</v>
      </c>
      <c r="I400" s="1">
        <f t="shared" si="120"/>
        <v>1029.6999999999998</v>
      </c>
      <c r="J400" s="1">
        <f t="shared" si="121"/>
        <v>15970.3</v>
      </c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/>
      <c r="BU400" s="6"/>
      <c r="BV400" s="6"/>
      <c r="BW400" s="6"/>
      <c r="BX400" s="6"/>
      <c r="BY400" s="6"/>
      <c r="BZ400" s="6"/>
      <c r="CA400" s="6"/>
      <c r="CB400" s="6"/>
      <c r="CC400" s="6"/>
      <c r="CD400" s="6"/>
      <c r="CE400" s="6"/>
      <c r="CF400" s="6"/>
      <c r="CG400" s="6"/>
      <c r="CH400" s="6"/>
      <c r="CI400" s="6"/>
      <c r="CJ400" s="6"/>
      <c r="CK400" s="6"/>
      <c r="CL400" s="6"/>
      <c r="CM400" s="6"/>
      <c r="CN400" s="6"/>
      <c r="CO400" s="6"/>
      <c r="CP400" s="6"/>
      <c r="CQ400" s="6"/>
      <c r="CR400" s="6"/>
      <c r="CS400" s="6"/>
      <c r="CT400" s="6"/>
      <c r="CU400" s="6"/>
      <c r="CV400" s="6"/>
      <c r="CW400" s="6"/>
      <c r="CX400" s="6"/>
      <c r="CY400" s="6"/>
      <c r="CZ400" s="6"/>
      <c r="DA400" s="6"/>
      <c r="DB400" s="6"/>
      <c r="DC400" s="6"/>
      <c r="DD400" s="6"/>
      <c r="DE400" s="6"/>
      <c r="DF400" s="6"/>
      <c r="DG400" s="6"/>
      <c r="DH400" s="6"/>
      <c r="DI400" s="6"/>
      <c r="DJ400" s="6"/>
      <c r="DK400" s="6"/>
      <c r="DL400" s="6"/>
      <c r="DM400" s="6"/>
      <c r="DN400" s="6"/>
      <c r="DO400" s="6"/>
      <c r="DP400" s="6"/>
      <c r="DQ400" s="6"/>
      <c r="DR400" s="6"/>
      <c r="DS400" s="6"/>
      <c r="DT400" s="6"/>
      <c r="DU400" s="6"/>
    </row>
    <row r="401" spans="1:125" s="3" customFormat="1">
      <c r="A401" t="s">
        <v>305</v>
      </c>
      <c r="B401" t="s">
        <v>24</v>
      </c>
      <c r="C401" t="s">
        <v>608</v>
      </c>
      <c r="D401" s="1">
        <v>16000</v>
      </c>
      <c r="E401" s="1">
        <v>459.2</v>
      </c>
      <c r="F401" s="1">
        <v>0</v>
      </c>
      <c r="G401" s="1">
        <v>486.4</v>
      </c>
      <c r="H401" s="1">
        <v>25</v>
      </c>
      <c r="I401" s="1">
        <f t="shared" si="120"/>
        <v>970.59999999999991</v>
      </c>
      <c r="J401" s="1">
        <f t="shared" si="121"/>
        <v>15029.4</v>
      </c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6"/>
      <c r="BU401" s="6"/>
      <c r="BV401" s="6"/>
      <c r="BW401" s="6"/>
      <c r="BX401" s="6"/>
      <c r="BY401" s="6"/>
      <c r="BZ401" s="6"/>
      <c r="CA401" s="6"/>
      <c r="CB401" s="6"/>
      <c r="CC401" s="6"/>
      <c r="CD401" s="6"/>
      <c r="CE401" s="6"/>
      <c r="CF401" s="6"/>
      <c r="CG401" s="6"/>
      <c r="CH401" s="6"/>
      <c r="CI401" s="6"/>
      <c r="CJ401" s="6"/>
      <c r="CK401" s="6"/>
      <c r="CL401" s="6"/>
      <c r="CM401" s="6"/>
      <c r="CN401" s="6"/>
      <c r="CO401" s="6"/>
      <c r="CP401" s="6"/>
      <c r="CQ401" s="6"/>
      <c r="CR401" s="6"/>
      <c r="CS401" s="6"/>
      <c r="CT401" s="6"/>
      <c r="CU401" s="6"/>
      <c r="CV401" s="6"/>
      <c r="CW401" s="6"/>
      <c r="CX401" s="6"/>
      <c r="CY401" s="6"/>
      <c r="CZ401" s="6"/>
      <c r="DA401" s="6"/>
      <c r="DB401" s="6"/>
      <c r="DC401" s="6"/>
      <c r="DD401" s="6"/>
      <c r="DE401" s="6"/>
      <c r="DF401" s="6"/>
      <c r="DG401" s="6"/>
      <c r="DH401" s="6"/>
      <c r="DI401" s="6"/>
      <c r="DJ401" s="6"/>
      <c r="DK401" s="6"/>
      <c r="DL401" s="6"/>
      <c r="DM401" s="6"/>
      <c r="DN401" s="6"/>
      <c r="DO401" s="6"/>
      <c r="DP401" s="6"/>
      <c r="DQ401" s="6"/>
      <c r="DR401" s="6"/>
      <c r="DS401" s="6"/>
      <c r="DT401" s="6"/>
      <c r="DU401" s="6"/>
    </row>
    <row r="402" spans="1:125" s="3" customFormat="1">
      <c r="A402" t="s">
        <v>306</v>
      </c>
      <c r="B402" t="s">
        <v>307</v>
      </c>
      <c r="C402" t="s">
        <v>608</v>
      </c>
      <c r="D402" s="1">
        <v>17500</v>
      </c>
      <c r="E402" s="1">
        <v>502.25</v>
      </c>
      <c r="F402" s="1">
        <v>0</v>
      </c>
      <c r="G402" s="1">
        <v>532</v>
      </c>
      <c r="H402" s="1">
        <v>25</v>
      </c>
      <c r="I402" s="1">
        <f t="shared" si="120"/>
        <v>1059.25</v>
      </c>
      <c r="J402" s="1">
        <f t="shared" si="121"/>
        <v>16440.75</v>
      </c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  <c r="BM402" s="6"/>
      <c r="BN402" s="6"/>
      <c r="BO402" s="6"/>
      <c r="BP402" s="6"/>
      <c r="BQ402" s="6"/>
      <c r="BR402" s="6"/>
      <c r="BS402" s="6"/>
      <c r="BT402" s="6"/>
      <c r="BU402" s="6"/>
      <c r="BV402" s="6"/>
      <c r="BW402" s="6"/>
      <c r="BX402" s="6"/>
      <c r="BY402" s="6"/>
      <c r="BZ402" s="6"/>
      <c r="CA402" s="6"/>
      <c r="CB402" s="6"/>
      <c r="CC402" s="6"/>
      <c r="CD402" s="6"/>
      <c r="CE402" s="6"/>
      <c r="CF402" s="6"/>
      <c r="CG402" s="6"/>
      <c r="CH402" s="6"/>
      <c r="CI402" s="6"/>
      <c r="CJ402" s="6"/>
      <c r="CK402" s="6"/>
      <c r="CL402" s="6"/>
      <c r="CM402" s="6"/>
      <c r="CN402" s="6"/>
      <c r="CO402" s="6"/>
      <c r="CP402" s="6"/>
      <c r="CQ402" s="6"/>
      <c r="CR402" s="6"/>
      <c r="CS402" s="6"/>
      <c r="CT402" s="6"/>
      <c r="CU402" s="6"/>
      <c r="CV402" s="6"/>
      <c r="CW402" s="6"/>
      <c r="CX402" s="6"/>
      <c r="CY402" s="6"/>
      <c r="CZ402" s="6"/>
      <c r="DA402" s="6"/>
      <c r="DB402" s="6"/>
      <c r="DC402" s="6"/>
      <c r="DD402" s="6"/>
      <c r="DE402" s="6"/>
      <c r="DF402" s="6"/>
      <c r="DG402" s="6"/>
      <c r="DH402" s="6"/>
      <c r="DI402" s="6"/>
      <c r="DJ402" s="6"/>
      <c r="DK402" s="6"/>
      <c r="DL402" s="6"/>
      <c r="DM402" s="6"/>
      <c r="DN402" s="6"/>
      <c r="DO402" s="6"/>
      <c r="DP402" s="6"/>
      <c r="DQ402" s="6"/>
      <c r="DR402" s="6"/>
      <c r="DS402" s="6"/>
      <c r="DT402" s="6"/>
      <c r="DU402" s="6"/>
    </row>
    <row r="403" spans="1:125" s="3" customFormat="1">
      <c r="A403" t="s">
        <v>308</v>
      </c>
      <c r="B403" t="s">
        <v>307</v>
      </c>
      <c r="C403" t="s">
        <v>605</v>
      </c>
      <c r="D403" s="1">
        <v>15000</v>
      </c>
      <c r="E403" s="1">
        <v>430.5</v>
      </c>
      <c r="F403" s="1">
        <v>0</v>
      </c>
      <c r="G403" s="1">
        <v>456</v>
      </c>
      <c r="H403" s="1">
        <v>957.76</v>
      </c>
      <c r="I403" s="1">
        <f t="shared" si="120"/>
        <v>1844.26</v>
      </c>
      <c r="J403" s="1">
        <f t="shared" si="121"/>
        <v>13155.74</v>
      </c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U403" s="6"/>
      <c r="BV403" s="6"/>
      <c r="BW403" s="6"/>
      <c r="BX403" s="6"/>
      <c r="BY403" s="6"/>
      <c r="BZ403" s="6"/>
      <c r="CA403" s="6"/>
      <c r="CB403" s="6"/>
      <c r="CC403" s="6"/>
      <c r="CD403" s="6"/>
      <c r="CE403" s="6"/>
      <c r="CF403" s="6"/>
      <c r="CG403" s="6"/>
      <c r="CH403" s="6"/>
      <c r="CI403" s="6"/>
      <c r="CJ403" s="6"/>
      <c r="CK403" s="6"/>
      <c r="CL403" s="6"/>
      <c r="CM403" s="6"/>
      <c r="CN403" s="6"/>
      <c r="CO403" s="6"/>
      <c r="CP403" s="6"/>
      <c r="CQ403" s="6"/>
      <c r="CR403" s="6"/>
      <c r="CS403" s="6"/>
      <c r="CT403" s="6"/>
      <c r="CU403" s="6"/>
      <c r="CV403" s="6"/>
      <c r="CW403" s="6"/>
      <c r="CX403" s="6"/>
      <c r="CY403" s="6"/>
      <c r="CZ403" s="6"/>
      <c r="DA403" s="6"/>
      <c r="DB403" s="6"/>
      <c r="DC403" s="6"/>
      <c r="DD403" s="6"/>
      <c r="DE403" s="6"/>
      <c r="DF403" s="6"/>
      <c r="DG403" s="6"/>
      <c r="DH403" s="6"/>
      <c r="DI403" s="6"/>
      <c r="DJ403" s="6"/>
      <c r="DK403" s="6"/>
      <c r="DL403" s="6"/>
      <c r="DM403" s="6"/>
      <c r="DN403" s="6"/>
      <c r="DO403" s="6"/>
      <c r="DP403" s="6"/>
      <c r="DQ403" s="6"/>
      <c r="DR403" s="6"/>
      <c r="DS403" s="6"/>
      <c r="DT403" s="6"/>
      <c r="DU403" s="6"/>
    </row>
    <row r="404" spans="1:125" s="3" customFormat="1">
      <c r="A404" t="s">
        <v>309</v>
      </c>
      <c r="B404" t="s">
        <v>110</v>
      </c>
      <c r="C404" t="s">
        <v>608</v>
      </c>
      <c r="D404" s="1">
        <v>8167.7</v>
      </c>
      <c r="E404" s="1">
        <v>234.41</v>
      </c>
      <c r="F404" s="1">
        <v>0</v>
      </c>
      <c r="G404" s="1">
        <v>248.3</v>
      </c>
      <c r="H404" s="1">
        <v>25</v>
      </c>
      <c r="I404" s="1">
        <f t="shared" si="120"/>
        <v>507.71000000000004</v>
      </c>
      <c r="J404" s="1">
        <f t="shared" si="121"/>
        <v>7659.99</v>
      </c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  <c r="BT404" s="6"/>
      <c r="BU404" s="6"/>
      <c r="BV404" s="6"/>
      <c r="BW404" s="6"/>
      <c r="BX404" s="6"/>
      <c r="BY404" s="6"/>
      <c r="BZ404" s="6"/>
      <c r="CA404" s="6"/>
      <c r="CB404" s="6"/>
      <c r="CC404" s="6"/>
      <c r="CD404" s="6"/>
      <c r="CE404" s="6"/>
      <c r="CF404" s="6"/>
      <c r="CG404" s="6"/>
      <c r="CH404" s="6"/>
      <c r="CI404" s="6"/>
      <c r="CJ404" s="6"/>
      <c r="CK404" s="6"/>
      <c r="CL404" s="6"/>
      <c r="CM404" s="6"/>
      <c r="CN404" s="6"/>
      <c r="CO404" s="6"/>
      <c r="CP404" s="6"/>
      <c r="CQ404" s="6"/>
      <c r="CR404" s="6"/>
      <c r="CS404" s="6"/>
      <c r="CT404" s="6"/>
      <c r="CU404" s="6"/>
      <c r="CV404" s="6"/>
      <c r="CW404" s="6"/>
      <c r="CX404" s="6"/>
      <c r="CY404" s="6"/>
      <c r="CZ404" s="6"/>
      <c r="DA404" s="6"/>
      <c r="DB404" s="6"/>
      <c r="DC404" s="6"/>
      <c r="DD404" s="6"/>
      <c r="DE404" s="6"/>
      <c r="DF404" s="6"/>
      <c r="DG404" s="6"/>
      <c r="DH404" s="6"/>
      <c r="DI404" s="6"/>
      <c r="DJ404" s="6"/>
      <c r="DK404" s="6"/>
      <c r="DL404" s="6"/>
      <c r="DM404" s="6"/>
      <c r="DN404" s="6"/>
      <c r="DO404" s="6"/>
      <c r="DP404" s="6"/>
      <c r="DQ404" s="6"/>
      <c r="DR404" s="6"/>
      <c r="DS404" s="6"/>
      <c r="DT404" s="6"/>
      <c r="DU404" s="6"/>
    </row>
    <row r="405" spans="1:125" s="3" customFormat="1">
      <c r="A405" t="s">
        <v>310</v>
      </c>
      <c r="B405" t="s">
        <v>307</v>
      </c>
      <c r="C405" t="s">
        <v>608</v>
      </c>
      <c r="D405" s="1">
        <v>23000</v>
      </c>
      <c r="E405" s="1">
        <v>660.1</v>
      </c>
      <c r="F405" s="1">
        <v>0</v>
      </c>
      <c r="G405" s="1">
        <v>699.2</v>
      </c>
      <c r="H405" s="1">
        <v>25</v>
      </c>
      <c r="I405" s="1">
        <f t="shared" si="120"/>
        <v>1384.3000000000002</v>
      </c>
      <c r="J405" s="1">
        <f t="shared" si="121"/>
        <v>21615.7</v>
      </c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  <c r="BV405" s="6"/>
      <c r="BW405" s="6"/>
      <c r="BX405" s="6"/>
      <c r="BY405" s="6"/>
      <c r="BZ405" s="6"/>
      <c r="CA405" s="6"/>
      <c r="CB405" s="6"/>
      <c r="CC405" s="6"/>
      <c r="CD405" s="6"/>
      <c r="CE405" s="6"/>
      <c r="CF405" s="6"/>
      <c r="CG405" s="6"/>
      <c r="CH405" s="6"/>
      <c r="CI405" s="6"/>
      <c r="CJ405" s="6"/>
      <c r="CK405" s="6"/>
      <c r="CL405" s="6"/>
      <c r="CM405" s="6"/>
      <c r="CN405" s="6"/>
      <c r="CO405" s="6"/>
      <c r="CP405" s="6"/>
      <c r="CQ405" s="6"/>
      <c r="CR405" s="6"/>
      <c r="CS405" s="6"/>
      <c r="CT405" s="6"/>
      <c r="CU405" s="6"/>
      <c r="CV405" s="6"/>
      <c r="CW405" s="6"/>
      <c r="CX405" s="6"/>
      <c r="CY405" s="6"/>
      <c r="CZ405" s="6"/>
      <c r="DA405" s="6"/>
      <c r="DB405" s="6"/>
      <c r="DC405" s="6"/>
      <c r="DD405" s="6"/>
      <c r="DE405" s="6"/>
      <c r="DF405" s="6"/>
      <c r="DG405" s="6"/>
      <c r="DH405" s="6"/>
      <c r="DI405" s="6"/>
      <c r="DJ405" s="6"/>
      <c r="DK405" s="6"/>
      <c r="DL405" s="6"/>
      <c r="DM405" s="6"/>
      <c r="DN405" s="6"/>
      <c r="DO405" s="6"/>
      <c r="DP405" s="6"/>
      <c r="DQ405" s="6"/>
      <c r="DR405" s="6"/>
      <c r="DS405" s="6"/>
      <c r="DT405" s="6"/>
      <c r="DU405" s="6"/>
    </row>
    <row r="406" spans="1:125" s="3" customFormat="1">
      <c r="A406" t="s">
        <v>312</v>
      </c>
      <c r="B406" t="s">
        <v>307</v>
      </c>
      <c r="C406" t="s">
        <v>608</v>
      </c>
      <c r="D406" s="1">
        <v>19000</v>
      </c>
      <c r="E406" s="1">
        <v>545.29999999999995</v>
      </c>
      <c r="F406" s="1">
        <v>0</v>
      </c>
      <c r="G406" s="1">
        <v>577.6</v>
      </c>
      <c r="H406" s="1">
        <v>25</v>
      </c>
      <c r="I406" s="1">
        <f t="shared" si="120"/>
        <v>1147.9000000000001</v>
      </c>
      <c r="J406" s="1">
        <f t="shared" si="121"/>
        <v>17852.099999999999</v>
      </c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/>
      <c r="BL406" s="6"/>
      <c r="BM406" s="6"/>
      <c r="BN406" s="6"/>
      <c r="BO406" s="6"/>
      <c r="BP406" s="6"/>
      <c r="BQ406" s="6"/>
      <c r="BR406" s="6"/>
      <c r="BS406" s="6"/>
      <c r="BT406" s="6"/>
      <c r="BU406" s="6"/>
      <c r="BV406" s="6"/>
      <c r="BW406" s="6"/>
      <c r="BX406" s="6"/>
      <c r="BY406" s="6"/>
      <c r="BZ406" s="6"/>
      <c r="CA406" s="6"/>
      <c r="CB406" s="6"/>
      <c r="CC406" s="6"/>
      <c r="CD406" s="6"/>
      <c r="CE406" s="6"/>
      <c r="CF406" s="6"/>
      <c r="CG406" s="6"/>
      <c r="CH406" s="6"/>
      <c r="CI406" s="6"/>
      <c r="CJ406" s="6"/>
      <c r="CK406" s="6"/>
      <c r="CL406" s="6"/>
      <c r="CM406" s="6"/>
      <c r="CN406" s="6"/>
      <c r="CO406" s="6"/>
      <c r="CP406" s="6"/>
      <c r="CQ406" s="6"/>
      <c r="CR406" s="6"/>
      <c r="CS406" s="6"/>
      <c r="CT406" s="6"/>
      <c r="CU406" s="6"/>
      <c r="CV406" s="6"/>
      <c r="CW406" s="6"/>
      <c r="CX406" s="6"/>
      <c r="CY406" s="6"/>
      <c r="CZ406" s="6"/>
      <c r="DA406" s="6"/>
      <c r="DB406" s="6"/>
      <c r="DC406" s="6"/>
      <c r="DD406" s="6"/>
      <c r="DE406" s="6"/>
      <c r="DF406" s="6"/>
      <c r="DG406" s="6"/>
      <c r="DH406" s="6"/>
      <c r="DI406" s="6"/>
      <c r="DJ406" s="6"/>
      <c r="DK406" s="6"/>
      <c r="DL406" s="6"/>
      <c r="DM406" s="6"/>
      <c r="DN406" s="6"/>
      <c r="DO406" s="6"/>
      <c r="DP406" s="6"/>
      <c r="DQ406" s="6"/>
      <c r="DR406" s="6"/>
      <c r="DS406" s="6"/>
      <c r="DT406" s="6"/>
      <c r="DU406" s="6"/>
    </row>
    <row r="407" spans="1:125" s="3" customFormat="1">
      <c r="A407" t="s">
        <v>313</v>
      </c>
      <c r="B407" t="s">
        <v>314</v>
      </c>
      <c r="C407" t="s">
        <v>608</v>
      </c>
      <c r="D407" s="1">
        <v>15000</v>
      </c>
      <c r="E407" s="1">
        <v>430.5</v>
      </c>
      <c r="F407" s="1">
        <v>0</v>
      </c>
      <c r="G407" s="1">
        <v>456</v>
      </c>
      <c r="H407" s="1">
        <v>25</v>
      </c>
      <c r="I407" s="1">
        <f t="shared" si="120"/>
        <v>911.5</v>
      </c>
      <c r="J407" s="1">
        <f t="shared" si="121"/>
        <v>14088.5</v>
      </c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  <c r="BR407" s="6"/>
      <c r="BS407" s="6"/>
      <c r="BT407" s="6"/>
      <c r="BU407" s="6"/>
      <c r="BV407" s="6"/>
      <c r="BW407" s="6"/>
      <c r="BX407" s="6"/>
      <c r="BY407" s="6"/>
      <c r="BZ407" s="6"/>
      <c r="CA407" s="6"/>
      <c r="CB407" s="6"/>
      <c r="CC407" s="6"/>
      <c r="CD407" s="6"/>
      <c r="CE407" s="6"/>
      <c r="CF407" s="6"/>
      <c r="CG407" s="6"/>
      <c r="CH407" s="6"/>
      <c r="CI407" s="6"/>
      <c r="CJ407" s="6"/>
      <c r="CK407" s="6"/>
      <c r="CL407" s="6"/>
      <c r="CM407" s="6"/>
      <c r="CN407" s="6"/>
      <c r="CO407" s="6"/>
      <c r="CP407" s="6"/>
      <c r="CQ407" s="6"/>
      <c r="CR407" s="6"/>
      <c r="CS407" s="6"/>
      <c r="CT407" s="6"/>
      <c r="CU407" s="6"/>
      <c r="CV407" s="6"/>
      <c r="CW407" s="6"/>
      <c r="CX407" s="6"/>
      <c r="CY407" s="6"/>
      <c r="CZ407" s="6"/>
      <c r="DA407" s="6"/>
      <c r="DB407" s="6"/>
      <c r="DC407" s="6"/>
      <c r="DD407" s="6"/>
      <c r="DE407" s="6"/>
      <c r="DF407" s="6"/>
      <c r="DG407" s="6"/>
      <c r="DH407" s="6"/>
      <c r="DI407" s="6"/>
      <c r="DJ407" s="6"/>
      <c r="DK407" s="6"/>
      <c r="DL407" s="6"/>
      <c r="DM407" s="6"/>
      <c r="DN407" s="6"/>
      <c r="DO407" s="6"/>
      <c r="DP407" s="6"/>
      <c r="DQ407" s="6"/>
      <c r="DR407" s="6"/>
      <c r="DS407" s="6"/>
      <c r="DT407" s="6"/>
      <c r="DU407" s="6"/>
    </row>
    <row r="408" spans="1:125">
      <c r="A408" t="s">
        <v>315</v>
      </c>
      <c r="B408" t="s">
        <v>24</v>
      </c>
      <c r="C408" t="s">
        <v>605</v>
      </c>
      <c r="D408" s="1">
        <v>18400</v>
      </c>
      <c r="E408" s="1">
        <v>528.08000000000004</v>
      </c>
      <c r="F408" s="1">
        <v>0</v>
      </c>
      <c r="G408" s="1">
        <v>559.36</v>
      </c>
      <c r="H408" s="1">
        <v>125</v>
      </c>
      <c r="I408" s="1">
        <f t="shared" si="120"/>
        <v>1212.44</v>
      </c>
      <c r="J408" s="1">
        <f t="shared" si="121"/>
        <v>17187.560000000001</v>
      </c>
    </row>
    <row r="409" spans="1:125">
      <c r="A409" t="s">
        <v>318</v>
      </c>
      <c r="B409" t="s">
        <v>319</v>
      </c>
      <c r="C409" t="s">
        <v>605</v>
      </c>
      <c r="D409" s="1">
        <v>23000</v>
      </c>
      <c r="E409" s="1">
        <v>660.1</v>
      </c>
      <c r="F409" s="1">
        <v>0</v>
      </c>
      <c r="G409" s="1">
        <v>699.2</v>
      </c>
      <c r="H409" s="1">
        <v>25</v>
      </c>
      <c r="I409" s="1">
        <f t="shared" si="120"/>
        <v>1384.3000000000002</v>
      </c>
      <c r="J409" s="1">
        <f t="shared" si="121"/>
        <v>21615.7</v>
      </c>
    </row>
    <row r="410" spans="1:125">
      <c r="A410" t="s">
        <v>320</v>
      </c>
      <c r="B410" t="s">
        <v>319</v>
      </c>
      <c r="C410" t="s">
        <v>608</v>
      </c>
      <c r="D410" s="1">
        <v>13000</v>
      </c>
      <c r="E410" s="1">
        <v>373.1</v>
      </c>
      <c r="F410" s="1">
        <v>0</v>
      </c>
      <c r="G410" s="1">
        <v>395.2</v>
      </c>
      <c r="H410" s="1">
        <v>25</v>
      </c>
      <c r="I410" s="1">
        <f t="shared" si="120"/>
        <v>793.3</v>
      </c>
      <c r="J410" s="1">
        <f t="shared" si="121"/>
        <v>12206.7</v>
      </c>
    </row>
    <row r="411" spans="1:125">
      <c r="A411" t="s">
        <v>322</v>
      </c>
      <c r="B411" t="s">
        <v>24</v>
      </c>
      <c r="C411" t="s">
        <v>608</v>
      </c>
      <c r="D411" s="1">
        <v>14000</v>
      </c>
      <c r="E411" s="1">
        <v>401.8</v>
      </c>
      <c r="F411" s="1">
        <v>0</v>
      </c>
      <c r="G411" s="1">
        <v>425.6</v>
      </c>
      <c r="H411" s="1">
        <v>75</v>
      </c>
      <c r="I411" s="1">
        <f t="shared" si="120"/>
        <v>902.40000000000009</v>
      </c>
      <c r="J411" s="1">
        <f t="shared" si="121"/>
        <v>13097.6</v>
      </c>
    </row>
    <row r="412" spans="1:125">
      <c r="A412" t="s">
        <v>323</v>
      </c>
      <c r="B412" t="s">
        <v>307</v>
      </c>
      <c r="C412" t="s">
        <v>605</v>
      </c>
      <c r="D412" s="1">
        <v>19000</v>
      </c>
      <c r="E412" s="1">
        <v>545.29999999999995</v>
      </c>
      <c r="F412" s="1">
        <v>0</v>
      </c>
      <c r="G412" s="1">
        <v>577.6</v>
      </c>
      <c r="H412" s="1">
        <v>957.76</v>
      </c>
      <c r="I412" s="1">
        <f t="shared" si="120"/>
        <v>2080.66</v>
      </c>
      <c r="J412" s="1">
        <f t="shared" si="121"/>
        <v>16919.34</v>
      </c>
    </row>
    <row r="413" spans="1:125">
      <c r="A413" t="s">
        <v>324</v>
      </c>
      <c r="B413" t="s">
        <v>319</v>
      </c>
      <c r="C413" t="s">
        <v>608</v>
      </c>
      <c r="D413" s="1">
        <v>12100</v>
      </c>
      <c r="E413" s="1">
        <v>347.27</v>
      </c>
      <c r="F413" s="1">
        <v>0</v>
      </c>
      <c r="G413" s="1">
        <v>367.84</v>
      </c>
      <c r="H413" s="1">
        <v>957.76</v>
      </c>
      <c r="I413" s="1">
        <f t="shared" si="120"/>
        <v>1672.87</v>
      </c>
      <c r="J413" s="1">
        <f t="shared" si="121"/>
        <v>10427.130000000001</v>
      </c>
    </row>
    <row r="414" spans="1:125">
      <c r="A414" t="s">
        <v>325</v>
      </c>
      <c r="B414" t="s">
        <v>307</v>
      </c>
      <c r="C414" t="s">
        <v>608</v>
      </c>
      <c r="D414" s="1">
        <v>14000</v>
      </c>
      <c r="E414" s="1">
        <v>401.8</v>
      </c>
      <c r="F414" s="1">
        <v>0</v>
      </c>
      <c r="G414" s="1">
        <v>425.6</v>
      </c>
      <c r="H414" s="1">
        <v>25</v>
      </c>
      <c r="I414" s="1">
        <f t="shared" si="120"/>
        <v>852.40000000000009</v>
      </c>
      <c r="J414" s="1">
        <f t="shared" si="121"/>
        <v>13147.6</v>
      </c>
    </row>
    <row r="415" spans="1:125">
      <c r="A415" t="s">
        <v>326</v>
      </c>
      <c r="B415" t="s">
        <v>314</v>
      </c>
      <c r="C415" t="s">
        <v>608</v>
      </c>
      <c r="D415" s="1">
        <v>13000</v>
      </c>
      <c r="E415" s="1">
        <v>373.1</v>
      </c>
      <c r="F415" s="1">
        <v>0</v>
      </c>
      <c r="G415" s="1">
        <v>395.2</v>
      </c>
      <c r="H415" s="1">
        <v>25</v>
      </c>
      <c r="I415" s="1">
        <f t="shared" si="120"/>
        <v>793.3</v>
      </c>
      <c r="J415" s="1">
        <f t="shared" si="121"/>
        <v>12206.7</v>
      </c>
    </row>
    <row r="416" spans="1:125">
      <c r="A416" t="s">
        <v>327</v>
      </c>
      <c r="B416" t="s">
        <v>307</v>
      </c>
      <c r="C416" t="s">
        <v>605</v>
      </c>
      <c r="D416" s="1">
        <v>17650</v>
      </c>
      <c r="E416" s="1">
        <v>506.56</v>
      </c>
      <c r="F416" s="1">
        <v>0</v>
      </c>
      <c r="G416" s="1">
        <v>536.55999999999995</v>
      </c>
      <c r="H416" s="1">
        <v>25</v>
      </c>
      <c r="I416" s="1">
        <f t="shared" si="120"/>
        <v>1068.1199999999999</v>
      </c>
      <c r="J416" s="1">
        <f t="shared" si="121"/>
        <v>16581.88</v>
      </c>
    </row>
    <row r="417" spans="1:10">
      <c r="A417" t="s">
        <v>328</v>
      </c>
      <c r="B417" t="s">
        <v>307</v>
      </c>
      <c r="C417" t="s">
        <v>608</v>
      </c>
      <c r="D417" s="1">
        <v>16000</v>
      </c>
      <c r="E417" s="1">
        <v>459.2</v>
      </c>
      <c r="F417" s="1">
        <v>0</v>
      </c>
      <c r="G417" s="1">
        <v>486.4</v>
      </c>
      <c r="H417" s="1">
        <v>25</v>
      </c>
      <c r="I417" s="1">
        <f t="shared" si="120"/>
        <v>970.59999999999991</v>
      </c>
      <c r="J417" s="1">
        <f t="shared" si="121"/>
        <v>15029.4</v>
      </c>
    </row>
    <row r="418" spans="1:10">
      <c r="A418" t="s">
        <v>329</v>
      </c>
      <c r="B418" t="s">
        <v>24</v>
      </c>
      <c r="C418" t="s">
        <v>608</v>
      </c>
      <c r="D418" s="1">
        <v>14625</v>
      </c>
      <c r="E418" s="1">
        <v>419.74</v>
      </c>
      <c r="F418" s="1">
        <v>0</v>
      </c>
      <c r="G418" s="1">
        <v>444.6</v>
      </c>
      <c r="H418" s="1">
        <v>25</v>
      </c>
      <c r="I418" s="1">
        <f t="shared" si="120"/>
        <v>889.34</v>
      </c>
      <c r="J418" s="1">
        <f t="shared" si="121"/>
        <v>13735.66</v>
      </c>
    </row>
    <row r="419" spans="1:10">
      <c r="A419" t="s">
        <v>330</v>
      </c>
      <c r="B419" t="s">
        <v>273</v>
      </c>
      <c r="C419" t="s">
        <v>608</v>
      </c>
      <c r="D419" s="1">
        <v>12100</v>
      </c>
      <c r="E419" s="1">
        <v>347.27</v>
      </c>
      <c r="F419" s="1">
        <v>0</v>
      </c>
      <c r="G419" s="1">
        <v>367.84</v>
      </c>
      <c r="H419" s="1">
        <v>25</v>
      </c>
      <c r="I419" s="1">
        <f t="shared" si="120"/>
        <v>740.1099999999999</v>
      </c>
      <c r="J419" s="1">
        <f t="shared" si="121"/>
        <v>11359.89</v>
      </c>
    </row>
    <row r="420" spans="1:10">
      <c r="A420" t="s">
        <v>332</v>
      </c>
      <c r="B420" t="s">
        <v>140</v>
      </c>
      <c r="C420" t="s">
        <v>608</v>
      </c>
      <c r="D420" s="1">
        <v>9500</v>
      </c>
      <c r="E420" s="1">
        <v>272.64999999999998</v>
      </c>
      <c r="F420" s="1">
        <v>0</v>
      </c>
      <c r="G420" s="1">
        <v>288.8</v>
      </c>
      <c r="H420" s="1">
        <v>25</v>
      </c>
      <c r="I420" s="1">
        <f t="shared" si="120"/>
        <v>586.45000000000005</v>
      </c>
      <c r="J420" s="1">
        <f t="shared" si="121"/>
        <v>8913.5499999999993</v>
      </c>
    </row>
    <row r="421" spans="1:10">
      <c r="A421" t="s">
        <v>333</v>
      </c>
      <c r="B421" t="s">
        <v>140</v>
      </c>
      <c r="C421" t="s">
        <v>608</v>
      </c>
      <c r="D421" s="1">
        <v>9500</v>
      </c>
      <c r="E421" s="1">
        <v>272.64999999999998</v>
      </c>
      <c r="F421" s="1">
        <v>0</v>
      </c>
      <c r="G421" s="1">
        <v>288.8</v>
      </c>
      <c r="H421" s="1">
        <v>125</v>
      </c>
      <c r="I421" s="1">
        <f t="shared" si="120"/>
        <v>686.45</v>
      </c>
      <c r="J421" s="1">
        <f t="shared" si="121"/>
        <v>8813.5499999999993</v>
      </c>
    </row>
    <row r="422" spans="1:10">
      <c r="A422" t="s">
        <v>335</v>
      </c>
      <c r="B422" t="s">
        <v>314</v>
      </c>
      <c r="C422" t="s">
        <v>608</v>
      </c>
      <c r="D422" s="1">
        <v>12100</v>
      </c>
      <c r="E422" s="1">
        <v>347.27</v>
      </c>
      <c r="F422" s="1">
        <v>0</v>
      </c>
      <c r="G422" s="1">
        <v>367.84</v>
      </c>
      <c r="H422" s="1">
        <v>25</v>
      </c>
      <c r="I422" s="1">
        <f t="shared" si="120"/>
        <v>740.1099999999999</v>
      </c>
      <c r="J422" s="1">
        <f t="shared" si="121"/>
        <v>11359.89</v>
      </c>
    </row>
    <row r="423" spans="1:10">
      <c r="A423" t="s">
        <v>336</v>
      </c>
      <c r="B423" t="s">
        <v>495</v>
      </c>
      <c r="C423" t="s">
        <v>605</v>
      </c>
      <c r="D423" s="1">
        <v>34750</v>
      </c>
      <c r="E423" s="1">
        <v>997.33</v>
      </c>
      <c r="F423" s="1">
        <v>0</v>
      </c>
      <c r="G423" s="1">
        <v>1056.4000000000001</v>
      </c>
      <c r="H423" s="1">
        <v>165</v>
      </c>
      <c r="I423" s="1">
        <f t="shared" si="120"/>
        <v>2218.73</v>
      </c>
      <c r="J423" s="1">
        <f t="shared" si="121"/>
        <v>32531.27</v>
      </c>
    </row>
    <row r="424" spans="1:10">
      <c r="A424" t="s">
        <v>338</v>
      </c>
      <c r="B424" t="s">
        <v>314</v>
      </c>
      <c r="C424" t="s">
        <v>605</v>
      </c>
      <c r="D424" s="1">
        <v>15000</v>
      </c>
      <c r="E424" s="1">
        <v>430.5</v>
      </c>
      <c r="F424" s="1">
        <v>0</v>
      </c>
      <c r="G424" s="1">
        <v>456</v>
      </c>
      <c r="H424" s="1">
        <v>25</v>
      </c>
      <c r="I424" s="1">
        <f t="shared" si="120"/>
        <v>911.5</v>
      </c>
      <c r="J424" s="1">
        <f t="shared" si="121"/>
        <v>14088.5</v>
      </c>
    </row>
    <row r="425" spans="1:10">
      <c r="A425" t="s">
        <v>339</v>
      </c>
      <c r="B425" t="s">
        <v>24</v>
      </c>
      <c r="C425" t="s">
        <v>608</v>
      </c>
      <c r="D425" s="1">
        <v>14000</v>
      </c>
      <c r="E425" s="1">
        <v>401.8</v>
      </c>
      <c r="F425" s="1">
        <v>0</v>
      </c>
      <c r="G425" s="1">
        <v>425.6</v>
      </c>
      <c r="H425" s="1">
        <v>25</v>
      </c>
      <c r="I425" s="1">
        <f t="shared" si="120"/>
        <v>852.40000000000009</v>
      </c>
      <c r="J425" s="1">
        <f t="shared" si="121"/>
        <v>13147.6</v>
      </c>
    </row>
    <row r="426" spans="1:10">
      <c r="A426" t="s">
        <v>340</v>
      </c>
      <c r="B426" t="s">
        <v>314</v>
      </c>
      <c r="C426" t="s">
        <v>608</v>
      </c>
      <c r="D426" s="1">
        <v>12100</v>
      </c>
      <c r="E426" s="1">
        <v>347.27</v>
      </c>
      <c r="F426" s="1">
        <v>0</v>
      </c>
      <c r="G426" s="1">
        <v>367.84</v>
      </c>
      <c r="H426" s="1">
        <v>25</v>
      </c>
      <c r="I426" s="1">
        <f t="shared" si="120"/>
        <v>740.1099999999999</v>
      </c>
      <c r="J426" s="1">
        <f t="shared" si="121"/>
        <v>11359.89</v>
      </c>
    </row>
    <row r="427" spans="1:10">
      <c r="A427" t="s">
        <v>341</v>
      </c>
      <c r="B427" t="s">
        <v>24</v>
      </c>
      <c r="C427" t="s">
        <v>608</v>
      </c>
      <c r="D427" s="1">
        <v>14000</v>
      </c>
      <c r="E427" s="1">
        <v>401.8</v>
      </c>
      <c r="F427" s="1">
        <v>0</v>
      </c>
      <c r="G427" s="1">
        <v>425.6</v>
      </c>
      <c r="H427" s="1">
        <v>957.76</v>
      </c>
      <c r="I427" s="1">
        <f t="shared" si="120"/>
        <v>1785.16</v>
      </c>
      <c r="J427" s="1">
        <f t="shared" si="121"/>
        <v>12214.84</v>
      </c>
    </row>
    <row r="428" spans="1:10">
      <c r="A428" t="s">
        <v>342</v>
      </c>
      <c r="B428" t="s">
        <v>24</v>
      </c>
      <c r="C428" t="s">
        <v>608</v>
      </c>
      <c r="D428" s="1">
        <v>16000</v>
      </c>
      <c r="E428" s="1">
        <v>459.2</v>
      </c>
      <c r="F428" s="1">
        <v>0</v>
      </c>
      <c r="G428" s="1">
        <v>486.4</v>
      </c>
      <c r="H428" s="1">
        <v>25</v>
      </c>
      <c r="I428" s="1">
        <f t="shared" si="120"/>
        <v>970.59999999999991</v>
      </c>
      <c r="J428" s="1">
        <f t="shared" si="121"/>
        <v>15029.4</v>
      </c>
    </row>
    <row r="429" spans="1:10">
      <c r="A429" t="s">
        <v>343</v>
      </c>
      <c r="B429" t="s">
        <v>314</v>
      </c>
      <c r="C429" t="s">
        <v>608</v>
      </c>
      <c r="D429" s="1">
        <v>15500</v>
      </c>
      <c r="E429" s="1">
        <v>444.85</v>
      </c>
      <c r="F429" s="1">
        <v>0</v>
      </c>
      <c r="G429" s="1">
        <v>471.2</v>
      </c>
      <c r="H429" s="1">
        <v>25</v>
      </c>
      <c r="I429" s="1">
        <f t="shared" si="120"/>
        <v>941.05</v>
      </c>
      <c r="J429" s="1">
        <f t="shared" ref="J429:J445" si="122">D429-I429</f>
        <v>14558.95</v>
      </c>
    </row>
    <row r="430" spans="1:10">
      <c r="A430" t="s">
        <v>344</v>
      </c>
      <c r="B430" t="s">
        <v>314</v>
      </c>
      <c r="C430" t="s">
        <v>608</v>
      </c>
      <c r="D430" s="1">
        <v>13800</v>
      </c>
      <c r="E430" s="1">
        <v>396.06</v>
      </c>
      <c r="F430" s="1">
        <v>0</v>
      </c>
      <c r="G430" s="1">
        <v>419.52</v>
      </c>
      <c r="H430" s="1">
        <v>25</v>
      </c>
      <c r="I430" s="1">
        <f t="shared" si="120"/>
        <v>840.57999999999993</v>
      </c>
      <c r="J430" s="1">
        <f t="shared" si="122"/>
        <v>12959.42</v>
      </c>
    </row>
    <row r="431" spans="1:10">
      <c r="A431" t="s">
        <v>345</v>
      </c>
      <c r="B431" t="s">
        <v>307</v>
      </c>
      <c r="C431" t="s">
        <v>608</v>
      </c>
      <c r="D431" s="1">
        <v>15000</v>
      </c>
      <c r="E431" s="1">
        <v>430.5</v>
      </c>
      <c r="F431" s="1">
        <v>0</v>
      </c>
      <c r="G431" s="1">
        <v>456</v>
      </c>
      <c r="H431" s="1">
        <v>1890.52</v>
      </c>
      <c r="I431" s="1">
        <f t="shared" si="120"/>
        <v>2777.02</v>
      </c>
      <c r="J431" s="1">
        <f t="shared" si="122"/>
        <v>12222.98</v>
      </c>
    </row>
    <row r="432" spans="1:10">
      <c r="A432" t="s">
        <v>346</v>
      </c>
      <c r="B432" t="s">
        <v>307</v>
      </c>
      <c r="C432" t="s">
        <v>608</v>
      </c>
      <c r="D432" s="1">
        <v>15000</v>
      </c>
      <c r="E432" s="1">
        <v>430.5</v>
      </c>
      <c r="F432" s="1">
        <v>0</v>
      </c>
      <c r="G432" s="1">
        <v>456</v>
      </c>
      <c r="H432" s="1">
        <v>25</v>
      </c>
      <c r="I432" s="1">
        <f t="shared" si="120"/>
        <v>911.5</v>
      </c>
      <c r="J432" s="1">
        <f t="shared" si="122"/>
        <v>14088.5</v>
      </c>
    </row>
    <row r="433" spans="1:125">
      <c r="A433" t="s">
        <v>348</v>
      </c>
      <c r="B433" t="s">
        <v>319</v>
      </c>
      <c r="C433" t="s">
        <v>608</v>
      </c>
      <c r="D433" s="1">
        <v>13000</v>
      </c>
      <c r="E433" s="1">
        <v>373.1</v>
      </c>
      <c r="F433" s="1">
        <v>0</v>
      </c>
      <c r="G433" s="1">
        <v>395.2</v>
      </c>
      <c r="H433" s="1">
        <v>957.76</v>
      </c>
      <c r="I433" s="1">
        <f t="shared" si="120"/>
        <v>1726.06</v>
      </c>
      <c r="J433" s="1">
        <f t="shared" si="122"/>
        <v>11273.94</v>
      </c>
    </row>
    <row r="434" spans="1:125">
      <c r="A434" t="s">
        <v>349</v>
      </c>
      <c r="B434" t="s">
        <v>307</v>
      </c>
      <c r="C434" t="s">
        <v>605</v>
      </c>
      <c r="D434" s="1">
        <v>16500</v>
      </c>
      <c r="E434" s="1">
        <v>473.55</v>
      </c>
      <c r="F434" s="1">
        <v>0</v>
      </c>
      <c r="G434" s="1">
        <v>501.6</v>
      </c>
      <c r="H434" s="1">
        <v>25</v>
      </c>
      <c r="I434" s="1">
        <f t="shared" si="120"/>
        <v>1000.1500000000001</v>
      </c>
      <c r="J434" s="1">
        <f t="shared" si="122"/>
        <v>15499.85</v>
      </c>
    </row>
    <row r="435" spans="1:125">
      <c r="A435" t="s">
        <v>350</v>
      </c>
      <c r="B435" t="s">
        <v>24</v>
      </c>
      <c r="C435" t="s">
        <v>608</v>
      </c>
      <c r="D435" s="1">
        <v>14150</v>
      </c>
      <c r="E435" s="1">
        <v>406.11</v>
      </c>
      <c r="F435" s="1">
        <v>0</v>
      </c>
      <c r="G435" s="1">
        <v>430.16</v>
      </c>
      <c r="H435" s="1">
        <v>25</v>
      </c>
      <c r="I435" s="1">
        <f t="shared" si="120"/>
        <v>861.27</v>
      </c>
      <c r="J435" s="1">
        <f t="shared" si="122"/>
        <v>13288.73</v>
      </c>
    </row>
    <row r="436" spans="1:125">
      <c r="A436" t="s">
        <v>351</v>
      </c>
      <c r="B436" t="s">
        <v>273</v>
      </c>
      <c r="C436" t="s">
        <v>608</v>
      </c>
      <c r="D436" s="1">
        <v>14000</v>
      </c>
      <c r="E436" s="1">
        <v>401.8</v>
      </c>
      <c r="F436" s="1">
        <v>0</v>
      </c>
      <c r="G436" s="1">
        <v>425.6</v>
      </c>
      <c r="H436" s="1">
        <v>957.76</v>
      </c>
      <c r="I436" s="1">
        <f t="shared" si="120"/>
        <v>1785.16</v>
      </c>
      <c r="J436" s="1">
        <f t="shared" si="122"/>
        <v>12214.84</v>
      </c>
    </row>
    <row r="437" spans="1:125">
      <c r="A437" t="s">
        <v>352</v>
      </c>
      <c r="B437" t="s">
        <v>24</v>
      </c>
      <c r="C437" t="s">
        <v>608</v>
      </c>
      <c r="D437" s="1">
        <v>16000</v>
      </c>
      <c r="E437" s="1">
        <v>459.2</v>
      </c>
      <c r="F437" s="1">
        <v>0</v>
      </c>
      <c r="G437" s="1">
        <v>486.4</v>
      </c>
      <c r="H437" s="1">
        <v>25</v>
      </c>
      <c r="I437" s="1">
        <f t="shared" si="120"/>
        <v>970.59999999999991</v>
      </c>
      <c r="J437" s="1">
        <f t="shared" si="122"/>
        <v>15029.4</v>
      </c>
    </row>
    <row r="438" spans="1:125">
      <c r="A438" t="s">
        <v>353</v>
      </c>
      <c r="B438" t="s">
        <v>140</v>
      </c>
      <c r="C438" t="s">
        <v>605</v>
      </c>
      <c r="D438" s="1">
        <v>9500</v>
      </c>
      <c r="E438" s="1">
        <v>272.64999999999998</v>
      </c>
      <c r="F438" s="1">
        <v>0</v>
      </c>
      <c r="G438" s="1">
        <v>288.8</v>
      </c>
      <c r="H438" s="1">
        <v>25</v>
      </c>
      <c r="I438" s="1">
        <f t="shared" si="120"/>
        <v>586.45000000000005</v>
      </c>
      <c r="J438" s="1">
        <f t="shared" si="122"/>
        <v>8913.5499999999993</v>
      </c>
    </row>
    <row r="439" spans="1:125">
      <c r="A439" t="s">
        <v>354</v>
      </c>
      <c r="B439" t="s">
        <v>314</v>
      </c>
      <c r="C439" t="s">
        <v>608</v>
      </c>
      <c r="D439" s="1">
        <v>12100</v>
      </c>
      <c r="E439" s="1">
        <v>347.27</v>
      </c>
      <c r="F439" s="1">
        <v>0</v>
      </c>
      <c r="G439" s="1">
        <v>367.84</v>
      </c>
      <c r="H439" s="1">
        <v>25</v>
      </c>
      <c r="I439" s="1">
        <f t="shared" si="120"/>
        <v>740.1099999999999</v>
      </c>
      <c r="J439" s="1">
        <f t="shared" si="122"/>
        <v>11359.89</v>
      </c>
    </row>
    <row r="440" spans="1:125">
      <c r="A440" t="s">
        <v>355</v>
      </c>
      <c r="B440" t="s">
        <v>24</v>
      </c>
      <c r="C440" t="s">
        <v>608</v>
      </c>
      <c r="D440" s="1">
        <v>15500</v>
      </c>
      <c r="E440" s="1">
        <v>444.85</v>
      </c>
      <c r="F440" s="1">
        <v>0</v>
      </c>
      <c r="G440" s="1">
        <v>471.2</v>
      </c>
      <c r="H440" s="1">
        <v>7457.76</v>
      </c>
      <c r="I440" s="1">
        <f t="shared" si="120"/>
        <v>8373.81</v>
      </c>
      <c r="J440" s="1">
        <f t="shared" si="122"/>
        <v>7126.1900000000005</v>
      </c>
    </row>
    <row r="441" spans="1:125">
      <c r="A441" t="s">
        <v>356</v>
      </c>
      <c r="B441" t="s">
        <v>314</v>
      </c>
      <c r="C441" t="s">
        <v>608</v>
      </c>
      <c r="D441" s="1">
        <v>14000</v>
      </c>
      <c r="E441" s="1">
        <v>401.8</v>
      </c>
      <c r="F441" s="1">
        <v>0</v>
      </c>
      <c r="G441" s="1">
        <v>425.6</v>
      </c>
      <c r="H441" s="1">
        <v>25</v>
      </c>
      <c r="I441" s="1">
        <f t="shared" si="120"/>
        <v>852.40000000000009</v>
      </c>
      <c r="J441" s="1">
        <f t="shared" si="122"/>
        <v>13147.6</v>
      </c>
    </row>
    <row r="442" spans="1:125">
      <c r="A442" t="s">
        <v>357</v>
      </c>
      <c r="B442" t="s">
        <v>273</v>
      </c>
      <c r="C442" t="s">
        <v>608</v>
      </c>
      <c r="D442" s="1">
        <v>12250</v>
      </c>
      <c r="E442" s="1">
        <v>351.58</v>
      </c>
      <c r="F442" s="1">
        <v>0</v>
      </c>
      <c r="G442" s="1">
        <v>372.4</v>
      </c>
      <c r="H442" s="1">
        <v>25</v>
      </c>
      <c r="I442" s="1">
        <f t="shared" si="120"/>
        <v>748.98</v>
      </c>
      <c r="J442" s="1">
        <f t="shared" si="122"/>
        <v>11501.02</v>
      </c>
    </row>
    <row r="443" spans="1:125">
      <c r="A443" t="s">
        <v>358</v>
      </c>
      <c r="B443" t="s">
        <v>24</v>
      </c>
      <c r="C443" t="s">
        <v>605</v>
      </c>
      <c r="D443" s="1">
        <v>59000</v>
      </c>
      <c r="E443" s="1">
        <v>1693.3</v>
      </c>
      <c r="F443" s="1">
        <v>3111.94</v>
      </c>
      <c r="G443" s="1">
        <v>1793.6</v>
      </c>
      <c r="H443" s="1">
        <v>957.76</v>
      </c>
      <c r="I443" s="1">
        <f t="shared" si="120"/>
        <v>7556.6</v>
      </c>
      <c r="J443" s="1">
        <f t="shared" si="122"/>
        <v>51443.4</v>
      </c>
    </row>
    <row r="444" spans="1:125">
      <c r="A444" t="s">
        <v>587</v>
      </c>
      <c r="B444" s="13" t="s">
        <v>314</v>
      </c>
      <c r="C444" s="13" t="s">
        <v>608</v>
      </c>
      <c r="D444" s="1">
        <v>12100</v>
      </c>
      <c r="E444" s="1">
        <v>347.27</v>
      </c>
      <c r="F444" s="1">
        <v>0</v>
      </c>
      <c r="G444" s="1">
        <v>367.84</v>
      </c>
      <c r="H444" s="1">
        <v>25</v>
      </c>
      <c r="I444" s="1">
        <v>740.11</v>
      </c>
      <c r="J444" s="1">
        <f t="shared" si="122"/>
        <v>11359.89</v>
      </c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/>
      <c r="AT444"/>
      <c r="AU444"/>
      <c r="AV444"/>
      <c r="AW444"/>
      <c r="AX444"/>
      <c r="AY444"/>
      <c r="AZ444"/>
      <c r="BA444"/>
      <c r="BB444"/>
      <c r="BC444"/>
      <c r="BD444"/>
      <c r="BE444"/>
      <c r="BF444"/>
      <c r="BG444"/>
      <c r="BH444"/>
      <c r="BI444"/>
      <c r="BJ444"/>
      <c r="BK444"/>
      <c r="BL444"/>
      <c r="BM444"/>
      <c r="BN444"/>
      <c r="BO444"/>
      <c r="BP444"/>
      <c r="BQ444"/>
      <c r="BR444"/>
      <c r="BS444"/>
      <c r="BT444"/>
      <c r="BU444"/>
      <c r="BV444"/>
      <c r="BW444"/>
      <c r="BX444"/>
      <c r="BY444"/>
      <c r="BZ444"/>
      <c r="CA444"/>
      <c r="CB444"/>
      <c r="CC444"/>
      <c r="CD444"/>
      <c r="CE444"/>
      <c r="CF444"/>
      <c r="CG444"/>
      <c r="CH444"/>
      <c r="CI444"/>
      <c r="CJ444"/>
      <c r="CK444"/>
      <c r="CL444"/>
      <c r="CM444"/>
      <c r="CN444"/>
      <c r="CO444"/>
      <c r="CP444"/>
      <c r="CQ444"/>
      <c r="CR444"/>
      <c r="CS444"/>
      <c r="CT444"/>
      <c r="CU444"/>
      <c r="CV444"/>
      <c r="CW444"/>
      <c r="CX444"/>
      <c r="CY444"/>
      <c r="CZ444"/>
      <c r="DA444"/>
      <c r="DB444"/>
      <c r="DC444"/>
      <c r="DD444"/>
      <c r="DE444"/>
      <c r="DF444"/>
      <c r="DG444"/>
      <c r="DH444"/>
      <c r="DI444"/>
      <c r="DJ444"/>
      <c r="DK444"/>
      <c r="DL444"/>
      <c r="DM444"/>
      <c r="DN444"/>
      <c r="DO444"/>
      <c r="DP444"/>
      <c r="DQ444"/>
      <c r="DR444"/>
      <c r="DS444"/>
      <c r="DT444"/>
      <c r="DU444"/>
    </row>
    <row r="445" spans="1:125">
      <c r="A445" t="s">
        <v>588</v>
      </c>
      <c r="B445" s="13" t="s">
        <v>589</v>
      </c>
      <c r="C445" s="13" t="s">
        <v>608</v>
      </c>
      <c r="D445" s="1">
        <v>17500</v>
      </c>
      <c r="E445" s="1">
        <v>502.25</v>
      </c>
      <c r="F445" s="1">
        <v>0</v>
      </c>
      <c r="G445" s="1">
        <v>532</v>
      </c>
      <c r="H445" s="1">
        <v>25</v>
      </c>
      <c r="I445" s="1">
        <v>1059.25</v>
      </c>
      <c r="J445" s="1">
        <f t="shared" si="122"/>
        <v>16440.75</v>
      </c>
    </row>
    <row r="446" spans="1:125">
      <c r="A446" s="3" t="s">
        <v>19</v>
      </c>
      <c r="B446" s="3">
        <v>48</v>
      </c>
      <c r="C446" s="3"/>
      <c r="D446" s="4">
        <f t="shared" ref="D446:J446" si="123">SUM(D398:D445)</f>
        <v>777392.7</v>
      </c>
      <c r="E446" s="4">
        <f t="shared" si="123"/>
        <v>22311.190000000002</v>
      </c>
      <c r="F446" s="4">
        <f t="shared" si="123"/>
        <v>3111.94</v>
      </c>
      <c r="G446" s="4">
        <f t="shared" si="123"/>
        <v>23632.739999999998</v>
      </c>
      <c r="H446" s="4">
        <f t="shared" si="123"/>
        <v>18350.359999999997</v>
      </c>
      <c r="I446" s="4">
        <f t="shared" si="123"/>
        <v>67406.23</v>
      </c>
      <c r="J446" s="4">
        <f t="shared" si="123"/>
        <v>709986.47000000009</v>
      </c>
    </row>
    <row r="448" spans="1:125">
      <c r="A448" s="12" t="s">
        <v>359</v>
      </c>
      <c r="B448" s="12"/>
      <c r="C448" s="14"/>
      <c r="D448" s="12"/>
      <c r="E448" s="12"/>
      <c r="F448" s="12"/>
      <c r="G448" s="12"/>
      <c r="H448" s="12"/>
      <c r="I448" s="12"/>
      <c r="J448" s="12"/>
    </row>
    <row r="449" spans="1:125">
      <c r="A449" t="s">
        <v>360</v>
      </c>
      <c r="B449" t="s">
        <v>361</v>
      </c>
      <c r="C449" t="s">
        <v>608</v>
      </c>
      <c r="D449" s="1">
        <v>25000</v>
      </c>
      <c r="E449" s="1">
        <v>717.5</v>
      </c>
      <c r="F449" s="1">
        <v>0</v>
      </c>
      <c r="G449" s="1">
        <v>760</v>
      </c>
      <c r="H449" s="1">
        <v>957.76</v>
      </c>
      <c r="I449" s="1">
        <f t="shared" ref="I449:I466" si="124">E449+F449+G449+H449</f>
        <v>2435.2600000000002</v>
      </c>
      <c r="J449" s="1">
        <f t="shared" ref="J449:J466" si="125">D449-I449</f>
        <v>22564.739999999998</v>
      </c>
    </row>
    <row r="450" spans="1:125">
      <c r="A450" t="s">
        <v>590</v>
      </c>
      <c r="B450" t="s">
        <v>375</v>
      </c>
      <c r="C450" t="s">
        <v>608</v>
      </c>
      <c r="D450" s="1">
        <v>25750</v>
      </c>
      <c r="E450" s="1">
        <v>739.03</v>
      </c>
      <c r="F450" s="1">
        <v>0</v>
      </c>
      <c r="G450" s="1">
        <v>782.8</v>
      </c>
      <c r="H450" s="1">
        <v>565</v>
      </c>
      <c r="I450" s="1">
        <f>+E450+F450+G450+H450</f>
        <v>2086.83</v>
      </c>
      <c r="J450" s="1">
        <f t="shared" ref="J450:J455" si="126">D450-I450</f>
        <v>23663.17</v>
      </c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/>
      <c r="AT450"/>
      <c r="AU450"/>
      <c r="AV450"/>
      <c r="AW450"/>
      <c r="AX450"/>
      <c r="AY450"/>
      <c r="AZ450"/>
      <c r="BA450"/>
      <c r="BB450"/>
      <c r="BC450"/>
      <c r="BD450"/>
      <c r="BE450"/>
      <c r="BF450"/>
      <c r="BG450"/>
      <c r="BH450"/>
      <c r="BI450"/>
      <c r="BJ450"/>
      <c r="BK450"/>
      <c r="BL450"/>
      <c r="BM450"/>
      <c r="BN450"/>
      <c r="BO450"/>
      <c r="BP450"/>
      <c r="BQ450"/>
      <c r="BR450"/>
      <c r="BS450"/>
      <c r="BT450"/>
      <c r="BU450"/>
      <c r="BV450"/>
      <c r="BW450"/>
      <c r="BX450"/>
      <c r="BY450"/>
      <c r="BZ450"/>
      <c r="CA450"/>
      <c r="CB450"/>
      <c r="CC450"/>
      <c r="CD450"/>
      <c r="CE450"/>
      <c r="CF450"/>
      <c r="CG450"/>
      <c r="CH450"/>
      <c r="CI450"/>
      <c r="CJ450"/>
      <c r="CK450"/>
      <c r="CL450"/>
      <c r="CM450"/>
      <c r="CN450"/>
      <c r="CO450"/>
      <c r="CP450"/>
      <c r="CQ450"/>
      <c r="CR450"/>
      <c r="CS450"/>
      <c r="CT450"/>
      <c r="CU450"/>
      <c r="CV450"/>
      <c r="CW450"/>
      <c r="CX450"/>
      <c r="CY450"/>
      <c r="CZ450"/>
      <c r="DA450"/>
      <c r="DB450"/>
      <c r="DC450"/>
      <c r="DD450"/>
      <c r="DE450"/>
      <c r="DF450"/>
      <c r="DG450"/>
      <c r="DH450"/>
      <c r="DI450"/>
      <c r="DJ450"/>
      <c r="DK450"/>
      <c r="DL450"/>
      <c r="DM450"/>
      <c r="DN450"/>
      <c r="DO450"/>
      <c r="DP450"/>
      <c r="DQ450"/>
      <c r="DR450"/>
      <c r="DS450"/>
      <c r="DT450"/>
      <c r="DU450"/>
    </row>
    <row r="451" spans="1:125">
      <c r="A451" t="s">
        <v>591</v>
      </c>
      <c r="B451" t="s">
        <v>24</v>
      </c>
      <c r="C451" t="s">
        <v>608</v>
      </c>
      <c r="D451" s="1">
        <v>45000</v>
      </c>
      <c r="E451" s="1">
        <v>1291.5</v>
      </c>
      <c r="F451" s="1">
        <v>1148.33</v>
      </c>
      <c r="G451" s="1">
        <v>1368</v>
      </c>
      <c r="H451" s="1">
        <v>25</v>
      </c>
      <c r="I451" s="1">
        <f t="shared" ref="I451:I455" si="127">E451+F451+G451+H451</f>
        <v>3832.83</v>
      </c>
      <c r="J451" s="1">
        <f t="shared" si="126"/>
        <v>41167.17</v>
      </c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/>
      <c r="AT451"/>
      <c r="AU451"/>
      <c r="AV451"/>
      <c r="AW451"/>
      <c r="AX451"/>
      <c r="AY451"/>
      <c r="AZ451"/>
      <c r="BA451"/>
      <c r="BB451"/>
      <c r="BC451"/>
      <c r="BD451"/>
      <c r="BE451"/>
      <c r="BF451"/>
      <c r="BG451"/>
      <c r="BH451"/>
      <c r="BI451"/>
      <c r="BJ451"/>
      <c r="BK451"/>
      <c r="BL451"/>
      <c r="BM451"/>
      <c r="BN451"/>
      <c r="BO451"/>
      <c r="BP451"/>
      <c r="BQ451"/>
      <c r="BR451"/>
      <c r="BS451"/>
      <c r="BT451"/>
      <c r="BU451"/>
      <c r="BV451"/>
      <c r="BW451"/>
      <c r="BX451"/>
      <c r="BY451"/>
      <c r="BZ451"/>
      <c r="CA451"/>
      <c r="CB451"/>
      <c r="CC451"/>
      <c r="CD451"/>
      <c r="CE451"/>
      <c r="CF451"/>
      <c r="CG451"/>
      <c r="CH451"/>
      <c r="CI451"/>
      <c r="CJ451"/>
      <c r="CK451"/>
      <c r="CL451"/>
      <c r="CM451"/>
      <c r="CN451"/>
      <c r="CO451"/>
      <c r="CP451"/>
      <c r="CQ451"/>
      <c r="CR451"/>
      <c r="CS451"/>
      <c r="CT451"/>
      <c r="CU451"/>
      <c r="CV451"/>
      <c r="CW451"/>
      <c r="CX451"/>
      <c r="CY451"/>
      <c r="CZ451"/>
      <c r="DA451"/>
      <c r="DB451"/>
      <c r="DC451"/>
      <c r="DD451"/>
      <c r="DE451"/>
      <c r="DF451"/>
      <c r="DG451"/>
      <c r="DH451"/>
      <c r="DI451"/>
      <c r="DJ451"/>
      <c r="DK451"/>
      <c r="DL451"/>
      <c r="DM451"/>
      <c r="DN451"/>
      <c r="DO451"/>
      <c r="DP451"/>
      <c r="DQ451"/>
      <c r="DR451"/>
      <c r="DS451"/>
      <c r="DT451"/>
      <c r="DU451"/>
    </row>
    <row r="452" spans="1:125">
      <c r="A452" t="s">
        <v>592</v>
      </c>
      <c r="B452" t="s">
        <v>397</v>
      </c>
      <c r="C452" t="s">
        <v>608</v>
      </c>
      <c r="D452" s="1">
        <v>35000</v>
      </c>
      <c r="E452" s="1">
        <v>1004.5</v>
      </c>
      <c r="F452" s="1">
        <v>0</v>
      </c>
      <c r="G452" s="1">
        <v>1064</v>
      </c>
      <c r="H452" s="1">
        <v>25</v>
      </c>
      <c r="I452" s="1">
        <f t="shared" si="127"/>
        <v>2093.5</v>
      </c>
      <c r="J452" s="1">
        <f t="shared" si="126"/>
        <v>32906.5</v>
      </c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/>
      <c r="AT452"/>
      <c r="AU452"/>
      <c r="AV452"/>
      <c r="AW452"/>
      <c r="AX452"/>
      <c r="AY452"/>
      <c r="AZ452"/>
      <c r="BA452"/>
      <c r="BB452"/>
      <c r="BC452"/>
      <c r="BD452"/>
      <c r="BE452"/>
      <c r="BF452"/>
      <c r="BG452"/>
      <c r="BH452"/>
      <c r="BI452"/>
      <c r="BJ452"/>
      <c r="BK452"/>
      <c r="BL452"/>
      <c r="BM452"/>
      <c r="BN452"/>
      <c r="BO452"/>
      <c r="BP452"/>
      <c r="BQ452"/>
      <c r="BR452"/>
      <c r="BS452"/>
      <c r="BT452"/>
      <c r="BU452"/>
      <c r="BV452"/>
      <c r="BW452"/>
      <c r="BX452"/>
      <c r="BY452"/>
      <c r="BZ452"/>
      <c r="CA452"/>
      <c r="CB452"/>
      <c r="CC452"/>
      <c r="CD452"/>
      <c r="CE452"/>
      <c r="CF452"/>
      <c r="CG452"/>
      <c r="CH452"/>
      <c r="CI452"/>
      <c r="CJ452"/>
      <c r="CK452"/>
      <c r="CL452"/>
      <c r="CM452"/>
      <c r="CN452"/>
      <c r="CO452"/>
      <c r="CP452"/>
      <c r="CQ452"/>
      <c r="CR452"/>
      <c r="CS452"/>
      <c r="CT452"/>
      <c r="CU452"/>
      <c r="CV452"/>
      <c r="CW452"/>
      <c r="CX452"/>
      <c r="CY452"/>
      <c r="CZ452"/>
      <c r="DA452"/>
      <c r="DB452"/>
      <c r="DC452"/>
      <c r="DD452"/>
      <c r="DE452"/>
      <c r="DF452"/>
      <c r="DG452"/>
      <c r="DH452"/>
      <c r="DI452"/>
      <c r="DJ452"/>
      <c r="DK452"/>
      <c r="DL452"/>
      <c r="DM452"/>
      <c r="DN452"/>
      <c r="DO452"/>
      <c r="DP452"/>
      <c r="DQ452"/>
      <c r="DR452"/>
      <c r="DS452"/>
      <c r="DT452"/>
      <c r="DU452"/>
    </row>
    <row r="453" spans="1:125">
      <c r="A453" t="s">
        <v>593</v>
      </c>
      <c r="B453" t="s">
        <v>397</v>
      </c>
      <c r="C453" t="s">
        <v>608</v>
      </c>
      <c r="D453" s="1">
        <v>35000</v>
      </c>
      <c r="E453" s="1">
        <v>1004.5</v>
      </c>
      <c r="F453" s="1">
        <v>0</v>
      </c>
      <c r="G453" s="1">
        <v>1064</v>
      </c>
      <c r="H453" s="1">
        <v>25</v>
      </c>
      <c r="I453" s="1">
        <f>+E453+F453+G453+H453</f>
        <v>2093.5</v>
      </c>
      <c r="J453" s="1">
        <f t="shared" si="126"/>
        <v>32906.5</v>
      </c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/>
      <c r="AT453"/>
      <c r="AU453"/>
      <c r="AV453"/>
      <c r="AW453"/>
      <c r="AX453"/>
      <c r="AY453"/>
      <c r="AZ453"/>
      <c r="BA453"/>
      <c r="BB453"/>
      <c r="BC453"/>
      <c r="BD453"/>
      <c r="BE453"/>
      <c r="BF453"/>
      <c r="BG453"/>
      <c r="BH453"/>
      <c r="BI453"/>
      <c r="BJ453"/>
      <c r="BK453"/>
      <c r="BL453"/>
      <c r="BM453"/>
      <c r="BN453"/>
      <c r="BO453"/>
      <c r="BP453"/>
      <c r="BQ453"/>
      <c r="BR453"/>
      <c r="BS453"/>
      <c r="BT453"/>
      <c r="BU453"/>
      <c r="BV453"/>
      <c r="BW453"/>
      <c r="BX453"/>
      <c r="BY453"/>
      <c r="BZ453"/>
      <c r="CA453"/>
      <c r="CB453"/>
      <c r="CC453"/>
      <c r="CD453"/>
      <c r="CE453"/>
      <c r="CF453"/>
      <c r="CG453"/>
      <c r="CH453"/>
      <c r="CI453"/>
      <c r="CJ453"/>
      <c r="CK453"/>
      <c r="CL453"/>
      <c r="CM453"/>
      <c r="CN453"/>
      <c r="CO453"/>
      <c r="CP453"/>
      <c r="CQ453"/>
      <c r="CR453"/>
      <c r="CS453"/>
      <c r="CT453"/>
      <c r="CU453"/>
      <c r="CV453"/>
      <c r="CW453"/>
      <c r="CX453"/>
      <c r="CY453"/>
      <c r="CZ453"/>
      <c r="DA453"/>
      <c r="DB453"/>
      <c r="DC453"/>
      <c r="DD453"/>
      <c r="DE453"/>
      <c r="DF453"/>
      <c r="DG453"/>
      <c r="DH453"/>
      <c r="DI453"/>
      <c r="DJ453"/>
      <c r="DK453"/>
      <c r="DL453"/>
      <c r="DM453"/>
      <c r="DN453"/>
      <c r="DO453"/>
      <c r="DP453"/>
      <c r="DQ453"/>
      <c r="DR453"/>
      <c r="DS453"/>
      <c r="DT453"/>
      <c r="DU453"/>
    </row>
    <row r="454" spans="1:125">
      <c r="A454" t="s">
        <v>594</v>
      </c>
      <c r="B454" t="s">
        <v>110</v>
      </c>
      <c r="C454" t="s">
        <v>608</v>
      </c>
      <c r="D454" s="1">
        <v>25000</v>
      </c>
      <c r="E454" s="1">
        <v>717.5</v>
      </c>
      <c r="F454" s="1">
        <v>0</v>
      </c>
      <c r="G454" s="1">
        <v>760</v>
      </c>
      <c r="H454" s="1">
        <v>1057.76</v>
      </c>
      <c r="I454" s="1">
        <f t="shared" si="127"/>
        <v>2535.2600000000002</v>
      </c>
      <c r="J454" s="1">
        <f t="shared" si="126"/>
        <v>22464.739999999998</v>
      </c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/>
      <c r="AT454"/>
      <c r="AU454"/>
      <c r="AV454"/>
      <c r="AW454"/>
      <c r="AX454"/>
      <c r="AY454"/>
      <c r="AZ454"/>
      <c r="BA454"/>
      <c r="BB454"/>
      <c r="BC454"/>
      <c r="BD454"/>
      <c r="BE454"/>
      <c r="BF454"/>
      <c r="BG454"/>
      <c r="BH454"/>
      <c r="BI454"/>
      <c r="BJ454"/>
      <c r="BK454"/>
      <c r="BL454"/>
      <c r="BM454"/>
      <c r="BN454"/>
      <c r="BO454"/>
      <c r="BP454"/>
      <c r="BQ454"/>
      <c r="BR454"/>
      <c r="BS454"/>
      <c r="BT454"/>
      <c r="BU454"/>
      <c r="BV454"/>
      <c r="BW454"/>
      <c r="BX454"/>
      <c r="BY454"/>
      <c r="BZ454"/>
      <c r="CA454"/>
      <c r="CB454"/>
      <c r="CC454"/>
      <c r="CD454"/>
      <c r="CE454"/>
      <c r="CF454"/>
      <c r="CG454"/>
      <c r="CH454"/>
      <c r="CI454"/>
      <c r="CJ454"/>
      <c r="CK454"/>
      <c r="CL454"/>
      <c r="CM454"/>
      <c r="CN454"/>
      <c r="CO454"/>
      <c r="CP454"/>
      <c r="CQ454"/>
      <c r="CR454"/>
      <c r="CS454"/>
      <c r="CT454"/>
      <c r="CU454"/>
      <c r="CV454"/>
      <c r="CW454"/>
      <c r="CX454"/>
      <c r="CY454"/>
      <c r="CZ454"/>
      <c r="DA454"/>
      <c r="DB454"/>
      <c r="DC454"/>
      <c r="DD454"/>
      <c r="DE454"/>
      <c r="DF454"/>
      <c r="DG454"/>
      <c r="DH454"/>
      <c r="DI454"/>
      <c r="DJ454"/>
      <c r="DK454"/>
      <c r="DL454"/>
      <c r="DM454"/>
      <c r="DN454"/>
      <c r="DO454"/>
      <c r="DP454"/>
      <c r="DQ454"/>
      <c r="DR454"/>
      <c r="DS454"/>
      <c r="DT454"/>
      <c r="DU454"/>
    </row>
    <row r="455" spans="1:125">
      <c r="A455" t="s">
        <v>595</v>
      </c>
      <c r="B455" t="s">
        <v>231</v>
      </c>
      <c r="C455" t="s">
        <v>608</v>
      </c>
      <c r="D455" s="1">
        <v>30000</v>
      </c>
      <c r="E455" s="1">
        <v>861</v>
      </c>
      <c r="F455" s="1">
        <v>0</v>
      </c>
      <c r="G455" s="1">
        <v>912</v>
      </c>
      <c r="H455" s="1">
        <v>25</v>
      </c>
      <c r="I455" s="1">
        <f t="shared" si="127"/>
        <v>1798</v>
      </c>
      <c r="J455" s="1">
        <f t="shared" si="126"/>
        <v>28202</v>
      </c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/>
      <c r="AT455"/>
      <c r="AU455"/>
      <c r="AV455"/>
      <c r="AW455"/>
      <c r="AX455"/>
      <c r="AY455"/>
      <c r="AZ455"/>
      <c r="BA455"/>
      <c r="BB455"/>
      <c r="BC455"/>
      <c r="BD455"/>
      <c r="BE455"/>
      <c r="BF455"/>
      <c r="BG455"/>
      <c r="BH455"/>
      <c r="BI455"/>
      <c r="BJ455"/>
      <c r="BK455"/>
      <c r="BL455"/>
      <c r="BM455"/>
      <c r="BN455"/>
      <c r="BO455"/>
      <c r="BP455"/>
      <c r="BQ455"/>
      <c r="BR455"/>
      <c r="BS455"/>
      <c r="BT455"/>
      <c r="BU455"/>
      <c r="BV455"/>
      <c r="BW455"/>
      <c r="BX455"/>
      <c r="BY455"/>
      <c r="BZ455"/>
      <c r="CA455"/>
      <c r="CB455"/>
      <c r="CC455"/>
      <c r="CD455"/>
      <c r="CE455"/>
      <c r="CF455"/>
      <c r="CG455"/>
      <c r="CH455"/>
      <c r="CI455"/>
      <c r="CJ455"/>
      <c r="CK455"/>
      <c r="CL455"/>
      <c r="CM455"/>
      <c r="CN455"/>
      <c r="CO455"/>
      <c r="CP455"/>
      <c r="CQ455"/>
      <c r="CR455"/>
      <c r="CS455"/>
      <c r="CT455"/>
      <c r="CU455"/>
      <c r="CV455"/>
      <c r="CW455"/>
      <c r="CX455"/>
      <c r="CY455"/>
      <c r="CZ455"/>
      <c r="DA455"/>
      <c r="DB455"/>
      <c r="DC455"/>
      <c r="DD455"/>
      <c r="DE455"/>
      <c r="DF455"/>
      <c r="DG455"/>
      <c r="DH455"/>
      <c r="DI455"/>
      <c r="DJ455"/>
      <c r="DK455"/>
      <c r="DL455"/>
      <c r="DM455"/>
      <c r="DN455"/>
      <c r="DO455"/>
      <c r="DP455"/>
      <c r="DQ455"/>
      <c r="DR455"/>
      <c r="DS455"/>
      <c r="DT455"/>
      <c r="DU455"/>
    </row>
    <row r="456" spans="1:125">
      <c r="A456" t="s">
        <v>363</v>
      </c>
      <c r="B456" t="s">
        <v>523</v>
      </c>
      <c r="C456" t="s">
        <v>605</v>
      </c>
      <c r="D456" s="1">
        <v>55000</v>
      </c>
      <c r="E456" s="1">
        <v>1578.5</v>
      </c>
      <c r="F456" s="1">
        <v>2559.6799999999998</v>
      </c>
      <c r="G456" s="1">
        <v>1672</v>
      </c>
      <c r="H456" s="1">
        <v>165</v>
      </c>
      <c r="I456" s="1">
        <f t="shared" si="124"/>
        <v>5975.18</v>
      </c>
      <c r="J456" s="1">
        <f t="shared" si="125"/>
        <v>49024.82</v>
      </c>
    </row>
    <row r="457" spans="1:125">
      <c r="A457" t="s">
        <v>596</v>
      </c>
      <c r="B457" t="s">
        <v>193</v>
      </c>
      <c r="C457" t="s">
        <v>608</v>
      </c>
      <c r="D457" s="1">
        <v>40000</v>
      </c>
      <c r="E457" s="1">
        <v>1148</v>
      </c>
      <c r="F457" s="1">
        <v>442.65</v>
      </c>
      <c r="G457" s="1">
        <v>1216</v>
      </c>
      <c r="H457" s="1">
        <v>25</v>
      </c>
      <c r="I457" s="1">
        <f>+E457+F457+G457+H457</f>
        <v>2831.65</v>
      </c>
      <c r="J457" s="1">
        <v>37168.35</v>
      </c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/>
      <c r="AT457"/>
      <c r="AU457"/>
      <c r="AV457"/>
      <c r="AW457"/>
      <c r="AX457"/>
      <c r="AY457"/>
      <c r="AZ457"/>
      <c r="BA457"/>
      <c r="BB457"/>
      <c r="BC457"/>
      <c r="BD457"/>
      <c r="BE457"/>
      <c r="BF457"/>
      <c r="BG457"/>
      <c r="BH457"/>
      <c r="BI457"/>
      <c r="BJ457"/>
      <c r="BK457"/>
      <c r="BL457"/>
      <c r="BM457"/>
      <c r="BN457"/>
      <c r="BO457"/>
      <c r="BP457"/>
      <c r="BQ457"/>
      <c r="BR457"/>
      <c r="BS457"/>
      <c r="BT457"/>
      <c r="BU457"/>
      <c r="BV457"/>
      <c r="BW457"/>
      <c r="BX457"/>
      <c r="BY457"/>
      <c r="BZ457"/>
      <c r="CA457"/>
      <c r="CB457"/>
      <c r="CC457"/>
      <c r="CD457"/>
      <c r="CE457"/>
      <c r="CF457"/>
      <c r="CG457"/>
      <c r="CH457"/>
      <c r="CI457"/>
      <c r="CJ457"/>
      <c r="CK457"/>
      <c r="CL457"/>
      <c r="CM457"/>
      <c r="CN457"/>
      <c r="CO457"/>
      <c r="CP457"/>
      <c r="CQ457"/>
      <c r="CR457"/>
      <c r="CS457"/>
      <c r="CT457"/>
      <c r="CU457"/>
      <c r="CV457"/>
      <c r="CW457"/>
      <c r="CX457"/>
      <c r="CY457"/>
      <c r="CZ457"/>
      <c r="DA457"/>
      <c r="DB457"/>
      <c r="DC457"/>
      <c r="DD457"/>
      <c r="DE457"/>
      <c r="DF457"/>
      <c r="DG457"/>
      <c r="DH457"/>
      <c r="DI457"/>
      <c r="DJ457"/>
      <c r="DK457"/>
      <c r="DL457"/>
      <c r="DM457"/>
      <c r="DN457"/>
      <c r="DO457"/>
      <c r="DP457"/>
      <c r="DQ457"/>
      <c r="DR457"/>
      <c r="DS457"/>
      <c r="DT457"/>
      <c r="DU457"/>
    </row>
    <row r="458" spans="1:125">
      <c r="A458" t="s">
        <v>364</v>
      </c>
      <c r="B458" t="s">
        <v>134</v>
      </c>
      <c r="C458" t="s">
        <v>608</v>
      </c>
      <c r="D458" s="1">
        <v>25350</v>
      </c>
      <c r="E458" s="1">
        <v>727.55</v>
      </c>
      <c r="F458" s="1">
        <v>0</v>
      </c>
      <c r="G458" s="1">
        <v>770.64</v>
      </c>
      <c r="H458" s="1">
        <v>25</v>
      </c>
      <c r="I458" s="1">
        <f t="shared" si="124"/>
        <v>1523.19</v>
      </c>
      <c r="J458" s="1">
        <f t="shared" si="125"/>
        <v>23826.81</v>
      </c>
    </row>
    <row r="459" spans="1:125">
      <c r="A459" t="s">
        <v>365</v>
      </c>
      <c r="B459" t="s">
        <v>366</v>
      </c>
      <c r="C459" t="s">
        <v>608</v>
      </c>
      <c r="D459" s="1">
        <v>28000</v>
      </c>
      <c r="E459" s="1">
        <v>803.6</v>
      </c>
      <c r="F459" s="1">
        <v>0</v>
      </c>
      <c r="G459" s="1">
        <v>851.2</v>
      </c>
      <c r="H459" s="1">
        <v>185</v>
      </c>
      <c r="I459" s="1">
        <f t="shared" si="124"/>
        <v>1839.8000000000002</v>
      </c>
      <c r="J459" s="1">
        <f t="shared" si="125"/>
        <v>26160.2</v>
      </c>
    </row>
    <row r="460" spans="1:125">
      <c r="A460" t="s">
        <v>368</v>
      </c>
      <c r="B460" t="s">
        <v>369</v>
      </c>
      <c r="C460" t="s">
        <v>608</v>
      </c>
      <c r="D460" s="1">
        <v>35250</v>
      </c>
      <c r="E460" s="1">
        <v>1011.68</v>
      </c>
      <c r="F460" s="1">
        <v>0</v>
      </c>
      <c r="G460" s="1">
        <v>1071.5999999999999</v>
      </c>
      <c r="H460" s="1">
        <v>185</v>
      </c>
      <c r="I460" s="1">
        <f t="shared" si="124"/>
        <v>2268.2799999999997</v>
      </c>
      <c r="J460" s="1">
        <f t="shared" si="125"/>
        <v>32981.72</v>
      </c>
    </row>
    <row r="461" spans="1:125">
      <c r="A461" t="s">
        <v>370</v>
      </c>
      <c r="B461" t="s">
        <v>366</v>
      </c>
      <c r="C461" t="s">
        <v>608</v>
      </c>
      <c r="D461" s="1">
        <v>28000</v>
      </c>
      <c r="E461" s="1">
        <v>803.6</v>
      </c>
      <c r="F461" s="1">
        <v>0</v>
      </c>
      <c r="G461" s="1">
        <v>851.2</v>
      </c>
      <c r="H461" s="1">
        <v>145</v>
      </c>
      <c r="I461" s="1">
        <f t="shared" si="124"/>
        <v>1799.8000000000002</v>
      </c>
      <c r="J461" s="1">
        <f t="shared" si="125"/>
        <v>26200.2</v>
      </c>
    </row>
    <row r="462" spans="1:125">
      <c r="A462" t="s">
        <v>371</v>
      </c>
      <c r="B462" t="s">
        <v>361</v>
      </c>
      <c r="C462" t="s">
        <v>608</v>
      </c>
      <c r="D462" s="1">
        <v>28000</v>
      </c>
      <c r="E462" s="1">
        <v>803.6</v>
      </c>
      <c r="F462" s="1">
        <v>0</v>
      </c>
      <c r="G462" s="1">
        <v>851.2</v>
      </c>
      <c r="H462" s="1">
        <v>25</v>
      </c>
      <c r="I462" s="1">
        <f t="shared" si="124"/>
        <v>1679.8000000000002</v>
      </c>
      <c r="J462" s="1">
        <f t="shared" si="125"/>
        <v>26320.2</v>
      </c>
    </row>
    <row r="463" spans="1:125">
      <c r="A463" t="s">
        <v>372</v>
      </c>
      <c r="B463" t="s">
        <v>373</v>
      </c>
      <c r="C463" t="s">
        <v>608</v>
      </c>
      <c r="D463" s="1">
        <v>31700</v>
      </c>
      <c r="E463" s="1">
        <v>909.79</v>
      </c>
      <c r="F463" s="1">
        <v>0</v>
      </c>
      <c r="G463" s="1">
        <v>963.68</v>
      </c>
      <c r="H463" s="1">
        <v>25</v>
      </c>
      <c r="I463" s="1">
        <f t="shared" si="124"/>
        <v>1898.4699999999998</v>
      </c>
      <c r="J463" s="1">
        <f t="shared" si="125"/>
        <v>29801.53</v>
      </c>
    </row>
    <row r="464" spans="1:125">
      <c r="A464" t="s">
        <v>374</v>
      </c>
      <c r="B464" t="s">
        <v>375</v>
      </c>
      <c r="C464" t="s">
        <v>608</v>
      </c>
      <c r="D464" s="1">
        <v>25000</v>
      </c>
      <c r="E464" s="1">
        <v>717.5</v>
      </c>
      <c r="F464" s="1">
        <v>0</v>
      </c>
      <c r="G464" s="1">
        <v>760</v>
      </c>
      <c r="H464" s="1">
        <v>25</v>
      </c>
      <c r="I464" s="1">
        <f t="shared" si="124"/>
        <v>1502.5</v>
      </c>
      <c r="J464" s="1">
        <f t="shared" si="125"/>
        <v>23497.5</v>
      </c>
    </row>
    <row r="465" spans="1:10">
      <c r="A465" t="s">
        <v>376</v>
      </c>
      <c r="B465" t="s">
        <v>27</v>
      </c>
      <c r="C465" t="s">
        <v>608</v>
      </c>
      <c r="D465" s="1">
        <v>45000</v>
      </c>
      <c r="E465" s="1">
        <v>1291.5</v>
      </c>
      <c r="F465" s="1">
        <v>1148.33</v>
      </c>
      <c r="G465" s="1">
        <v>1368</v>
      </c>
      <c r="H465" s="1">
        <v>1745</v>
      </c>
      <c r="I465" s="1">
        <f t="shared" si="124"/>
        <v>5552.83</v>
      </c>
      <c r="J465" s="1">
        <f t="shared" si="125"/>
        <v>39447.17</v>
      </c>
    </row>
    <row r="466" spans="1:10">
      <c r="A466" t="s">
        <v>377</v>
      </c>
      <c r="B466" t="s">
        <v>378</v>
      </c>
      <c r="C466" t="s">
        <v>608</v>
      </c>
      <c r="D466" s="1">
        <v>35050</v>
      </c>
      <c r="E466" s="1">
        <v>1005.94</v>
      </c>
      <c r="F466" s="1">
        <v>0</v>
      </c>
      <c r="G466" s="1">
        <v>1065.52</v>
      </c>
      <c r="H466" s="1">
        <v>25</v>
      </c>
      <c r="I466" s="1">
        <f t="shared" si="124"/>
        <v>2096.46</v>
      </c>
      <c r="J466" s="1">
        <f t="shared" si="125"/>
        <v>32953.54</v>
      </c>
    </row>
    <row r="467" spans="1:10">
      <c r="A467" s="3" t="s">
        <v>19</v>
      </c>
      <c r="B467" s="3">
        <v>18</v>
      </c>
      <c r="C467" s="3"/>
      <c r="D467" s="4">
        <f t="shared" ref="D467:J467" si="128">SUM(D449:D466)</f>
        <v>597100</v>
      </c>
      <c r="E467" s="4">
        <f t="shared" si="128"/>
        <v>17136.789999999997</v>
      </c>
      <c r="F467" s="4">
        <f t="shared" si="128"/>
        <v>5298.99</v>
      </c>
      <c r="G467" s="4">
        <f t="shared" si="128"/>
        <v>18151.84</v>
      </c>
      <c r="H467" s="4">
        <f t="shared" si="128"/>
        <v>5255.52</v>
      </c>
      <c r="I467" s="4">
        <f t="shared" si="128"/>
        <v>45843.140000000007</v>
      </c>
      <c r="J467" s="4">
        <f t="shared" si="128"/>
        <v>551256.86</v>
      </c>
    </row>
    <row r="469" spans="1:10">
      <c r="A469" s="12" t="s">
        <v>379</v>
      </c>
      <c r="B469" s="12"/>
      <c r="C469" s="14"/>
      <c r="D469" s="12"/>
      <c r="E469" s="12"/>
      <c r="F469" s="12"/>
      <c r="G469" s="12"/>
      <c r="H469" s="12"/>
      <c r="I469" s="12"/>
      <c r="J469" s="12"/>
    </row>
    <row r="470" spans="1:10">
      <c r="A470" t="s">
        <v>380</v>
      </c>
      <c r="B470" t="s">
        <v>381</v>
      </c>
      <c r="C470" t="s">
        <v>608</v>
      </c>
      <c r="D470" s="1">
        <v>27000</v>
      </c>
      <c r="E470" s="1">
        <v>774.9</v>
      </c>
      <c r="F470" s="1">
        <v>0</v>
      </c>
      <c r="G470" s="1">
        <v>820.8</v>
      </c>
      <c r="H470" s="1">
        <v>1785</v>
      </c>
      <c r="I470" s="1">
        <f t="shared" ref="I470:I479" si="129">E470+F470+G470+H470</f>
        <v>3380.7</v>
      </c>
      <c r="J470" s="1">
        <f t="shared" ref="J470:J479" si="130">D470-I470</f>
        <v>23619.3</v>
      </c>
    </row>
    <row r="471" spans="1:10">
      <c r="A471" t="s">
        <v>382</v>
      </c>
      <c r="B471" t="s">
        <v>381</v>
      </c>
      <c r="C471" t="s">
        <v>605</v>
      </c>
      <c r="D471" s="1">
        <v>22250</v>
      </c>
      <c r="E471" s="1">
        <v>638.58000000000004</v>
      </c>
      <c r="F471" s="1">
        <v>0</v>
      </c>
      <c r="G471" s="1">
        <v>676.4</v>
      </c>
      <c r="H471" s="1">
        <v>145</v>
      </c>
      <c r="I471" s="1">
        <f t="shared" si="129"/>
        <v>1459.98</v>
      </c>
      <c r="J471" s="1">
        <f t="shared" si="130"/>
        <v>20790.02</v>
      </c>
    </row>
    <row r="472" spans="1:10">
      <c r="A472" t="s">
        <v>384</v>
      </c>
      <c r="B472" t="s">
        <v>385</v>
      </c>
      <c r="C472" t="s">
        <v>608</v>
      </c>
      <c r="D472" s="1">
        <v>22380</v>
      </c>
      <c r="E472" s="1">
        <v>642.30999999999995</v>
      </c>
      <c r="F472" s="1">
        <v>0</v>
      </c>
      <c r="G472" s="1">
        <v>680.35</v>
      </c>
      <c r="H472" s="1">
        <v>25</v>
      </c>
      <c r="I472" s="1">
        <f t="shared" si="129"/>
        <v>1347.6599999999999</v>
      </c>
      <c r="J472" s="1">
        <f t="shared" si="130"/>
        <v>21032.34</v>
      </c>
    </row>
    <row r="473" spans="1:10">
      <c r="A473" t="s">
        <v>386</v>
      </c>
      <c r="B473" t="s">
        <v>383</v>
      </c>
      <c r="C473" t="s">
        <v>608</v>
      </c>
      <c r="D473" s="1">
        <v>22400</v>
      </c>
      <c r="E473" s="1">
        <v>642.88</v>
      </c>
      <c r="F473" s="1">
        <v>0</v>
      </c>
      <c r="G473" s="1">
        <v>680.96</v>
      </c>
      <c r="H473" s="1">
        <v>75</v>
      </c>
      <c r="I473" s="1">
        <f t="shared" si="129"/>
        <v>1398.8400000000001</v>
      </c>
      <c r="J473" s="1">
        <f t="shared" si="130"/>
        <v>21001.16</v>
      </c>
    </row>
    <row r="474" spans="1:10">
      <c r="A474" t="s">
        <v>387</v>
      </c>
      <c r="B474" t="s">
        <v>383</v>
      </c>
      <c r="C474" t="s">
        <v>608</v>
      </c>
      <c r="D474" s="1">
        <v>22400</v>
      </c>
      <c r="E474" s="1">
        <v>642.88</v>
      </c>
      <c r="F474" s="1">
        <v>0</v>
      </c>
      <c r="G474" s="1">
        <v>680.96</v>
      </c>
      <c r="H474" s="1">
        <v>75</v>
      </c>
      <c r="I474" s="1">
        <f t="shared" si="129"/>
        <v>1398.8400000000001</v>
      </c>
      <c r="J474" s="1">
        <f t="shared" si="130"/>
        <v>21001.16</v>
      </c>
    </row>
    <row r="475" spans="1:10">
      <c r="A475" t="s">
        <v>388</v>
      </c>
      <c r="B475" t="s">
        <v>24</v>
      </c>
      <c r="C475" t="s">
        <v>605</v>
      </c>
      <c r="D475" s="1">
        <v>60000</v>
      </c>
      <c r="E475" s="1">
        <v>1722</v>
      </c>
      <c r="F475" s="1">
        <v>3113.57</v>
      </c>
      <c r="G475" s="1">
        <v>1824</v>
      </c>
      <c r="H475" s="1">
        <v>4170.5200000000004</v>
      </c>
      <c r="I475" s="1">
        <f t="shared" si="129"/>
        <v>10830.09</v>
      </c>
      <c r="J475" s="1">
        <f t="shared" si="130"/>
        <v>49169.91</v>
      </c>
    </row>
    <row r="476" spans="1:10">
      <c r="A476" t="s">
        <v>389</v>
      </c>
      <c r="B476" t="s">
        <v>156</v>
      </c>
      <c r="C476" t="s">
        <v>608</v>
      </c>
      <c r="D476" s="1">
        <v>18250</v>
      </c>
      <c r="E476" s="1">
        <v>523.78</v>
      </c>
      <c r="F476" s="1">
        <v>0</v>
      </c>
      <c r="G476" s="1">
        <v>554.79999999999995</v>
      </c>
      <c r="H476" s="1">
        <v>25</v>
      </c>
      <c r="I476" s="1">
        <f t="shared" si="129"/>
        <v>1103.58</v>
      </c>
      <c r="J476" s="1">
        <f t="shared" si="130"/>
        <v>17146.419999999998</v>
      </c>
    </row>
    <row r="477" spans="1:10">
      <c r="A477" t="s">
        <v>391</v>
      </c>
      <c r="B477" t="s">
        <v>276</v>
      </c>
      <c r="C477" t="s">
        <v>608</v>
      </c>
      <c r="D477" s="1">
        <v>22400</v>
      </c>
      <c r="E477" s="1">
        <v>642.88</v>
      </c>
      <c r="F477" s="1">
        <v>0</v>
      </c>
      <c r="G477" s="1">
        <v>680.96</v>
      </c>
      <c r="H477" s="1">
        <v>125</v>
      </c>
      <c r="I477" s="1">
        <f t="shared" si="129"/>
        <v>1448.8400000000001</v>
      </c>
      <c r="J477" s="1">
        <f t="shared" si="130"/>
        <v>20951.16</v>
      </c>
    </row>
    <row r="478" spans="1:10">
      <c r="A478" t="s">
        <v>392</v>
      </c>
      <c r="B478" t="s">
        <v>383</v>
      </c>
      <c r="C478" t="s">
        <v>608</v>
      </c>
      <c r="D478" s="1">
        <v>22400</v>
      </c>
      <c r="E478" s="1">
        <v>642.88</v>
      </c>
      <c r="F478" s="1">
        <v>0</v>
      </c>
      <c r="G478" s="1">
        <v>680.96</v>
      </c>
      <c r="H478" s="1">
        <v>145</v>
      </c>
      <c r="I478" s="1">
        <f t="shared" si="129"/>
        <v>1468.8400000000001</v>
      </c>
      <c r="J478" s="1">
        <f t="shared" si="130"/>
        <v>20931.16</v>
      </c>
    </row>
    <row r="479" spans="1:10">
      <c r="A479" t="s">
        <v>393</v>
      </c>
      <c r="B479" t="s">
        <v>381</v>
      </c>
      <c r="C479" t="s">
        <v>608</v>
      </c>
      <c r="D479" s="1">
        <v>27000</v>
      </c>
      <c r="E479" s="1">
        <v>774.9</v>
      </c>
      <c r="F479" s="1">
        <v>0</v>
      </c>
      <c r="G479" s="1">
        <v>820.8</v>
      </c>
      <c r="H479" s="1">
        <v>25</v>
      </c>
      <c r="I479" s="1">
        <f t="shared" si="129"/>
        <v>1620.6999999999998</v>
      </c>
      <c r="J479" s="1">
        <f t="shared" si="130"/>
        <v>25379.3</v>
      </c>
    </row>
    <row r="480" spans="1:10">
      <c r="A480" s="3" t="s">
        <v>19</v>
      </c>
      <c r="B480" s="3">
        <v>10</v>
      </c>
      <c r="C480" s="3"/>
      <c r="D480" s="4">
        <f t="shared" ref="D480:J480" si="131">SUM(D470:D479)</f>
        <v>266480</v>
      </c>
      <c r="E480" s="4">
        <f t="shared" si="131"/>
        <v>7647.99</v>
      </c>
      <c r="F480" s="4">
        <f t="shared" si="131"/>
        <v>3113.57</v>
      </c>
      <c r="G480" s="4">
        <f t="shared" si="131"/>
        <v>8100.99</v>
      </c>
      <c r="H480" s="4">
        <f t="shared" si="131"/>
        <v>6595.52</v>
      </c>
      <c r="I480" s="4">
        <f t="shared" si="131"/>
        <v>25458.070000000003</v>
      </c>
      <c r="J480" s="4">
        <f t="shared" si="131"/>
        <v>241021.93</v>
      </c>
    </row>
    <row r="482" spans="1:125">
      <c r="A482" s="12" t="s">
        <v>394</v>
      </c>
      <c r="B482" s="12"/>
      <c r="C482" s="14"/>
      <c r="D482" s="12"/>
      <c r="E482" s="12"/>
      <c r="F482" s="12"/>
      <c r="G482" s="12"/>
      <c r="H482" s="12"/>
      <c r="I482" s="12"/>
      <c r="J482" s="12"/>
    </row>
    <row r="483" spans="1:125">
      <c r="A483" t="s">
        <v>395</v>
      </c>
      <c r="B483" t="s">
        <v>22</v>
      </c>
      <c r="C483" t="s">
        <v>608</v>
      </c>
      <c r="D483" s="1">
        <v>35000</v>
      </c>
      <c r="E483" s="1">
        <v>1004.5</v>
      </c>
      <c r="F483" s="1">
        <v>0</v>
      </c>
      <c r="G483" s="1">
        <v>1064</v>
      </c>
      <c r="H483" s="1">
        <v>565</v>
      </c>
      <c r="I483" s="1">
        <f t="shared" ref="I483:I490" si="132">E483+F483+G483+H483</f>
        <v>2633.5</v>
      </c>
      <c r="J483" s="1">
        <f t="shared" ref="J483:J490" si="133">D483-I483</f>
        <v>32366.5</v>
      </c>
    </row>
    <row r="484" spans="1:125">
      <c r="A484" t="s">
        <v>396</v>
      </c>
      <c r="B484" t="s">
        <v>397</v>
      </c>
      <c r="C484" t="s">
        <v>608</v>
      </c>
      <c r="D484" s="1">
        <v>30150</v>
      </c>
      <c r="E484" s="1">
        <v>865.31</v>
      </c>
      <c r="F484" s="1">
        <v>0</v>
      </c>
      <c r="G484" s="1">
        <v>916.56</v>
      </c>
      <c r="H484" s="1">
        <v>565</v>
      </c>
      <c r="I484" s="1">
        <f t="shared" si="132"/>
        <v>2346.87</v>
      </c>
      <c r="J484" s="1">
        <f t="shared" si="133"/>
        <v>27803.13</v>
      </c>
    </row>
    <row r="485" spans="1:125">
      <c r="A485" t="s">
        <v>398</v>
      </c>
      <c r="B485" t="s">
        <v>397</v>
      </c>
      <c r="C485" t="s">
        <v>608</v>
      </c>
      <c r="D485" s="1">
        <v>30000</v>
      </c>
      <c r="E485" s="1">
        <v>861</v>
      </c>
      <c r="F485" s="1">
        <v>0</v>
      </c>
      <c r="G485" s="1">
        <v>912</v>
      </c>
      <c r="H485" s="1">
        <v>957.76</v>
      </c>
      <c r="I485" s="1">
        <f t="shared" si="132"/>
        <v>2730.76</v>
      </c>
      <c r="J485" s="1">
        <f t="shared" si="133"/>
        <v>27269.239999999998</v>
      </c>
    </row>
    <row r="486" spans="1:125">
      <c r="A486" t="s">
        <v>399</v>
      </c>
      <c r="B486" t="s">
        <v>400</v>
      </c>
      <c r="C486" t="s">
        <v>608</v>
      </c>
      <c r="D486" s="1">
        <v>25000</v>
      </c>
      <c r="E486" s="1">
        <v>717.5</v>
      </c>
      <c r="F486" s="1">
        <v>0</v>
      </c>
      <c r="G486" s="1">
        <v>760</v>
      </c>
      <c r="H486" s="1">
        <v>25</v>
      </c>
      <c r="I486" s="1">
        <f t="shared" si="132"/>
        <v>1502.5</v>
      </c>
      <c r="J486" s="1">
        <f t="shared" si="133"/>
        <v>23497.5</v>
      </c>
    </row>
    <row r="487" spans="1:125">
      <c r="A487" t="s">
        <v>401</v>
      </c>
      <c r="B487" t="s">
        <v>209</v>
      </c>
      <c r="C487" t="s">
        <v>605</v>
      </c>
      <c r="D487" s="1">
        <v>29000</v>
      </c>
      <c r="E487" s="1">
        <v>832.3</v>
      </c>
      <c r="F487" s="1">
        <v>0</v>
      </c>
      <c r="G487" s="1">
        <v>881.6</v>
      </c>
      <c r="H487" s="1">
        <v>957.76</v>
      </c>
      <c r="I487" s="1">
        <f t="shared" si="132"/>
        <v>2671.66</v>
      </c>
      <c r="J487" s="1">
        <f t="shared" si="133"/>
        <v>26328.34</v>
      </c>
    </row>
    <row r="488" spans="1:125">
      <c r="A488" t="s">
        <v>402</v>
      </c>
      <c r="B488" t="s">
        <v>403</v>
      </c>
      <c r="C488" t="s">
        <v>608</v>
      </c>
      <c r="D488" s="1">
        <v>24000</v>
      </c>
      <c r="E488" s="1">
        <v>688.8</v>
      </c>
      <c r="F488" s="1">
        <v>0</v>
      </c>
      <c r="G488" s="1">
        <v>729.6</v>
      </c>
      <c r="H488" s="1">
        <v>165</v>
      </c>
      <c r="I488" s="1">
        <f t="shared" si="132"/>
        <v>1583.4</v>
      </c>
      <c r="J488" s="1">
        <f t="shared" si="133"/>
        <v>22416.6</v>
      </c>
    </row>
    <row r="489" spans="1:125">
      <c r="A489" t="s">
        <v>404</v>
      </c>
      <c r="B489" t="s">
        <v>405</v>
      </c>
      <c r="C489" t="s">
        <v>608</v>
      </c>
      <c r="D489" s="1">
        <v>60000</v>
      </c>
      <c r="E489" s="1">
        <v>1722</v>
      </c>
      <c r="F489" s="1">
        <v>3486.68</v>
      </c>
      <c r="G489" s="1">
        <v>1824</v>
      </c>
      <c r="H489" s="1">
        <v>565</v>
      </c>
      <c r="I489" s="1">
        <f t="shared" si="132"/>
        <v>7597.68</v>
      </c>
      <c r="J489" s="1">
        <f t="shared" si="133"/>
        <v>52402.32</v>
      </c>
    </row>
    <row r="490" spans="1:125">
      <c r="A490" t="s">
        <v>484</v>
      </c>
      <c r="B490" t="s">
        <v>400</v>
      </c>
      <c r="C490" t="s">
        <v>608</v>
      </c>
      <c r="D490" s="1">
        <v>18000</v>
      </c>
      <c r="E490" s="1">
        <v>516.6</v>
      </c>
      <c r="F490" s="1">
        <v>0</v>
      </c>
      <c r="G490" s="1">
        <v>547.20000000000005</v>
      </c>
      <c r="H490" s="1">
        <v>25</v>
      </c>
      <c r="I490" s="1">
        <f t="shared" si="132"/>
        <v>1088.8000000000002</v>
      </c>
      <c r="J490" s="1">
        <f t="shared" si="133"/>
        <v>16911.2</v>
      </c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  <c r="AR490"/>
      <c r="AS490"/>
      <c r="AT490"/>
      <c r="AU490"/>
      <c r="AV490"/>
      <c r="AW490"/>
      <c r="AX490"/>
      <c r="AY490"/>
      <c r="AZ490"/>
      <c r="BA490"/>
      <c r="BB490"/>
      <c r="BC490"/>
      <c r="BD490"/>
      <c r="BE490"/>
      <c r="BF490"/>
      <c r="BG490"/>
      <c r="BH490"/>
      <c r="BI490"/>
      <c r="BJ490"/>
      <c r="BK490"/>
      <c r="BL490"/>
      <c r="BM490"/>
      <c r="BN490"/>
      <c r="BO490"/>
      <c r="BP490"/>
      <c r="BQ490"/>
      <c r="BR490"/>
      <c r="BS490"/>
      <c r="BT490"/>
      <c r="BU490"/>
      <c r="BV490"/>
      <c r="BW490"/>
      <c r="BX490"/>
      <c r="BY490"/>
      <c r="BZ490"/>
      <c r="CA490"/>
      <c r="CB490"/>
      <c r="CC490"/>
      <c r="CD490"/>
      <c r="CE490"/>
      <c r="CF490"/>
      <c r="CG490"/>
      <c r="CH490"/>
      <c r="CI490"/>
      <c r="CJ490"/>
      <c r="CK490"/>
      <c r="CL490"/>
      <c r="CM490"/>
      <c r="CN490"/>
      <c r="CO490"/>
      <c r="CP490"/>
      <c r="CQ490"/>
      <c r="CR490"/>
      <c r="CS490"/>
      <c r="CT490"/>
      <c r="CU490"/>
      <c r="CV490"/>
      <c r="CW490"/>
      <c r="CX490"/>
      <c r="CY490"/>
      <c r="CZ490"/>
      <c r="DA490"/>
      <c r="DB490"/>
      <c r="DC490"/>
      <c r="DD490"/>
      <c r="DE490"/>
      <c r="DF490"/>
      <c r="DG490"/>
      <c r="DH490"/>
      <c r="DI490"/>
      <c r="DJ490"/>
      <c r="DK490"/>
      <c r="DL490"/>
      <c r="DM490"/>
      <c r="DN490"/>
      <c r="DO490"/>
      <c r="DP490"/>
      <c r="DQ490"/>
      <c r="DR490"/>
      <c r="DS490"/>
      <c r="DT490"/>
      <c r="DU490"/>
    </row>
    <row r="491" spans="1:125">
      <c r="A491" s="3" t="s">
        <v>19</v>
      </c>
      <c r="B491" s="3">
        <v>8</v>
      </c>
      <c r="C491" s="3"/>
      <c r="D491" s="4">
        <f t="shared" ref="D491:J491" si="134">SUM(D483:D490)</f>
        <v>251150</v>
      </c>
      <c r="E491" s="4">
        <f t="shared" si="134"/>
        <v>7208.01</v>
      </c>
      <c r="F491" s="4">
        <f t="shared" si="134"/>
        <v>3486.68</v>
      </c>
      <c r="G491" s="4">
        <f t="shared" si="134"/>
        <v>7634.96</v>
      </c>
      <c r="H491" s="4">
        <f t="shared" si="134"/>
        <v>3825.5200000000004</v>
      </c>
      <c r="I491" s="4">
        <f t="shared" si="134"/>
        <v>22155.170000000002</v>
      </c>
      <c r="J491" s="4">
        <f t="shared" si="134"/>
        <v>228994.83000000002</v>
      </c>
    </row>
    <row r="493" spans="1:125">
      <c r="A493" s="12" t="s">
        <v>406</v>
      </c>
      <c r="B493" s="12"/>
      <c r="C493" s="14"/>
      <c r="D493" s="12"/>
      <c r="E493" s="12"/>
      <c r="F493" s="12"/>
      <c r="G493" s="12"/>
      <c r="H493" s="12"/>
      <c r="I493" s="12"/>
      <c r="J493" s="12"/>
    </row>
    <row r="494" spans="1:125">
      <c r="A494" t="s">
        <v>407</v>
      </c>
      <c r="B494" t="s">
        <v>408</v>
      </c>
      <c r="C494" t="s">
        <v>608</v>
      </c>
      <c r="D494" s="1">
        <v>38000</v>
      </c>
      <c r="E494" s="1">
        <v>1090.5999999999999</v>
      </c>
      <c r="F494" s="1">
        <v>160.38</v>
      </c>
      <c r="G494" s="1">
        <v>1155.2</v>
      </c>
      <c r="H494" s="1">
        <v>2185</v>
      </c>
      <c r="I494" s="1">
        <f t="shared" ref="I494:I503" si="135">E494+F494+G494+H494</f>
        <v>4591.18</v>
      </c>
      <c r="J494" s="1">
        <f t="shared" ref="J494:J503" si="136">D494-I494</f>
        <v>33408.82</v>
      </c>
    </row>
    <row r="495" spans="1:125">
      <c r="A495" t="s">
        <v>426</v>
      </c>
      <c r="B495" t="s">
        <v>427</v>
      </c>
      <c r="C495" t="s">
        <v>608</v>
      </c>
      <c r="D495" s="1">
        <v>50000</v>
      </c>
      <c r="E495" s="1">
        <v>1435</v>
      </c>
      <c r="F495" s="1">
        <v>1854</v>
      </c>
      <c r="G495" s="1">
        <v>1520</v>
      </c>
      <c r="H495" s="1">
        <v>25</v>
      </c>
      <c r="I495" s="1">
        <f>E495+F495+G495+H495</f>
        <v>4834</v>
      </c>
      <c r="J495" s="1">
        <f>D495-I495</f>
        <v>45166</v>
      </c>
    </row>
    <row r="496" spans="1:125">
      <c r="A496" t="s">
        <v>574</v>
      </c>
      <c r="B496" t="s">
        <v>486</v>
      </c>
      <c r="C496" t="s">
        <v>608</v>
      </c>
      <c r="D496" s="1">
        <v>50000</v>
      </c>
      <c r="E496" s="1">
        <v>1435</v>
      </c>
      <c r="F496" s="1">
        <v>1854</v>
      </c>
      <c r="G496" s="1">
        <v>1520</v>
      </c>
      <c r="H496" s="1">
        <v>25</v>
      </c>
      <c r="I496" s="1">
        <f>E496+F496+G496+H496</f>
        <v>4834</v>
      </c>
      <c r="J496" s="1">
        <f>D496-I496</f>
        <v>45166</v>
      </c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  <c r="AR496"/>
      <c r="AS496"/>
      <c r="AT496"/>
      <c r="AU496"/>
      <c r="AV496"/>
      <c r="AW496"/>
      <c r="AX496"/>
      <c r="AY496"/>
      <c r="AZ496"/>
      <c r="BA496"/>
      <c r="BB496"/>
      <c r="BC496"/>
      <c r="BD496"/>
      <c r="BE496"/>
      <c r="BF496"/>
      <c r="BG496"/>
      <c r="BH496"/>
      <c r="BI496"/>
      <c r="BJ496"/>
      <c r="BK496"/>
      <c r="BL496"/>
      <c r="BM496"/>
      <c r="BN496"/>
      <c r="BO496"/>
      <c r="BP496"/>
      <c r="BQ496"/>
      <c r="BR496"/>
      <c r="BS496"/>
      <c r="BT496"/>
      <c r="BU496"/>
      <c r="BV496"/>
      <c r="BW496"/>
      <c r="BX496"/>
      <c r="BY496"/>
      <c r="BZ496"/>
      <c r="CA496"/>
      <c r="CB496"/>
      <c r="CC496"/>
      <c r="CD496"/>
      <c r="CE496"/>
      <c r="CF496"/>
      <c r="CG496"/>
      <c r="CH496"/>
      <c r="CI496"/>
      <c r="CJ496"/>
      <c r="CK496"/>
      <c r="CL496"/>
      <c r="CM496"/>
      <c r="CN496"/>
      <c r="CO496"/>
      <c r="CP496"/>
      <c r="CQ496"/>
      <c r="CR496"/>
      <c r="CS496"/>
      <c r="CT496"/>
      <c r="CU496"/>
      <c r="CV496"/>
      <c r="CW496"/>
      <c r="CX496"/>
      <c r="CY496"/>
      <c r="CZ496"/>
      <c r="DA496"/>
      <c r="DB496"/>
      <c r="DC496"/>
      <c r="DD496"/>
      <c r="DE496"/>
      <c r="DF496"/>
      <c r="DG496"/>
      <c r="DH496"/>
      <c r="DI496"/>
      <c r="DJ496"/>
      <c r="DK496"/>
      <c r="DL496"/>
      <c r="DM496"/>
      <c r="DN496"/>
      <c r="DO496"/>
      <c r="DP496"/>
      <c r="DQ496"/>
      <c r="DR496"/>
      <c r="DS496"/>
      <c r="DT496"/>
      <c r="DU496"/>
    </row>
    <row r="497" spans="1:125">
      <c r="A497" t="s">
        <v>409</v>
      </c>
      <c r="B497" t="s">
        <v>496</v>
      </c>
      <c r="C497" t="s">
        <v>605</v>
      </c>
      <c r="D497" s="1">
        <v>32000</v>
      </c>
      <c r="E497" s="1">
        <v>918.4</v>
      </c>
      <c r="F497" s="1">
        <v>0</v>
      </c>
      <c r="G497" s="1">
        <v>972.8</v>
      </c>
      <c r="H497" s="1">
        <v>75</v>
      </c>
      <c r="I497" s="1">
        <f t="shared" si="135"/>
        <v>1966.1999999999998</v>
      </c>
      <c r="J497" s="1">
        <f t="shared" si="136"/>
        <v>30033.8</v>
      </c>
    </row>
    <row r="498" spans="1:125">
      <c r="A498" t="s">
        <v>411</v>
      </c>
      <c r="B498" t="s">
        <v>412</v>
      </c>
      <c r="C498" t="s">
        <v>605</v>
      </c>
      <c r="D498" s="1">
        <v>47000</v>
      </c>
      <c r="E498" s="1">
        <v>1348.9</v>
      </c>
      <c r="F498" s="1">
        <v>1150.77</v>
      </c>
      <c r="G498" s="1">
        <v>1428.8</v>
      </c>
      <c r="H498" s="1">
        <v>2430.52</v>
      </c>
      <c r="I498" s="1">
        <f t="shared" si="135"/>
        <v>6358.99</v>
      </c>
      <c r="J498" s="1">
        <f t="shared" si="136"/>
        <v>40641.01</v>
      </c>
    </row>
    <row r="499" spans="1:125">
      <c r="A499" t="s">
        <v>598</v>
      </c>
      <c r="B499" t="s">
        <v>24</v>
      </c>
      <c r="C499" t="s">
        <v>608</v>
      </c>
      <c r="D499" s="1">
        <v>100000</v>
      </c>
      <c r="E499" s="1">
        <v>2870</v>
      </c>
      <c r="F499" s="1">
        <v>12105.37</v>
      </c>
      <c r="G499" s="1">
        <v>3040</v>
      </c>
      <c r="H499" s="1">
        <v>25</v>
      </c>
      <c r="I499" s="1">
        <f>+E499+F499+G499+H499</f>
        <v>18040.370000000003</v>
      </c>
      <c r="J499" s="1">
        <f t="shared" si="136"/>
        <v>81959.63</v>
      </c>
    </row>
    <row r="500" spans="1:125">
      <c r="A500" t="s">
        <v>610</v>
      </c>
      <c r="B500" t="s">
        <v>414</v>
      </c>
      <c r="C500" t="s">
        <v>608</v>
      </c>
      <c r="D500" s="1">
        <v>27000</v>
      </c>
      <c r="E500" s="1">
        <v>774.9</v>
      </c>
      <c r="F500" s="1">
        <v>0</v>
      </c>
      <c r="G500" s="1">
        <v>820.8</v>
      </c>
      <c r="H500" s="1">
        <v>100</v>
      </c>
      <c r="I500" s="1">
        <f t="shared" si="135"/>
        <v>1695.6999999999998</v>
      </c>
      <c r="J500" s="1">
        <f t="shared" si="136"/>
        <v>25304.3</v>
      </c>
    </row>
    <row r="501" spans="1:125">
      <c r="A501" t="s">
        <v>415</v>
      </c>
      <c r="B501" t="s">
        <v>27</v>
      </c>
      <c r="C501" t="s">
        <v>608</v>
      </c>
      <c r="D501" s="1">
        <v>28000</v>
      </c>
      <c r="E501" s="1">
        <v>803.6</v>
      </c>
      <c r="F501" s="1">
        <v>0</v>
      </c>
      <c r="G501" s="1">
        <v>851.2</v>
      </c>
      <c r="H501" s="1">
        <v>165</v>
      </c>
      <c r="I501" s="1">
        <f t="shared" si="135"/>
        <v>1819.8000000000002</v>
      </c>
      <c r="J501" s="1">
        <f t="shared" si="136"/>
        <v>26180.2</v>
      </c>
    </row>
    <row r="502" spans="1:125">
      <c r="A502" t="s">
        <v>597</v>
      </c>
      <c r="B502" t="s">
        <v>110</v>
      </c>
      <c r="C502" t="s">
        <v>608</v>
      </c>
      <c r="D502" s="1">
        <v>28000</v>
      </c>
      <c r="E502" s="1">
        <v>803.6</v>
      </c>
      <c r="F502" s="1">
        <v>0</v>
      </c>
      <c r="G502" s="1">
        <v>851.2</v>
      </c>
      <c r="H502" s="1">
        <v>25</v>
      </c>
      <c r="I502" s="1">
        <f>+E502+F502+G502+H502</f>
        <v>1679.8000000000002</v>
      </c>
      <c r="J502" s="1">
        <f>D502-I502</f>
        <v>26320.2</v>
      </c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  <c r="AR502"/>
      <c r="AS502"/>
      <c r="AT502"/>
      <c r="AU502"/>
      <c r="AV502"/>
      <c r="AW502"/>
      <c r="AX502"/>
      <c r="AY502"/>
      <c r="AZ502"/>
      <c r="BA502"/>
      <c r="BB502"/>
      <c r="BC502"/>
      <c r="BD502"/>
      <c r="BE502"/>
      <c r="BF502"/>
      <c r="BG502"/>
      <c r="BH502"/>
      <c r="BI502"/>
      <c r="BJ502"/>
      <c r="BK502"/>
      <c r="BL502"/>
      <c r="BM502"/>
      <c r="BN502"/>
      <c r="BO502"/>
      <c r="BP502"/>
      <c r="BQ502"/>
      <c r="BR502"/>
      <c r="BS502"/>
      <c r="BT502"/>
      <c r="BU502"/>
      <c r="BV502"/>
      <c r="BW502"/>
      <c r="BX502"/>
      <c r="BY502"/>
      <c r="BZ502"/>
      <c r="CA502"/>
      <c r="CB502"/>
      <c r="CC502"/>
      <c r="CD502"/>
      <c r="CE502"/>
      <c r="CF502"/>
      <c r="CG502"/>
      <c r="CH502"/>
      <c r="CI502"/>
      <c r="CJ502"/>
      <c r="CK502"/>
      <c r="CL502"/>
      <c r="CM502"/>
      <c r="CN502"/>
      <c r="CO502"/>
      <c r="CP502"/>
      <c r="CQ502"/>
      <c r="CR502"/>
      <c r="CS502"/>
      <c r="CT502"/>
      <c r="CU502"/>
      <c r="CV502"/>
      <c r="CW502"/>
      <c r="CX502"/>
      <c r="CY502"/>
      <c r="CZ502"/>
      <c r="DA502"/>
      <c r="DB502"/>
      <c r="DC502"/>
      <c r="DD502"/>
      <c r="DE502"/>
      <c r="DF502"/>
      <c r="DG502"/>
      <c r="DH502"/>
      <c r="DI502"/>
      <c r="DJ502"/>
      <c r="DK502"/>
      <c r="DL502"/>
      <c r="DM502"/>
      <c r="DN502"/>
      <c r="DO502"/>
      <c r="DP502"/>
      <c r="DQ502"/>
      <c r="DR502"/>
      <c r="DS502"/>
      <c r="DT502"/>
      <c r="DU502"/>
    </row>
    <row r="503" spans="1:125">
      <c r="A503" t="s">
        <v>485</v>
      </c>
      <c r="B503" t="s">
        <v>486</v>
      </c>
      <c r="C503" t="s">
        <v>608</v>
      </c>
      <c r="D503" s="1">
        <v>40000</v>
      </c>
      <c r="E503" s="1">
        <v>1148</v>
      </c>
      <c r="F503" s="1">
        <v>442.65</v>
      </c>
      <c r="G503" s="1">
        <v>1216</v>
      </c>
      <c r="H503" s="1">
        <v>25</v>
      </c>
      <c r="I503" s="1">
        <f t="shared" si="135"/>
        <v>2831.65</v>
      </c>
      <c r="J503" s="1">
        <f t="shared" si="136"/>
        <v>37168.35</v>
      </c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  <c r="AR503"/>
      <c r="AS503"/>
      <c r="AT503"/>
      <c r="AU503"/>
      <c r="AV503"/>
      <c r="AW503"/>
      <c r="AX503"/>
      <c r="AY503"/>
      <c r="AZ503"/>
      <c r="BA503"/>
      <c r="BB503"/>
      <c r="BC503"/>
      <c r="BD503"/>
      <c r="BE503"/>
      <c r="BF503"/>
      <c r="BG503"/>
      <c r="BH503"/>
      <c r="BI503"/>
      <c r="BJ503"/>
      <c r="BK503"/>
      <c r="BL503"/>
      <c r="BM503"/>
      <c r="BN503"/>
      <c r="BO503"/>
      <c r="BP503"/>
      <c r="BQ503"/>
      <c r="BR503"/>
      <c r="BS503"/>
      <c r="BT503"/>
      <c r="BU503"/>
      <c r="BV503"/>
      <c r="BW503"/>
      <c r="BX503"/>
      <c r="BY503"/>
      <c r="BZ503"/>
      <c r="CA503"/>
      <c r="CB503"/>
      <c r="CC503"/>
      <c r="CD503"/>
      <c r="CE503"/>
      <c r="CF503"/>
      <c r="CG503"/>
      <c r="CH503"/>
      <c r="CI503"/>
      <c r="CJ503"/>
      <c r="CK503"/>
      <c r="CL503"/>
      <c r="CM503"/>
      <c r="CN503"/>
      <c r="CO503"/>
      <c r="CP503"/>
      <c r="CQ503"/>
      <c r="CR503"/>
      <c r="CS503"/>
      <c r="CT503"/>
      <c r="CU503"/>
      <c r="CV503"/>
      <c r="CW503"/>
      <c r="CX503"/>
      <c r="CY503"/>
      <c r="CZ503"/>
      <c r="DA503"/>
      <c r="DB503"/>
      <c r="DC503"/>
      <c r="DD503"/>
      <c r="DE503"/>
      <c r="DF503"/>
      <c r="DG503"/>
      <c r="DH503"/>
      <c r="DI503"/>
      <c r="DJ503"/>
      <c r="DK503"/>
      <c r="DL503"/>
      <c r="DM503"/>
      <c r="DN503"/>
      <c r="DO503"/>
      <c r="DP503"/>
      <c r="DQ503"/>
      <c r="DR503"/>
      <c r="DS503"/>
      <c r="DT503"/>
      <c r="DU503"/>
    </row>
    <row r="504" spans="1:125">
      <c r="A504" s="3" t="s">
        <v>19</v>
      </c>
      <c r="B504" s="3">
        <v>10</v>
      </c>
      <c r="C504" s="3"/>
      <c r="D504" s="4">
        <f t="shared" ref="D504:J504" si="137">SUM(D494:D503)</f>
        <v>440000</v>
      </c>
      <c r="E504" s="4">
        <f t="shared" si="137"/>
        <v>12628</v>
      </c>
      <c r="F504" s="4">
        <f t="shared" si="137"/>
        <v>17567.170000000002</v>
      </c>
      <c r="G504" s="4">
        <f t="shared" si="137"/>
        <v>13376</v>
      </c>
      <c r="H504" s="4">
        <f t="shared" si="137"/>
        <v>5080.5200000000004</v>
      </c>
      <c r="I504" s="4">
        <f t="shared" si="137"/>
        <v>48651.69000000001</v>
      </c>
      <c r="J504" s="4">
        <f t="shared" si="137"/>
        <v>391348.31</v>
      </c>
    </row>
    <row r="506" spans="1:125">
      <c r="A506" s="12" t="s">
        <v>416</v>
      </c>
      <c r="B506" s="12"/>
      <c r="C506" s="14"/>
      <c r="D506" s="12"/>
      <c r="E506" s="12"/>
      <c r="F506" s="12"/>
      <c r="G506" s="12"/>
      <c r="H506" s="12"/>
      <c r="I506" s="12"/>
      <c r="J506" s="12"/>
    </row>
    <row r="507" spans="1:125">
      <c r="A507" t="s">
        <v>417</v>
      </c>
      <c r="B507" t="s">
        <v>418</v>
      </c>
      <c r="C507" t="s">
        <v>608</v>
      </c>
      <c r="D507" s="1">
        <v>27000</v>
      </c>
      <c r="E507" s="1">
        <v>774.9</v>
      </c>
      <c r="F507" s="1">
        <v>0</v>
      </c>
      <c r="G507" s="1">
        <v>820.8</v>
      </c>
      <c r="H507" s="1">
        <v>957.76</v>
      </c>
      <c r="I507" s="1">
        <f t="shared" ref="I507:I513" si="138">E507+F507+G507+H507</f>
        <v>2553.46</v>
      </c>
      <c r="J507" s="1">
        <f t="shared" ref="J507:J513" si="139">D507-I507</f>
        <v>24446.54</v>
      </c>
    </row>
    <row r="508" spans="1:125">
      <c r="A508" t="s">
        <v>420</v>
      </c>
      <c r="B508" t="s">
        <v>418</v>
      </c>
      <c r="C508" t="s">
        <v>605</v>
      </c>
      <c r="D508" s="1">
        <v>30000</v>
      </c>
      <c r="E508" s="1">
        <v>861</v>
      </c>
      <c r="F508" s="1">
        <v>0</v>
      </c>
      <c r="G508" s="1">
        <v>912</v>
      </c>
      <c r="H508" s="1">
        <v>125</v>
      </c>
      <c r="I508" s="1">
        <f t="shared" si="138"/>
        <v>1898</v>
      </c>
      <c r="J508" s="1">
        <f t="shared" si="139"/>
        <v>28102</v>
      </c>
    </row>
    <row r="509" spans="1:125">
      <c r="A509" t="s">
        <v>421</v>
      </c>
      <c r="B509" t="s">
        <v>285</v>
      </c>
      <c r="C509" t="s">
        <v>608</v>
      </c>
      <c r="D509" s="1">
        <v>25000</v>
      </c>
      <c r="E509" s="1">
        <v>717.5</v>
      </c>
      <c r="F509" s="1">
        <v>0</v>
      </c>
      <c r="G509" s="1">
        <v>760</v>
      </c>
      <c r="H509" s="1">
        <v>265</v>
      </c>
      <c r="I509" s="1">
        <f t="shared" si="138"/>
        <v>1742.5</v>
      </c>
      <c r="J509" s="1">
        <f t="shared" si="139"/>
        <v>23257.5</v>
      </c>
    </row>
    <row r="510" spans="1:125">
      <c r="A510" t="s">
        <v>47</v>
      </c>
      <c r="B510" t="s">
        <v>524</v>
      </c>
      <c r="C510" t="s">
        <v>605</v>
      </c>
      <c r="D510" s="1">
        <v>40000</v>
      </c>
      <c r="E510" s="1">
        <v>1148</v>
      </c>
      <c r="F510" s="1">
        <v>302.74</v>
      </c>
      <c r="G510" s="1">
        <v>1216</v>
      </c>
      <c r="H510" s="1">
        <v>1077.76</v>
      </c>
      <c r="I510" s="1">
        <f>E510+F510+G510+H510</f>
        <v>3744.5</v>
      </c>
      <c r="J510" s="1">
        <f>D510-I510</f>
        <v>36255.5</v>
      </c>
    </row>
    <row r="511" spans="1:125">
      <c r="A511" t="s">
        <v>220</v>
      </c>
      <c r="B511" t="s">
        <v>13</v>
      </c>
      <c r="C511" t="s">
        <v>608</v>
      </c>
      <c r="D511" s="1">
        <v>25000</v>
      </c>
      <c r="E511" s="1">
        <v>717.5</v>
      </c>
      <c r="F511" s="1">
        <v>0</v>
      </c>
      <c r="G511" s="1">
        <v>760</v>
      </c>
      <c r="H511" s="1">
        <v>145</v>
      </c>
      <c r="I511" s="1">
        <f>E511+F511+G511+H511</f>
        <v>1622.5</v>
      </c>
      <c r="J511" s="1">
        <f>D511-I511</f>
        <v>23377.5</v>
      </c>
    </row>
    <row r="512" spans="1:125">
      <c r="A512" t="s">
        <v>599</v>
      </c>
      <c r="B512" t="s">
        <v>600</v>
      </c>
      <c r="C512" t="s">
        <v>608</v>
      </c>
      <c r="D512" s="1">
        <v>25000</v>
      </c>
      <c r="E512" s="1">
        <v>717.5</v>
      </c>
      <c r="F512" s="1">
        <v>0</v>
      </c>
      <c r="G512" s="1">
        <v>760</v>
      </c>
      <c r="H512" s="1">
        <v>25</v>
      </c>
      <c r="I512" s="1">
        <f>+E512+F512+G512+H512</f>
        <v>1502.5</v>
      </c>
      <c r="J512" s="1">
        <f>D512-I512</f>
        <v>23497.5</v>
      </c>
    </row>
    <row r="513" spans="1:125">
      <c r="A513" t="s">
        <v>422</v>
      </c>
      <c r="B513" t="s">
        <v>24</v>
      </c>
      <c r="C513" t="s">
        <v>605</v>
      </c>
      <c r="D513" s="1">
        <v>74000</v>
      </c>
      <c r="E513" s="1">
        <v>2123.8000000000002</v>
      </c>
      <c r="F513" s="1">
        <v>6121.2</v>
      </c>
      <c r="G513" s="1">
        <v>2249.6</v>
      </c>
      <c r="H513" s="1">
        <v>25</v>
      </c>
      <c r="I513" s="1">
        <f t="shared" si="138"/>
        <v>10519.6</v>
      </c>
      <c r="J513" s="1">
        <f t="shared" si="139"/>
        <v>63480.4</v>
      </c>
    </row>
    <row r="514" spans="1:125">
      <c r="A514" s="3" t="s">
        <v>19</v>
      </c>
      <c r="B514" s="3">
        <v>7</v>
      </c>
      <c r="C514" s="3"/>
      <c r="D514" s="4">
        <f t="shared" ref="D514:J514" si="140">SUM(D507:D513)</f>
        <v>246000</v>
      </c>
      <c r="E514" s="4">
        <f t="shared" si="140"/>
        <v>7060.2</v>
      </c>
      <c r="F514" s="4">
        <f t="shared" si="140"/>
        <v>6423.94</v>
      </c>
      <c r="G514" s="4">
        <f t="shared" si="140"/>
        <v>7478.4</v>
      </c>
      <c r="H514" s="4">
        <f t="shared" si="140"/>
        <v>2620.52</v>
      </c>
      <c r="I514" s="4">
        <f t="shared" si="140"/>
        <v>23583.059999999998</v>
      </c>
      <c r="J514" s="4">
        <f t="shared" si="140"/>
        <v>222416.94</v>
      </c>
    </row>
    <row r="516" spans="1:125">
      <c r="A516" s="12" t="s">
        <v>423</v>
      </c>
      <c r="B516" s="12"/>
      <c r="C516" s="14"/>
      <c r="D516" s="12"/>
      <c r="E516" s="12"/>
      <c r="F516" s="12"/>
      <c r="G516" s="12"/>
      <c r="H516" s="12"/>
      <c r="I516" s="12"/>
      <c r="J516" s="12"/>
    </row>
    <row r="517" spans="1:125">
      <c r="A517" t="s">
        <v>424</v>
      </c>
      <c r="B517" t="s">
        <v>425</v>
      </c>
      <c r="C517" t="s">
        <v>608</v>
      </c>
      <c r="D517" s="1">
        <v>30000</v>
      </c>
      <c r="E517" s="1">
        <v>861</v>
      </c>
      <c r="F517" s="1">
        <v>0</v>
      </c>
      <c r="G517" s="1">
        <v>912</v>
      </c>
      <c r="H517" s="1">
        <v>145</v>
      </c>
      <c r="I517" s="1">
        <f t="shared" ref="I517:I520" si="141">E517+F517+G517+H517</f>
        <v>1918</v>
      </c>
      <c r="J517" s="1">
        <f t="shared" ref="J517:J520" si="142">D517-I517</f>
        <v>28082</v>
      </c>
    </row>
    <row r="518" spans="1:125">
      <c r="A518" t="s">
        <v>428</v>
      </c>
      <c r="B518" t="s">
        <v>425</v>
      </c>
      <c r="C518" t="s">
        <v>608</v>
      </c>
      <c r="D518" s="1">
        <v>33000</v>
      </c>
      <c r="E518" s="1">
        <v>947.1</v>
      </c>
      <c r="F518" s="1">
        <v>0</v>
      </c>
      <c r="G518" s="1">
        <v>1003.2</v>
      </c>
      <c r="H518" s="1">
        <v>25</v>
      </c>
      <c r="I518" s="1">
        <f t="shared" si="141"/>
        <v>1975.3000000000002</v>
      </c>
      <c r="J518" s="1">
        <f t="shared" si="142"/>
        <v>31024.7</v>
      </c>
    </row>
    <row r="519" spans="1:125">
      <c r="A519" t="s">
        <v>429</v>
      </c>
      <c r="B519" t="s">
        <v>425</v>
      </c>
      <c r="C519" t="s">
        <v>605</v>
      </c>
      <c r="D519" s="1">
        <v>36850</v>
      </c>
      <c r="E519" s="1">
        <v>1057.5999999999999</v>
      </c>
      <c r="F519" s="1">
        <v>0</v>
      </c>
      <c r="G519" s="1">
        <v>1120.24</v>
      </c>
      <c r="H519" s="1">
        <v>25</v>
      </c>
      <c r="I519" s="1">
        <f t="shared" si="141"/>
        <v>2202.84</v>
      </c>
      <c r="J519" s="1">
        <f t="shared" si="142"/>
        <v>34647.160000000003</v>
      </c>
    </row>
    <row r="520" spans="1:125">
      <c r="A520" t="s">
        <v>430</v>
      </c>
      <c r="B520" t="s">
        <v>431</v>
      </c>
      <c r="C520" t="s">
        <v>608</v>
      </c>
      <c r="D520" s="1">
        <v>45000</v>
      </c>
      <c r="E520" s="1">
        <v>1291.5</v>
      </c>
      <c r="F520" s="1">
        <v>1148.33</v>
      </c>
      <c r="G520" s="1">
        <v>1368</v>
      </c>
      <c r="H520" s="1">
        <v>125</v>
      </c>
      <c r="I520" s="1">
        <f t="shared" si="141"/>
        <v>3932.83</v>
      </c>
      <c r="J520" s="1">
        <f t="shared" si="142"/>
        <v>41067.17</v>
      </c>
    </row>
    <row r="521" spans="1:125">
      <c r="A521" t="s">
        <v>432</v>
      </c>
      <c r="B521" t="s">
        <v>24</v>
      </c>
      <c r="C521" t="s">
        <v>605</v>
      </c>
      <c r="D521" s="1">
        <v>57000</v>
      </c>
      <c r="E521" s="1">
        <v>1635.9</v>
      </c>
      <c r="F521" s="1">
        <v>2922.14</v>
      </c>
      <c r="G521" s="1">
        <v>1732.8</v>
      </c>
      <c r="H521" s="1">
        <v>125</v>
      </c>
      <c r="I521" s="1">
        <f>E521+F521+G521+H521</f>
        <v>6415.84</v>
      </c>
      <c r="J521" s="1">
        <f>D521-I521</f>
        <v>50584.160000000003</v>
      </c>
    </row>
    <row r="522" spans="1:125">
      <c r="A522" t="s">
        <v>603</v>
      </c>
      <c r="B522" t="s">
        <v>601</v>
      </c>
      <c r="C522" t="s">
        <v>608</v>
      </c>
      <c r="D522" s="1">
        <v>30000</v>
      </c>
      <c r="E522" s="1">
        <v>861</v>
      </c>
      <c r="F522" s="1">
        <v>0</v>
      </c>
      <c r="G522" s="1">
        <v>912</v>
      </c>
      <c r="H522" s="1">
        <v>25</v>
      </c>
      <c r="I522" s="1">
        <f>+E522+F522+G522+H522</f>
        <v>1798</v>
      </c>
      <c r="J522" s="1">
        <f>D522-I522</f>
        <v>28202</v>
      </c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  <c r="AR522"/>
      <c r="AS522"/>
      <c r="AT522"/>
      <c r="AU522"/>
      <c r="AV522"/>
      <c r="AW522"/>
      <c r="AX522"/>
      <c r="AY522"/>
      <c r="AZ522"/>
      <c r="BA522"/>
      <c r="BB522"/>
      <c r="BC522"/>
      <c r="BD522"/>
      <c r="BE522"/>
      <c r="BF522"/>
      <c r="BG522"/>
      <c r="BH522"/>
      <c r="BI522"/>
      <c r="BJ522"/>
      <c r="BK522"/>
      <c r="BL522"/>
      <c r="BM522"/>
      <c r="BN522"/>
      <c r="BO522"/>
      <c r="BP522"/>
      <c r="BQ522"/>
      <c r="BR522"/>
      <c r="BS522"/>
      <c r="BT522"/>
      <c r="BU522"/>
      <c r="BV522"/>
      <c r="BW522"/>
      <c r="BX522"/>
      <c r="BY522"/>
      <c r="BZ522"/>
      <c r="CA522"/>
      <c r="CB522"/>
      <c r="CC522"/>
      <c r="CD522"/>
      <c r="CE522"/>
      <c r="CF522"/>
      <c r="CG522"/>
      <c r="CH522"/>
      <c r="CI522"/>
      <c r="CJ522"/>
      <c r="CK522"/>
      <c r="CL522"/>
      <c r="CM522"/>
      <c r="CN522"/>
      <c r="CO522"/>
      <c r="CP522"/>
      <c r="CQ522"/>
      <c r="CR522"/>
      <c r="CS522"/>
      <c r="CT522"/>
      <c r="CU522"/>
      <c r="CV522"/>
      <c r="CW522"/>
      <c r="CX522"/>
      <c r="CY522"/>
      <c r="CZ522"/>
      <c r="DA522"/>
      <c r="DB522"/>
      <c r="DC522"/>
      <c r="DD522"/>
      <c r="DE522"/>
      <c r="DF522"/>
      <c r="DG522"/>
      <c r="DH522"/>
      <c r="DI522"/>
      <c r="DJ522"/>
      <c r="DK522"/>
      <c r="DL522"/>
      <c r="DM522"/>
      <c r="DN522"/>
      <c r="DO522"/>
      <c r="DP522"/>
      <c r="DQ522"/>
      <c r="DR522"/>
      <c r="DS522"/>
      <c r="DT522"/>
      <c r="DU522"/>
    </row>
    <row r="523" spans="1:125">
      <c r="A523" t="s">
        <v>602</v>
      </c>
      <c r="B523" t="s">
        <v>601</v>
      </c>
      <c r="C523" t="s">
        <v>608</v>
      </c>
      <c r="D523" s="1">
        <v>40000</v>
      </c>
      <c r="E523" s="1">
        <v>1148</v>
      </c>
      <c r="F523" s="1">
        <v>442.65</v>
      </c>
      <c r="G523" s="1">
        <v>1216</v>
      </c>
      <c r="H523" s="1">
        <v>25</v>
      </c>
      <c r="I523" s="1">
        <f>+E523+F523+G523+H523</f>
        <v>2831.65</v>
      </c>
      <c r="J523" s="1">
        <f>D523-I523</f>
        <v>37168.35</v>
      </c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  <c r="AR523"/>
      <c r="AS523"/>
      <c r="AT523"/>
      <c r="AU523"/>
      <c r="AV523"/>
      <c r="AW523"/>
      <c r="AX523"/>
      <c r="AY523"/>
      <c r="AZ523"/>
      <c r="BA523"/>
      <c r="BB523"/>
      <c r="BC523"/>
      <c r="BD523"/>
      <c r="BE523"/>
      <c r="BF523"/>
      <c r="BG523"/>
      <c r="BH523"/>
      <c r="BI523"/>
      <c r="BJ523"/>
      <c r="BK523"/>
      <c r="BL523"/>
      <c r="BM523"/>
      <c r="BN523"/>
      <c r="BO523"/>
      <c r="BP523"/>
      <c r="BQ523"/>
      <c r="BR523"/>
      <c r="BS523"/>
      <c r="BT523"/>
      <c r="BU523"/>
      <c r="BV523"/>
      <c r="BW523"/>
      <c r="BX523"/>
      <c r="BY523"/>
      <c r="BZ523"/>
      <c r="CA523"/>
      <c r="CB523"/>
      <c r="CC523"/>
      <c r="CD523"/>
      <c r="CE523"/>
      <c r="CF523"/>
      <c r="CG523"/>
      <c r="CH523"/>
      <c r="CI523"/>
      <c r="CJ523"/>
      <c r="CK523"/>
      <c r="CL523"/>
      <c r="CM523"/>
      <c r="CN523"/>
      <c r="CO523"/>
      <c r="CP523"/>
      <c r="CQ523"/>
      <c r="CR523"/>
      <c r="CS523"/>
      <c r="CT523"/>
      <c r="CU523"/>
      <c r="CV523"/>
      <c r="CW523"/>
      <c r="CX523"/>
      <c r="CY523"/>
      <c r="CZ523"/>
      <c r="DA523"/>
      <c r="DB523"/>
      <c r="DC523"/>
      <c r="DD523"/>
      <c r="DE523"/>
      <c r="DF523"/>
      <c r="DG523"/>
      <c r="DH523"/>
      <c r="DI523"/>
      <c r="DJ523"/>
      <c r="DK523"/>
      <c r="DL523"/>
      <c r="DM523"/>
      <c r="DN523"/>
      <c r="DO523"/>
      <c r="DP523"/>
      <c r="DQ523"/>
      <c r="DR523"/>
      <c r="DS523"/>
      <c r="DT523"/>
      <c r="DU523"/>
    </row>
    <row r="524" spans="1:125">
      <c r="A524" s="3" t="s">
        <v>19</v>
      </c>
      <c r="B524" s="3">
        <v>7</v>
      </c>
      <c r="C524" s="3"/>
      <c r="D524" s="4">
        <f t="shared" ref="D524:J524" si="143">SUM(D517:D523)</f>
        <v>271850</v>
      </c>
      <c r="E524" s="4">
        <f t="shared" si="143"/>
        <v>7802.1</v>
      </c>
      <c r="F524" s="4">
        <f t="shared" si="143"/>
        <v>4513.12</v>
      </c>
      <c r="G524" s="4">
        <f t="shared" si="143"/>
        <v>8264.2400000000016</v>
      </c>
      <c r="H524" s="4">
        <f t="shared" si="143"/>
        <v>495</v>
      </c>
      <c r="I524" s="4">
        <f t="shared" si="143"/>
        <v>21074.460000000003</v>
      </c>
      <c r="J524" s="4">
        <f t="shared" si="143"/>
        <v>250775.54</v>
      </c>
    </row>
    <row r="527" spans="1:125" ht="24.95" customHeight="1">
      <c r="A527" s="7" t="s">
        <v>434</v>
      </c>
      <c r="B527" s="7">
        <f>+B524+B514+B504+B491+B480+B467+B446+B395+B386+B379+B370+B362+B345+B338+B323+B313+B293+B280+B275+B270+B264+B256+B242+B238+B233+B223+B219+B215+B207+B180+B176+B167+B160+B153+B149+B138+B133+B126+B120+B111+B104+B94+B83+B77+B70+B65+B59+B53+B49+B41+B33+B23</f>
        <v>360</v>
      </c>
      <c r="C527" s="7"/>
      <c r="D527" s="8">
        <f>+D524+D514+D504+D491+D480+D467+D446+D395+D386+D379+D370+D362+D345+D338+D323+D313+D293+D280+D275+D270+D264+D256+D242+D238+D233+D223+D219+D215+D207+D180+D176+D167+D160+D153+D149+D138+D133+D126+D120+D111+D104+D94+D83+D77+D70+D65+D59+D53+D49+D41+D33+D23</f>
        <v>13720234.09</v>
      </c>
      <c r="E527" s="8">
        <f t="shared" ref="E527:I527" si="144">+E524+E514+E504+E491+E480+E467+E446+E395+E386+E379+E370+E362+E345+E338+E323+E313+E293+E280+E275+E270+E264+E256+E242+E238+E233+E223+E219+E215+E207+E180+E176+E167+E160+E153+E149+E138+E133+E126+E120+E111+E104+E94+E83+E77+E70+E65+E59+E53+E49+E41+E33+E23</f>
        <v>393275.49999999988</v>
      </c>
      <c r="F527" s="8">
        <f t="shared" si="144"/>
        <v>629052.63000000012</v>
      </c>
      <c r="G527" s="8">
        <f t="shared" si="144"/>
        <v>407441.91999999993</v>
      </c>
      <c r="H527" s="8">
        <f t="shared" si="144"/>
        <v>127769.79999999993</v>
      </c>
      <c r="I527" s="8">
        <f t="shared" si="144"/>
        <v>1557539.85</v>
      </c>
      <c r="J527" s="8">
        <f>+J524+J514+J504+J491+J480+J467+J446+J395+J386+J379+J370+J362+J345+J338+J323+J313+J293+J280+J275+J270+J264+J256+J242+J238+J233+J223+J219+J215+J207+J180+J176+J167+J160+J153+J149+J138+J133+J126+J120+J111+J104+J94+J83+J77+J70+J65+J59+J53+J49+J41+J33+J23</f>
        <v>12162694.240000002</v>
      </c>
    </row>
    <row r="528" spans="1:125" s="5" customFormat="1" ht="15.75">
      <c r="A528" s="9"/>
      <c r="B528" s="9"/>
      <c r="C528" s="9"/>
      <c r="D528" s="10"/>
      <c r="E528" s="10"/>
      <c r="F528" s="10"/>
      <c r="G528" s="10"/>
      <c r="H528" s="10"/>
      <c r="I528" s="10"/>
      <c r="J528" s="10"/>
    </row>
    <row r="529" spans="1:125" s="5" customFormat="1" ht="15.75">
      <c r="A529" s="9"/>
      <c r="B529" s="9"/>
      <c r="C529" s="9"/>
      <c r="D529" s="10"/>
      <c r="E529" s="10"/>
      <c r="F529" s="10"/>
      <c r="G529" s="10"/>
      <c r="H529" s="10"/>
      <c r="I529" s="10"/>
      <c r="J529" s="10"/>
    </row>
    <row r="530" spans="1:125" ht="15.75">
      <c r="J530" s="10"/>
      <c r="DU530"/>
    </row>
    <row r="531" spans="1:125" ht="15.75">
      <c r="J531" s="10"/>
    </row>
  </sheetData>
  <mergeCells count="44">
    <mergeCell ref="A128:J128"/>
    <mergeCell ref="A140:J140"/>
    <mergeCell ref="A151:J151"/>
    <mergeCell ref="A155:J155"/>
    <mergeCell ref="A217:J217"/>
    <mergeCell ref="A221:J221"/>
    <mergeCell ref="A225:J225"/>
    <mergeCell ref="A162:J162"/>
    <mergeCell ref="A169:J169"/>
    <mergeCell ref="A178:J178"/>
    <mergeCell ref="A182:J182"/>
    <mergeCell ref="A209:J209"/>
    <mergeCell ref="H7:H8"/>
    <mergeCell ref="I7:I8"/>
    <mergeCell ref="J7:J8"/>
    <mergeCell ref="A96:J96"/>
    <mergeCell ref="A55:J55"/>
    <mergeCell ref="A10:J10"/>
    <mergeCell ref="A25:J25"/>
    <mergeCell ref="A35:J35"/>
    <mergeCell ref="A43:J43"/>
    <mergeCell ref="A51:J51"/>
    <mergeCell ref="A61:J61"/>
    <mergeCell ref="A67:J67"/>
    <mergeCell ref="A72:J72"/>
    <mergeCell ref="A79:J79"/>
    <mergeCell ref="A85:J85"/>
    <mergeCell ref="C7:C8"/>
    <mergeCell ref="A106:J106"/>
    <mergeCell ref="A113:J113"/>
    <mergeCell ref="A122:J122"/>
    <mergeCell ref="A135:J135"/>
    <mergeCell ref="A1:J1"/>
    <mergeCell ref="A2:J2"/>
    <mergeCell ref="A3:J3"/>
    <mergeCell ref="A4:J4"/>
    <mergeCell ref="A5:J5"/>
    <mergeCell ref="A6:J6"/>
    <mergeCell ref="A7:A8"/>
    <mergeCell ref="B7:B8"/>
    <mergeCell ref="D7:D8"/>
    <mergeCell ref="E7:E8"/>
    <mergeCell ref="F7:F8"/>
    <mergeCell ref="G7:G8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K476"/>
  <sheetViews>
    <sheetView workbookViewId="0">
      <selection activeCell="B2" sqref="B2"/>
    </sheetView>
  </sheetViews>
  <sheetFormatPr baseColWidth="10" defaultRowHeight="15"/>
  <cols>
    <col min="5" max="5" width="41.28515625" bestFit="1" customWidth="1"/>
  </cols>
  <sheetData>
    <row r="2" spans="1:11">
      <c r="A2" t="s">
        <v>64</v>
      </c>
      <c r="B2">
        <v>442.65</v>
      </c>
      <c r="E2" t="s">
        <v>304</v>
      </c>
      <c r="F2" s="1">
        <v>0</v>
      </c>
      <c r="G2" s="1">
        <v>516.79999999999995</v>
      </c>
      <c r="H2" s="1">
        <v>25</v>
      </c>
      <c r="I2" s="1">
        <v>1029.7</v>
      </c>
      <c r="J2" s="1">
        <v>15970.3</v>
      </c>
      <c r="K2">
        <v>351</v>
      </c>
    </row>
    <row r="3" spans="1:11">
      <c r="A3" t="s">
        <v>17</v>
      </c>
      <c r="B3">
        <v>36419.699999999997</v>
      </c>
      <c r="E3" t="s">
        <v>380</v>
      </c>
      <c r="F3" s="1">
        <v>0</v>
      </c>
      <c r="G3" s="1">
        <v>820.8</v>
      </c>
      <c r="H3" s="1">
        <v>1785</v>
      </c>
      <c r="I3" s="1">
        <v>3380.7</v>
      </c>
      <c r="J3" s="1">
        <v>23619.3</v>
      </c>
      <c r="K3">
        <v>424</v>
      </c>
    </row>
    <row r="4" spans="1:11">
      <c r="A4" t="s">
        <v>300</v>
      </c>
      <c r="B4">
        <v>1007.19</v>
      </c>
      <c r="E4" t="s">
        <v>305</v>
      </c>
      <c r="F4" s="1">
        <v>0</v>
      </c>
      <c r="G4" s="1">
        <v>486.4</v>
      </c>
      <c r="H4" s="1">
        <v>25</v>
      </c>
      <c r="I4" s="1">
        <v>970.6</v>
      </c>
      <c r="J4" s="1">
        <v>15029.4</v>
      </c>
      <c r="K4">
        <v>352</v>
      </c>
    </row>
    <row r="5" spans="1:11">
      <c r="A5" t="s">
        <v>105</v>
      </c>
      <c r="B5">
        <v>1431.82</v>
      </c>
      <c r="E5" t="s">
        <v>306</v>
      </c>
      <c r="F5" s="1">
        <v>0</v>
      </c>
      <c r="G5" s="1">
        <v>532</v>
      </c>
      <c r="H5" s="1">
        <v>25</v>
      </c>
      <c r="I5" s="1">
        <v>1059.25</v>
      </c>
      <c r="J5" s="1">
        <v>16440.75</v>
      </c>
      <c r="K5">
        <v>353</v>
      </c>
    </row>
    <row r="6" spans="1:11">
      <c r="A6" t="s">
        <v>450</v>
      </c>
      <c r="B6">
        <v>2136.27</v>
      </c>
      <c r="E6" t="s">
        <v>64</v>
      </c>
      <c r="F6" s="1">
        <v>0</v>
      </c>
      <c r="G6" s="1">
        <v>1216</v>
      </c>
      <c r="H6" s="1">
        <v>265</v>
      </c>
      <c r="I6" s="1">
        <v>2629</v>
      </c>
      <c r="J6" s="1">
        <v>37371</v>
      </c>
      <c r="K6">
        <v>69</v>
      </c>
    </row>
    <row r="7" spans="1:11">
      <c r="A7" t="s">
        <v>81</v>
      </c>
      <c r="B7">
        <v>442.65</v>
      </c>
      <c r="E7" t="s">
        <v>17</v>
      </c>
      <c r="F7" s="1">
        <v>0</v>
      </c>
      <c r="G7" s="1">
        <v>2995.92</v>
      </c>
      <c r="H7" s="1">
        <v>25</v>
      </c>
      <c r="I7" s="1">
        <v>8677.69</v>
      </c>
      <c r="J7" s="1">
        <v>191322.31</v>
      </c>
      <c r="K7">
        <v>6</v>
      </c>
    </row>
    <row r="8" spans="1:11">
      <c r="A8" t="s">
        <v>200</v>
      </c>
      <c r="B8">
        <v>1571.73</v>
      </c>
      <c r="E8" t="s">
        <v>300</v>
      </c>
      <c r="F8" s="1">
        <v>1007.19</v>
      </c>
      <c r="G8" s="1">
        <v>1337.6</v>
      </c>
      <c r="H8" s="1">
        <v>25</v>
      </c>
      <c r="I8" s="1">
        <v>3632.59</v>
      </c>
      <c r="J8" s="1">
        <v>40367.410000000003</v>
      </c>
      <c r="K8">
        <v>345</v>
      </c>
    </row>
    <row r="9" spans="1:11">
      <c r="A9" t="s">
        <v>40</v>
      </c>
      <c r="B9">
        <v>5368.48</v>
      </c>
      <c r="E9" t="s">
        <v>105</v>
      </c>
      <c r="F9" s="1">
        <v>0</v>
      </c>
      <c r="G9" s="1">
        <v>1459.2</v>
      </c>
      <c r="H9" s="1">
        <v>1117.76</v>
      </c>
      <c r="I9" s="1">
        <v>3954.56</v>
      </c>
      <c r="J9" s="1">
        <v>44045.440000000002</v>
      </c>
      <c r="K9">
        <v>119</v>
      </c>
    </row>
    <row r="10" spans="1:11">
      <c r="A10" t="s">
        <v>107</v>
      </c>
      <c r="B10">
        <v>727.36</v>
      </c>
      <c r="E10" t="s">
        <v>302</v>
      </c>
      <c r="F10" s="1">
        <v>2136.27</v>
      </c>
      <c r="G10" s="1">
        <v>1580.8</v>
      </c>
      <c r="H10" s="1">
        <v>565</v>
      </c>
      <c r="I10" s="1">
        <v>5774.47</v>
      </c>
      <c r="J10" s="1">
        <v>46225.53</v>
      </c>
      <c r="K10">
        <v>346</v>
      </c>
    </row>
    <row r="11" spans="1:11">
      <c r="A11" t="s">
        <v>202</v>
      </c>
      <c r="B11">
        <v>1008.41</v>
      </c>
      <c r="E11" t="s">
        <v>225</v>
      </c>
      <c r="F11" s="1">
        <v>0</v>
      </c>
      <c r="G11" s="1">
        <v>957.6</v>
      </c>
      <c r="H11" s="1">
        <v>25</v>
      </c>
      <c r="I11" s="1">
        <v>1886.65</v>
      </c>
      <c r="J11" s="1">
        <v>29613.35</v>
      </c>
      <c r="K11">
        <v>259</v>
      </c>
    </row>
    <row r="12" spans="1:11">
      <c r="A12" t="s">
        <v>185</v>
      </c>
      <c r="B12">
        <v>1571.73</v>
      </c>
      <c r="E12" t="s">
        <v>308</v>
      </c>
      <c r="F12" s="1">
        <v>0</v>
      </c>
      <c r="G12" s="1">
        <v>456</v>
      </c>
      <c r="H12" s="1">
        <v>957.76</v>
      </c>
      <c r="I12" s="1">
        <v>1844.26</v>
      </c>
      <c r="J12" s="1">
        <v>13155.74</v>
      </c>
      <c r="K12">
        <v>354</v>
      </c>
    </row>
    <row r="13" spans="1:11">
      <c r="A13" t="s">
        <v>270</v>
      </c>
      <c r="B13">
        <v>2922.14</v>
      </c>
      <c r="E13" t="s">
        <v>362</v>
      </c>
      <c r="F13" s="1">
        <v>0</v>
      </c>
      <c r="G13" s="1">
        <v>881.6</v>
      </c>
      <c r="H13" s="1">
        <v>125</v>
      </c>
      <c r="I13" s="1">
        <v>1838.9</v>
      </c>
      <c r="J13" s="1">
        <v>27161.1</v>
      </c>
      <c r="K13">
        <v>408</v>
      </c>
    </row>
    <row r="14" spans="1:11">
      <c r="A14" t="s">
        <v>14</v>
      </c>
      <c r="B14">
        <v>2563.34</v>
      </c>
      <c r="E14" t="s">
        <v>226</v>
      </c>
      <c r="F14" s="1">
        <v>0</v>
      </c>
      <c r="G14" s="1">
        <v>851.2</v>
      </c>
      <c r="H14" s="1">
        <v>125</v>
      </c>
      <c r="I14" s="1">
        <v>1779.8</v>
      </c>
      <c r="J14" s="1">
        <v>26220.2</v>
      </c>
      <c r="K14">
        <v>260</v>
      </c>
    </row>
    <row r="15" spans="1:11">
      <c r="A15" t="s">
        <v>295</v>
      </c>
      <c r="B15">
        <v>1148.33</v>
      </c>
      <c r="E15" t="s">
        <v>267</v>
      </c>
      <c r="F15" s="1">
        <v>0</v>
      </c>
      <c r="G15" s="1">
        <v>304</v>
      </c>
      <c r="H15" s="1">
        <v>75</v>
      </c>
      <c r="I15" s="1">
        <v>666</v>
      </c>
      <c r="J15" s="1">
        <v>9334</v>
      </c>
      <c r="K15">
        <v>306</v>
      </c>
    </row>
    <row r="16" spans="1:11">
      <c r="A16" t="s">
        <v>86</v>
      </c>
      <c r="B16">
        <v>3113.57</v>
      </c>
      <c r="E16" t="s">
        <v>39</v>
      </c>
      <c r="F16" s="1">
        <v>0</v>
      </c>
      <c r="G16" s="1">
        <v>972.8</v>
      </c>
      <c r="H16" s="1">
        <v>25</v>
      </c>
      <c r="I16" s="1">
        <v>1916.2</v>
      </c>
      <c r="J16" s="1">
        <v>30083.8</v>
      </c>
      <c r="K16">
        <v>28</v>
      </c>
    </row>
    <row r="17" spans="1:11">
      <c r="A17" t="s">
        <v>72</v>
      </c>
      <c r="B17">
        <v>868.5</v>
      </c>
      <c r="E17" t="s">
        <v>159</v>
      </c>
      <c r="F17" s="1">
        <v>0</v>
      </c>
      <c r="G17" s="1">
        <v>449.92</v>
      </c>
      <c r="H17" s="1">
        <v>185</v>
      </c>
      <c r="I17" s="1">
        <v>1059.68</v>
      </c>
      <c r="J17" s="1">
        <v>13740.32</v>
      </c>
      <c r="K17">
        <v>178</v>
      </c>
    </row>
    <row r="18" spans="1:11">
      <c r="A18" t="s">
        <v>69</v>
      </c>
      <c r="B18">
        <v>3486.68</v>
      </c>
      <c r="E18" t="s">
        <v>139</v>
      </c>
      <c r="F18" s="1">
        <v>0</v>
      </c>
      <c r="G18" s="1">
        <v>547.20000000000005</v>
      </c>
      <c r="H18" s="1">
        <v>25</v>
      </c>
      <c r="I18" s="1">
        <v>1088.8</v>
      </c>
      <c r="J18" s="1">
        <v>16911.2</v>
      </c>
      <c r="K18">
        <v>162</v>
      </c>
    </row>
    <row r="19" spans="1:11">
      <c r="A19" t="s">
        <v>203</v>
      </c>
      <c r="B19">
        <v>1148.33</v>
      </c>
      <c r="E19" t="s">
        <v>81</v>
      </c>
      <c r="F19" s="1">
        <v>0</v>
      </c>
      <c r="G19" s="1">
        <v>1216</v>
      </c>
      <c r="H19" s="1">
        <v>25</v>
      </c>
      <c r="I19" s="1">
        <v>2389</v>
      </c>
      <c r="J19" s="1">
        <v>37611</v>
      </c>
      <c r="K19">
        <v>87</v>
      </c>
    </row>
    <row r="20" spans="1:11">
      <c r="A20" t="s">
        <v>407</v>
      </c>
      <c r="B20">
        <v>160.38</v>
      </c>
      <c r="E20" t="s">
        <v>200</v>
      </c>
      <c r="F20" s="1">
        <v>1571.73</v>
      </c>
      <c r="G20" s="1">
        <v>1459.2</v>
      </c>
      <c r="H20" s="1">
        <v>125</v>
      </c>
      <c r="I20" s="1">
        <v>4533.53</v>
      </c>
      <c r="J20" s="1">
        <v>43466.47</v>
      </c>
      <c r="K20">
        <v>232</v>
      </c>
    </row>
    <row r="21" spans="1:11">
      <c r="A21" t="s">
        <v>227</v>
      </c>
      <c r="B21">
        <v>160.38</v>
      </c>
      <c r="E21" t="s">
        <v>417</v>
      </c>
      <c r="F21" s="1">
        <v>0</v>
      </c>
      <c r="G21" s="1">
        <v>820.8</v>
      </c>
      <c r="H21" s="1">
        <v>25</v>
      </c>
      <c r="I21" s="1">
        <v>1620.7</v>
      </c>
      <c r="J21" s="1">
        <v>25379.3</v>
      </c>
      <c r="K21">
        <v>460</v>
      </c>
    </row>
    <row r="22" spans="1:11">
      <c r="A22" t="s">
        <v>449</v>
      </c>
      <c r="B22">
        <v>3486.68</v>
      </c>
      <c r="E22" t="s">
        <v>112</v>
      </c>
      <c r="F22" s="1">
        <v>0</v>
      </c>
      <c r="G22" s="1">
        <v>1976</v>
      </c>
      <c r="H22" s="1">
        <v>75</v>
      </c>
      <c r="I22" s="1">
        <v>3916.5</v>
      </c>
      <c r="J22" s="1">
        <v>61083.5</v>
      </c>
      <c r="K22">
        <v>123</v>
      </c>
    </row>
    <row r="23" spans="1:11">
      <c r="A23" t="s">
        <v>125</v>
      </c>
      <c r="B23">
        <v>442.65</v>
      </c>
      <c r="E23" t="s">
        <v>152</v>
      </c>
      <c r="F23" s="1">
        <v>0</v>
      </c>
      <c r="G23" s="1">
        <v>440.8</v>
      </c>
      <c r="H23" s="1">
        <v>25</v>
      </c>
      <c r="I23" s="1">
        <v>881.95</v>
      </c>
      <c r="J23" s="1">
        <v>13618.05</v>
      </c>
      <c r="K23">
        <v>172</v>
      </c>
    </row>
    <row r="24" spans="1:11">
      <c r="A24" t="s">
        <v>443</v>
      </c>
      <c r="B24">
        <v>727.36</v>
      </c>
      <c r="E24" t="s">
        <v>382</v>
      </c>
      <c r="F24" s="1">
        <v>0</v>
      </c>
      <c r="G24" s="1">
        <v>676.4</v>
      </c>
      <c r="H24" s="1">
        <v>145</v>
      </c>
      <c r="I24" s="1">
        <v>1459.98</v>
      </c>
      <c r="J24" s="1">
        <v>20790.02</v>
      </c>
      <c r="K24">
        <v>425</v>
      </c>
    </row>
    <row r="25" spans="1:11">
      <c r="A25" t="s">
        <v>287</v>
      </c>
      <c r="B25">
        <v>1291.9000000000001</v>
      </c>
      <c r="E25" t="s">
        <v>40</v>
      </c>
      <c r="F25" s="1">
        <v>0</v>
      </c>
      <c r="G25" s="1">
        <v>2128</v>
      </c>
      <c r="H25" s="1">
        <v>25</v>
      </c>
      <c r="I25" s="1">
        <v>4162</v>
      </c>
      <c r="J25" s="1">
        <v>65838</v>
      </c>
      <c r="K25">
        <v>29</v>
      </c>
    </row>
    <row r="26" spans="1:11">
      <c r="A26" t="s">
        <v>447</v>
      </c>
      <c r="B26">
        <v>27900.01</v>
      </c>
      <c r="E26" t="s">
        <v>309</v>
      </c>
      <c r="F26" s="1">
        <v>0</v>
      </c>
      <c r="G26" s="1">
        <v>248.3</v>
      </c>
      <c r="H26" s="1">
        <v>25</v>
      </c>
      <c r="I26" s="1">
        <v>507.71</v>
      </c>
      <c r="J26" s="1">
        <v>7659.99</v>
      </c>
      <c r="K26">
        <v>355</v>
      </c>
    </row>
    <row r="27" spans="1:11">
      <c r="A27" t="s">
        <v>215</v>
      </c>
      <c r="B27">
        <v>726.14</v>
      </c>
      <c r="E27" t="s">
        <v>12</v>
      </c>
      <c r="F27" s="1">
        <v>0</v>
      </c>
      <c r="G27" s="1">
        <v>656.64</v>
      </c>
      <c r="H27" s="1">
        <v>957.76</v>
      </c>
      <c r="I27" s="1">
        <v>2234.3200000000002</v>
      </c>
      <c r="J27" s="1">
        <v>19365.68</v>
      </c>
      <c r="K27">
        <v>3</v>
      </c>
    </row>
    <row r="28" spans="1:11">
      <c r="A28" t="s">
        <v>57</v>
      </c>
      <c r="B28">
        <v>20251.03</v>
      </c>
      <c r="E28" t="s">
        <v>213</v>
      </c>
      <c r="F28" s="1">
        <v>0</v>
      </c>
      <c r="G28" s="1">
        <v>1064</v>
      </c>
      <c r="H28" s="1">
        <v>25</v>
      </c>
      <c r="I28" s="1">
        <v>2093.5</v>
      </c>
      <c r="J28" s="1">
        <v>32906.5</v>
      </c>
      <c r="K28">
        <v>248</v>
      </c>
    </row>
    <row r="29" spans="1:11">
      <c r="A29" t="s">
        <v>442</v>
      </c>
      <c r="B29">
        <v>3300.12</v>
      </c>
      <c r="E29" t="s">
        <v>114</v>
      </c>
      <c r="F29" s="1">
        <v>0</v>
      </c>
      <c r="G29" s="1">
        <v>1079.2</v>
      </c>
      <c r="H29" s="1">
        <v>125</v>
      </c>
      <c r="I29" s="1">
        <v>2223.0500000000002</v>
      </c>
      <c r="J29" s="1">
        <v>33276.949999999997</v>
      </c>
      <c r="K29">
        <v>128</v>
      </c>
    </row>
    <row r="30" spans="1:11">
      <c r="A30" t="s">
        <v>411</v>
      </c>
      <c r="B30">
        <v>1430.6</v>
      </c>
      <c r="E30" t="s">
        <v>311</v>
      </c>
      <c r="F30" s="1">
        <v>0</v>
      </c>
      <c r="G30" s="1">
        <v>298.38</v>
      </c>
      <c r="H30" s="1">
        <v>25</v>
      </c>
      <c r="I30" s="1">
        <v>605.08000000000004</v>
      </c>
      <c r="J30" s="1">
        <v>9210.16</v>
      </c>
      <c r="K30">
        <v>357</v>
      </c>
    </row>
    <row r="31" spans="1:11">
      <c r="A31" t="s">
        <v>264</v>
      </c>
      <c r="B31">
        <v>160.38</v>
      </c>
      <c r="E31" t="s">
        <v>269</v>
      </c>
      <c r="F31" s="1">
        <v>0</v>
      </c>
      <c r="G31" s="1">
        <v>541.12</v>
      </c>
      <c r="H31" s="1">
        <v>2030.52</v>
      </c>
      <c r="I31" s="1">
        <v>3082.5</v>
      </c>
      <c r="J31" s="1">
        <v>14717.5</v>
      </c>
      <c r="K31">
        <v>307</v>
      </c>
    </row>
    <row r="32" spans="1:11">
      <c r="A32" t="s">
        <v>451</v>
      </c>
      <c r="B32">
        <v>8576.99</v>
      </c>
      <c r="E32" t="s">
        <v>107</v>
      </c>
      <c r="F32" s="1">
        <v>727.36</v>
      </c>
      <c r="G32" s="1">
        <v>1337.6</v>
      </c>
      <c r="H32" s="1">
        <v>1990.52</v>
      </c>
      <c r="I32" s="1">
        <v>5318.28</v>
      </c>
      <c r="J32" s="1">
        <v>38681.72</v>
      </c>
      <c r="K32">
        <v>120</v>
      </c>
    </row>
    <row r="33" spans="1:11">
      <c r="A33" t="s">
        <v>388</v>
      </c>
      <c r="B33">
        <v>3113.57</v>
      </c>
      <c r="E33" t="s">
        <v>283</v>
      </c>
      <c r="F33" s="1">
        <v>0</v>
      </c>
      <c r="G33" s="1">
        <v>760</v>
      </c>
      <c r="H33" s="1">
        <v>165</v>
      </c>
      <c r="I33" s="1">
        <v>1642.5</v>
      </c>
      <c r="J33" s="1">
        <v>23357.5</v>
      </c>
      <c r="K33">
        <v>322</v>
      </c>
    </row>
    <row r="34" spans="1:11">
      <c r="A34" t="s">
        <v>426</v>
      </c>
      <c r="B34">
        <v>19.25</v>
      </c>
      <c r="E34" t="s">
        <v>92</v>
      </c>
      <c r="F34" s="1">
        <v>0</v>
      </c>
      <c r="G34" s="1">
        <v>577.6</v>
      </c>
      <c r="H34" s="1">
        <v>25</v>
      </c>
      <c r="I34" s="1">
        <v>1147.9000000000001</v>
      </c>
      <c r="J34" s="1">
        <v>17852.099999999999</v>
      </c>
      <c r="K34">
        <v>99</v>
      </c>
    </row>
    <row r="35" spans="1:11">
      <c r="A35" t="s">
        <v>363</v>
      </c>
      <c r="B35">
        <v>1430.6</v>
      </c>
      <c r="E35" t="s">
        <v>294</v>
      </c>
      <c r="F35" s="1">
        <v>0</v>
      </c>
      <c r="G35" s="1">
        <v>1003.2</v>
      </c>
      <c r="H35" s="1">
        <v>25</v>
      </c>
      <c r="I35" s="1">
        <v>1975.3</v>
      </c>
      <c r="J35" s="1">
        <v>31024.7</v>
      </c>
      <c r="K35">
        <v>337</v>
      </c>
    </row>
    <row r="36" spans="1:11">
      <c r="A36" t="s">
        <v>230</v>
      </c>
      <c r="B36">
        <v>302.74</v>
      </c>
      <c r="E36" t="s">
        <v>130</v>
      </c>
      <c r="F36" s="1">
        <v>0</v>
      </c>
      <c r="G36" s="1">
        <v>664.24</v>
      </c>
      <c r="H36" s="1">
        <v>25</v>
      </c>
      <c r="I36" s="1">
        <v>1316.34</v>
      </c>
      <c r="J36" s="1">
        <v>20533.66</v>
      </c>
      <c r="K36">
        <v>150</v>
      </c>
    </row>
    <row r="37" spans="1:11">
      <c r="A37" t="s">
        <v>102</v>
      </c>
      <c r="B37">
        <v>981.41</v>
      </c>
      <c r="E37" t="s">
        <v>202</v>
      </c>
      <c r="F37" s="1">
        <v>0</v>
      </c>
      <c r="G37" s="1">
        <v>1368</v>
      </c>
      <c r="H37" s="1">
        <v>957.76</v>
      </c>
      <c r="I37" s="1">
        <v>3617.26</v>
      </c>
      <c r="J37" s="1">
        <v>41382.74</v>
      </c>
      <c r="K37">
        <v>233</v>
      </c>
    </row>
    <row r="38" spans="1:11">
      <c r="A38" t="s">
        <v>291</v>
      </c>
      <c r="B38">
        <v>727.36</v>
      </c>
      <c r="E38" t="s">
        <v>185</v>
      </c>
      <c r="F38" s="1">
        <v>0</v>
      </c>
      <c r="G38" s="1">
        <v>1459.2</v>
      </c>
      <c r="H38" s="1">
        <v>25</v>
      </c>
      <c r="I38" s="1">
        <v>2861.8</v>
      </c>
      <c r="J38" s="1">
        <v>45138.2</v>
      </c>
      <c r="K38">
        <v>212</v>
      </c>
    </row>
    <row r="39" spans="1:11">
      <c r="A39" t="s">
        <v>195</v>
      </c>
      <c r="B39">
        <v>1290.68</v>
      </c>
      <c r="E39" t="s">
        <v>151</v>
      </c>
      <c r="F39" s="1">
        <v>0</v>
      </c>
      <c r="G39" s="1">
        <v>760</v>
      </c>
      <c r="H39" s="1">
        <v>145</v>
      </c>
      <c r="I39" s="1">
        <v>1622.5</v>
      </c>
      <c r="J39" s="1">
        <v>23377.5</v>
      </c>
      <c r="K39">
        <v>171</v>
      </c>
    </row>
    <row r="40" spans="1:11">
      <c r="A40" t="s">
        <v>292</v>
      </c>
      <c r="B40">
        <v>21363.01</v>
      </c>
      <c r="E40" t="s">
        <v>270</v>
      </c>
      <c r="F40" s="1">
        <v>0</v>
      </c>
      <c r="G40" s="1">
        <v>1732.8</v>
      </c>
      <c r="H40" s="1">
        <v>125</v>
      </c>
      <c r="I40" s="1">
        <v>3493.7</v>
      </c>
      <c r="J40" s="1">
        <v>53506.3</v>
      </c>
      <c r="K40">
        <v>308</v>
      </c>
    </row>
    <row r="41" spans="1:11">
      <c r="A41" t="s">
        <v>246</v>
      </c>
      <c r="B41">
        <v>6309.38</v>
      </c>
      <c r="E41" t="s">
        <v>128</v>
      </c>
      <c r="F41" s="1">
        <v>0</v>
      </c>
      <c r="G41" s="1">
        <v>668.8</v>
      </c>
      <c r="H41" s="1">
        <v>4125</v>
      </c>
      <c r="I41" s="1">
        <v>5425.2</v>
      </c>
      <c r="J41" s="1">
        <v>16574.8</v>
      </c>
      <c r="K41">
        <v>149</v>
      </c>
    </row>
    <row r="42" spans="1:11">
      <c r="A42" t="s">
        <v>444</v>
      </c>
      <c r="B42">
        <v>1149.55</v>
      </c>
      <c r="E42" t="s">
        <v>147</v>
      </c>
      <c r="F42" s="1">
        <v>0</v>
      </c>
      <c r="G42" s="1">
        <v>425.6</v>
      </c>
      <c r="H42" s="1">
        <v>125</v>
      </c>
      <c r="I42" s="1">
        <v>952.4</v>
      </c>
      <c r="J42" s="1">
        <v>13047.6</v>
      </c>
      <c r="K42">
        <v>168</v>
      </c>
    </row>
    <row r="43" spans="1:11">
      <c r="A43" t="s">
        <v>48</v>
      </c>
      <c r="B43">
        <v>302.74</v>
      </c>
      <c r="E43" t="s">
        <v>271</v>
      </c>
      <c r="F43" s="1">
        <v>0</v>
      </c>
      <c r="G43" s="1">
        <v>627.76</v>
      </c>
      <c r="H43" s="1">
        <v>1097.76</v>
      </c>
      <c r="I43" s="1">
        <v>2318.1799999999998</v>
      </c>
      <c r="J43" s="1">
        <v>18331.82</v>
      </c>
      <c r="K43">
        <v>309</v>
      </c>
    </row>
    <row r="44" spans="1:11">
      <c r="A44" t="s">
        <v>23</v>
      </c>
      <c r="B44">
        <v>18187.009999999998</v>
      </c>
      <c r="E44" t="s">
        <v>424</v>
      </c>
      <c r="F44" s="1">
        <v>0</v>
      </c>
      <c r="G44" s="1">
        <v>912</v>
      </c>
      <c r="H44" s="1">
        <v>165</v>
      </c>
      <c r="I44" s="1">
        <v>1938</v>
      </c>
      <c r="J44" s="1">
        <v>28062</v>
      </c>
      <c r="K44">
        <v>469</v>
      </c>
    </row>
    <row r="45" spans="1:11">
      <c r="A45" t="s">
        <v>448</v>
      </c>
      <c r="B45">
        <v>1066.0899999999999</v>
      </c>
      <c r="E45" t="s">
        <v>272</v>
      </c>
      <c r="F45" s="1">
        <v>0</v>
      </c>
      <c r="G45" s="1">
        <v>1094.4000000000001</v>
      </c>
      <c r="H45" s="1">
        <v>145</v>
      </c>
      <c r="I45" s="1">
        <v>2272.6</v>
      </c>
      <c r="J45" s="1">
        <v>33727.4</v>
      </c>
      <c r="K45">
        <v>310</v>
      </c>
    </row>
    <row r="46" spans="1:11">
      <c r="A46" t="s">
        <v>217</v>
      </c>
      <c r="B46">
        <v>3486.68</v>
      </c>
      <c r="E46" t="s">
        <v>250</v>
      </c>
      <c r="F46" s="1">
        <v>0</v>
      </c>
      <c r="G46" s="1">
        <v>419.52</v>
      </c>
      <c r="H46" s="1">
        <v>25</v>
      </c>
      <c r="I46" s="1">
        <v>840.58</v>
      </c>
      <c r="J46" s="1">
        <v>12959.42</v>
      </c>
      <c r="K46">
        <v>287</v>
      </c>
    </row>
    <row r="47" spans="1:11">
      <c r="A47" t="s">
        <v>90</v>
      </c>
      <c r="B47">
        <v>1854</v>
      </c>
      <c r="E47" t="s">
        <v>14</v>
      </c>
      <c r="F47" s="1">
        <v>2563.34</v>
      </c>
      <c r="G47" s="1">
        <v>1763.2</v>
      </c>
      <c r="H47" s="1">
        <v>3929.95</v>
      </c>
      <c r="I47" s="1">
        <v>9921.09</v>
      </c>
      <c r="J47" s="1">
        <v>48078.91</v>
      </c>
      <c r="K47">
        <v>4</v>
      </c>
    </row>
    <row r="48" spans="1:11">
      <c r="A48" t="s">
        <v>96</v>
      </c>
      <c r="B48">
        <v>9753.1200000000008</v>
      </c>
      <c r="E48" t="s">
        <v>240</v>
      </c>
      <c r="F48" s="1">
        <v>0</v>
      </c>
      <c r="G48" s="1">
        <v>912</v>
      </c>
      <c r="H48" s="1">
        <v>140</v>
      </c>
      <c r="I48" s="1">
        <v>1913</v>
      </c>
      <c r="J48" s="1">
        <v>28087</v>
      </c>
      <c r="K48">
        <v>275</v>
      </c>
    </row>
    <row r="49" spans="1:11">
      <c r="A49" t="s">
        <v>145</v>
      </c>
      <c r="B49">
        <v>1149.55</v>
      </c>
      <c r="E49" s="11" t="s">
        <v>416</v>
      </c>
      <c r="F49" s="11"/>
      <c r="G49" s="11"/>
      <c r="H49" s="11"/>
      <c r="I49" s="11"/>
      <c r="J49" s="11"/>
      <c r="K49">
        <v>459</v>
      </c>
    </row>
    <row r="50" spans="1:11">
      <c r="A50" t="s">
        <v>263</v>
      </c>
      <c r="B50">
        <v>21829.39</v>
      </c>
      <c r="E50" t="s">
        <v>415</v>
      </c>
      <c r="F50" s="1">
        <v>0</v>
      </c>
      <c r="G50" s="1">
        <v>851.2</v>
      </c>
      <c r="H50" s="1">
        <v>165</v>
      </c>
      <c r="I50" s="1">
        <v>1819.8</v>
      </c>
      <c r="J50" s="1">
        <v>26180.2</v>
      </c>
      <c r="K50">
        <v>455</v>
      </c>
    </row>
    <row r="51" spans="1:11">
      <c r="A51" t="s">
        <v>233</v>
      </c>
      <c r="B51">
        <v>3486.68</v>
      </c>
      <c r="E51" t="s">
        <v>251</v>
      </c>
      <c r="F51" s="1">
        <v>0</v>
      </c>
      <c r="G51" s="1">
        <v>442.17</v>
      </c>
      <c r="H51" s="1">
        <v>165</v>
      </c>
      <c r="I51" s="1">
        <v>1024.6099999999999</v>
      </c>
      <c r="J51" s="1">
        <v>13520.39</v>
      </c>
      <c r="K51">
        <v>288</v>
      </c>
    </row>
    <row r="52" spans="1:11">
      <c r="A52" t="s">
        <v>218</v>
      </c>
      <c r="B52">
        <v>8576.99</v>
      </c>
      <c r="E52" t="s">
        <v>208</v>
      </c>
      <c r="F52" s="1">
        <v>0</v>
      </c>
      <c r="G52" s="1">
        <v>874</v>
      </c>
      <c r="H52" s="1">
        <v>125</v>
      </c>
      <c r="I52" s="1">
        <v>1824.13</v>
      </c>
      <c r="J52" s="1">
        <v>26925.87</v>
      </c>
      <c r="K52">
        <v>241</v>
      </c>
    </row>
    <row r="53" spans="1:11">
      <c r="A53" t="s">
        <v>42</v>
      </c>
      <c r="B53">
        <v>1008.41</v>
      </c>
      <c r="E53" t="s">
        <v>310</v>
      </c>
      <c r="F53" s="1">
        <v>0</v>
      </c>
      <c r="G53" s="1">
        <v>699.2</v>
      </c>
      <c r="H53" s="1">
        <v>25</v>
      </c>
      <c r="I53" s="1">
        <v>1384.3</v>
      </c>
      <c r="J53" s="1">
        <v>21615.7</v>
      </c>
      <c r="K53">
        <v>356</v>
      </c>
    </row>
    <row r="54" spans="1:11">
      <c r="A54" t="s">
        <v>298</v>
      </c>
      <c r="B54">
        <v>1148.33</v>
      </c>
      <c r="E54" t="s">
        <v>136</v>
      </c>
      <c r="F54" s="1">
        <v>0</v>
      </c>
      <c r="G54" s="1">
        <v>729.6</v>
      </c>
      <c r="H54" s="1">
        <v>145</v>
      </c>
      <c r="I54" s="1">
        <v>1563.4</v>
      </c>
      <c r="J54" s="1">
        <v>22436.6</v>
      </c>
      <c r="K54">
        <v>157</v>
      </c>
    </row>
    <row r="55" spans="1:11">
      <c r="A55" t="s">
        <v>190</v>
      </c>
      <c r="B55">
        <v>1997.58</v>
      </c>
      <c r="E55" t="s">
        <v>312</v>
      </c>
      <c r="F55" s="1">
        <v>0</v>
      </c>
      <c r="G55" s="1">
        <v>577.6</v>
      </c>
      <c r="H55" s="1">
        <v>25</v>
      </c>
      <c r="I55" s="1">
        <v>1147.9000000000001</v>
      </c>
      <c r="J55" s="1">
        <v>17852.099999999999</v>
      </c>
      <c r="K55">
        <v>358</v>
      </c>
    </row>
    <row r="56" spans="1:11">
      <c r="A56" t="s">
        <v>142</v>
      </c>
      <c r="B56">
        <v>1430.6</v>
      </c>
      <c r="E56" t="s">
        <v>370</v>
      </c>
      <c r="F56" s="1">
        <v>0</v>
      </c>
      <c r="G56" s="1">
        <v>699.2</v>
      </c>
      <c r="H56" s="1">
        <v>145</v>
      </c>
      <c r="I56" s="1">
        <v>1504.3</v>
      </c>
      <c r="J56" s="1">
        <v>21495.7</v>
      </c>
      <c r="K56">
        <v>414</v>
      </c>
    </row>
    <row r="57" spans="1:11">
      <c r="A57" t="s">
        <v>192</v>
      </c>
      <c r="B57">
        <v>1571.73</v>
      </c>
      <c r="E57" t="s">
        <v>295</v>
      </c>
      <c r="F57" s="1">
        <v>0</v>
      </c>
      <c r="G57" s="1">
        <v>1368</v>
      </c>
      <c r="H57" s="1">
        <v>25</v>
      </c>
      <c r="I57" s="1">
        <v>2684.5</v>
      </c>
      <c r="J57" s="1">
        <v>42315.5</v>
      </c>
      <c r="K57">
        <v>338</v>
      </c>
    </row>
    <row r="58" spans="1:11">
      <c r="A58" t="s">
        <v>8</v>
      </c>
      <c r="B58">
        <v>1148.33</v>
      </c>
      <c r="E58" t="s">
        <v>242</v>
      </c>
      <c r="F58" s="1">
        <v>0</v>
      </c>
      <c r="G58" s="1">
        <v>559.36</v>
      </c>
      <c r="H58" s="1">
        <v>665</v>
      </c>
      <c r="I58" s="1">
        <v>1752.44</v>
      </c>
      <c r="J58" s="1">
        <v>16647.560000000001</v>
      </c>
      <c r="K58">
        <v>276</v>
      </c>
    </row>
    <row r="59" spans="1:11">
      <c r="A59" t="s">
        <v>75</v>
      </c>
      <c r="B59">
        <v>442.65</v>
      </c>
      <c r="E59" t="s">
        <v>86</v>
      </c>
      <c r="F59" s="1">
        <v>0</v>
      </c>
      <c r="G59" s="1">
        <v>1824</v>
      </c>
      <c r="H59" s="1">
        <v>1890.52</v>
      </c>
      <c r="I59" s="1">
        <v>5436.52</v>
      </c>
      <c r="J59" s="1">
        <v>54563.48</v>
      </c>
      <c r="K59">
        <v>91</v>
      </c>
    </row>
    <row r="60" spans="1:11">
      <c r="A60" t="s">
        <v>238</v>
      </c>
      <c r="B60">
        <v>301.52</v>
      </c>
      <c r="E60" t="s">
        <v>72</v>
      </c>
      <c r="F60" s="1">
        <v>868.5</v>
      </c>
      <c r="G60" s="1">
        <v>1368</v>
      </c>
      <c r="H60" s="1">
        <v>1990.52</v>
      </c>
      <c r="I60" s="1">
        <v>5518.52</v>
      </c>
      <c r="J60" s="1">
        <v>39481.480000000003</v>
      </c>
      <c r="K60">
        <v>77</v>
      </c>
    </row>
    <row r="61" spans="1:11">
      <c r="A61" t="s">
        <v>85</v>
      </c>
      <c r="B61">
        <v>442.65</v>
      </c>
      <c r="E61" t="s">
        <v>69</v>
      </c>
      <c r="F61" s="1">
        <v>0</v>
      </c>
      <c r="G61" s="1">
        <v>1824</v>
      </c>
      <c r="H61" s="1">
        <v>25</v>
      </c>
      <c r="I61" s="1">
        <v>3571</v>
      </c>
      <c r="J61" s="1">
        <v>56429</v>
      </c>
      <c r="K61">
        <v>72</v>
      </c>
    </row>
    <row r="62" spans="1:11">
      <c r="A62" t="s">
        <v>179</v>
      </c>
      <c r="B62">
        <v>10929.24</v>
      </c>
      <c r="E62" t="s">
        <v>203</v>
      </c>
      <c r="F62" s="1">
        <v>0</v>
      </c>
      <c r="G62" s="1">
        <v>1368</v>
      </c>
      <c r="H62" s="1">
        <v>25</v>
      </c>
      <c r="I62" s="1">
        <v>2684.5</v>
      </c>
      <c r="J62" s="1">
        <v>42315.5</v>
      </c>
      <c r="K62">
        <v>234</v>
      </c>
    </row>
    <row r="63" spans="1:11">
      <c r="A63" t="s">
        <v>37</v>
      </c>
      <c r="B63">
        <v>1148.33</v>
      </c>
      <c r="E63" t="s">
        <v>93</v>
      </c>
      <c r="F63" s="1">
        <v>0</v>
      </c>
      <c r="G63" s="1">
        <v>577.6</v>
      </c>
      <c r="H63" s="1">
        <v>745</v>
      </c>
      <c r="I63" s="1">
        <v>1867.9</v>
      </c>
      <c r="J63" s="1">
        <v>17132.099999999999</v>
      </c>
      <c r="K63">
        <v>100</v>
      </c>
    </row>
    <row r="64" spans="1:11">
      <c r="A64" t="s">
        <v>288</v>
      </c>
      <c r="B64">
        <v>160.38</v>
      </c>
      <c r="E64" t="s">
        <v>284</v>
      </c>
      <c r="F64" s="1">
        <v>0</v>
      </c>
      <c r="G64" s="1">
        <v>627.76</v>
      </c>
      <c r="H64" s="1">
        <v>1097.76</v>
      </c>
      <c r="I64" s="1">
        <v>2318.1799999999998</v>
      </c>
      <c r="J64" s="1">
        <v>18331.82</v>
      </c>
      <c r="K64">
        <v>323</v>
      </c>
    </row>
    <row r="65" spans="1:11">
      <c r="A65" t="s">
        <v>54</v>
      </c>
      <c r="B65">
        <v>583.79</v>
      </c>
      <c r="E65" t="s">
        <v>149</v>
      </c>
      <c r="F65" s="1">
        <v>0</v>
      </c>
      <c r="G65" s="1">
        <v>309.77999999999997</v>
      </c>
      <c r="H65" s="1">
        <v>75</v>
      </c>
      <c r="I65" s="1">
        <v>677.23</v>
      </c>
      <c r="J65" s="1">
        <v>9512.77</v>
      </c>
      <c r="K65">
        <v>169</v>
      </c>
    </row>
    <row r="66" spans="1:11">
      <c r="A66" t="s">
        <v>166</v>
      </c>
      <c r="B66">
        <v>5933.02</v>
      </c>
      <c r="E66" t="s">
        <v>395</v>
      </c>
      <c r="F66" s="1">
        <v>0</v>
      </c>
      <c r="G66" s="1">
        <v>1064</v>
      </c>
      <c r="H66" s="1">
        <v>1105</v>
      </c>
      <c r="I66" s="1">
        <v>3173.5</v>
      </c>
      <c r="J66" s="1">
        <v>31826.5</v>
      </c>
      <c r="K66">
        <v>439</v>
      </c>
    </row>
    <row r="67" spans="1:11">
      <c r="A67" t="s">
        <v>79</v>
      </c>
      <c r="B67">
        <v>5368.48</v>
      </c>
      <c r="E67" s="11" t="s">
        <v>97</v>
      </c>
      <c r="F67" s="11"/>
      <c r="G67" s="11"/>
      <c r="H67" s="11"/>
      <c r="I67" s="11"/>
      <c r="J67" s="11"/>
      <c r="K67">
        <v>107</v>
      </c>
    </row>
    <row r="68" spans="1:11">
      <c r="A68" t="s">
        <v>109</v>
      </c>
      <c r="B68">
        <v>1571.73</v>
      </c>
      <c r="E68" s="11" t="s">
        <v>359</v>
      </c>
      <c r="F68" s="11"/>
      <c r="G68" s="11"/>
      <c r="H68" s="11"/>
      <c r="I68" s="11"/>
      <c r="J68" s="11"/>
      <c r="K68">
        <v>406</v>
      </c>
    </row>
    <row r="69" spans="1:11">
      <c r="A69" t="s">
        <v>197</v>
      </c>
      <c r="B69">
        <v>230.95</v>
      </c>
      <c r="E69" s="11" t="s">
        <v>175</v>
      </c>
      <c r="F69" s="11"/>
      <c r="G69" s="11"/>
      <c r="H69" s="11"/>
      <c r="I69" s="11"/>
      <c r="J69" s="11"/>
      <c r="K69">
        <v>202</v>
      </c>
    </row>
    <row r="70" spans="1:11">
      <c r="A70" t="s">
        <v>205</v>
      </c>
      <c r="B70">
        <v>1995.14</v>
      </c>
      <c r="E70" s="11" t="s">
        <v>406</v>
      </c>
      <c r="F70" s="11"/>
      <c r="G70" s="11"/>
      <c r="H70" s="11"/>
      <c r="I70" s="11"/>
      <c r="J70" s="11"/>
      <c r="K70">
        <v>449</v>
      </c>
    </row>
    <row r="71" spans="1:11">
      <c r="A71" t="s">
        <v>84</v>
      </c>
      <c r="B71">
        <v>9764.8799999999992</v>
      </c>
      <c r="E71" s="11" t="s">
        <v>191</v>
      </c>
      <c r="F71" s="11"/>
      <c r="G71" s="11"/>
      <c r="H71" s="11"/>
      <c r="I71" s="11"/>
      <c r="J71" s="11"/>
      <c r="K71">
        <v>222</v>
      </c>
    </row>
    <row r="72" spans="1:11">
      <c r="A72" t="s">
        <v>452</v>
      </c>
      <c r="B72">
        <v>1148.33</v>
      </c>
      <c r="E72" s="11" t="s">
        <v>262</v>
      </c>
      <c r="F72" s="11"/>
      <c r="G72" s="11"/>
      <c r="H72" s="11"/>
      <c r="I72" s="11"/>
      <c r="J72" s="11"/>
      <c r="K72">
        <v>299</v>
      </c>
    </row>
    <row r="73" spans="1:11">
      <c r="A73" t="s">
        <v>432</v>
      </c>
      <c r="B73">
        <v>2922.14</v>
      </c>
      <c r="E73" s="11" t="s">
        <v>212</v>
      </c>
      <c r="F73" s="11"/>
      <c r="G73" s="11"/>
      <c r="H73" s="11"/>
      <c r="I73" s="11"/>
      <c r="J73" s="11"/>
      <c r="K73">
        <v>247</v>
      </c>
    </row>
    <row r="74" spans="1:11">
      <c r="A74" t="s">
        <v>260</v>
      </c>
      <c r="B74">
        <v>3486.68</v>
      </c>
      <c r="E74" s="11" t="s">
        <v>293</v>
      </c>
      <c r="F74" s="11"/>
      <c r="G74" s="11"/>
      <c r="H74" s="11"/>
      <c r="I74" s="11"/>
      <c r="J74" s="11"/>
      <c r="K74">
        <v>336</v>
      </c>
    </row>
    <row r="75" spans="1:11">
      <c r="A75" t="s">
        <v>168</v>
      </c>
      <c r="B75">
        <v>724.92</v>
      </c>
      <c r="E75" s="11" t="s">
        <v>25</v>
      </c>
      <c r="F75" s="11"/>
      <c r="G75" s="11"/>
      <c r="H75" s="11"/>
      <c r="I75" s="11"/>
      <c r="J75" s="11"/>
      <c r="K75">
        <v>16</v>
      </c>
    </row>
    <row r="76" spans="1:11">
      <c r="A76" t="s">
        <v>60</v>
      </c>
      <c r="B76">
        <v>3113.57</v>
      </c>
      <c r="E76" s="11" t="s">
        <v>440</v>
      </c>
      <c r="F76" s="11"/>
      <c r="G76" s="11"/>
      <c r="H76" s="11"/>
      <c r="I76" s="11"/>
      <c r="J76" s="11"/>
      <c r="K76">
        <v>39</v>
      </c>
    </row>
    <row r="77" spans="1:11">
      <c r="A77" t="s">
        <v>87</v>
      </c>
      <c r="B77">
        <v>1854</v>
      </c>
      <c r="E77" s="11" t="s">
        <v>56</v>
      </c>
      <c r="F77" s="11"/>
      <c r="G77" s="11"/>
      <c r="H77" s="11"/>
      <c r="I77" s="11"/>
      <c r="J77" s="11"/>
      <c r="K77">
        <v>60</v>
      </c>
    </row>
    <row r="78" spans="1:11">
      <c r="A78" t="s">
        <v>422</v>
      </c>
      <c r="B78">
        <v>6121.2</v>
      </c>
      <c r="E78" s="11" t="s">
        <v>53</v>
      </c>
      <c r="F78" s="11"/>
      <c r="G78" s="11"/>
      <c r="H78" s="11"/>
      <c r="I78" s="11"/>
      <c r="J78" s="11"/>
      <c r="K78">
        <v>55</v>
      </c>
    </row>
    <row r="79" spans="1:11">
      <c r="A79" t="s">
        <v>47</v>
      </c>
      <c r="B79">
        <v>302.74</v>
      </c>
      <c r="E79" t="s">
        <v>407</v>
      </c>
      <c r="F79" s="1">
        <v>160.38</v>
      </c>
      <c r="G79" s="1">
        <v>1155.2</v>
      </c>
      <c r="H79" s="1">
        <v>2185</v>
      </c>
      <c r="I79" s="1">
        <v>4591.18</v>
      </c>
      <c r="J79" s="1">
        <v>33408.82</v>
      </c>
      <c r="K79">
        <v>450</v>
      </c>
    </row>
    <row r="80" spans="1:11">
      <c r="A80" t="s">
        <v>30</v>
      </c>
      <c r="B80">
        <v>4427.58</v>
      </c>
      <c r="E80" t="s">
        <v>133</v>
      </c>
      <c r="F80" s="1">
        <v>0</v>
      </c>
      <c r="G80" s="1">
        <v>516.79999999999995</v>
      </c>
      <c r="H80" s="1">
        <v>25</v>
      </c>
      <c r="I80" s="1">
        <v>1029.7</v>
      </c>
      <c r="J80" s="1">
        <v>15970.3</v>
      </c>
      <c r="K80">
        <v>152</v>
      </c>
    </row>
    <row r="81" spans="1:11">
      <c r="A81" t="s">
        <v>206</v>
      </c>
      <c r="B81">
        <v>1148.33</v>
      </c>
      <c r="E81" s="11" t="s">
        <v>172</v>
      </c>
      <c r="F81" s="11"/>
      <c r="G81" s="11"/>
      <c r="H81" s="11"/>
      <c r="I81" s="11"/>
      <c r="J81" s="11"/>
      <c r="K81">
        <v>197</v>
      </c>
    </row>
    <row r="82" spans="1:11">
      <c r="A82" t="s">
        <v>83</v>
      </c>
      <c r="B82">
        <v>442.65</v>
      </c>
      <c r="E82" s="11" t="s">
        <v>290</v>
      </c>
      <c r="F82" s="11"/>
      <c r="G82" s="11"/>
      <c r="H82" s="11"/>
      <c r="I82" s="11"/>
      <c r="J82" s="11"/>
      <c r="K82">
        <v>330</v>
      </c>
    </row>
    <row r="83" spans="1:11">
      <c r="A83" t="s">
        <v>404</v>
      </c>
      <c r="B83">
        <v>3486.68</v>
      </c>
      <c r="E83" s="11" t="s">
        <v>119</v>
      </c>
      <c r="F83" s="11"/>
      <c r="G83" s="11"/>
      <c r="H83" s="11"/>
      <c r="I83" s="11"/>
      <c r="J83" s="11"/>
      <c r="K83">
        <v>139</v>
      </c>
    </row>
    <row r="84" spans="1:11">
      <c r="A84" t="s">
        <v>44</v>
      </c>
      <c r="B84">
        <v>2923.76</v>
      </c>
      <c r="E84" s="11" t="s">
        <v>299</v>
      </c>
      <c r="F84" s="11"/>
      <c r="G84" s="11"/>
      <c r="H84" s="11"/>
      <c r="I84" s="11"/>
      <c r="J84" s="11"/>
      <c r="K84">
        <v>344</v>
      </c>
    </row>
    <row r="85" spans="1:11">
      <c r="A85" t="s">
        <v>445</v>
      </c>
      <c r="B85">
        <v>5368.48</v>
      </c>
      <c r="E85" s="11" t="s">
        <v>46</v>
      </c>
      <c r="F85" s="11"/>
      <c r="G85" s="11"/>
      <c r="H85" s="11"/>
      <c r="I85" s="11"/>
      <c r="J85" s="11"/>
      <c r="K85">
        <v>44</v>
      </c>
    </row>
    <row r="86" spans="1:11">
      <c r="A86" t="s">
        <v>15</v>
      </c>
      <c r="B86">
        <v>6309.38</v>
      </c>
      <c r="E86" s="11" t="s">
        <v>78</v>
      </c>
      <c r="F86" s="11"/>
      <c r="G86" s="11"/>
      <c r="H86" s="11"/>
      <c r="I86" s="11"/>
      <c r="J86" s="11"/>
      <c r="K86">
        <v>85</v>
      </c>
    </row>
    <row r="87" spans="1:11">
      <c r="A87" t="s">
        <v>256</v>
      </c>
      <c r="B87">
        <v>8576.99</v>
      </c>
      <c r="E87" s="11" t="s">
        <v>199</v>
      </c>
      <c r="F87" s="11"/>
      <c r="G87" s="11"/>
      <c r="H87" s="11"/>
      <c r="I87" s="11"/>
      <c r="J87" s="11"/>
      <c r="K87">
        <v>231</v>
      </c>
    </row>
    <row r="88" spans="1:11">
      <c r="A88" t="s">
        <v>51</v>
      </c>
      <c r="B88">
        <v>1007.19</v>
      </c>
      <c r="E88" s="11" t="s">
        <v>282</v>
      </c>
      <c r="F88" s="11"/>
      <c r="G88" s="11"/>
      <c r="H88" s="11"/>
      <c r="I88" s="11"/>
      <c r="J88" s="11"/>
      <c r="K88">
        <v>321</v>
      </c>
    </row>
    <row r="89" spans="1:11">
      <c r="A89" t="s">
        <v>446</v>
      </c>
      <c r="B89">
        <v>9753.1200000000008</v>
      </c>
      <c r="E89" s="11" t="s">
        <v>239</v>
      </c>
      <c r="F89" s="11"/>
      <c r="G89" s="11"/>
      <c r="H89" s="11"/>
      <c r="I89" s="11"/>
      <c r="J89" s="11"/>
      <c r="K89">
        <v>274</v>
      </c>
    </row>
    <row r="90" spans="1:11">
      <c r="A90" t="s">
        <v>222</v>
      </c>
      <c r="B90">
        <v>442.65</v>
      </c>
      <c r="E90" s="11" t="s">
        <v>394</v>
      </c>
      <c r="F90" s="11"/>
      <c r="G90" s="11"/>
      <c r="H90" s="11"/>
      <c r="I90" s="11"/>
      <c r="J90" s="11"/>
      <c r="K90">
        <v>438</v>
      </c>
    </row>
    <row r="91" spans="1:11">
      <c r="A91" t="s">
        <v>358</v>
      </c>
      <c r="B91">
        <v>3111.94</v>
      </c>
      <c r="E91" s="11" t="s">
        <v>249</v>
      </c>
      <c r="F91" s="11"/>
      <c r="G91" s="11"/>
      <c r="H91" s="11"/>
      <c r="I91" s="11"/>
      <c r="J91" s="11"/>
      <c r="K91">
        <v>286</v>
      </c>
    </row>
    <row r="92" spans="1:11">
      <c r="E92" s="11" t="s">
        <v>224</v>
      </c>
      <c r="F92" s="11"/>
      <c r="G92" s="11"/>
      <c r="H92" s="11"/>
      <c r="I92" s="11"/>
      <c r="J92" s="11"/>
      <c r="K92">
        <v>258</v>
      </c>
    </row>
    <row r="93" spans="1:11">
      <c r="E93" s="11" t="s">
        <v>303</v>
      </c>
      <c r="F93" s="11"/>
      <c r="G93" s="11"/>
      <c r="H93" s="11"/>
      <c r="I93" s="11"/>
      <c r="J93" s="11"/>
      <c r="K93">
        <v>350</v>
      </c>
    </row>
    <row r="94" spans="1:11">
      <c r="E94" s="11" t="s">
        <v>379</v>
      </c>
      <c r="F94" s="11"/>
      <c r="G94" s="11"/>
      <c r="H94" s="11"/>
      <c r="I94" s="11"/>
      <c r="J94" s="11"/>
      <c r="K94">
        <v>423</v>
      </c>
    </row>
    <row r="95" spans="1:11">
      <c r="E95" s="11" t="s">
        <v>189</v>
      </c>
      <c r="F95" s="11"/>
      <c r="G95" s="11"/>
      <c r="H95" s="11"/>
      <c r="I95" s="11"/>
      <c r="J95" s="11"/>
      <c r="K95">
        <v>217</v>
      </c>
    </row>
    <row r="96" spans="1:11">
      <c r="E96" s="11" t="s">
        <v>207</v>
      </c>
      <c r="F96" s="11"/>
      <c r="G96" s="11"/>
      <c r="H96" s="11"/>
      <c r="I96" s="11"/>
      <c r="J96" s="11"/>
      <c r="K96">
        <v>240</v>
      </c>
    </row>
    <row r="97" spans="5:11">
      <c r="E97" s="11" t="s">
        <v>59</v>
      </c>
      <c r="F97" s="11"/>
      <c r="G97" s="11"/>
      <c r="H97" s="11"/>
      <c r="I97" s="11"/>
      <c r="J97" s="11"/>
      <c r="K97">
        <v>66</v>
      </c>
    </row>
    <row r="98" spans="5:11">
      <c r="E98" s="11" t="s">
        <v>89</v>
      </c>
      <c r="F98" s="11"/>
      <c r="G98" s="11"/>
      <c r="H98" s="11"/>
      <c r="I98" s="11"/>
      <c r="J98" s="11"/>
      <c r="K98">
        <v>96</v>
      </c>
    </row>
    <row r="99" spans="5:11">
      <c r="E99" s="11" t="s">
        <v>423</v>
      </c>
      <c r="F99" s="11"/>
      <c r="G99" s="11"/>
      <c r="H99" s="11"/>
      <c r="I99" s="11"/>
      <c r="J99" s="11"/>
      <c r="K99">
        <v>468</v>
      </c>
    </row>
    <row r="100" spans="5:11">
      <c r="E100" s="11" t="s">
        <v>20</v>
      </c>
      <c r="F100" s="11"/>
      <c r="G100" s="11"/>
      <c r="H100" s="11"/>
      <c r="I100" s="11"/>
      <c r="J100" s="11"/>
      <c r="K100">
        <v>10</v>
      </c>
    </row>
    <row r="101" spans="5:11">
      <c r="E101" s="11" t="s">
        <v>50</v>
      </c>
      <c r="F101" s="11"/>
      <c r="G101" s="11"/>
      <c r="H101" s="11"/>
      <c r="I101" s="11"/>
      <c r="J101" s="11"/>
      <c r="K101">
        <v>50</v>
      </c>
    </row>
    <row r="102" spans="5:11">
      <c r="E102" s="11" t="s">
        <v>101</v>
      </c>
      <c r="F102" s="11"/>
      <c r="G102" s="11"/>
      <c r="H102" s="11"/>
      <c r="I102" s="11"/>
      <c r="J102" s="11"/>
      <c r="K102">
        <v>113</v>
      </c>
    </row>
    <row r="103" spans="5:11">
      <c r="E103" s="11" t="s">
        <v>34</v>
      </c>
      <c r="F103" s="11"/>
      <c r="G103" s="11"/>
      <c r="H103" s="11"/>
      <c r="I103" s="11"/>
      <c r="J103" s="11"/>
      <c r="K103">
        <v>25</v>
      </c>
    </row>
    <row r="104" spans="5:11">
      <c r="E104" s="11" t="s">
        <v>184</v>
      </c>
      <c r="F104" s="11"/>
      <c r="G104" s="11"/>
      <c r="H104" s="11"/>
      <c r="I104" s="11"/>
      <c r="J104" s="11"/>
      <c r="K104">
        <v>211</v>
      </c>
    </row>
    <row r="105" spans="5:11">
      <c r="E105" s="11" t="s">
        <v>43</v>
      </c>
      <c r="F105" s="11"/>
      <c r="G105" s="11"/>
      <c r="H105" s="11"/>
      <c r="I105" s="11"/>
      <c r="J105" s="11"/>
      <c r="K105">
        <v>34</v>
      </c>
    </row>
    <row r="106" spans="5:11">
      <c r="E106" s="11" t="s">
        <v>266</v>
      </c>
      <c r="F106" s="11"/>
      <c r="G106" s="11"/>
      <c r="H106" s="11"/>
      <c r="I106" s="11"/>
      <c r="J106" s="11"/>
      <c r="K106">
        <v>305</v>
      </c>
    </row>
    <row r="107" spans="5:11">
      <c r="E107" t="s">
        <v>313</v>
      </c>
      <c r="F107" s="1">
        <v>0</v>
      </c>
      <c r="G107" s="1">
        <v>456</v>
      </c>
      <c r="H107" s="1">
        <v>25</v>
      </c>
      <c r="I107" s="1">
        <v>911.5</v>
      </c>
      <c r="J107" s="1">
        <v>14088.5</v>
      </c>
      <c r="K107">
        <v>359</v>
      </c>
    </row>
    <row r="108" spans="5:11">
      <c r="E108" t="s">
        <v>227</v>
      </c>
      <c r="F108" s="1">
        <v>0</v>
      </c>
      <c r="G108" s="1">
        <v>1155.2</v>
      </c>
      <c r="H108" s="1">
        <v>25</v>
      </c>
      <c r="I108" s="1">
        <v>2270.8000000000002</v>
      </c>
      <c r="J108" s="1">
        <v>35729.199999999997</v>
      </c>
      <c r="K108">
        <v>261</v>
      </c>
    </row>
    <row r="109" spans="5:11">
      <c r="E109" t="s">
        <v>98</v>
      </c>
      <c r="F109" s="1">
        <v>0</v>
      </c>
      <c r="G109" s="1">
        <v>577.6</v>
      </c>
      <c r="H109" s="1">
        <v>75</v>
      </c>
      <c r="I109" s="1">
        <v>1197.9000000000001</v>
      </c>
      <c r="J109" s="1">
        <v>17802.099999999999</v>
      </c>
      <c r="K109">
        <v>108</v>
      </c>
    </row>
    <row r="110" spans="5:11">
      <c r="E110" t="s">
        <v>384</v>
      </c>
      <c r="F110" s="1">
        <v>0</v>
      </c>
      <c r="G110" s="1">
        <v>680.35</v>
      </c>
      <c r="H110" s="1">
        <v>4201.3100000000004</v>
      </c>
      <c r="I110" s="1">
        <v>5523.97</v>
      </c>
      <c r="J110" s="1">
        <v>16856.03</v>
      </c>
      <c r="K110">
        <v>426</v>
      </c>
    </row>
    <row r="111" spans="5:11">
      <c r="E111" t="s">
        <v>315</v>
      </c>
      <c r="F111" s="1">
        <v>0</v>
      </c>
      <c r="G111" s="1">
        <v>559.36</v>
      </c>
      <c r="H111" s="1">
        <v>125</v>
      </c>
      <c r="I111" s="1">
        <v>1212.44</v>
      </c>
      <c r="J111" s="1">
        <v>17187.560000000001</v>
      </c>
      <c r="K111">
        <v>360</v>
      </c>
    </row>
    <row r="112" spans="5:11">
      <c r="E112" t="s">
        <v>409</v>
      </c>
      <c r="F112" s="1">
        <v>0</v>
      </c>
      <c r="G112" s="1">
        <v>972.8</v>
      </c>
      <c r="H112" s="1">
        <v>75</v>
      </c>
      <c r="I112" s="1">
        <v>1966.2</v>
      </c>
      <c r="J112" s="1">
        <v>30033.8</v>
      </c>
      <c r="K112">
        <v>451</v>
      </c>
    </row>
    <row r="113" spans="5:11">
      <c r="E113" t="s">
        <v>377</v>
      </c>
      <c r="F113" s="1">
        <v>0</v>
      </c>
      <c r="G113" s="1">
        <v>1065.52</v>
      </c>
      <c r="H113" s="1">
        <v>25</v>
      </c>
      <c r="I113" s="1">
        <v>2096.46</v>
      </c>
      <c r="J113" s="1">
        <v>32953.54</v>
      </c>
      <c r="K113">
        <v>419</v>
      </c>
    </row>
    <row r="114" spans="5:11">
      <c r="E114" t="s">
        <v>396</v>
      </c>
      <c r="F114" s="1">
        <v>0</v>
      </c>
      <c r="G114" s="1">
        <v>916.56</v>
      </c>
      <c r="H114" s="1">
        <v>25</v>
      </c>
      <c r="I114" s="1">
        <v>1806.87</v>
      </c>
      <c r="J114" s="1">
        <v>28343.13</v>
      </c>
      <c r="K114">
        <v>440</v>
      </c>
    </row>
    <row r="115" spans="5:11">
      <c r="E115" t="s">
        <v>243</v>
      </c>
      <c r="F115" s="1">
        <v>0</v>
      </c>
      <c r="G115" s="1">
        <v>851.2</v>
      </c>
      <c r="H115" s="1">
        <v>125</v>
      </c>
      <c r="I115" s="1">
        <v>1779.8</v>
      </c>
      <c r="J115" s="1">
        <v>26220.2</v>
      </c>
      <c r="K115">
        <v>277</v>
      </c>
    </row>
    <row r="116" spans="5:11">
      <c r="E116" t="s">
        <v>95</v>
      </c>
      <c r="F116" s="1">
        <v>0</v>
      </c>
      <c r="G116" s="1">
        <v>684</v>
      </c>
      <c r="H116" s="1">
        <v>125</v>
      </c>
      <c r="I116" s="1">
        <v>1454.75</v>
      </c>
      <c r="J116" s="1">
        <v>21045.25</v>
      </c>
      <c r="K116">
        <v>102</v>
      </c>
    </row>
    <row r="117" spans="5:11">
      <c r="E117" t="s">
        <v>154</v>
      </c>
      <c r="F117" s="1">
        <v>0</v>
      </c>
      <c r="G117" s="1">
        <v>456</v>
      </c>
      <c r="H117" s="1">
        <v>165</v>
      </c>
      <c r="I117" s="1">
        <v>1051.5</v>
      </c>
      <c r="J117" s="1">
        <v>13948.5</v>
      </c>
      <c r="K117">
        <v>174</v>
      </c>
    </row>
    <row r="118" spans="5:11">
      <c r="E118" t="s">
        <v>210</v>
      </c>
      <c r="F118" s="1">
        <v>0</v>
      </c>
      <c r="G118" s="1">
        <v>912</v>
      </c>
      <c r="H118" s="1">
        <v>1077.76</v>
      </c>
      <c r="I118" s="1">
        <v>2850.76</v>
      </c>
      <c r="J118" s="1">
        <v>27149.24</v>
      </c>
      <c r="K118">
        <v>242</v>
      </c>
    </row>
    <row r="119" spans="5:11">
      <c r="E119" t="s">
        <v>274</v>
      </c>
      <c r="F119" s="1">
        <v>0</v>
      </c>
      <c r="G119" s="1">
        <v>541.12</v>
      </c>
      <c r="H119" s="1">
        <v>185</v>
      </c>
      <c r="I119" s="1">
        <v>1236.98</v>
      </c>
      <c r="J119" s="1">
        <v>16563.02</v>
      </c>
      <c r="K119">
        <v>311</v>
      </c>
    </row>
    <row r="120" spans="5:11">
      <c r="E120" t="s">
        <v>316</v>
      </c>
      <c r="F120" s="1">
        <v>0</v>
      </c>
      <c r="G120" s="1">
        <v>384.56</v>
      </c>
      <c r="H120" s="1">
        <v>25</v>
      </c>
      <c r="I120" s="1">
        <v>772.62</v>
      </c>
      <c r="J120" s="1">
        <v>11877.38</v>
      </c>
      <c r="K120">
        <v>361</v>
      </c>
    </row>
    <row r="121" spans="5:11">
      <c r="E121" t="s">
        <v>398</v>
      </c>
      <c r="F121" s="1">
        <v>0</v>
      </c>
      <c r="G121" s="1">
        <v>912</v>
      </c>
      <c r="H121" s="1">
        <v>957.76</v>
      </c>
      <c r="I121" s="1">
        <v>2730.76</v>
      </c>
      <c r="J121" s="1">
        <v>27269.24</v>
      </c>
      <c r="K121">
        <v>441</v>
      </c>
    </row>
    <row r="122" spans="5:11">
      <c r="E122" t="s">
        <v>244</v>
      </c>
      <c r="F122" s="1">
        <v>0</v>
      </c>
      <c r="G122" s="1">
        <v>1824</v>
      </c>
      <c r="H122" s="1">
        <v>517</v>
      </c>
      <c r="I122" s="1">
        <v>4063</v>
      </c>
      <c r="J122" s="1">
        <v>55937</v>
      </c>
      <c r="K122">
        <v>278</v>
      </c>
    </row>
    <row r="123" spans="5:11">
      <c r="E123" t="s">
        <v>286</v>
      </c>
      <c r="F123" s="1">
        <v>0</v>
      </c>
      <c r="G123" s="1">
        <v>684</v>
      </c>
      <c r="H123" s="1">
        <v>1057.76</v>
      </c>
      <c r="I123" s="1">
        <v>2387.5100000000002</v>
      </c>
      <c r="J123" s="1">
        <v>20112.490000000002</v>
      </c>
      <c r="K123">
        <v>324</v>
      </c>
    </row>
    <row r="124" spans="5:11">
      <c r="E124" t="s">
        <v>229</v>
      </c>
      <c r="F124" s="1">
        <v>0</v>
      </c>
      <c r="G124" s="1">
        <v>957.6</v>
      </c>
      <c r="H124" s="1">
        <v>957.76</v>
      </c>
      <c r="I124" s="1">
        <v>2819.41</v>
      </c>
      <c r="J124" s="1">
        <v>28680.59</v>
      </c>
      <c r="K124">
        <v>262</v>
      </c>
    </row>
    <row r="125" spans="5:11">
      <c r="E125" t="s">
        <v>67</v>
      </c>
      <c r="F125" s="1">
        <v>0</v>
      </c>
      <c r="G125" s="1">
        <v>1094.4000000000001</v>
      </c>
      <c r="H125" s="1">
        <v>25</v>
      </c>
      <c r="I125" s="1">
        <v>2152.6</v>
      </c>
      <c r="J125" s="1">
        <v>33847.4</v>
      </c>
      <c r="K125">
        <v>71</v>
      </c>
    </row>
    <row r="126" spans="5:11">
      <c r="E126" s="11" t="s">
        <v>165</v>
      </c>
      <c r="F126" s="11"/>
      <c r="G126" s="11"/>
      <c r="H126" s="11"/>
      <c r="I126" s="11"/>
      <c r="J126" s="11"/>
      <c r="K126">
        <v>186</v>
      </c>
    </row>
    <row r="127" spans="5:11">
      <c r="E127" t="s">
        <v>125</v>
      </c>
      <c r="F127" s="1">
        <v>442.65</v>
      </c>
      <c r="G127" s="1">
        <v>1216</v>
      </c>
      <c r="H127" s="1">
        <v>125</v>
      </c>
      <c r="I127" s="1">
        <v>2931.65</v>
      </c>
      <c r="J127" s="1">
        <v>37068.35</v>
      </c>
      <c r="K127">
        <v>147</v>
      </c>
    </row>
    <row r="128" spans="5:11">
      <c r="E128" t="s">
        <v>143</v>
      </c>
      <c r="F128" s="1">
        <v>0</v>
      </c>
      <c r="G128" s="1">
        <v>592.79999999999995</v>
      </c>
      <c r="H128" s="1">
        <v>165</v>
      </c>
      <c r="I128" s="1">
        <v>1317.45</v>
      </c>
      <c r="J128" s="1">
        <v>18182.55</v>
      </c>
      <c r="K128">
        <v>165</v>
      </c>
    </row>
    <row r="129" spans="5:11">
      <c r="E129" t="s">
        <v>317</v>
      </c>
      <c r="F129" s="1">
        <v>0</v>
      </c>
      <c r="G129" s="1">
        <v>384.56</v>
      </c>
      <c r="H129" s="1">
        <v>25</v>
      </c>
      <c r="I129" s="1">
        <v>772.62</v>
      </c>
      <c r="J129" s="1">
        <v>11877.38</v>
      </c>
      <c r="K129">
        <v>362</v>
      </c>
    </row>
    <row r="130" spans="5:11">
      <c r="E130" t="s">
        <v>117</v>
      </c>
      <c r="F130" s="1">
        <v>0</v>
      </c>
      <c r="G130" s="1">
        <v>1337.6</v>
      </c>
      <c r="H130" s="1">
        <v>2010.52</v>
      </c>
      <c r="I130" s="1">
        <v>4610.92</v>
      </c>
      <c r="J130" s="1">
        <v>39389.08</v>
      </c>
      <c r="K130">
        <v>134</v>
      </c>
    </row>
    <row r="131" spans="5:11">
      <c r="E131" t="s">
        <v>320</v>
      </c>
      <c r="F131" s="1">
        <v>0</v>
      </c>
      <c r="G131" s="1">
        <v>395.2</v>
      </c>
      <c r="H131" s="1">
        <v>25</v>
      </c>
      <c r="I131" s="1">
        <v>793.3</v>
      </c>
      <c r="J131" s="1">
        <v>12206.7</v>
      </c>
      <c r="K131">
        <v>364</v>
      </c>
    </row>
    <row r="132" spans="5:11">
      <c r="E132" t="s">
        <v>399</v>
      </c>
      <c r="F132" s="1">
        <v>0</v>
      </c>
      <c r="G132" s="1">
        <v>760</v>
      </c>
      <c r="H132" s="1">
        <v>25</v>
      </c>
      <c r="I132" s="1">
        <v>1502.5</v>
      </c>
      <c r="J132" s="1">
        <v>23497.5</v>
      </c>
      <c r="K132">
        <v>442</v>
      </c>
    </row>
    <row r="133" spans="5:11">
      <c r="E133" t="s">
        <v>176</v>
      </c>
      <c r="F133" s="1">
        <v>0</v>
      </c>
      <c r="G133" s="1">
        <v>981.08</v>
      </c>
      <c r="H133" s="1">
        <v>25</v>
      </c>
      <c r="I133" s="1">
        <v>1932.3</v>
      </c>
      <c r="J133" s="1">
        <v>30340.14</v>
      </c>
      <c r="K133">
        <v>203</v>
      </c>
    </row>
    <row r="134" spans="5:11">
      <c r="E134" t="s">
        <v>162</v>
      </c>
      <c r="F134" s="1">
        <v>0</v>
      </c>
      <c r="G134" s="1">
        <v>608</v>
      </c>
      <c r="H134" s="1">
        <v>145</v>
      </c>
      <c r="I134" s="1">
        <v>1327</v>
      </c>
      <c r="J134" s="1">
        <v>18673</v>
      </c>
      <c r="K134">
        <v>181</v>
      </c>
    </row>
    <row r="135" spans="5:11">
      <c r="E135" t="s">
        <v>386</v>
      </c>
      <c r="F135" s="1">
        <v>0</v>
      </c>
      <c r="G135" s="1">
        <v>680.96</v>
      </c>
      <c r="H135" s="1">
        <v>75</v>
      </c>
      <c r="I135" s="1">
        <v>1398.84</v>
      </c>
      <c r="J135" s="1">
        <v>21001.16</v>
      </c>
      <c r="K135">
        <v>427</v>
      </c>
    </row>
    <row r="136" spans="5:11">
      <c r="E136" t="s">
        <v>287</v>
      </c>
      <c r="F136" s="1">
        <v>0</v>
      </c>
      <c r="G136" s="1">
        <v>1459.2</v>
      </c>
      <c r="H136" s="1">
        <v>2010.52</v>
      </c>
      <c r="I136" s="1">
        <v>4847.32</v>
      </c>
      <c r="J136" s="1">
        <v>43152.68</v>
      </c>
      <c r="K136">
        <v>325</v>
      </c>
    </row>
    <row r="137" spans="5:11">
      <c r="E137" t="s">
        <v>170</v>
      </c>
      <c r="F137" s="1">
        <v>0</v>
      </c>
      <c r="G137" s="1">
        <v>2995.92</v>
      </c>
      <c r="H137" s="1">
        <v>25</v>
      </c>
      <c r="I137" s="1">
        <v>7756.42</v>
      </c>
      <c r="J137" s="1">
        <v>157243.57999999999</v>
      </c>
      <c r="K137">
        <v>193</v>
      </c>
    </row>
    <row r="138" spans="5:11">
      <c r="E138" t="s">
        <v>211</v>
      </c>
      <c r="F138" s="1">
        <v>0</v>
      </c>
      <c r="G138" s="1">
        <v>934.8</v>
      </c>
      <c r="H138" s="1">
        <v>25</v>
      </c>
      <c r="I138" s="1">
        <v>1842.33</v>
      </c>
      <c r="J138" s="1">
        <v>28907.67</v>
      </c>
      <c r="K138">
        <v>243</v>
      </c>
    </row>
    <row r="139" spans="5:11">
      <c r="E139" t="s">
        <v>318</v>
      </c>
      <c r="F139" s="1">
        <v>0</v>
      </c>
      <c r="G139" s="1">
        <v>699.2</v>
      </c>
      <c r="H139" s="1">
        <v>25</v>
      </c>
      <c r="I139" s="1">
        <v>1384.3</v>
      </c>
      <c r="J139" s="1">
        <v>21615.7</v>
      </c>
      <c r="K139">
        <v>363</v>
      </c>
    </row>
    <row r="140" spans="5:11">
      <c r="E140" t="s">
        <v>215</v>
      </c>
      <c r="F140" s="1">
        <v>0</v>
      </c>
      <c r="G140" s="1">
        <v>1307.2</v>
      </c>
      <c r="H140" s="1">
        <v>957.76</v>
      </c>
      <c r="I140" s="1">
        <v>3499.06</v>
      </c>
      <c r="J140" s="1">
        <v>39500.94</v>
      </c>
      <c r="K140">
        <v>249</v>
      </c>
    </row>
    <row r="141" spans="5:11">
      <c r="E141" t="s">
        <v>374</v>
      </c>
      <c r="F141" s="1">
        <v>0</v>
      </c>
      <c r="G141" s="1">
        <v>760</v>
      </c>
      <c r="H141" s="1">
        <v>25</v>
      </c>
      <c r="I141" s="1">
        <v>1502.5</v>
      </c>
      <c r="J141" s="1">
        <v>23497.5</v>
      </c>
      <c r="K141">
        <v>417</v>
      </c>
    </row>
    <row r="142" spans="5:11">
      <c r="E142" t="s">
        <v>35</v>
      </c>
      <c r="F142" s="1">
        <v>0</v>
      </c>
      <c r="G142" s="1">
        <v>820.8</v>
      </c>
      <c r="H142" s="1">
        <v>957.76</v>
      </c>
      <c r="I142" s="1">
        <v>2553.46</v>
      </c>
      <c r="J142" s="1">
        <v>24446.54</v>
      </c>
      <c r="K142">
        <v>26</v>
      </c>
    </row>
    <row r="143" spans="5:11">
      <c r="E143" t="s">
        <v>410</v>
      </c>
      <c r="F143" s="1">
        <v>0</v>
      </c>
      <c r="G143" s="1">
        <v>1033.5999999999999</v>
      </c>
      <c r="H143" s="1">
        <v>25</v>
      </c>
      <c r="I143" s="1">
        <v>2034.4</v>
      </c>
      <c r="J143" s="1">
        <v>31965.599999999999</v>
      </c>
      <c r="K143">
        <v>452</v>
      </c>
    </row>
    <row r="144" spans="5:11">
      <c r="E144" t="s">
        <v>321</v>
      </c>
      <c r="F144" s="1">
        <v>0</v>
      </c>
      <c r="G144" s="1">
        <v>226.64</v>
      </c>
      <c r="H144" s="1">
        <v>957.76</v>
      </c>
      <c r="I144" s="1">
        <v>1398.36</v>
      </c>
      <c r="J144" s="1">
        <v>6056.83</v>
      </c>
      <c r="K144">
        <v>365</v>
      </c>
    </row>
    <row r="145" spans="5:11">
      <c r="E145" t="s">
        <v>419</v>
      </c>
      <c r="F145" s="1">
        <v>0</v>
      </c>
      <c r="G145" s="1">
        <v>798</v>
      </c>
      <c r="H145" s="1">
        <v>205</v>
      </c>
      <c r="I145" s="1">
        <v>1756.38</v>
      </c>
      <c r="J145" s="1">
        <v>24493.62</v>
      </c>
      <c r="K145">
        <v>461</v>
      </c>
    </row>
    <row r="146" spans="5:11">
      <c r="E146" t="s">
        <v>441</v>
      </c>
      <c r="F146" s="1">
        <v>0</v>
      </c>
      <c r="G146" s="1">
        <v>972.8</v>
      </c>
      <c r="H146" s="1">
        <v>25</v>
      </c>
      <c r="I146" s="1">
        <v>1916.2</v>
      </c>
      <c r="J146" s="1">
        <v>30083.8</v>
      </c>
      <c r="K146">
        <v>40</v>
      </c>
    </row>
    <row r="147" spans="5:11">
      <c r="E147" t="s">
        <v>111</v>
      </c>
      <c r="F147" s="1">
        <v>0</v>
      </c>
      <c r="G147" s="1">
        <v>1094.4000000000001</v>
      </c>
      <c r="H147" s="1">
        <v>25</v>
      </c>
      <c r="I147" s="1">
        <v>2152.6</v>
      </c>
      <c r="J147" s="1">
        <v>33847.4</v>
      </c>
      <c r="K147">
        <v>122</v>
      </c>
    </row>
    <row r="148" spans="5:11">
      <c r="E148" t="s">
        <v>322</v>
      </c>
      <c r="F148" s="1">
        <v>0</v>
      </c>
      <c r="G148" s="1">
        <v>425.6</v>
      </c>
      <c r="H148" s="1">
        <v>75</v>
      </c>
      <c r="I148" s="1">
        <v>902.4</v>
      </c>
      <c r="J148" s="1">
        <v>13097.6</v>
      </c>
      <c r="K148">
        <v>366</v>
      </c>
    </row>
    <row r="149" spans="5:11">
      <c r="E149" t="s">
        <v>57</v>
      </c>
      <c r="F149" s="1">
        <v>0</v>
      </c>
      <c r="G149" s="1">
        <v>2995.92</v>
      </c>
      <c r="H149" s="1">
        <v>25</v>
      </c>
      <c r="I149" s="1">
        <v>6852.37</v>
      </c>
      <c r="J149" s="1">
        <v>126647.63</v>
      </c>
      <c r="K149">
        <v>61</v>
      </c>
    </row>
    <row r="150" spans="5:11">
      <c r="E150" t="s">
        <v>245</v>
      </c>
      <c r="F150" s="1">
        <v>0</v>
      </c>
      <c r="G150" s="1">
        <v>895.28</v>
      </c>
      <c r="H150" s="1">
        <v>125</v>
      </c>
      <c r="I150" s="1">
        <v>1865.5</v>
      </c>
      <c r="J150" s="1">
        <v>27584.5</v>
      </c>
      <c r="K150">
        <v>279</v>
      </c>
    </row>
    <row r="151" spans="5:11">
      <c r="E151" t="s">
        <v>120</v>
      </c>
      <c r="F151" s="1">
        <v>0</v>
      </c>
      <c r="G151" s="1">
        <v>606.48</v>
      </c>
      <c r="H151" s="1">
        <v>2707.89</v>
      </c>
      <c r="I151" s="1">
        <v>3886.94</v>
      </c>
      <c r="J151" s="1">
        <v>16063.06</v>
      </c>
      <c r="K151">
        <v>140</v>
      </c>
    </row>
    <row r="152" spans="5:11">
      <c r="E152" t="s">
        <v>323</v>
      </c>
      <c r="F152" s="1">
        <v>0</v>
      </c>
      <c r="G152" s="1">
        <v>577.6</v>
      </c>
      <c r="H152" s="1">
        <v>25</v>
      </c>
      <c r="I152" s="1">
        <v>1147.9000000000001</v>
      </c>
      <c r="J152" s="1">
        <v>17852.099999999999</v>
      </c>
      <c r="K152">
        <v>367</v>
      </c>
    </row>
    <row r="153" spans="5:11">
      <c r="E153" t="s">
        <v>126</v>
      </c>
      <c r="F153" s="1">
        <v>0</v>
      </c>
      <c r="G153" s="1">
        <v>547.20000000000005</v>
      </c>
      <c r="H153" s="1">
        <v>125</v>
      </c>
      <c r="I153" s="1">
        <v>1188.8</v>
      </c>
      <c r="J153" s="1">
        <v>16811.2</v>
      </c>
      <c r="K153">
        <v>148</v>
      </c>
    </row>
    <row r="154" spans="5:11">
      <c r="E154" t="s">
        <v>66</v>
      </c>
      <c r="F154" s="1">
        <v>0</v>
      </c>
      <c r="G154" s="1">
        <v>1824</v>
      </c>
      <c r="H154" s="1">
        <v>957.76</v>
      </c>
      <c r="I154" s="1">
        <v>4503.76</v>
      </c>
      <c r="J154" s="1">
        <v>55496.24</v>
      </c>
      <c r="K154">
        <v>70</v>
      </c>
    </row>
    <row r="155" spans="5:11">
      <c r="E155" t="s">
        <v>387</v>
      </c>
      <c r="F155" s="1">
        <v>0</v>
      </c>
      <c r="G155" s="1">
        <v>680.96</v>
      </c>
      <c r="H155" s="1">
        <v>75</v>
      </c>
      <c r="I155" s="1">
        <v>1398.84</v>
      </c>
      <c r="J155" s="1">
        <v>21001.16</v>
      </c>
      <c r="K155">
        <v>428</v>
      </c>
    </row>
    <row r="156" spans="5:11">
      <c r="E156" t="s">
        <v>411</v>
      </c>
      <c r="F156" s="1">
        <v>1430.6</v>
      </c>
      <c r="G156" s="1">
        <v>1428.8</v>
      </c>
      <c r="H156" s="1">
        <v>565</v>
      </c>
      <c r="I156" s="1">
        <v>4773.3</v>
      </c>
      <c r="J156" s="1">
        <v>42226.7</v>
      </c>
      <c r="K156">
        <v>453</v>
      </c>
    </row>
    <row r="157" spans="5:11">
      <c r="E157" t="s">
        <v>413</v>
      </c>
      <c r="F157" s="1">
        <v>0</v>
      </c>
      <c r="G157" s="1">
        <v>820.8</v>
      </c>
      <c r="H157" s="1">
        <v>100</v>
      </c>
      <c r="I157" s="1">
        <v>1695.7</v>
      </c>
      <c r="J157" s="1">
        <v>25304.3</v>
      </c>
      <c r="K157">
        <v>454</v>
      </c>
    </row>
    <row r="158" spans="5:11">
      <c r="E158" t="s">
        <v>264</v>
      </c>
      <c r="F158" s="1">
        <v>160.38</v>
      </c>
      <c r="G158" s="1">
        <v>1155.2</v>
      </c>
      <c r="H158" s="1">
        <v>25</v>
      </c>
      <c r="I158" s="1">
        <v>2431.1799999999998</v>
      </c>
      <c r="J158" s="1">
        <v>35568.82</v>
      </c>
      <c r="K158">
        <v>301</v>
      </c>
    </row>
    <row r="159" spans="5:11">
      <c r="E159" t="s">
        <v>297</v>
      </c>
      <c r="F159" s="1">
        <v>0</v>
      </c>
      <c r="G159" s="1">
        <v>2584</v>
      </c>
      <c r="H159" s="1">
        <v>25</v>
      </c>
      <c r="I159" s="1">
        <v>5048.5</v>
      </c>
      <c r="J159" s="1">
        <v>79951.5</v>
      </c>
      <c r="K159">
        <v>339</v>
      </c>
    </row>
    <row r="160" spans="5:11">
      <c r="E160" t="s">
        <v>388</v>
      </c>
      <c r="F160" s="1">
        <v>3113.57</v>
      </c>
      <c r="G160" s="1">
        <v>1824</v>
      </c>
      <c r="H160" s="1">
        <v>4050.52</v>
      </c>
      <c r="I160" s="1">
        <v>10710.09</v>
      </c>
      <c r="J160" s="1">
        <v>49289.91</v>
      </c>
      <c r="K160">
        <v>429</v>
      </c>
    </row>
    <row r="161" spans="5:11">
      <c r="E161" t="s">
        <v>426</v>
      </c>
      <c r="F161" s="1">
        <v>19.25</v>
      </c>
      <c r="G161" s="1">
        <v>1124.8</v>
      </c>
      <c r="H161" s="1">
        <v>25</v>
      </c>
      <c r="I161" s="1">
        <v>2230.9499999999998</v>
      </c>
      <c r="J161" s="1">
        <v>34769.050000000003</v>
      </c>
      <c r="K161">
        <v>470</v>
      </c>
    </row>
    <row r="162" spans="5:11">
      <c r="E162" t="s">
        <v>428</v>
      </c>
      <c r="F162" s="1">
        <v>0</v>
      </c>
      <c r="G162" s="1">
        <v>1003.2</v>
      </c>
      <c r="H162" s="1">
        <v>25</v>
      </c>
      <c r="I162" s="1">
        <v>1975.3</v>
      </c>
      <c r="J162" s="1">
        <v>31024.7</v>
      </c>
      <c r="K162">
        <v>471</v>
      </c>
    </row>
    <row r="163" spans="5:11">
      <c r="E163" t="s">
        <v>363</v>
      </c>
      <c r="F163" s="1">
        <v>1430.6</v>
      </c>
      <c r="G163" s="1">
        <v>1428.8</v>
      </c>
      <c r="H163" s="1">
        <v>165</v>
      </c>
      <c r="I163" s="1">
        <v>4373.3</v>
      </c>
      <c r="J163" s="1">
        <v>42626.7</v>
      </c>
      <c r="K163">
        <v>409</v>
      </c>
    </row>
    <row r="164" spans="5:11">
      <c r="E164" t="s">
        <v>230</v>
      </c>
      <c r="F164" s="1">
        <v>0</v>
      </c>
      <c r="G164" s="1">
        <v>1216</v>
      </c>
      <c r="H164" s="1">
        <v>957.76</v>
      </c>
      <c r="I164" s="1">
        <v>3321.76</v>
      </c>
      <c r="J164" s="1">
        <v>36678.239999999998</v>
      </c>
      <c r="K164">
        <v>263</v>
      </c>
    </row>
    <row r="165" spans="5:11">
      <c r="E165" t="s">
        <v>389</v>
      </c>
      <c r="F165" s="1">
        <v>0</v>
      </c>
      <c r="G165" s="1">
        <v>554.79999999999995</v>
      </c>
      <c r="H165" s="1">
        <v>25</v>
      </c>
      <c r="I165" s="1">
        <v>1103.58</v>
      </c>
      <c r="J165" s="1">
        <v>17146.419999999998</v>
      </c>
      <c r="K165">
        <v>430</v>
      </c>
    </row>
    <row r="166" spans="5:11">
      <c r="E166" t="s">
        <v>275</v>
      </c>
      <c r="F166" s="1">
        <v>0</v>
      </c>
      <c r="G166" s="1">
        <v>571.52</v>
      </c>
      <c r="H166" s="1">
        <v>125</v>
      </c>
      <c r="I166" s="1">
        <v>1236.08</v>
      </c>
      <c r="J166" s="1">
        <v>17563.919999999998</v>
      </c>
      <c r="K166">
        <v>312</v>
      </c>
    </row>
    <row r="167" spans="5:11">
      <c r="E167" t="s">
        <v>252</v>
      </c>
      <c r="F167" s="1">
        <v>0</v>
      </c>
      <c r="G167" s="1">
        <v>541.12</v>
      </c>
      <c r="H167" s="1">
        <v>1077.76</v>
      </c>
      <c r="I167" s="1">
        <v>2129.7399999999998</v>
      </c>
      <c r="J167" s="1">
        <v>15670.26</v>
      </c>
      <c r="K167">
        <v>289</v>
      </c>
    </row>
    <row r="168" spans="5:11">
      <c r="E168" t="s">
        <v>194</v>
      </c>
      <c r="F168" s="1">
        <v>0</v>
      </c>
      <c r="G168" s="1">
        <v>486.4</v>
      </c>
      <c r="H168" s="1">
        <v>271</v>
      </c>
      <c r="I168" s="1">
        <v>1216.5999999999999</v>
      </c>
      <c r="J168" s="1">
        <v>14783.4</v>
      </c>
      <c r="K168">
        <v>224</v>
      </c>
    </row>
    <row r="169" spans="5:11">
      <c r="E169" t="s">
        <v>102</v>
      </c>
      <c r="F169" s="1">
        <v>0</v>
      </c>
      <c r="G169" s="1">
        <v>1392.32</v>
      </c>
      <c r="H169" s="1">
        <v>2030.52</v>
      </c>
      <c r="I169" s="1">
        <v>4737.3</v>
      </c>
      <c r="J169" s="1">
        <v>41062.699999999997</v>
      </c>
      <c r="K169">
        <v>114</v>
      </c>
    </row>
    <row r="170" spans="5:11">
      <c r="E170" t="s">
        <v>390</v>
      </c>
      <c r="F170" s="1">
        <v>0</v>
      </c>
      <c r="G170" s="1">
        <v>680.96</v>
      </c>
      <c r="H170" s="1">
        <v>1057.76</v>
      </c>
      <c r="I170" s="1">
        <v>2381.6</v>
      </c>
      <c r="J170" s="1">
        <v>20018.400000000001</v>
      </c>
      <c r="K170">
        <v>431</v>
      </c>
    </row>
    <row r="171" spans="5:11">
      <c r="E171" t="s">
        <v>372</v>
      </c>
      <c r="F171" s="1">
        <v>0</v>
      </c>
      <c r="G171" s="1">
        <v>963.68</v>
      </c>
      <c r="H171" s="1">
        <v>25</v>
      </c>
      <c r="I171" s="1">
        <v>1898.47</v>
      </c>
      <c r="J171" s="1">
        <v>29801.53</v>
      </c>
      <c r="K171">
        <v>416</v>
      </c>
    </row>
    <row r="172" spans="5:11">
      <c r="E172" t="s">
        <v>291</v>
      </c>
      <c r="F172" s="1">
        <v>0</v>
      </c>
      <c r="G172" s="1">
        <v>1337.6</v>
      </c>
      <c r="H172" s="1">
        <v>1890.52</v>
      </c>
      <c r="I172" s="1">
        <v>4490.92</v>
      </c>
      <c r="J172" s="1">
        <v>39509.08</v>
      </c>
      <c r="K172">
        <v>331</v>
      </c>
    </row>
    <row r="173" spans="5:11">
      <c r="E173" t="s">
        <v>420</v>
      </c>
      <c r="F173" s="1">
        <v>0</v>
      </c>
      <c r="G173" s="1">
        <v>912</v>
      </c>
      <c r="H173" s="1">
        <v>125</v>
      </c>
      <c r="I173" s="1">
        <v>1898</v>
      </c>
      <c r="J173" s="1">
        <v>28102</v>
      </c>
      <c r="K173">
        <v>462</v>
      </c>
    </row>
    <row r="174" spans="5:11">
      <c r="E174" t="s">
        <v>324</v>
      </c>
      <c r="F174" s="1">
        <v>0</v>
      </c>
      <c r="G174" s="1">
        <v>367.84</v>
      </c>
      <c r="H174" s="1">
        <v>957.76</v>
      </c>
      <c r="I174" s="1">
        <v>1672.87</v>
      </c>
      <c r="J174" s="1">
        <v>10427.129999999999</v>
      </c>
      <c r="K174">
        <v>368</v>
      </c>
    </row>
    <row r="175" spans="5:11">
      <c r="E175" t="s">
        <v>325</v>
      </c>
      <c r="F175" s="1">
        <v>0</v>
      </c>
      <c r="G175" s="1">
        <v>425.6</v>
      </c>
      <c r="H175" s="1">
        <v>25</v>
      </c>
      <c r="I175" s="1">
        <v>852.4</v>
      </c>
      <c r="J175" s="1">
        <v>13147.6</v>
      </c>
      <c r="K175">
        <v>369</v>
      </c>
    </row>
    <row r="176" spans="5:11">
      <c r="E176" t="s">
        <v>391</v>
      </c>
      <c r="F176" s="1">
        <v>0</v>
      </c>
      <c r="G176" s="1">
        <v>680.96</v>
      </c>
      <c r="H176" s="1">
        <v>125</v>
      </c>
      <c r="I176" s="1">
        <v>1448.84</v>
      </c>
      <c r="J176" s="1">
        <v>20951.16</v>
      </c>
      <c r="K176">
        <v>432</v>
      </c>
    </row>
    <row r="177" spans="5:11">
      <c r="E177" t="s">
        <v>195</v>
      </c>
      <c r="F177" s="1">
        <v>1290.68</v>
      </c>
      <c r="G177" s="1">
        <v>1428.8</v>
      </c>
      <c r="H177" s="1">
        <v>1497.76</v>
      </c>
      <c r="I177" s="1">
        <v>5566.14</v>
      </c>
      <c r="J177" s="1">
        <v>41433.86</v>
      </c>
      <c r="K177">
        <v>225</v>
      </c>
    </row>
    <row r="178" spans="5:11">
      <c r="E178" t="s">
        <v>292</v>
      </c>
      <c r="F178" s="1">
        <v>21363.01</v>
      </c>
      <c r="G178" s="1">
        <v>2995.92</v>
      </c>
      <c r="H178" s="1">
        <v>1990.52</v>
      </c>
      <c r="I178" s="1">
        <v>30367.45</v>
      </c>
      <c r="J178" s="1">
        <v>109632.55</v>
      </c>
      <c r="K178">
        <v>332</v>
      </c>
    </row>
    <row r="179" spans="5:11">
      <c r="E179" t="s">
        <v>326</v>
      </c>
      <c r="F179" s="1">
        <v>0</v>
      </c>
      <c r="G179" s="1">
        <v>395.2</v>
      </c>
      <c r="H179" s="1">
        <v>25</v>
      </c>
      <c r="I179" s="1">
        <v>793.3</v>
      </c>
      <c r="J179" s="1">
        <v>12206.7</v>
      </c>
      <c r="K179">
        <v>370</v>
      </c>
    </row>
    <row r="180" spans="5:11">
      <c r="E180" t="s">
        <v>327</v>
      </c>
      <c r="F180" s="1">
        <v>0</v>
      </c>
      <c r="G180" s="1">
        <v>536.55999999999995</v>
      </c>
      <c r="H180" s="1">
        <v>25</v>
      </c>
      <c r="I180" s="1">
        <v>1068.1199999999999</v>
      </c>
      <c r="J180" s="1">
        <v>16581.88</v>
      </c>
      <c r="K180">
        <v>371</v>
      </c>
    </row>
    <row r="181" spans="5:11">
      <c r="E181" t="s">
        <v>364</v>
      </c>
      <c r="F181" s="1">
        <v>0</v>
      </c>
      <c r="G181" s="1">
        <v>770.64</v>
      </c>
      <c r="H181" s="1">
        <v>957.76</v>
      </c>
      <c r="I181" s="1">
        <v>2455.9499999999998</v>
      </c>
      <c r="J181" s="1">
        <v>22894.05</v>
      </c>
      <c r="K181">
        <v>410</v>
      </c>
    </row>
    <row r="182" spans="5:11">
      <c r="E182" t="s">
        <v>246</v>
      </c>
      <c r="F182" s="1">
        <v>0</v>
      </c>
      <c r="G182" s="1">
        <v>2280</v>
      </c>
      <c r="H182" s="1">
        <v>165</v>
      </c>
      <c r="I182" s="1">
        <v>4597.5</v>
      </c>
      <c r="J182" s="1">
        <v>70402.5</v>
      </c>
      <c r="K182">
        <v>280</v>
      </c>
    </row>
    <row r="183" spans="5:11">
      <c r="E183" t="s">
        <v>122</v>
      </c>
      <c r="F183" s="1">
        <v>1149.55</v>
      </c>
      <c r="G183" s="1">
        <v>1398.4</v>
      </c>
      <c r="H183" s="1">
        <v>1057.76</v>
      </c>
      <c r="I183" s="1">
        <v>4925.91</v>
      </c>
      <c r="J183" s="1">
        <v>41074.089999999997</v>
      </c>
      <c r="K183">
        <v>142</v>
      </c>
    </row>
    <row r="184" spans="5:11">
      <c r="E184" t="s">
        <v>421</v>
      </c>
      <c r="F184" s="1">
        <v>0</v>
      </c>
      <c r="G184" s="1">
        <v>760</v>
      </c>
      <c r="H184" s="1">
        <v>265</v>
      </c>
      <c r="I184" s="1">
        <v>1742.5</v>
      </c>
      <c r="J184" s="1">
        <v>23257.5</v>
      </c>
      <c r="K184">
        <v>463</v>
      </c>
    </row>
    <row r="185" spans="5:11">
      <c r="E185" t="s">
        <v>62</v>
      </c>
      <c r="F185" s="1">
        <v>0</v>
      </c>
      <c r="G185" s="1">
        <v>1094.4000000000001</v>
      </c>
      <c r="H185" s="1">
        <v>957.76</v>
      </c>
      <c r="I185" s="1">
        <v>3085.36</v>
      </c>
      <c r="J185" s="1">
        <v>32914.639999999999</v>
      </c>
      <c r="K185">
        <v>68</v>
      </c>
    </row>
    <row r="186" spans="5:11">
      <c r="E186" t="s">
        <v>173</v>
      </c>
      <c r="F186" s="1">
        <v>0</v>
      </c>
      <c r="G186" s="1">
        <v>934.8</v>
      </c>
      <c r="H186" s="1">
        <v>565</v>
      </c>
      <c r="I186" s="1">
        <v>2382.33</v>
      </c>
      <c r="J186" s="1">
        <v>28367.67</v>
      </c>
      <c r="K186">
        <v>198</v>
      </c>
    </row>
    <row r="187" spans="5:11">
      <c r="E187" t="s">
        <v>48</v>
      </c>
      <c r="F187" s="1">
        <v>0</v>
      </c>
      <c r="G187" s="1">
        <v>1216</v>
      </c>
      <c r="H187" s="1">
        <v>1097.76</v>
      </c>
      <c r="I187" s="1">
        <v>3461.76</v>
      </c>
      <c r="J187" s="1">
        <v>36538.239999999998</v>
      </c>
      <c r="K187">
        <v>46</v>
      </c>
    </row>
    <row r="188" spans="5:11">
      <c r="E188" t="s">
        <v>23</v>
      </c>
      <c r="F188" s="1">
        <v>18187.009999999998</v>
      </c>
      <c r="G188" s="1">
        <v>2995.92</v>
      </c>
      <c r="H188" s="1">
        <v>25</v>
      </c>
      <c r="I188" s="1">
        <v>24795.43</v>
      </c>
      <c r="J188" s="1">
        <v>100204.57</v>
      </c>
      <c r="K188">
        <v>12</v>
      </c>
    </row>
    <row r="189" spans="5:11">
      <c r="E189" t="s">
        <v>277</v>
      </c>
      <c r="F189" s="1">
        <v>0</v>
      </c>
      <c r="G189" s="1">
        <v>1410.56</v>
      </c>
      <c r="H189" s="1">
        <v>2030.52</v>
      </c>
      <c r="I189" s="1">
        <v>4772.76</v>
      </c>
      <c r="J189" s="1">
        <v>41627.24</v>
      </c>
      <c r="K189">
        <v>313</v>
      </c>
    </row>
    <row r="190" spans="5:11">
      <c r="E190" t="s">
        <v>328</v>
      </c>
      <c r="F190" s="1">
        <v>0</v>
      </c>
      <c r="G190" s="1">
        <v>486.4</v>
      </c>
      <c r="H190" s="1">
        <v>25</v>
      </c>
      <c r="I190" s="1">
        <v>970.6</v>
      </c>
      <c r="J190" s="1">
        <v>15029.4</v>
      </c>
      <c r="K190">
        <v>372</v>
      </c>
    </row>
    <row r="191" spans="5:11">
      <c r="E191" t="s">
        <v>217</v>
      </c>
      <c r="F191" s="1">
        <v>3486.68</v>
      </c>
      <c r="G191" s="1">
        <v>1824</v>
      </c>
      <c r="H191" s="1">
        <v>1105</v>
      </c>
      <c r="I191" s="1">
        <v>8137.68</v>
      </c>
      <c r="J191" s="1">
        <v>51862.32</v>
      </c>
      <c r="K191">
        <v>250</v>
      </c>
    </row>
    <row r="192" spans="5:11">
      <c r="E192" t="s">
        <v>232</v>
      </c>
      <c r="F192" s="1">
        <v>0</v>
      </c>
      <c r="G192" s="1">
        <v>851.2</v>
      </c>
      <c r="H192" s="1">
        <v>125</v>
      </c>
      <c r="I192" s="1">
        <v>1779.8</v>
      </c>
      <c r="J192" s="1">
        <v>26220.2</v>
      </c>
      <c r="K192">
        <v>264</v>
      </c>
    </row>
    <row r="193" spans="5:11">
      <c r="E193" t="s">
        <v>90</v>
      </c>
      <c r="F193" s="1">
        <v>0</v>
      </c>
      <c r="G193" s="1">
        <v>1520</v>
      </c>
      <c r="H193" s="1">
        <v>75</v>
      </c>
      <c r="I193" s="1">
        <v>3030</v>
      </c>
      <c r="J193" s="1">
        <v>46970</v>
      </c>
      <c r="K193">
        <v>97</v>
      </c>
    </row>
    <row r="194" spans="5:11">
      <c r="E194" t="s">
        <v>96</v>
      </c>
      <c r="F194" s="1">
        <v>0</v>
      </c>
      <c r="G194" s="1">
        <v>2736</v>
      </c>
      <c r="H194" s="1">
        <v>1009</v>
      </c>
      <c r="I194" s="1">
        <v>6328</v>
      </c>
      <c r="J194" s="1">
        <v>83672</v>
      </c>
      <c r="K194">
        <v>103</v>
      </c>
    </row>
    <row r="195" spans="5:11">
      <c r="E195" t="s">
        <v>153</v>
      </c>
      <c r="F195" s="1">
        <v>0</v>
      </c>
      <c r="G195" s="1">
        <v>414.96</v>
      </c>
      <c r="H195" s="1">
        <v>165</v>
      </c>
      <c r="I195" s="1">
        <v>971.72</v>
      </c>
      <c r="J195" s="1">
        <v>12678.28</v>
      </c>
      <c r="K195">
        <v>173</v>
      </c>
    </row>
    <row r="196" spans="5:11">
      <c r="E196" t="s">
        <v>187</v>
      </c>
      <c r="F196" s="1">
        <v>0</v>
      </c>
      <c r="G196" s="1">
        <v>790.4</v>
      </c>
      <c r="H196" s="1">
        <v>25</v>
      </c>
      <c r="I196" s="1">
        <v>1561.6</v>
      </c>
      <c r="J196" s="1">
        <v>24438.400000000001</v>
      </c>
      <c r="K196">
        <v>213</v>
      </c>
    </row>
    <row r="197" spans="5:11">
      <c r="E197" t="s">
        <v>329</v>
      </c>
      <c r="F197" s="1">
        <v>0</v>
      </c>
      <c r="G197" s="1">
        <v>444.6</v>
      </c>
      <c r="H197" s="1">
        <v>25</v>
      </c>
      <c r="I197" s="1">
        <v>889.34</v>
      </c>
      <c r="J197" s="1">
        <v>13735.66</v>
      </c>
      <c r="K197">
        <v>373</v>
      </c>
    </row>
    <row r="198" spans="5:11">
      <c r="E198" t="s">
        <v>145</v>
      </c>
      <c r="F198" s="1">
        <v>0</v>
      </c>
      <c r="G198" s="1">
        <v>1398.4</v>
      </c>
      <c r="H198" s="1">
        <v>1057.76</v>
      </c>
      <c r="I198" s="1">
        <v>3776.36</v>
      </c>
      <c r="J198" s="1">
        <v>42223.64</v>
      </c>
      <c r="K198">
        <v>167</v>
      </c>
    </row>
    <row r="199" spans="5:11">
      <c r="E199" t="s">
        <v>401</v>
      </c>
      <c r="F199" s="1">
        <v>0</v>
      </c>
      <c r="G199" s="1">
        <v>881.6</v>
      </c>
      <c r="H199" s="1">
        <v>957.76</v>
      </c>
      <c r="I199" s="1">
        <v>2671.66</v>
      </c>
      <c r="J199" s="1">
        <v>26328.34</v>
      </c>
      <c r="K199">
        <v>443</v>
      </c>
    </row>
    <row r="200" spans="5:11">
      <c r="E200" t="s">
        <v>178</v>
      </c>
      <c r="F200" s="1">
        <v>0</v>
      </c>
      <c r="G200" s="1">
        <v>589.73</v>
      </c>
      <c r="H200" s="1">
        <v>25</v>
      </c>
      <c r="I200" s="1">
        <v>1171.48</v>
      </c>
      <c r="J200" s="1">
        <v>18227.47</v>
      </c>
      <c r="K200">
        <v>204</v>
      </c>
    </row>
    <row r="201" spans="5:11">
      <c r="E201" t="s">
        <v>263</v>
      </c>
      <c r="F201" s="1">
        <v>21829.39</v>
      </c>
      <c r="G201" s="1">
        <v>2995.92</v>
      </c>
      <c r="H201" s="1">
        <v>25</v>
      </c>
      <c r="I201" s="1">
        <v>28868.31</v>
      </c>
      <c r="J201" s="1">
        <v>111131.69</v>
      </c>
      <c r="K201">
        <v>300</v>
      </c>
    </row>
    <row r="202" spans="5:11">
      <c r="E202" t="s">
        <v>330</v>
      </c>
      <c r="F202" s="1">
        <v>0</v>
      </c>
      <c r="G202" s="1">
        <v>367.84</v>
      </c>
      <c r="H202" s="1">
        <v>25</v>
      </c>
      <c r="I202" s="1">
        <v>740.11</v>
      </c>
      <c r="J202" s="1">
        <v>11359.89</v>
      </c>
      <c r="K202">
        <v>374</v>
      </c>
    </row>
    <row r="203" spans="5:11">
      <c r="E203" t="s">
        <v>21</v>
      </c>
      <c r="F203" s="1">
        <v>0</v>
      </c>
      <c r="G203" s="1">
        <v>1033.5999999999999</v>
      </c>
      <c r="H203" s="1">
        <v>2010.52</v>
      </c>
      <c r="I203" s="1">
        <v>4019.92</v>
      </c>
      <c r="J203" s="1">
        <v>29980.080000000002</v>
      </c>
      <c r="K203">
        <v>11</v>
      </c>
    </row>
    <row r="204" spans="5:11">
      <c r="E204" t="s">
        <v>144</v>
      </c>
      <c r="F204" s="1">
        <v>0</v>
      </c>
      <c r="G204" s="1">
        <v>456</v>
      </c>
      <c r="H204" s="1">
        <v>265</v>
      </c>
      <c r="I204" s="1">
        <v>1151.5</v>
      </c>
      <c r="J204" s="1">
        <v>13848.5</v>
      </c>
      <c r="K204">
        <v>166</v>
      </c>
    </row>
    <row r="205" spans="5:11">
      <c r="E205" t="s">
        <v>233</v>
      </c>
      <c r="F205" s="1">
        <v>0</v>
      </c>
      <c r="G205" s="1">
        <v>1824</v>
      </c>
      <c r="H205" s="1">
        <v>25</v>
      </c>
      <c r="I205" s="1">
        <v>3571</v>
      </c>
      <c r="J205" s="1">
        <v>56429</v>
      </c>
      <c r="K205">
        <v>265</v>
      </c>
    </row>
    <row r="206" spans="5:11">
      <c r="E206" t="s">
        <v>218</v>
      </c>
      <c r="F206" s="1">
        <v>0</v>
      </c>
      <c r="G206" s="1">
        <v>2584</v>
      </c>
      <c r="H206" s="1">
        <v>25</v>
      </c>
      <c r="I206" s="1">
        <v>5048.5</v>
      </c>
      <c r="J206" s="1">
        <v>79951.5</v>
      </c>
      <c r="K206">
        <v>251</v>
      </c>
    </row>
    <row r="207" spans="5:11">
      <c r="E207" t="s">
        <v>392</v>
      </c>
      <c r="F207" s="1">
        <v>0</v>
      </c>
      <c r="G207" s="1">
        <v>680.96</v>
      </c>
      <c r="H207" s="1">
        <v>145</v>
      </c>
      <c r="I207" s="1">
        <v>1468.84</v>
      </c>
      <c r="J207" s="1">
        <v>20931.16</v>
      </c>
      <c r="K207">
        <v>433</v>
      </c>
    </row>
    <row r="208" spans="5:11">
      <c r="E208" t="s">
        <v>42</v>
      </c>
      <c r="F208" s="1">
        <v>0</v>
      </c>
      <c r="G208" s="1">
        <v>1368</v>
      </c>
      <c r="H208" s="1">
        <v>957.76</v>
      </c>
      <c r="I208" s="1">
        <v>3617.26</v>
      </c>
      <c r="J208" s="1">
        <v>41382.74</v>
      </c>
      <c r="K208">
        <v>30</v>
      </c>
    </row>
    <row r="209" spans="5:11">
      <c r="E209" t="s">
        <v>368</v>
      </c>
      <c r="F209" s="1">
        <v>0</v>
      </c>
      <c r="G209" s="1">
        <v>1071.5999999999999</v>
      </c>
      <c r="H209" s="1">
        <v>185</v>
      </c>
      <c r="I209" s="1">
        <v>2268.2800000000002</v>
      </c>
      <c r="J209" s="1">
        <v>32981.72</v>
      </c>
      <c r="K209">
        <v>413</v>
      </c>
    </row>
    <row r="210" spans="5:11">
      <c r="E210" t="s">
        <v>298</v>
      </c>
      <c r="F210" s="1">
        <v>0</v>
      </c>
      <c r="G210" s="1">
        <v>1368</v>
      </c>
      <c r="H210" s="1">
        <v>25</v>
      </c>
      <c r="I210" s="1">
        <v>2684.5</v>
      </c>
      <c r="J210" s="1">
        <v>42315.5</v>
      </c>
      <c r="K210">
        <v>340</v>
      </c>
    </row>
    <row r="211" spans="5:11">
      <c r="E211" t="s">
        <v>367</v>
      </c>
      <c r="F211" s="1">
        <v>0</v>
      </c>
      <c r="G211" s="1">
        <v>699.2</v>
      </c>
      <c r="H211" s="1">
        <v>685</v>
      </c>
      <c r="I211" s="1">
        <v>2044.3</v>
      </c>
      <c r="J211" s="1">
        <v>20955.7</v>
      </c>
      <c r="K211">
        <v>412</v>
      </c>
    </row>
    <row r="212" spans="5:11">
      <c r="E212" t="s">
        <v>331</v>
      </c>
      <c r="F212" s="1">
        <v>0</v>
      </c>
      <c r="G212" s="1">
        <v>262.2</v>
      </c>
      <c r="H212" s="1">
        <v>25</v>
      </c>
      <c r="I212" s="1">
        <v>534.74</v>
      </c>
      <c r="J212" s="1">
        <v>8090.26</v>
      </c>
      <c r="K212">
        <v>375</v>
      </c>
    </row>
    <row r="213" spans="5:11">
      <c r="E213" t="s">
        <v>334</v>
      </c>
      <c r="F213" s="1">
        <v>0</v>
      </c>
      <c r="G213" s="1">
        <v>881.6</v>
      </c>
      <c r="H213" s="1">
        <v>125</v>
      </c>
      <c r="I213" s="1">
        <v>1838.9</v>
      </c>
      <c r="J213" s="1">
        <v>27161.1</v>
      </c>
      <c r="K213">
        <v>378</v>
      </c>
    </row>
    <row r="214" spans="5:11">
      <c r="E214" t="s">
        <v>332</v>
      </c>
      <c r="F214" s="1">
        <v>0</v>
      </c>
      <c r="G214" s="1">
        <v>288.8</v>
      </c>
      <c r="H214" s="1">
        <v>25</v>
      </c>
      <c r="I214" s="1">
        <v>586.45000000000005</v>
      </c>
      <c r="J214" s="1">
        <v>8913.5499999999993</v>
      </c>
      <c r="K214">
        <v>376</v>
      </c>
    </row>
    <row r="215" spans="5:11">
      <c r="E215" t="s">
        <v>220</v>
      </c>
      <c r="F215" s="1">
        <v>0</v>
      </c>
      <c r="G215" s="1">
        <v>760</v>
      </c>
      <c r="H215" s="1">
        <v>145</v>
      </c>
      <c r="I215" s="1">
        <v>1622.5</v>
      </c>
      <c r="J215" s="1">
        <v>23377.5</v>
      </c>
      <c r="K215">
        <v>252</v>
      </c>
    </row>
    <row r="216" spans="5:11">
      <c r="E216" t="s">
        <v>333</v>
      </c>
      <c r="F216" s="1">
        <v>0</v>
      </c>
      <c r="G216" s="1">
        <v>288.8</v>
      </c>
      <c r="H216" s="1">
        <v>125</v>
      </c>
      <c r="I216" s="1">
        <v>686.45</v>
      </c>
      <c r="J216" s="1">
        <v>8813.5499999999993</v>
      </c>
      <c r="K216">
        <v>377</v>
      </c>
    </row>
    <row r="217" spans="5:11">
      <c r="E217" t="s">
        <v>157</v>
      </c>
      <c r="F217" s="1">
        <v>0</v>
      </c>
      <c r="G217" s="1">
        <v>646</v>
      </c>
      <c r="H217" s="1">
        <v>25</v>
      </c>
      <c r="I217" s="1">
        <v>1280.8800000000001</v>
      </c>
      <c r="J217" s="1">
        <v>19969.12</v>
      </c>
      <c r="K217">
        <v>176</v>
      </c>
    </row>
    <row r="218" spans="5:11">
      <c r="E218" t="s">
        <v>278</v>
      </c>
      <c r="F218" s="1">
        <v>0</v>
      </c>
      <c r="G218" s="1">
        <v>541.12</v>
      </c>
      <c r="H218" s="1">
        <v>165</v>
      </c>
      <c r="I218" s="1">
        <v>1216.98</v>
      </c>
      <c r="J218" s="1">
        <v>16583.02</v>
      </c>
      <c r="K218">
        <v>314</v>
      </c>
    </row>
    <row r="219" spans="5:11">
      <c r="E219" t="s">
        <v>279</v>
      </c>
      <c r="F219" s="1">
        <v>0</v>
      </c>
      <c r="G219" s="1">
        <v>462.08</v>
      </c>
      <c r="H219" s="1">
        <v>165</v>
      </c>
      <c r="I219" s="1">
        <v>1063.32</v>
      </c>
      <c r="J219" s="1">
        <v>14136.68</v>
      </c>
      <c r="K219">
        <v>315</v>
      </c>
    </row>
    <row r="220" spans="5:11">
      <c r="E220" t="s">
        <v>58</v>
      </c>
      <c r="F220" s="1">
        <v>0</v>
      </c>
      <c r="G220" s="1">
        <v>1003.2</v>
      </c>
      <c r="H220" s="1">
        <v>75</v>
      </c>
      <c r="I220" s="1">
        <v>2025.3</v>
      </c>
      <c r="J220" s="1">
        <v>30974.7</v>
      </c>
      <c r="K220">
        <v>62</v>
      </c>
    </row>
    <row r="221" spans="5:11">
      <c r="E221" t="s">
        <v>190</v>
      </c>
      <c r="F221" s="1">
        <v>0</v>
      </c>
      <c r="G221" s="1">
        <v>1611.2</v>
      </c>
      <c r="H221" s="1">
        <v>1890.52</v>
      </c>
      <c r="I221" s="1">
        <v>5022.82</v>
      </c>
      <c r="J221" s="1">
        <v>47977.18</v>
      </c>
      <c r="K221">
        <v>218</v>
      </c>
    </row>
    <row r="222" spans="5:11">
      <c r="E222" t="s">
        <v>335</v>
      </c>
      <c r="F222" s="1">
        <v>0</v>
      </c>
      <c r="G222" s="1">
        <v>367.84</v>
      </c>
      <c r="H222" s="1">
        <v>25</v>
      </c>
      <c r="I222" s="1">
        <v>740.11</v>
      </c>
      <c r="J222" s="1">
        <v>11359.89</v>
      </c>
      <c r="K222">
        <v>379</v>
      </c>
    </row>
    <row r="223" spans="5:11">
      <c r="E223" t="s">
        <v>247</v>
      </c>
      <c r="F223" s="1">
        <v>0</v>
      </c>
      <c r="G223" s="1">
        <v>790.4</v>
      </c>
      <c r="H223" s="1">
        <v>75</v>
      </c>
      <c r="I223" s="1">
        <v>1611.6</v>
      </c>
      <c r="J223" s="1">
        <v>24388.400000000001</v>
      </c>
      <c r="K223">
        <v>281</v>
      </c>
    </row>
    <row r="224" spans="5:11">
      <c r="E224" t="s">
        <v>336</v>
      </c>
      <c r="F224" s="1">
        <v>0</v>
      </c>
      <c r="G224" s="1">
        <v>1056.4000000000001</v>
      </c>
      <c r="H224" s="1">
        <v>165</v>
      </c>
      <c r="I224" s="1">
        <v>2218.73</v>
      </c>
      <c r="J224" s="1">
        <v>32531.27</v>
      </c>
      <c r="K224">
        <v>380</v>
      </c>
    </row>
    <row r="225" spans="5:11">
      <c r="E225" t="s">
        <v>337</v>
      </c>
      <c r="F225" s="1">
        <v>0</v>
      </c>
      <c r="G225" s="1">
        <v>532</v>
      </c>
      <c r="H225" s="1">
        <v>6083.65</v>
      </c>
      <c r="I225" s="1">
        <v>7117.9</v>
      </c>
      <c r="J225" s="1">
        <v>10382.1</v>
      </c>
      <c r="K225">
        <v>381</v>
      </c>
    </row>
    <row r="226" spans="5:11">
      <c r="E226" t="s">
        <v>141</v>
      </c>
      <c r="F226" s="1">
        <v>0</v>
      </c>
      <c r="G226" s="1">
        <v>431.68</v>
      </c>
      <c r="H226" s="1">
        <v>165</v>
      </c>
      <c r="I226" s="1">
        <v>1004.22</v>
      </c>
      <c r="J226" s="1">
        <v>13195.78</v>
      </c>
      <c r="K226">
        <v>163</v>
      </c>
    </row>
    <row r="227" spans="5:11">
      <c r="E227" t="s">
        <v>142</v>
      </c>
      <c r="F227" s="1">
        <v>1430.6</v>
      </c>
      <c r="G227" s="1">
        <v>1428.8</v>
      </c>
      <c r="H227" s="1">
        <v>125</v>
      </c>
      <c r="I227" s="1">
        <v>4333.3</v>
      </c>
      <c r="J227" s="1">
        <v>42666.7</v>
      </c>
      <c r="K227">
        <v>164</v>
      </c>
    </row>
    <row r="228" spans="5:11">
      <c r="E228" t="s">
        <v>192</v>
      </c>
      <c r="F228" s="1">
        <v>1571.73</v>
      </c>
      <c r="G228" s="1">
        <v>1459.2</v>
      </c>
      <c r="H228" s="1">
        <v>25</v>
      </c>
      <c r="I228" s="1">
        <v>4433.53</v>
      </c>
      <c r="J228" s="1">
        <v>43566.47</v>
      </c>
      <c r="K228">
        <v>223</v>
      </c>
    </row>
    <row r="229" spans="5:11">
      <c r="E229" t="s">
        <v>234</v>
      </c>
      <c r="F229" s="1">
        <v>0</v>
      </c>
      <c r="G229" s="1">
        <v>1003.2</v>
      </c>
      <c r="H229" s="1">
        <v>25</v>
      </c>
      <c r="I229" s="1">
        <v>1975.3</v>
      </c>
      <c r="J229" s="1">
        <v>31024.7</v>
      </c>
      <c r="K229">
        <v>266</v>
      </c>
    </row>
    <row r="230" spans="5:11">
      <c r="E230" t="s">
        <v>26</v>
      </c>
      <c r="F230" s="1">
        <v>0</v>
      </c>
      <c r="G230" s="1">
        <v>706.8</v>
      </c>
      <c r="H230" s="1">
        <v>25</v>
      </c>
      <c r="I230" s="1">
        <v>1399.08</v>
      </c>
      <c r="J230" s="1">
        <v>21850.92</v>
      </c>
      <c r="K230">
        <v>17</v>
      </c>
    </row>
    <row r="231" spans="5:11">
      <c r="E231" t="s">
        <v>158</v>
      </c>
      <c r="F231" s="1">
        <v>0</v>
      </c>
      <c r="G231" s="1">
        <v>460.56</v>
      </c>
      <c r="H231" s="1">
        <v>145</v>
      </c>
      <c r="I231" s="1">
        <v>1040.3699999999999</v>
      </c>
      <c r="J231" s="1">
        <v>14109.63</v>
      </c>
      <c r="K231">
        <v>177</v>
      </c>
    </row>
    <row r="232" spans="5:11">
      <c r="E232" t="s">
        <v>8</v>
      </c>
      <c r="F232" s="1">
        <v>0</v>
      </c>
      <c r="G232" s="1">
        <v>1368</v>
      </c>
      <c r="H232" s="1">
        <v>25</v>
      </c>
      <c r="I232" s="1">
        <v>2684.5</v>
      </c>
      <c r="J232" s="1">
        <v>42315.5</v>
      </c>
      <c r="K232">
        <v>1</v>
      </c>
    </row>
    <row r="233" spans="5:11">
      <c r="E233" t="s">
        <v>254</v>
      </c>
      <c r="F233" s="1">
        <v>0</v>
      </c>
      <c r="G233" s="1">
        <v>547.20000000000005</v>
      </c>
      <c r="H233" s="1">
        <v>25</v>
      </c>
      <c r="I233" s="1">
        <v>1088.8</v>
      </c>
      <c r="J233" s="1">
        <v>16911.2</v>
      </c>
      <c r="K233">
        <v>290</v>
      </c>
    </row>
    <row r="234" spans="5:11">
      <c r="E234" t="s">
        <v>75</v>
      </c>
      <c r="F234" s="1">
        <v>0</v>
      </c>
      <c r="G234" s="1">
        <v>1216</v>
      </c>
      <c r="H234" s="1">
        <v>25</v>
      </c>
      <c r="I234" s="1">
        <v>2389</v>
      </c>
      <c r="J234" s="1">
        <v>37611</v>
      </c>
      <c r="K234">
        <v>80</v>
      </c>
    </row>
    <row r="235" spans="5:11">
      <c r="E235" t="s">
        <v>116</v>
      </c>
      <c r="F235" s="1">
        <v>0</v>
      </c>
      <c r="G235" s="1">
        <v>940.88</v>
      </c>
      <c r="H235" s="1">
        <v>205</v>
      </c>
      <c r="I235" s="1">
        <v>2034.15</v>
      </c>
      <c r="J235" s="1">
        <v>28915.85</v>
      </c>
      <c r="K235">
        <v>133</v>
      </c>
    </row>
    <row r="236" spans="5:11">
      <c r="E236" t="s">
        <v>238</v>
      </c>
      <c r="F236" s="1">
        <v>0</v>
      </c>
      <c r="G236" s="1">
        <v>1185.5999999999999</v>
      </c>
      <c r="H236" s="1">
        <v>25</v>
      </c>
      <c r="I236" s="1">
        <v>2329.9</v>
      </c>
      <c r="J236" s="1">
        <v>36670.1</v>
      </c>
      <c r="K236">
        <v>270</v>
      </c>
    </row>
    <row r="237" spans="5:11">
      <c r="E237" t="s">
        <v>429</v>
      </c>
      <c r="F237" s="1">
        <v>0</v>
      </c>
      <c r="G237" s="1">
        <v>1120.24</v>
      </c>
      <c r="H237" s="1">
        <v>25</v>
      </c>
      <c r="I237" s="1">
        <v>2202.84</v>
      </c>
      <c r="J237" s="1">
        <v>34647.160000000003</v>
      </c>
      <c r="K237">
        <v>472</v>
      </c>
    </row>
    <row r="238" spans="5:11">
      <c r="E238" t="s">
        <v>85</v>
      </c>
      <c r="F238" s="1">
        <v>0</v>
      </c>
      <c r="G238" s="1">
        <v>1216</v>
      </c>
      <c r="H238" s="1">
        <v>25</v>
      </c>
      <c r="I238" s="1">
        <v>2389</v>
      </c>
      <c r="J238" s="1">
        <v>37611</v>
      </c>
      <c r="K238">
        <v>90</v>
      </c>
    </row>
    <row r="239" spans="5:11">
      <c r="E239" t="s">
        <v>360</v>
      </c>
      <c r="F239" s="1">
        <v>0</v>
      </c>
      <c r="G239" s="1">
        <v>760</v>
      </c>
      <c r="H239" s="1">
        <v>957.76</v>
      </c>
      <c r="I239" s="1">
        <v>2435.2600000000002</v>
      </c>
      <c r="J239" s="1">
        <v>22564.74</v>
      </c>
      <c r="K239">
        <v>407</v>
      </c>
    </row>
    <row r="240" spans="5:11">
      <c r="E240" t="s">
        <v>28</v>
      </c>
      <c r="F240" s="1">
        <v>0</v>
      </c>
      <c r="G240" s="1">
        <v>1064</v>
      </c>
      <c r="H240" s="1">
        <v>1890.52</v>
      </c>
      <c r="I240" s="1">
        <v>3959.02</v>
      </c>
      <c r="J240" s="1">
        <v>31040.98</v>
      </c>
      <c r="K240">
        <v>18</v>
      </c>
    </row>
    <row r="241" spans="5:11">
      <c r="E241" t="s">
        <v>280</v>
      </c>
      <c r="F241" s="1">
        <v>0</v>
      </c>
      <c r="G241" s="1">
        <v>541.12</v>
      </c>
      <c r="H241" s="1">
        <v>165</v>
      </c>
      <c r="I241" s="1">
        <v>1216.98</v>
      </c>
      <c r="J241" s="1">
        <v>16583.02</v>
      </c>
      <c r="K241">
        <v>316</v>
      </c>
    </row>
    <row r="242" spans="5:11">
      <c r="E242" t="s">
        <v>179</v>
      </c>
      <c r="F242" s="1">
        <v>0</v>
      </c>
      <c r="G242" s="1">
        <v>2888</v>
      </c>
      <c r="H242" s="1">
        <v>25</v>
      </c>
      <c r="I242" s="1">
        <v>5639.5</v>
      </c>
      <c r="J242" s="1">
        <v>89360.5</v>
      </c>
      <c r="K242">
        <v>205</v>
      </c>
    </row>
    <row r="243" spans="5:11">
      <c r="E243" t="s">
        <v>37</v>
      </c>
      <c r="F243" s="1">
        <v>0</v>
      </c>
      <c r="G243" s="1">
        <v>1368</v>
      </c>
      <c r="H243" s="1">
        <v>25</v>
      </c>
      <c r="I243" s="1">
        <v>2684.5</v>
      </c>
      <c r="J243" s="1">
        <v>42315.5</v>
      </c>
      <c r="K243">
        <v>27</v>
      </c>
    </row>
    <row r="244" spans="5:11">
      <c r="E244" t="s">
        <v>338</v>
      </c>
      <c r="F244" s="1">
        <v>0</v>
      </c>
      <c r="G244" s="1">
        <v>456</v>
      </c>
      <c r="H244" s="1">
        <v>25</v>
      </c>
      <c r="I244" s="1">
        <v>911.5</v>
      </c>
      <c r="J244" s="1">
        <v>14088.5</v>
      </c>
      <c r="K244">
        <v>382</v>
      </c>
    </row>
    <row r="245" spans="5:11">
      <c r="E245" t="s">
        <v>161</v>
      </c>
      <c r="F245" s="1">
        <v>0</v>
      </c>
      <c r="G245" s="1">
        <v>410.4</v>
      </c>
      <c r="H245" s="1">
        <v>125</v>
      </c>
      <c r="I245" s="1">
        <v>922.85</v>
      </c>
      <c r="J245" s="1">
        <v>12577.15</v>
      </c>
      <c r="K245">
        <v>180</v>
      </c>
    </row>
    <row r="246" spans="5:11">
      <c r="E246" t="s">
        <v>288</v>
      </c>
      <c r="F246" s="1">
        <v>0</v>
      </c>
      <c r="G246" s="1">
        <v>1155.2</v>
      </c>
      <c r="H246" s="1">
        <v>25</v>
      </c>
      <c r="I246" s="1">
        <v>2270.8000000000002</v>
      </c>
      <c r="J246" s="1">
        <v>35729.199999999997</v>
      </c>
      <c r="K246">
        <v>326</v>
      </c>
    </row>
    <row r="247" spans="5:11">
      <c r="E247" t="s">
        <v>339</v>
      </c>
      <c r="F247" s="1">
        <v>0</v>
      </c>
      <c r="G247" s="1">
        <v>425.6</v>
      </c>
      <c r="H247" s="1">
        <v>25</v>
      </c>
      <c r="I247" s="1">
        <v>852.4</v>
      </c>
      <c r="J247" s="1">
        <v>13147.6</v>
      </c>
      <c r="K247">
        <v>383</v>
      </c>
    </row>
    <row r="248" spans="5:11">
      <c r="E248" t="s">
        <v>235</v>
      </c>
      <c r="F248" s="1">
        <v>0</v>
      </c>
      <c r="G248" s="1">
        <v>668.8</v>
      </c>
      <c r="H248" s="1">
        <v>185</v>
      </c>
      <c r="I248" s="1">
        <v>1485.2</v>
      </c>
      <c r="J248" s="1">
        <v>20514.8</v>
      </c>
      <c r="K248">
        <v>267</v>
      </c>
    </row>
    <row r="249" spans="5:11">
      <c r="E249" t="s">
        <v>54</v>
      </c>
      <c r="F249" s="1">
        <v>583.79</v>
      </c>
      <c r="G249" s="1">
        <v>1246.4000000000001</v>
      </c>
      <c r="H249" s="1">
        <v>125</v>
      </c>
      <c r="I249" s="1">
        <v>3131.89</v>
      </c>
      <c r="J249" s="1">
        <v>37868.11</v>
      </c>
      <c r="K249">
        <v>56</v>
      </c>
    </row>
    <row r="250" spans="5:11">
      <c r="E250" t="s">
        <v>73</v>
      </c>
      <c r="F250" s="1">
        <v>0</v>
      </c>
      <c r="G250" s="1">
        <v>942.4</v>
      </c>
      <c r="H250" s="1">
        <v>25</v>
      </c>
      <c r="I250" s="1">
        <v>1857.1</v>
      </c>
      <c r="J250" s="1">
        <v>29142.9</v>
      </c>
      <c r="K250">
        <v>78</v>
      </c>
    </row>
    <row r="251" spans="5:11">
      <c r="E251" t="s">
        <v>91</v>
      </c>
      <c r="F251" s="1">
        <v>0</v>
      </c>
      <c r="G251" s="1">
        <v>1071.5999999999999</v>
      </c>
      <c r="H251" s="1">
        <v>1097.76</v>
      </c>
      <c r="I251" s="1">
        <v>3181.04</v>
      </c>
      <c r="J251" s="1">
        <v>32068.959999999999</v>
      </c>
      <c r="K251">
        <v>98</v>
      </c>
    </row>
    <row r="252" spans="5:11">
      <c r="E252" t="s">
        <v>340</v>
      </c>
      <c r="F252" s="1">
        <v>0</v>
      </c>
      <c r="G252" s="1">
        <v>367.84</v>
      </c>
      <c r="H252" s="1">
        <v>25</v>
      </c>
      <c r="I252" s="1">
        <v>740.11</v>
      </c>
      <c r="J252" s="1">
        <v>11359.89</v>
      </c>
      <c r="K252">
        <v>384</v>
      </c>
    </row>
    <row r="253" spans="5:11">
      <c r="E253" t="s">
        <v>132</v>
      </c>
      <c r="F253" s="1">
        <v>0</v>
      </c>
      <c r="G253" s="1">
        <v>532</v>
      </c>
      <c r="H253" s="1">
        <v>25</v>
      </c>
      <c r="I253" s="1">
        <v>1059.25</v>
      </c>
      <c r="J253" s="1">
        <v>16440.75</v>
      </c>
      <c r="K253">
        <v>151</v>
      </c>
    </row>
    <row r="254" spans="5:11">
      <c r="E254" t="s">
        <v>341</v>
      </c>
      <c r="F254" s="1">
        <v>0</v>
      </c>
      <c r="G254" s="1">
        <v>425.6</v>
      </c>
      <c r="H254" s="1">
        <v>957.76</v>
      </c>
      <c r="I254" s="1">
        <v>1785.16</v>
      </c>
      <c r="J254" s="1">
        <v>12214.84</v>
      </c>
      <c r="K254">
        <v>385</v>
      </c>
    </row>
    <row r="255" spans="5:11">
      <c r="E255" t="s">
        <v>342</v>
      </c>
      <c r="F255" s="1">
        <v>0</v>
      </c>
      <c r="G255" s="1">
        <v>486.4</v>
      </c>
      <c r="H255" s="1">
        <v>25</v>
      </c>
      <c r="I255" s="1">
        <v>970.6</v>
      </c>
      <c r="J255" s="1">
        <v>15029.4</v>
      </c>
      <c r="K255">
        <v>386</v>
      </c>
    </row>
    <row r="256" spans="5:11">
      <c r="E256" t="s">
        <v>365</v>
      </c>
      <c r="F256" s="1">
        <v>0</v>
      </c>
      <c r="G256" s="1">
        <v>760</v>
      </c>
      <c r="H256" s="1">
        <v>185</v>
      </c>
      <c r="I256" s="1">
        <v>1662.5</v>
      </c>
      <c r="J256" s="1">
        <v>23337.5</v>
      </c>
      <c r="K256">
        <v>411</v>
      </c>
    </row>
    <row r="257" spans="5:11">
      <c r="E257" t="s">
        <v>343</v>
      </c>
      <c r="F257" s="1">
        <v>0</v>
      </c>
      <c r="G257" s="1">
        <v>471.2</v>
      </c>
      <c r="H257" s="1">
        <v>25</v>
      </c>
      <c r="I257" s="1">
        <v>941.05</v>
      </c>
      <c r="J257" s="1">
        <v>14558.95</v>
      </c>
      <c r="K257">
        <v>387</v>
      </c>
    </row>
    <row r="258" spans="5:11">
      <c r="E258" s="11" t="s">
        <v>7</v>
      </c>
      <c r="F258" s="11"/>
      <c r="G258" s="11"/>
      <c r="H258" s="11"/>
      <c r="I258" s="11"/>
      <c r="J258" s="11"/>
      <c r="K258">
        <v>192</v>
      </c>
    </row>
    <row r="259" spans="5:11">
      <c r="E259" t="s">
        <v>181</v>
      </c>
      <c r="F259" s="1">
        <v>0</v>
      </c>
      <c r="G259" s="1">
        <v>912</v>
      </c>
      <c r="H259" s="1">
        <v>25</v>
      </c>
      <c r="I259" s="1">
        <v>1798</v>
      </c>
      <c r="J259" s="1">
        <v>28202</v>
      </c>
      <c r="K259">
        <v>206</v>
      </c>
    </row>
    <row r="260" spans="5:11">
      <c r="E260" t="s">
        <v>393</v>
      </c>
      <c r="F260" s="1">
        <v>0</v>
      </c>
      <c r="G260" s="1">
        <v>820.8</v>
      </c>
      <c r="H260" s="1">
        <v>25</v>
      </c>
      <c r="I260" s="1">
        <v>1620.7</v>
      </c>
      <c r="J260" s="1">
        <v>25379.3</v>
      </c>
      <c r="K260">
        <v>434</v>
      </c>
    </row>
    <row r="261" spans="5:11">
      <c r="E261" t="s">
        <v>166</v>
      </c>
      <c r="F261" s="1">
        <v>0</v>
      </c>
      <c r="G261" s="1">
        <v>2219.1999999999998</v>
      </c>
      <c r="H261" s="1">
        <v>25</v>
      </c>
      <c r="I261" s="1">
        <v>4339.3</v>
      </c>
      <c r="J261" s="1">
        <v>68660.7</v>
      </c>
      <c r="K261">
        <v>187</v>
      </c>
    </row>
    <row r="262" spans="5:11">
      <c r="E262" t="s">
        <v>248</v>
      </c>
      <c r="F262" s="1">
        <v>0</v>
      </c>
      <c r="G262" s="1">
        <v>851.2</v>
      </c>
      <c r="H262" s="1">
        <v>165</v>
      </c>
      <c r="I262" s="1">
        <v>1819.8</v>
      </c>
      <c r="J262" s="1">
        <v>26180.2</v>
      </c>
      <c r="K262">
        <v>282</v>
      </c>
    </row>
    <row r="263" spans="5:11">
      <c r="E263" t="s">
        <v>376</v>
      </c>
      <c r="F263" s="1">
        <v>0</v>
      </c>
      <c r="G263" s="1">
        <v>1079.2</v>
      </c>
      <c r="H263" s="1">
        <v>1745</v>
      </c>
      <c r="I263" s="1">
        <v>3843.05</v>
      </c>
      <c r="J263" s="1">
        <v>31656.95</v>
      </c>
      <c r="K263">
        <v>418</v>
      </c>
    </row>
    <row r="264" spans="5:11">
      <c r="E264" t="s">
        <v>344</v>
      </c>
      <c r="F264" s="1">
        <v>0</v>
      </c>
      <c r="G264" s="1">
        <v>419.52</v>
      </c>
      <c r="H264" s="1">
        <v>25</v>
      </c>
      <c r="I264" s="1">
        <v>840.58</v>
      </c>
      <c r="J264" s="1">
        <v>12959.42</v>
      </c>
      <c r="K264">
        <v>388</v>
      </c>
    </row>
    <row r="265" spans="5:11">
      <c r="E265" t="s">
        <v>345</v>
      </c>
      <c r="F265" s="1">
        <v>0</v>
      </c>
      <c r="G265" s="1">
        <v>456</v>
      </c>
      <c r="H265" s="1">
        <v>1890.52</v>
      </c>
      <c r="I265" s="1">
        <v>2777.02</v>
      </c>
      <c r="J265" s="1">
        <v>12222.98</v>
      </c>
      <c r="K265">
        <v>389</v>
      </c>
    </row>
    <row r="266" spans="5:11">
      <c r="E266" t="s">
        <v>164</v>
      </c>
      <c r="F266" s="1">
        <v>0</v>
      </c>
      <c r="G266" s="1">
        <v>608</v>
      </c>
      <c r="H266" s="1">
        <v>25</v>
      </c>
      <c r="I266" s="1">
        <v>1207</v>
      </c>
      <c r="J266" s="1">
        <v>18793</v>
      </c>
      <c r="K266">
        <v>182</v>
      </c>
    </row>
    <row r="267" spans="5:11">
      <c r="E267" t="s">
        <v>79</v>
      </c>
      <c r="F267" s="1">
        <v>0</v>
      </c>
      <c r="G267" s="1">
        <v>2128</v>
      </c>
      <c r="H267" s="1">
        <v>25</v>
      </c>
      <c r="I267" s="1">
        <v>4162</v>
      </c>
      <c r="J267" s="1">
        <v>65838</v>
      </c>
      <c r="K267">
        <v>86</v>
      </c>
    </row>
    <row r="268" spans="5:11">
      <c r="E268" t="s">
        <v>109</v>
      </c>
      <c r="F268" s="1">
        <v>0</v>
      </c>
      <c r="G268" s="1">
        <v>1459.2</v>
      </c>
      <c r="H268" s="1">
        <v>25</v>
      </c>
      <c r="I268" s="1">
        <v>2861.8</v>
      </c>
      <c r="J268" s="1">
        <v>45138.2</v>
      </c>
      <c r="K268">
        <v>121</v>
      </c>
    </row>
    <row r="269" spans="5:11">
      <c r="E269" t="s">
        <v>255</v>
      </c>
      <c r="F269" s="1">
        <v>0</v>
      </c>
      <c r="G269" s="1">
        <v>656.64</v>
      </c>
      <c r="H269" s="1">
        <v>185</v>
      </c>
      <c r="I269" s="1">
        <v>1461.56</v>
      </c>
      <c r="J269" s="1">
        <v>20138.439999999999</v>
      </c>
      <c r="K269">
        <v>291</v>
      </c>
    </row>
    <row r="270" spans="5:11">
      <c r="E270" t="s">
        <v>197</v>
      </c>
      <c r="F270" s="1">
        <v>0</v>
      </c>
      <c r="G270" s="1">
        <v>1170.4000000000001</v>
      </c>
      <c r="H270" s="1">
        <v>125</v>
      </c>
      <c r="I270" s="1">
        <v>2400.35</v>
      </c>
      <c r="J270" s="1">
        <v>36099.65</v>
      </c>
      <c r="K270">
        <v>226</v>
      </c>
    </row>
    <row r="271" spans="5:11">
      <c r="E271" t="s">
        <v>205</v>
      </c>
      <c r="F271" s="1">
        <v>1995.14</v>
      </c>
      <c r="G271" s="1">
        <v>1550.4</v>
      </c>
      <c r="H271" s="1">
        <v>165</v>
      </c>
      <c r="I271" s="1">
        <v>5174.24</v>
      </c>
      <c r="J271" s="1">
        <v>45825.760000000002</v>
      </c>
      <c r="K271">
        <v>235</v>
      </c>
    </row>
    <row r="272" spans="5:11">
      <c r="E272" t="s">
        <v>281</v>
      </c>
      <c r="F272" s="1">
        <v>0</v>
      </c>
      <c r="G272" s="1">
        <v>370.88</v>
      </c>
      <c r="H272" s="1">
        <v>125</v>
      </c>
      <c r="I272" s="1">
        <v>846.02</v>
      </c>
      <c r="J272" s="1">
        <v>11353.98</v>
      </c>
      <c r="K272">
        <v>317</v>
      </c>
    </row>
    <row r="273" spans="5:11">
      <c r="E273" t="s">
        <v>346</v>
      </c>
      <c r="F273" s="1">
        <v>0</v>
      </c>
      <c r="G273" s="1">
        <v>456</v>
      </c>
      <c r="H273" s="1">
        <v>25</v>
      </c>
      <c r="I273" s="1">
        <v>911.5</v>
      </c>
      <c r="J273" s="1">
        <v>14088.5</v>
      </c>
      <c r="K273">
        <v>390</v>
      </c>
    </row>
    <row r="274" spans="5:11">
      <c r="E274" t="s">
        <v>84</v>
      </c>
      <c r="F274" s="1">
        <v>0</v>
      </c>
      <c r="G274" s="1">
        <v>2737.52</v>
      </c>
      <c r="H274" s="1">
        <v>25</v>
      </c>
      <c r="I274" s="1">
        <v>5346.96</v>
      </c>
      <c r="J274" s="1">
        <v>84703.039999999994</v>
      </c>
      <c r="K274">
        <v>89</v>
      </c>
    </row>
    <row r="275" spans="5:11">
      <c r="E275" t="s">
        <v>430</v>
      </c>
      <c r="F275" s="1">
        <v>0</v>
      </c>
      <c r="G275" s="1">
        <v>1368</v>
      </c>
      <c r="H275" s="1">
        <v>125</v>
      </c>
      <c r="I275" s="1">
        <v>2784.5</v>
      </c>
      <c r="J275" s="1">
        <v>42215.5</v>
      </c>
      <c r="K275">
        <v>473</v>
      </c>
    </row>
    <row r="276" spans="5:11">
      <c r="E276" t="s">
        <v>432</v>
      </c>
      <c r="F276" s="1">
        <v>0</v>
      </c>
      <c r="G276" s="1">
        <v>1732.8</v>
      </c>
      <c r="H276" s="1">
        <v>25</v>
      </c>
      <c r="I276" s="1">
        <v>3393.7</v>
      </c>
      <c r="J276" s="1">
        <v>53606.3</v>
      </c>
      <c r="K276">
        <v>474</v>
      </c>
    </row>
    <row r="277" spans="5:11">
      <c r="E277" t="s">
        <v>347</v>
      </c>
      <c r="F277" s="1">
        <v>0</v>
      </c>
      <c r="G277" s="1">
        <v>486.4</v>
      </c>
      <c r="H277" s="1">
        <v>25</v>
      </c>
      <c r="I277" s="1">
        <v>970.6</v>
      </c>
      <c r="J277" s="1">
        <v>15029.4</v>
      </c>
      <c r="K277">
        <v>391</v>
      </c>
    </row>
    <row r="278" spans="5:11">
      <c r="E278" t="s">
        <v>260</v>
      </c>
      <c r="F278" s="1">
        <v>0</v>
      </c>
      <c r="G278" s="1">
        <v>1824</v>
      </c>
      <c r="H278" s="1">
        <v>25</v>
      </c>
      <c r="I278" s="1">
        <v>3571</v>
      </c>
      <c r="J278" s="1">
        <v>56429</v>
      </c>
      <c r="K278">
        <v>294</v>
      </c>
    </row>
    <row r="279" spans="5:11">
      <c r="E279" t="s">
        <v>168</v>
      </c>
      <c r="F279" s="1">
        <v>0</v>
      </c>
      <c r="G279" s="1">
        <v>1276.8</v>
      </c>
      <c r="H279" s="1">
        <v>25</v>
      </c>
      <c r="I279" s="1">
        <v>2507.1999999999998</v>
      </c>
      <c r="J279" s="1">
        <v>39492.800000000003</v>
      </c>
      <c r="K279">
        <v>188</v>
      </c>
    </row>
    <row r="280" spans="5:11">
      <c r="E280" t="s">
        <v>60</v>
      </c>
      <c r="F280" s="1">
        <v>0</v>
      </c>
      <c r="G280" s="1">
        <v>1824</v>
      </c>
      <c r="H280" s="1">
        <v>1990.52</v>
      </c>
      <c r="I280" s="1">
        <v>5536.52</v>
      </c>
      <c r="J280" s="1">
        <v>54463.48</v>
      </c>
      <c r="K280">
        <v>67</v>
      </c>
    </row>
    <row r="281" spans="5:11">
      <c r="E281" t="s">
        <v>348</v>
      </c>
      <c r="F281" s="1">
        <v>0</v>
      </c>
      <c r="G281" s="1">
        <v>395.2</v>
      </c>
      <c r="H281" s="1">
        <v>957.76</v>
      </c>
      <c r="I281" s="1">
        <v>1726.06</v>
      </c>
      <c r="J281" s="1">
        <v>11273.94</v>
      </c>
      <c r="K281">
        <v>392</v>
      </c>
    </row>
    <row r="282" spans="5:11">
      <c r="E282" t="s">
        <v>402</v>
      </c>
      <c r="F282" s="1">
        <v>0</v>
      </c>
      <c r="G282" s="1">
        <v>729.6</v>
      </c>
      <c r="H282" s="1">
        <v>165</v>
      </c>
      <c r="I282" s="1">
        <v>1583.4</v>
      </c>
      <c r="J282" s="1">
        <v>22416.6</v>
      </c>
      <c r="K282">
        <v>444</v>
      </c>
    </row>
    <row r="283" spans="5:11">
      <c r="E283" t="s">
        <v>87</v>
      </c>
      <c r="F283" s="1">
        <v>0</v>
      </c>
      <c r="G283" s="1">
        <v>1520</v>
      </c>
      <c r="H283" s="1">
        <v>25</v>
      </c>
      <c r="I283" s="1">
        <v>2980</v>
      </c>
      <c r="J283" s="1">
        <v>47020</v>
      </c>
      <c r="K283">
        <v>92</v>
      </c>
    </row>
    <row r="284" spans="5:11">
      <c r="E284" t="s">
        <v>349</v>
      </c>
      <c r="F284" s="1">
        <v>0</v>
      </c>
      <c r="G284" s="1">
        <v>501.6</v>
      </c>
      <c r="H284" s="1">
        <v>25</v>
      </c>
      <c r="I284" s="1">
        <v>1000.15</v>
      </c>
      <c r="J284" s="1">
        <v>15499.85</v>
      </c>
      <c r="K284">
        <v>393</v>
      </c>
    </row>
    <row r="285" spans="5:11">
      <c r="E285" t="s">
        <v>118</v>
      </c>
      <c r="F285" s="1">
        <v>0</v>
      </c>
      <c r="G285" s="1">
        <v>1702.4</v>
      </c>
      <c r="H285" s="1">
        <v>145</v>
      </c>
      <c r="I285" s="1">
        <v>3454.6</v>
      </c>
      <c r="J285" s="1">
        <v>52545.4</v>
      </c>
      <c r="K285">
        <v>135</v>
      </c>
    </row>
    <row r="286" spans="5:11">
      <c r="E286" t="s">
        <v>221</v>
      </c>
      <c r="F286" s="1">
        <v>0</v>
      </c>
      <c r="G286" s="1">
        <v>1064</v>
      </c>
      <c r="H286" s="1">
        <v>957.76</v>
      </c>
      <c r="I286" s="1">
        <v>3026.26</v>
      </c>
      <c r="J286" s="1">
        <v>31973.74</v>
      </c>
      <c r="K286">
        <v>253</v>
      </c>
    </row>
    <row r="287" spans="5:11">
      <c r="E287" t="s">
        <v>422</v>
      </c>
      <c r="F287" s="1">
        <v>0</v>
      </c>
      <c r="G287" s="1">
        <v>2249.6</v>
      </c>
      <c r="H287" s="1">
        <v>25</v>
      </c>
      <c r="I287" s="1">
        <v>4398.3999999999996</v>
      </c>
      <c r="J287" s="1">
        <v>69601.600000000006</v>
      </c>
      <c r="K287">
        <v>464</v>
      </c>
    </row>
    <row r="288" spans="5:11">
      <c r="E288" t="s">
        <v>350</v>
      </c>
      <c r="F288" s="1">
        <v>0</v>
      </c>
      <c r="G288" s="1">
        <v>430.16</v>
      </c>
      <c r="H288" s="1">
        <v>25</v>
      </c>
      <c r="I288" s="1">
        <v>861.27</v>
      </c>
      <c r="J288" s="1">
        <v>13288.73</v>
      </c>
      <c r="K288">
        <v>394</v>
      </c>
    </row>
    <row r="289" spans="5:11">
      <c r="E289" t="s">
        <v>47</v>
      </c>
      <c r="F289" s="1">
        <v>302.74</v>
      </c>
      <c r="G289" s="1">
        <v>1216</v>
      </c>
      <c r="H289" s="1">
        <v>1077.76</v>
      </c>
      <c r="I289" s="1">
        <v>3744.5</v>
      </c>
      <c r="J289" s="1">
        <v>36255.5</v>
      </c>
      <c r="K289">
        <v>45</v>
      </c>
    </row>
    <row r="290" spans="5:11">
      <c r="E290" t="s">
        <v>160</v>
      </c>
      <c r="F290" s="1">
        <v>0</v>
      </c>
      <c r="G290" s="1">
        <v>395.2</v>
      </c>
      <c r="H290" s="1">
        <v>165</v>
      </c>
      <c r="I290" s="1">
        <v>933.3</v>
      </c>
      <c r="J290" s="1">
        <v>12066.7</v>
      </c>
      <c r="K290">
        <v>179</v>
      </c>
    </row>
    <row r="291" spans="5:11">
      <c r="E291" t="s">
        <v>30</v>
      </c>
      <c r="F291" s="1">
        <v>0</v>
      </c>
      <c r="G291" s="1">
        <v>1976</v>
      </c>
      <c r="H291" s="1">
        <v>25</v>
      </c>
      <c r="I291" s="1">
        <v>3866.5</v>
      </c>
      <c r="J291" s="1">
        <v>61133.5</v>
      </c>
      <c r="K291">
        <v>19</v>
      </c>
    </row>
    <row r="292" spans="5:11">
      <c r="E292" t="s">
        <v>351</v>
      </c>
      <c r="F292" s="1">
        <v>0</v>
      </c>
      <c r="G292" s="1">
        <v>425.6</v>
      </c>
      <c r="H292" s="1">
        <v>957.76</v>
      </c>
      <c r="I292" s="1">
        <v>1785.16</v>
      </c>
      <c r="J292" s="1">
        <v>12214.84</v>
      </c>
      <c r="K292">
        <v>395</v>
      </c>
    </row>
    <row r="293" spans="5:11">
      <c r="E293" t="s">
        <v>352</v>
      </c>
      <c r="F293" s="1">
        <v>0</v>
      </c>
      <c r="G293" s="1">
        <v>486.4</v>
      </c>
      <c r="H293" s="1">
        <v>25</v>
      </c>
      <c r="I293" s="1">
        <v>970.6</v>
      </c>
      <c r="J293" s="1">
        <v>15029.4</v>
      </c>
      <c r="K293">
        <v>396</v>
      </c>
    </row>
    <row r="294" spans="5:11">
      <c r="E294" t="s">
        <v>206</v>
      </c>
      <c r="F294" s="1">
        <v>0</v>
      </c>
      <c r="G294" s="1">
        <v>1368</v>
      </c>
      <c r="H294" s="1">
        <v>25</v>
      </c>
      <c r="I294" s="1">
        <v>2684.5</v>
      </c>
      <c r="J294" s="1">
        <v>42315.5</v>
      </c>
      <c r="K294">
        <v>236</v>
      </c>
    </row>
    <row r="295" spans="5:11">
      <c r="E295" t="s">
        <v>83</v>
      </c>
      <c r="F295" s="1">
        <v>0</v>
      </c>
      <c r="G295" s="1">
        <v>1216</v>
      </c>
      <c r="H295" s="1">
        <v>25</v>
      </c>
      <c r="I295" s="1">
        <v>2389</v>
      </c>
      <c r="J295" s="1">
        <v>37611</v>
      </c>
      <c r="K295">
        <v>88</v>
      </c>
    </row>
    <row r="296" spans="5:11">
      <c r="E296" t="s">
        <v>404</v>
      </c>
      <c r="F296" s="1">
        <v>0</v>
      </c>
      <c r="G296" s="1">
        <v>1824</v>
      </c>
      <c r="H296" s="1">
        <v>565</v>
      </c>
      <c r="I296" s="1">
        <v>4111</v>
      </c>
      <c r="J296" s="1">
        <v>55889</v>
      </c>
      <c r="K296">
        <v>445</v>
      </c>
    </row>
    <row r="297" spans="5:11">
      <c r="E297" t="s">
        <v>150</v>
      </c>
      <c r="F297" s="1">
        <v>0</v>
      </c>
      <c r="G297" s="1">
        <v>364.8</v>
      </c>
      <c r="H297" s="1">
        <v>185</v>
      </c>
      <c r="I297" s="1">
        <v>894.2</v>
      </c>
      <c r="J297" s="1">
        <v>11105.8</v>
      </c>
      <c r="K297">
        <v>170</v>
      </c>
    </row>
    <row r="298" spans="5:11">
      <c r="E298" t="s">
        <v>353</v>
      </c>
      <c r="F298" s="1">
        <v>0</v>
      </c>
      <c r="G298" s="1">
        <v>288.8</v>
      </c>
      <c r="H298" s="1">
        <v>25</v>
      </c>
      <c r="I298" s="1">
        <v>586.45000000000005</v>
      </c>
      <c r="J298" s="1">
        <v>8913.5499999999993</v>
      </c>
      <c r="K298">
        <v>397</v>
      </c>
    </row>
    <row r="299" spans="5:11">
      <c r="E299" s="11" t="s">
        <v>135</v>
      </c>
      <c r="F299" s="11"/>
      <c r="G299" s="11"/>
      <c r="H299" s="11"/>
      <c r="I299" s="11"/>
      <c r="J299" s="11"/>
      <c r="K299">
        <v>156</v>
      </c>
    </row>
    <row r="300" spans="5:11">
      <c r="E300" s="11" t="s">
        <v>104</v>
      </c>
      <c r="F300" s="11"/>
      <c r="G300" s="11"/>
      <c r="H300" s="11"/>
      <c r="I300" s="11"/>
      <c r="J300" s="11"/>
      <c r="K300">
        <v>118</v>
      </c>
    </row>
    <row r="301" spans="5:11">
      <c r="E301" s="11" t="s">
        <v>124</v>
      </c>
      <c r="F301" s="11"/>
      <c r="G301" s="11"/>
      <c r="H301" s="11"/>
      <c r="I301" s="11"/>
      <c r="J301" s="11"/>
      <c r="K301">
        <v>146</v>
      </c>
    </row>
    <row r="302" spans="5:11">
      <c r="E302" s="11" t="s">
        <v>115</v>
      </c>
      <c r="F302" s="11"/>
      <c r="G302" s="11"/>
      <c r="H302" s="11"/>
      <c r="I302" s="11"/>
      <c r="J302" s="11"/>
      <c r="K302">
        <v>132</v>
      </c>
    </row>
    <row r="303" spans="5:11">
      <c r="E303" s="11" t="s">
        <v>138</v>
      </c>
      <c r="F303" s="11"/>
      <c r="G303" s="11"/>
      <c r="H303" s="11"/>
      <c r="I303" s="11"/>
      <c r="J303" s="11"/>
      <c r="K303">
        <v>161</v>
      </c>
    </row>
    <row r="304" spans="5:11">
      <c r="E304" s="11" t="s">
        <v>71</v>
      </c>
      <c r="F304" s="11"/>
      <c r="G304" s="11"/>
      <c r="H304" s="11"/>
      <c r="I304" s="11"/>
      <c r="J304" s="11"/>
      <c r="K304">
        <v>76</v>
      </c>
    </row>
    <row r="305" spans="5:11">
      <c r="E305" s="11" t="s">
        <v>113</v>
      </c>
      <c r="F305" s="11"/>
      <c r="G305" s="11"/>
      <c r="H305" s="11"/>
      <c r="I305" s="11"/>
      <c r="J305" s="11"/>
      <c r="K305">
        <v>127</v>
      </c>
    </row>
    <row r="306" spans="5:11">
      <c r="E306" t="s">
        <v>44</v>
      </c>
      <c r="F306" s="1">
        <v>2923.76</v>
      </c>
      <c r="G306" s="1">
        <v>1763.2</v>
      </c>
      <c r="H306" s="1">
        <v>3217.76</v>
      </c>
      <c r="I306" s="1">
        <v>9569.32</v>
      </c>
      <c r="J306" s="1">
        <v>48430.68</v>
      </c>
      <c r="K306">
        <v>35</v>
      </c>
    </row>
    <row r="307" spans="5:11">
      <c r="E307" t="s">
        <v>76</v>
      </c>
      <c r="F307" s="1">
        <v>0</v>
      </c>
      <c r="G307" s="1">
        <v>547.20000000000005</v>
      </c>
      <c r="H307" s="1">
        <v>25</v>
      </c>
      <c r="I307" s="1">
        <v>1088.8</v>
      </c>
      <c r="J307" s="1">
        <v>16911.2</v>
      </c>
      <c r="K307">
        <v>81</v>
      </c>
    </row>
    <row r="308" spans="5:11">
      <c r="E308" t="s">
        <v>182</v>
      </c>
      <c r="F308" s="1">
        <v>0</v>
      </c>
      <c r="G308" s="1">
        <v>2128</v>
      </c>
      <c r="H308" s="1">
        <v>25</v>
      </c>
      <c r="I308" s="1">
        <v>4162</v>
      </c>
      <c r="J308" s="1">
        <v>65838</v>
      </c>
      <c r="K308">
        <v>207</v>
      </c>
    </row>
    <row r="309" spans="5:11">
      <c r="E309" t="s">
        <v>236</v>
      </c>
      <c r="F309" s="1">
        <v>0</v>
      </c>
      <c r="G309" s="1">
        <v>638.4</v>
      </c>
      <c r="H309" s="1">
        <v>1097.76</v>
      </c>
      <c r="I309" s="1">
        <v>2338.86</v>
      </c>
      <c r="J309" s="1">
        <v>18661.14</v>
      </c>
      <c r="K309">
        <v>268</v>
      </c>
    </row>
    <row r="310" spans="5:11">
      <c r="E310" t="s">
        <v>439</v>
      </c>
      <c r="F310" s="1">
        <v>442.65</v>
      </c>
      <c r="G310" s="1">
        <v>1216</v>
      </c>
      <c r="H310" s="1">
        <v>25</v>
      </c>
      <c r="I310" s="1">
        <v>2831.65</v>
      </c>
      <c r="J310" s="1">
        <v>37168.35</v>
      </c>
      <c r="K310">
        <v>20</v>
      </c>
    </row>
    <row r="311" spans="5:11">
      <c r="E311" s="3" t="s">
        <v>19</v>
      </c>
      <c r="F311" s="4">
        <v>2563.34</v>
      </c>
      <c r="G311" s="4">
        <v>9867.84</v>
      </c>
      <c r="H311" s="4">
        <v>4987.71</v>
      </c>
      <c r="I311" s="4">
        <v>29563.3</v>
      </c>
      <c r="J311" s="4">
        <v>396486.7</v>
      </c>
      <c r="K311">
        <v>7</v>
      </c>
    </row>
    <row r="312" spans="5:11">
      <c r="E312" s="3" t="s">
        <v>19</v>
      </c>
      <c r="F312" s="4">
        <v>18187.009999999998</v>
      </c>
      <c r="G312" s="4">
        <v>4029.52</v>
      </c>
      <c r="H312" s="4">
        <v>2035.52</v>
      </c>
      <c r="I312" s="4">
        <v>28815.35</v>
      </c>
      <c r="J312" s="4">
        <v>130184.65</v>
      </c>
      <c r="K312">
        <v>13</v>
      </c>
    </row>
    <row r="313" spans="5:11">
      <c r="E313" s="3" t="s">
        <v>19</v>
      </c>
      <c r="F313" s="4">
        <f>SUM(F308:F312)</f>
        <v>21193</v>
      </c>
      <c r="G313" s="4">
        <f>SUM(G308:G312)</f>
        <v>17879.759999999998</v>
      </c>
      <c r="H313" s="4">
        <f>SUM(H308:H312)</f>
        <v>8170.99</v>
      </c>
      <c r="I313" s="4">
        <f>SUM(I308:I312)</f>
        <v>67711.16</v>
      </c>
      <c r="J313" s="4">
        <f>SUM(J308:J312)</f>
        <v>648338.84</v>
      </c>
      <c r="K313">
        <v>22</v>
      </c>
    </row>
    <row r="314" spans="5:11">
      <c r="E314" s="3" t="s">
        <v>19</v>
      </c>
      <c r="F314" s="4">
        <v>0</v>
      </c>
      <c r="G314" s="4">
        <v>6657.6</v>
      </c>
      <c r="H314" s="4">
        <v>1990.52</v>
      </c>
      <c r="I314" s="4">
        <v>14933.42</v>
      </c>
      <c r="J314" s="4">
        <v>204066.58</v>
      </c>
      <c r="K314">
        <v>31</v>
      </c>
    </row>
    <row r="315" spans="5:11">
      <c r="E315" s="3" t="s">
        <v>19</v>
      </c>
      <c r="F315" s="4">
        <v>2923.76</v>
      </c>
      <c r="G315" s="4">
        <v>1763.2</v>
      </c>
      <c r="H315" s="4">
        <v>3217.76</v>
      </c>
      <c r="I315" s="4">
        <v>9569.32</v>
      </c>
      <c r="J315" s="4">
        <v>48430.68</v>
      </c>
      <c r="K315">
        <v>36</v>
      </c>
    </row>
    <row r="316" spans="5:11">
      <c r="E316" s="3" t="s">
        <v>19</v>
      </c>
      <c r="F316" s="4">
        <v>0</v>
      </c>
      <c r="G316" s="4">
        <v>972.8</v>
      </c>
      <c r="H316" s="4">
        <v>25</v>
      </c>
      <c r="I316" s="4">
        <v>1916.2</v>
      </c>
      <c r="J316" s="4">
        <v>30083.8</v>
      </c>
      <c r="K316">
        <v>41</v>
      </c>
    </row>
    <row r="317" spans="5:11">
      <c r="E317" s="3" t="s">
        <v>19</v>
      </c>
      <c r="F317" s="4">
        <v>302.74</v>
      </c>
      <c r="G317" s="4">
        <v>2432</v>
      </c>
      <c r="H317" s="4">
        <v>2175.52</v>
      </c>
      <c r="I317" s="4">
        <v>7206.26</v>
      </c>
      <c r="J317" s="4">
        <v>72793.740000000005</v>
      </c>
      <c r="K317">
        <v>47</v>
      </c>
    </row>
    <row r="318" spans="5:11">
      <c r="E318" s="3" t="s">
        <v>19</v>
      </c>
      <c r="F318" s="4">
        <v>0</v>
      </c>
      <c r="G318" s="4">
        <v>1337.6</v>
      </c>
      <c r="H318" s="4">
        <v>125</v>
      </c>
      <c r="I318" s="4">
        <v>2725.4</v>
      </c>
      <c r="J318" s="4">
        <v>41274.6</v>
      </c>
      <c r="K318">
        <v>52</v>
      </c>
    </row>
    <row r="319" spans="5:11">
      <c r="E319" s="3" t="s">
        <v>19</v>
      </c>
      <c r="F319" s="4">
        <v>583.79</v>
      </c>
      <c r="G319" s="4">
        <v>1246.4000000000001</v>
      </c>
      <c r="H319" s="4">
        <v>125</v>
      </c>
      <c r="I319" s="4">
        <v>3131.89</v>
      </c>
      <c r="J319" s="4">
        <v>37868.11</v>
      </c>
      <c r="K319">
        <v>57</v>
      </c>
    </row>
    <row r="320" spans="5:11">
      <c r="E320" s="3" t="s">
        <v>19</v>
      </c>
      <c r="F320" s="4">
        <v>0</v>
      </c>
      <c r="G320" s="4">
        <v>3999.12</v>
      </c>
      <c r="H320" s="4">
        <v>100</v>
      </c>
      <c r="I320" s="4">
        <v>8877.67</v>
      </c>
      <c r="J320" s="4">
        <v>157622.32999999999</v>
      </c>
      <c r="K320">
        <v>63</v>
      </c>
    </row>
    <row r="321" spans="5:11">
      <c r="E321" s="3" t="s">
        <v>19</v>
      </c>
      <c r="F321" s="4">
        <v>0</v>
      </c>
      <c r="G321" s="4">
        <v>8876.7999999999993</v>
      </c>
      <c r="H321" s="4">
        <v>4221.04</v>
      </c>
      <c r="I321" s="4">
        <v>21478.240000000002</v>
      </c>
      <c r="J321" s="4">
        <v>270521.76</v>
      </c>
      <c r="K321">
        <v>73</v>
      </c>
    </row>
    <row r="322" spans="5:11">
      <c r="E322" s="3" t="s">
        <v>19</v>
      </c>
      <c r="F322" s="4">
        <v>868.5</v>
      </c>
      <c r="G322" s="4">
        <v>5016</v>
      </c>
      <c r="H322" s="4">
        <v>2090.52</v>
      </c>
      <c r="I322" s="4">
        <v>12710.52</v>
      </c>
      <c r="J322" s="4">
        <v>152289.48000000001</v>
      </c>
      <c r="K322">
        <v>82</v>
      </c>
    </row>
    <row r="323" spans="5:11">
      <c r="E323" s="3" t="s">
        <v>19</v>
      </c>
      <c r="F323" s="4">
        <v>0</v>
      </c>
      <c r="G323" s="4">
        <v>11857.52</v>
      </c>
      <c r="H323" s="4">
        <v>2040.52</v>
      </c>
      <c r="I323" s="4">
        <v>25092.48</v>
      </c>
      <c r="J323" s="4">
        <v>364957.52</v>
      </c>
      <c r="K323">
        <v>93</v>
      </c>
    </row>
    <row r="324" spans="5:11">
      <c r="E324" s="3" t="s">
        <v>19</v>
      </c>
      <c r="F324" s="4">
        <v>0</v>
      </c>
      <c r="G324" s="4">
        <v>7942</v>
      </c>
      <c r="H324" s="4">
        <v>3201.76</v>
      </c>
      <c r="I324" s="4">
        <v>18641.64</v>
      </c>
      <c r="J324" s="4">
        <v>242608.36</v>
      </c>
      <c r="K324">
        <v>104</v>
      </c>
    </row>
    <row r="325" spans="5:11">
      <c r="E325" s="3" t="s">
        <v>19</v>
      </c>
      <c r="F325" s="4">
        <v>0</v>
      </c>
      <c r="G325" s="4">
        <v>3573.52</v>
      </c>
      <c r="H325" s="4">
        <v>240</v>
      </c>
      <c r="I325" s="4">
        <v>7946.32</v>
      </c>
      <c r="J325" s="4">
        <v>136053.68</v>
      </c>
      <c r="K325">
        <v>110</v>
      </c>
    </row>
    <row r="326" spans="5:11">
      <c r="E326" s="3" t="s">
        <v>19</v>
      </c>
      <c r="F326" s="4">
        <v>0</v>
      </c>
      <c r="G326" s="4">
        <v>1392.32</v>
      </c>
      <c r="H326" s="4">
        <v>2030.52</v>
      </c>
      <c r="I326" s="4">
        <v>4737.3</v>
      </c>
      <c r="J326" s="4">
        <v>41062.699999999997</v>
      </c>
      <c r="K326">
        <v>115</v>
      </c>
    </row>
    <row r="327" spans="5:11">
      <c r="E327" s="3" t="s">
        <v>19</v>
      </c>
      <c r="F327" s="4">
        <v>727.36</v>
      </c>
      <c r="G327" s="4">
        <v>7326.4</v>
      </c>
      <c r="H327" s="4">
        <v>3233.28</v>
      </c>
      <c r="I327" s="4">
        <v>18203.740000000002</v>
      </c>
      <c r="J327" s="4">
        <v>222796.26</v>
      </c>
      <c r="K327">
        <v>124</v>
      </c>
    </row>
    <row r="328" spans="5:11">
      <c r="E328" s="3" t="s">
        <v>19</v>
      </c>
      <c r="F328" s="4">
        <v>0</v>
      </c>
      <c r="G328" s="4">
        <v>1079.2</v>
      </c>
      <c r="H328" s="4">
        <v>125</v>
      </c>
      <c r="I328" s="4">
        <v>2223.0500000000002</v>
      </c>
      <c r="J328" s="4">
        <v>33276.949999999997</v>
      </c>
      <c r="K328">
        <v>129</v>
      </c>
    </row>
    <row r="329" spans="5:11">
      <c r="E329" s="3" t="s">
        <v>19</v>
      </c>
      <c r="F329" s="4">
        <v>0</v>
      </c>
      <c r="G329" s="4">
        <v>3980.88</v>
      </c>
      <c r="H329" s="4">
        <v>2360.52</v>
      </c>
      <c r="I329" s="4">
        <v>10099.67</v>
      </c>
      <c r="J329" s="4">
        <v>120850.33</v>
      </c>
      <c r="K329">
        <v>136</v>
      </c>
    </row>
    <row r="330" spans="5:11">
      <c r="E330" s="3" t="s">
        <v>19</v>
      </c>
      <c r="F330" s="4">
        <v>1149.55</v>
      </c>
      <c r="G330" s="4">
        <v>2883.44</v>
      </c>
      <c r="H330" s="4">
        <v>3910.65</v>
      </c>
      <c r="I330" s="4">
        <v>10665.84</v>
      </c>
      <c r="J330" s="4">
        <v>84184.16</v>
      </c>
      <c r="K330">
        <v>143</v>
      </c>
    </row>
    <row r="331" spans="5:11">
      <c r="E331" s="3" t="s">
        <v>19</v>
      </c>
      <c r="F331" s="4">
        <v>442.65</v>
      </c>
      <c r="G331" s="4">
        <v>4145.04</v>
      </c>
      <c r="H331" s="4">
        <v>4450</v>
      </c>
      <c r="I331" s="4">
        <v>12950.94</v>
      </c>
      <c r="J331" s="4">
        <v>123399.06</v>
      </c>
      <c r="K331">
        <v>153</v>
      </c>
    </row>
    <row r="332" spans="5:11">
      <c r="E332" s="3" t="s">
        <v>19</v>
      </c>
      <c r="F332" s="4">
        <v>0</v>
      </c>
      <c r="G332" s="4">
        <v>729.6</v>
      </c>
      <c r="H332" s="4">
        <v>145</v>
      </c>
      <c r="I332" s="4">
        <v>1563.4</v>
      </c>
      <c r="J332" s="4">
        <v>22436.6</v>
      </c>
      <c r="K332">
        <v>158</v>
      </c>
    </row>
    <row r="333" spans="5:11">
      <c r="E333" s="3" t="s">
        <v>19</v>
      </c>
      <c r="F333" s="4">
        <v>1430.6</v>
      </c>
      <c r="G333" s="4">
        <v>12284.34</v>
      </c>
      <c r="H333" s="4">
        <v>3602.76</v>
      </c>
      <c r="I333" s="4">
        <v>28915.1</v>
      </c>
      <c r="J333" s="4">
        <v>375174.9</v>
      </c>
      <c r="K333">
        <v>183</v>
      </c>
    </row>
    <row r="334" spans="5:11">
      <c r="E334" s="3" t="s">
        <v>19</v>
      </c>
      <c r="F334" s="4">
        <v>0</v>
      </c>
      <c r="G334" s="4">
        <v>3496</v>
      </c>
      <c r="H334" s="4">
        <v>50</v>
      </c>
      <c r="I334" s="4">
        <v>6846.5</v>
      </c>
      <c r="J334" s="4">
        <v>108153.5</v>
      </c>
      <c r="K334">
        <v>189</v>
      </c>
    </row>
    <row r="335" spans="5:11">
      <c r="E335" s="3" t="s">
        <v>19</v>
      </c>
      <c r="F335" s="4">
        <v>0</v>
      </c>
      <c r="G335" s="4">
        <v>2995.92</v>
      </c>
      <c r="H335" s="4">
        <v>25</v>
      </c>
      <c r="I335" s="4">
        <v>7756.42</v>
      </c>
      <c r="J335" s="4">
        <v>157243.57999999999</v>
      </c>
      <c r="K335">
        <v>194</v>
      </c>
    </row>
    <row r="336" spans="5:11">
      <c r="E336" s="3" t="s">
        <v>19</v>
      </c>
      <c r="F336" s="4">
        <v>0</v>
      </c>
      <c r="G336" s="4">
        <v>934.8</v>
      </c>
      <c r="H336" s="4">
        <v>565</v>
      </c>
      <c r="I336" s="4">
        <v>2382.33</v>
      </c>
      <c r="J336" s="4">
        <v>28367.67</v>
      </c>
      <c r="K336">
        <v>199</v>
      </c>
    </row>
    <row r="337" spans="5:11">
      <c r="E337" s="3" t="s">
        <v>19</v>
      </c>
      <c r="F337" s="4">
        <v>0</v>
      </c>
      <c r="G337" s="4">
        <v>7498.81</v>
      </c>
      <c r="H337" s="4">
        <v>125</v>
      </c>
      <c r="I337" s="4">
        <v>14703.28</v>
      </c>
      <c r="J337" s="4">
        <v>231968.11</v>
      </c>
      <c r="K337">
        <v>208</v>
      </c>
    </row>
    <row r="338" spans="5:11">
      <c r="E338" s="3" t="s">
        <v>19</v>
      </c>
      <c r="F338" s="4">
        <v>0</v>
      </c>
      <c r="G338" s="4">
        <v>2249.6</v>
      </c>
      <c r="H338" s="4">
        <v>50</v>
      </c>
      <c r="I338" s="4">
        <v>4423.3999999999996</v>
      </c>
      <c r="J338" s="4">
        <v>69576.600000000006</v>
      </c>
      <c r="K338">
        <v>214</v>
      </c>
    </row>
    <row r="339" spans="5:11">
      <c r="E339" s="3" t="s">
        <v>19</v>
      </c>
      <c r="F339" s="4">
        <v>0</v>
      </c>
      <c r="G339" s="4">
        <v>1611.2</v>
      </c>
      <c r="H339" s="4">
        <v>1890.52</v>
      </c>
      <c r="I339" s="4">
        <v>5022.82</v>
      </c>
      <c r="J339" s="4">
        <v>47977.18</v>
      </c>
      <c r="K339">
        <v>219</v>
      </c>
    </row>
    <row r="340" spans="5:11">
      <c r="E340" s="3" t="s">
        <v>19</v>
      </c>
      <c r="F340" s="4">
        <v>2862.41</v>
      </c>
      <c r="G340" s="4">
        <v>7280.8</v>
      </c>
      <c r="H340" s="4">
        <v>1943.76</v>
      </c>
      <c r="I340" s="4">
        <v>18960.62</v>
      </c>
      <c r="J340" s="4">
        <v>220539.38</v>
      </c>
      <c r="K340">
        <v>228</v>
      </c>
    </row>
    <row r="341" spans="5:11">
      <c r="E341" s="3" t="s">
        <v>19</v>
      </c>
      <c r="F341" s="4">
        <v>3566.87</v>
      </c>
      <c r="G341" s="4">
        <v>7113.6</v>
      </c>
      <c r="H341" s="4">
        <v>1297.76</v>
      </c>
      <c r="I341" s="4">
        <v>18694.03</v>
      </c>
      <c r="J341" s="4">
        <v>215305.97</v>
      </c>
      <c r="K341">
        <v>237</v>
      </c>
    </row>
    <row r="342" spans="5:11">
      <c r="E342" s="3" t="s">
        <v>19</v>
      </c>
      <c r="F342" s="4">
        <v>0</v>
      </c>
      <c r="G342" s="4">
        <v>2720.8</v>
      </c>
      <c r="H342" s="4">
        <v>1227.76</v>
      </c>
      <c r="I342" s="4">
        <v>6517.22</v>
      </c>
      <c r="J342" s="4">
        <v>82982.78</v>
      </c>
      <c r="K342">
        <v>244</v>
      </c>
    </row>
    <row r="343" spans="5:11">
      <c r="E343" s="3" t="s">
        <v>19</v>
      </c>
      <c r="F343" s="4">
        <v>3486.68</v>
      </c>
      <c r="G343" s="4">
        <v>9819.2000000000007</v>
      </c>
      <c r="H343" s="4">
        <v>3240.52</v>
      </c>
      <c r="I343" s="4">
        <v>25816.5</v>
      </c>
      <c r="J343" s="4">
        <v>297183.5</v>
      </c>
      <c r="K343">
        <v>255</v>
      </c>
    </row>
    <row r="344" spans="5:11">
      <c r="E344" s="3" t="s">
        <v>19</v>
      </c>
      <c r="F344" s="4">
        <v>0</v>
      </c>
      <c r="G344" s="4">
        <v>11995.84</v>
      </c>
      <c r="H344" s="4">
        <v>3698.28</v>
      </c>
      <c r="I344" s="4">
        <v>27019.14</v>
      </c>
      <c r="J344" s="4">
        <v>367580.86</v>
      </c>
      <c r="K344">
        <v>271</v>
      </c>
    </row>
    <row r="345" spans="5:11">
      <c r="E345" s="3" t="s">
        <v>19</v>
      </c>
      <c r="F345" s="4">
        <v>0</v>
      </c>
      <c r="G345" s="4">
        <v>8963.44</v>
      </c>
      <c r="H345" s="4">
        <v>1977</v>
      </c>
      <c r="I345" s="4">
        <v>19402.64</v>
      </c>
      <c r="J345" s="4">
        <v>275447.36</v>
      </c>
      <c r="K345">
        <v>283</v>
      </c>
    </row>
    <row r="346" spans="5:11">
      <c r="E346" s="3" t="s">
        <v>19</v>
      </c>
      <c r="F346" s="4">
        <v>8576.99</v>
      </c>
      <c r="G346" s="4">
        <v>8250.41</v>
      </c>
      <c r="H346" s="4">
        <v>2600.52</v>
      </c>
      <c r="I346" s="4">
        <v>27216.959999999999</v>
      </c>
      <c r="J346" s="4">
        <v>244178.04</v>
      </c>
      <c r="K346">
        <v>296</v>
      </c>
    </row>
    <row r="347" spans="5:11">
      <c r="E347" s="3" t="s">
        <v>19</v>
      </c>
      <c r="F347" s="4">
        <v>21989.77</v>
      </c>
      <c r="G347" s="4">
        <v>4151.12</v>
      </c>
      <c r="H347" s="4">
        <v>50</v>
      </c>
      <c r="I347" s="4">
        <v>31299.49</v>
      </c>
      <c r="J347" s="4">
        <v>146700.51</v>
      </c>
      <c r="K347">
        <v>302</v>
      </c>
    </row>
    <row r="348" spans="5:11">
      <c r="E348" s="3" t="s">
        <v>19</v>
      </c>
      <c r="F348" s="4">
        <v>0</v>
      </c>
      <c r="G348" s="4">
        <v>8738.48</v>
      </c>
      <c r="H348" s="4">
        <v>6433.8</v>
      </c>
      <c r="I348" s="4">
        <v>23422.1</v>
      </c>
      <c r="J348" s="4">
        <v>264027.90000000002</v>
      </c>
      <c r="K348">
        <v>318</v>
      </c>
    </row>
    <row r="349" spans="5:11">
      <c r="E349" s="3" t="s">
        <v>19</v>
      </c>
      <c r="F349" s="4">
        <v>0</v>
      </c>
      <c r="G349" s="4">
        <v>4686.16</v>
      </c>
      <c r="H349" s="4">
        <v>4356.04</v>
      </c>
      <c r="I349" s="4">
        <v>13466.31</v>
      </c>
      <c r="J349" s="4">
        <v>140683.69</v>
      </c>
      <c r="K349">
        <v>327</v>
      </c>
    </row>
    <row r="350" spans="5:11">
      <c r="E350" s="3" t="s">
        <v>19</v>
      </c>
      <c r="F350" s="4">
        <v>21363.01</v>
      </c>
      <c r="G350" s="4">
        <v>4333.5200000000004</v>
      </c>
      <c r="H350" s="4">
        <v>3881.04</v>
      </c>
      <c r="I350" s="4">
        <v>34858.370000000003</v>
      </c>
      <c r="J350" s="4">
        <v>149141.63</v>
      </c>
      <c r="K350">
        <v>333</v>
      </c>
    </row>
    <row r="351" spans="5:11">
      <c r="E351" s="3" t="s">
        <v>19</v>
      </c>
      <c r="F351" s="4">
        <v>0</v>
      </c>
      <c r="G351" s="4">
        <v>6323.2</v>
      </c>
      <c r="H351" s="4">
        <v>100</v>
      </c>
      <c r="I351" s="4">
        <v>12392.8</v>
      </c>
      <c r="J351" s="4">
        <v>195607.2</v>
      </c>
      <c r="K351">
        <v>341</v>
      </c>
    </row>
    <row r="352" spans="5:11">
      <c r="E352" s="3" t="s">
        <v>19</v>
      </c>
      <c r="F352" s="4">
        <v>3143.46</v>
      </c>
      <c r="G352" s="4">
        <v>2918.4</v>
      </c>
      <c r="H352" s="4">
        <v>590</v>
      </c>
      <c r="I352" s="4">
        <v>9407.06</v>
      </c>
      <c r="J352" s="4">
        <v>86592.94</v>
      </c>
      <c r="K352">
        <v>347</v>
      </c>
    </row>
    <row r="353" spans="5:11">
      <c r="E353" s="3" t="s">
        <v>19</v>
      </c>
      <c r="F353" s="4">
        <v>0</v>
      </c>
      <c r="G353" s="4">
        <v>25034.04</v>
      </c>
      <c r="H353" s="4">
        <v>19226.25</v>
      </c>
      <c r="I353" s="4">
        <v>67894.429999999993</v>
      </c>
      <c r="J353" s="4">
        <v>755593.7</v>
      </c>
      <c r="K353">
        <v>403</v>
      </c>
    </row>
    <row r="354" spans="5:11">
      <c r="E354" s="3" t="s">
        <v>19</v>
      </c>
      <c r="F354" s="4">
        <v>1430.6</v>
      </c>
      <c r="G354" s="4">
        <v>11790.64</v>
      </c>
      <c r="H354" s="4">
        <v>5250.52</v>
      </c>
      <c r="I354" s="4">
        <v>29603.07</v>
      </c>
      <c r="J354" s="4">
        <v>358246.93</v>
      </c>
      <c r="K354">
        <v>420</v>
      </c>
    </row>
    <row r="355" spans="5:11">
      <c r="E355" s="3" t="s">
        <v>19</v>
      </c>
      <c r="F355" s="4">
        <v>3113.57</v>
      </c>
      <c r="G355" s="4">
        <v>8781.9500000000007</v>
      </c>
      <c r="H355" s="4">
        <v>11709.59</v>
      </c>
      <c r="I355" s="4">
        <v>31895.98</v>
      </c>
      <c r="J355" s="4">
        <v>256984.02</v>
      </c>
      <c r="K355">
        <v>435</v>
      </c>
    </row>
    <row r="356" spans="5:11">
      <c r="E356" s="3" t="s">
        <v>19</v>
      </c>
      <c r="F356" s="4">
        <v>0</v>
      </c>
      <c r="G356" s="4">
        <v>7087.76</v>
      </c>
      <c r="H356" s="4">
        <v>3800.52</v>
      </c>
      <c r="I356" s="4">
        <v>17579.689999999999</v>
      </c>
      <c r="J356" s="4">
        <v>215570.31</v>
      </c>
      <c r="K356">
        <v>446</v>
      </c>
    </row>
    <row r="357" spans="5:11">
      <c r="E357" s="3" t="s">
        <v>19</v>
      </c>
      <c r="F357" s="4">
        <v>1590.98</v>
      </c>
      <c r="G357" s="4">
        <v>6262.4</v>
      </c>
      <c r="H357" s="4">
        <v>3115</v>
      </c>
      <c r="I357" s="4">
        <v>16880.580000000002</v>
      </c>
      <c r="J357" s="4">
        <v>189119.42</v>
      </c>
      <c r="K357">
        <v>456</v>
      </c>
    </row>
    <row r="358" spans="5:11">
      <c r="E358" s="3" t="s">
        <v>19</v>
      </c>
      <c r="F358" s="4">
        <v>0</v>
      </c>
      <c r="G358" s="4">
        <v>5540.4</v>
      </c>
      <c r="H358" s="4">
        <v>645</v>
      </c>
      <c r="I358" s="4">
        <v>11415.98</v>
      </c>
      <c r="J358" s="4">
        <v>170834.02</v>
      </c>
      <c r="K358">
        <v>465</v>
      </c>
    </row>
    <row r="359" spans="5:11">
      <c r="E359" s="3" t="s">
        <v>19</v>
      </c>
      <c r="F359" s="4">
        <v>19.25</v>
      </c>
      <c r="G359" s="4">
        <v>7261.04</v>
      </c>
      <c r="H359" s="4">
        <v>390</v>
      </c>
      <c r="I359" s="4">
        <v>14525.29</v>
      </c>
      <c r="J359" s="4">
        <v>224324.71</v>
      </c>
      <c r="K359">
        <v>475</v>
      </c>
    </row>
    <row r="360" spans="5:11">
      <c r="E360" t="s">
        <v>32</v>
      </c>
      <c r="F360" s="1">
        <v>0</v>
      </c>
      <c r="G360" s="1">
        <v>2432</v>
      </c>
      <c r="H360" s="1">
        <v>1890.52</v>
      </c>
      <c r="I360" s="1">
        <v>6618.52</v>
      </c>
      <c r="J360" s="1">
        <v>73381.48</v>
      </c>
      <c r="K360">
        <v>21</v>
      </c>
    </row>
    <row r="361" spans="5:11">
      <c r="E361" t="s">
        <v>354</v>
      </c>
      <c r="F361" s="1">
        <v>0</v>
      </c>
      <c r="G361" s="1">
        <v>367.84</v>
      </c>
      <c r="H361" s="1">
        <v>25</v>
      </c>
      <c r="I361" s="1">
        <v>740.11</v>
      </c>
      <c r="J361" s="1">
        <v>11359.89</v>
      </c>
      <c r="K361">
        <v>398</v>
      </c>
    </row>
    <row r="362" spans="5:11">
      <c r="E362" t="s">
        <v>155</v>
      </c>
      <c r="F362" s="1">
        <v>0</v>
      </c>
      <c r="G362" s="1">
        <v>679.44</v>
      </c>
      <c r="H362" s="1">
        <v>100</v>
      </c>
      <c r="I362" s="1">
        <v>1420.89</v>
      </c>
      <c r="J362" s="1">
        <v>20929.11</v>
      </c>
      <c r="K362">
        <v>175</v>
      </c>
    </row>
    <row r="363" spans="5:11">
      <c r="E363" t="s">
        <v>15</v>
      </c>
      <c r="F363" s="1">
        <v>0</v>
      </c>
      <c r="G363" s="1">
        <v>2280</v>
      </c>
      <c r="H363" s="1">
        <v>25</v>
      </c>
      <c r="I363" s="1">
        <v>4457.5</v>
      </c>
      <c r="J363" s="1">
        <v>70542.5</v>
      </c>
      <c r="K363">
        <v>5</v>
      </c>
    </row>
    <row r="364" spans="5:11">
      <c r="E364" t="s">
        <v>74</v>
      </c>
      <c r="F364" s="1">
        <v>0</v>
      </c>
      <c r="G364" s="1">
        <v>942.4</v>
      </c>
      <c r="H364" s="1">
        <v>25</v>
      </c>
      <c r="I364" s="1">
        <v>1857.1</v>
      </c>
      <c r="J364" s="1">
        <v>29142.9</v>
      </c>
      <c r="K364">
        <v>79</v>
      </c>
    </row>
    <row r="365" spans="5:11">
      <c r="E365" t="s">
        <v>10</v>
      </c>
      <c r="F365" s="1">
        <v>0</v>
      </c>
      <c r="G365" s="1">
        <v>804.08</v>
      </c>
      <c r="H365" s="1">
        <v>25</v>
      </c>
      <c r="I365" s="1">
        <v>1588.2</v>
      </c>
      <c r="J365" s="1">
        <v>24861.8</v>
      </c>
      <c r="K365">
        <v>2</v>
      </c>
    </row>
    <row r="366" spans="5:11">
      <c r="E366" t="s">
        <v>355</v>
      </c>
      <c r="F366" s="1">
        <v>0</v>
      </c>
      <c r="G366" s="1">
        <v>471.2</v>
      </c>
      <c r="H366" s="1">
        <v>3007.76</v>
      </c>
      <c r="I366" s="1">
        <v>3923.81</v>
      </c>
      <c r="J366" s="1">
        <v>11576.19</v>
      </c>
      <c r="K366">
        <v>399</v>
      </c>
    </row>
    <row r="367" spans="5:11">
      <c r="E367" t="s">
        <v>100</v>
      </c>
      <c r="F367" s="1">
        <v>0</v>
      </c>
      <c r="G367" s="1">
        <v>2995.92</v>
      </c>
      <c r="H367" s="1">
        <v>165</v>
      </c>
      <c r="I367" s="1">
        <v>6748.42</v>
      </c>
      <c r="J367" s="1">
        <v>118251.58</v>
      </c>
      <c r="K367">
        <v>109</v>
      </c>
    </row>
    <row r="368" spans="5:11">
      <c r="E368" t="s">
        <v>256</v>
      </c>
      <c r="F368" s="1">
        <v>8576.99</v>
      </c>
      <c r="G368" s="1">
        <v>2584</v>
      </c>
      <c r="H368" s="1">
        <v>25</v>
      </c>
      <c r="I368" s="1">
        <v>13625.49</v>
      </c>
      <c r="J368" s="1">
        <v>71374.509999999995</v>
      </c>
      <c r="K368">
        <v>292</v>
      </c>
    </row>
    <row r="369" spans="5:11">
      <c r="E369" t="s">
        <v>356</v>
      </c>
      <c r="F369" s="1">
        <v>0</v>
      </c>
      <c r="G369" s="1">
        <v>425.6</v>
      </c>
      <c r="H369" s="1">
        <v>25</v>
      </c>
      <c r="I369" s="1">
        <v>852.4</v>
      </c>
      <c r="J369" s="1">
        <v>13147.6</v>
      </c>
      <c r="K369">
        <v>400</v>
      </c>
    </row>
    <row r="370" spans="5:11">
      <c r="E370" t="s">
        <v>51</v>
      </c>
      <c r="F370" s="1">
        <v>0</v>
      </c>
      <c r="G370" s="1">
        <v>1337.6</v>
      </c>
      <c r="H370" s="1">
        <v>125</v>
      </c>
      <c r="I370" s="1">
        <v>2725.4</v>
      </c>
      <c r="J370" s="1">
        <v>41274.6</v>
      </c>
      <c r="K370">
        <v>51</v>
      </c>
    </row>
    <row r="371" spans="5:11">
      <c r="E371" t="s">
        <v>258</v>
      </c>
      <c r="F371" s="1">
        <v>0</v>
      </c>
      <c r="G371" s="1">
        <v>547.20000000000005</v>
      </c>
      <c r="H371" s="1">
        <v>115</v>
      </c>
      <c r="I371" s="1">
        <v>1178.8</v>
      </c>
      <c r="J371" s="1">
        <v>16821.2</v>
      </c>
      <c r="K371">
        <v>293</v>
      </c>
    </row>
    <row r="372" spans="5:11">
      <c r="E372" t="s">
        <v>198</v>
      </c>
      <c r="F372" s="1">
        <v>0</v>
      </c>
      <c r="G372" s="1">
        <v>2736</v>
      </c>
      <c r="H372" s="1">
        <v>25</v>
      </c>
      <c r="I372" s="1">
        <v>5344</v>
      </c>
      <c r="J372" s="1">
        <v>84656</v>
      </c>
      <c r="K372">
        <v>227</v>
      </c>
    </row>
    <row r="373" spans="5:11">
      <c r="E373" t="s">
        <v>121</v>
      </c>
      <c r="F373" s="1">
        <v>0</v>
      </c>
      <c r="G373" s="1">
        <v>878.56</v>
      </c>
      <c r="H373" s="1">
        <v>145</v>
      </c>
      <c r="I373" s="1">
        <v>1852.99</v>
      </c>
      <c r="J373" s="1">
        <v>27047.01</v>
      </c>
      <c r="K373">
        <v>141</v>
      </c>
    </row>
    <row r="374" spans="5:11">
      <c r="E374" t="s">
        <v>371</v>
      </c>
      <c r="F374" s="1">
        <v>0</v>
      </c>
      <c r="G374" s="1">
        <v>851.2</v>
      </c>
      <c r="H374" s="1">
        <v>25</v>
      </c>
      <c r="I374" s="1">
        <v>1679.8</v>
      </c>
      <c r="J374" s="1">
        <v>26320.2</v>
      </c>
      <c r="K374">
        <v>415</v>
      </c>
    </row>
    <row r="375" spans="5:11">
      <c r="E375" t="s">
        <v>222</v>
      </c>
      <c r="F375" s="1">
        <v>0</v>
      </c>
      <c r="G375" s="1">
        <v>1216</v>
      </c>
      <c r="H375" s="1">
        <v>25</v>
      </c>
      <c r="I375" s="1">
        <v>2389</v>
      </c>
      <c r="J375" s="1">
        <v>37611</v>
      </c>
      <c r="K375">
        <v>254</v>
      </c>
    </row>
    <row r="376" spans="5:11">
      <c r="E376" t="s">
        <v>357</v>
      </c>
      <c r="F376" s="1">
        <v>0</v>
      </c>
      <c r="G376" s="1">
        <v>372.4</v>
      </c>
      <c r="H376" s="1">
        <v>25</v>
      </c>
      <c r="I376" s="1">
        <v>748.98</v>
      </c>
      <c r="J376" s="1">
        <v>11501.02</v>
      </c>
      <c r="K376">
        <v>401</v>
      </c>
    </row>
    <row r="377" spans="5:11">
      <c r="E377" t="s">
        <v>237</v>
      </c>
      <c r="F377" s="1">
        <v>0</v>
      </c>
      <c r="G377" s="1">
        <v>687.04</v>
      </c>
      <c r="H377" s="1">
        <v>125</v>
      </c>
      <c r="I377" s="1">
        <v>1460.66</v>
      </c>
      <c r="J377" s="1">
        <v>21139.34</v>
      </c>
      <c r="K377">
        <v>269</v>
      </c>
    </row>
    <row r="378" spans="5:11">
      <c r="E378" t="s">
        <v>94</v>
      </c>
      <c r="F378" s="1">
        <v>0</v>
      </c>
      <c r="G378" s="1">
        <v>775.2</v>
      </c>
      <c r="H378" s="1">
        <v>125</v>
      </c>
      <c r="I378" s="1">
        <v>1632.05</v>
      </c>
      <c r="J378" s="1">
        <v>23867.95</v>
      </c>
      <c r="K378">
        <v>101</v>
      </c>
    </row>
    <row r="379" spans="5:11">
      <c r="E379" t="s">
        <v>358</v>
      </c>
      <c r="F379" s="1">
        <v>0</v>
      </c>
      <c r="G379" s="1">
        <v>1793.6</v>
      </c>
      <c r="H379" s="1">
        <v>957.76</v>
      </c>
      <c r="I379" s="1">
        <v>4444.66</v>
      </c>
      <c r="J379" s="1">
        <v>54555.34</v>
      </c>
      <c r="K379">
        <v>402</v>
      </c>
    </row>
    <row r="380" spans="5:11">
      <c r="E380" t="s">
        <v>261</v>
      </c>
      <c r="F380" s="1">
        <v>0</v>
      </c>
      <c r="G380" s="1">
        <v>688.56</v>
      </c>
      <c r="H380" s="1">
        <v>957.76</v>
      </c>
      <c r="I380" s="1">
        <v>2296.38</v>
      </c>
      <c r="J380" s="1">
        <v>20353.62</v>
      </c>
      <c r="K380">
        <v>295</v>
      </c>
    </row>
    <row r="381" spans="5:11">
      <c r="F381" s="1"/>
      <c r="G381" s="1"/>
      <c r="H381" s="1"/>
      <c r="I381" s="1"/>
      <c r="J381" s="1"/>
      <c r="K381">
        <v>8</v>
      </c>
    </row>
    <row r="382" spans="5:11">
      <c r="F382" s="1"/>
      <c r="G382" s="1"/>
      <c r="H382" s="1"/>
      <c r="I382" s="1"/>
      <c r="J382" s="1"/>
      <c r="K382">
        <v>9</v>
      </c>
    </row>
    <row r="383" spans="5:11">
      <c r="F383" s="1"/>
      <c r="G383" s="1"/>
      <c r="H383" s="1"/>
      <c r="I383" s="1"/>
      <c r="J383" s="1"/>
      <c r="K383">
        <v>14</v>
      </c>
    </row>
    <row r="384" spans="5:11">
      <c r="F384" s="1"/>
      <c r="G384" s="1"/>
      <c r="H384" s="1"/>
      <c r="I384" s="1"/>
      <c r="J384" s="1"/>
      <c r="K384">
        <v>15</v>
      </c>
    </row>
    <row r="385" spans="6:11">
      <c r="F385" s="1"/>
      <c r="G385" s="1"/>
      <c r="H385" s="1"/>
      <c r="I385" s="1"/>
      <c r="J385" s="1"/>
      <c r="K385">
        <v>23</v>
      </c>
    </row>
    <row r="386" spans="6:11">
      <c r="F386" s="1"/>
      <c r="G386" s="1"/>
      <c r="H386" s="1"/>
      <c r="I386" s="1"/>
      <c r="J386" s="1"/>
      <c r="K386">
        <v>24</v>
      </c>
    </row>
    <row r="387" spans="6:11">
      <c r="F387" s="1"/>
      <c r="G387" s="1"/>
      <c r="H387" s="1"/>
      <c r="I387" s="1"/>
      <c r="J387" s="1"/>
      <c r="K387">
        <v>32</v>
      </c>
    </row>
    <row r="388" spans="6:11">
      <c r="F388" s="1"/>
      <c r="G388" s="1"/>
      <c r="H388" s="1"/>
      <c r="I388" s="1"/>
      <c r="J388" s="1"/>
      <c r="K388">
        <v>33</v>
      </c>
    </row>
    <row r="389" spans="6:11">
      <c r="F389" s="1"/>
      <c r="G389" s="1"/>
      <c r="H389" s="1"/>
      <c r="I389" s="1"/>
      <c r="J389" s="1"/>
      <c r="K389">
        <v>37</v>
      </c>
    </row>
    <row r="390" spans="6:11">
      <c r="F390" s="1"/>
      <c r="G390" s="1"/>
      <c r="H390" s="1"/>
      <c r="I390" s="1"/>
      <c r="J390" s="1"/>
      <c r="K390">
        <v>38</v>
      </c>
    </row>
    <row r="391" spans="6:11">
      <c r="F391" s="1"/>
      <c r="G391" s="1"/>
      <c r="H391" s="1"/>
      <c r="I391" s="1"/>
      <c r="J391" s="1"/>
      <c r="K391">
        <v>42</v>
      </c>
    </row>
    <row r="392" spans="6:11">
      <c r="F392" s="1"/>
      <c r="G392" s="1"/>
      <c r="H392" s="1"/>
      <c r="I392" s="1"/>
      <c r="J392" s="1"/>
      <c r="K392">
        <v>43</v>
      </c>
    </row>
    <row r="393" spans="6:11">
      <c r="F393" s="1"/>
      <c r="G393" s="1"/>
      <c r="H393" s="1"/>
      <c r="I393" s="1"/>
      <c r="J393" s="1"/>
      <c r="K393">
        <v>48</v>
      </c>
    </row>
    <row r="394" spans="6:11">
      <c r="F394" s="1"/>
      <c r="G394" s="1"/>
      <c r="H394" s="1"/>
      <c r="I394" s="1"/>
      <c r="J394" s="1"/>
      <c r="K394">
        <v>49</v>
      </c>
    </row>
    <row r="395" spans="6:11">
      <c r="F395" s="1"/>
      <c r="G395" s="1"/>
      <c r="H395" s="1"/>
      <c r="I395" s="1"/>
      <c r="J395" s="1"/>
      <c r="K395">
        <v>53</v>
      </c>
    </row>
    <row r="396" spans="6:11">
      <c r="F396" s="1"/>
      <c r="G396" s="1"/>
      <c r="H396" s="1"/>
      <c r="I396" s="1"/>
      <c r="J396" s="1"/>
      <c r="K396">
        <v>54</v>
      </c>
    </row>
    <row r="397" spans="6:11">
      <c r="F397" s="1"/>
      <c r="G397" s="1"/>
      <c r="H397" s="1"/>
      <c r="I397" s="1"/>
      <c r="J397" s="1"/>
      <c r="K397">
        <v>58</v>
      </c>
    </row>
    <row r="398" spans="6:11">
      <c r="F398" s="1"/>
      <c r="G398" s="1"/>
      <c r="H398" s="1"/>
      <c r="I398" s="1"/>
      <c r="J398" s="1"/>
      <c r="K398">
        <v>59</v>
      </c>
    </row>
    <row r="399" spans="6:11">
      <c r="F399" s="1"/>
      <c r="G399" s="1"/>
      <c r="H399" s="1"/>
      <c r="I399" s="1"/>
      <c r="J399" s="1"/>
      <c r="K399">
        <v>64</v>
      </c>
    </row>
    <row r="400" spans="6:11">
      <c r="F400" s="1"/>
      <c r="G400" s="1"/>
      <c r="H400" s="1"/>
      <c r="I400" s="1"/>
      <c r="J400" s="1"/>
      <c r="K400">
        <v>65</v>
      </c>
    </row>
    <row r="401" spans="6:11">
      <c r="F401" s="1"/>
      <c r="G401" s="1"/>
      <c r="H401" s="1"/>
      <c r="I401" s="1"/>
      <c r="J401" s="1"/>
      <c r="K401">
        <v>74</v>
      </c>
    </row>
    <row r="402" spans="6:11">
      <c r="F402" s="1"/>
      <c r="G402" s="1"/>
      <c r="H402" s="1"/>
      <c r="I402" s="1"/>
      <c r="J402" s="1"/>
      <c r="K402">
        <v>75</v>
      </c>
    </row>
    <row r="403" spans="6:11">
      <c r="F403" s="1"/>
      <c r="G403" s="1"/>
      <c r="H403" s="1"/>
      <c r="I403" s="1"/>
      <c r="J403" s="1"/>
      <c r="K403">
        <v>83</v>
      </c>
    </row>
    <row r="404" spans="6:11">
      <c r="F404" s="1"/>
      <c r="G404" s="1"/>
      <c r="H404" s="1"/>
      <c r="I404" s="1"/>
      <c r="J404" s="1"/>
      <c r="K404">
        <v>84</v>
      </c>
    </row>
    <row r="405" spans="6:11">
      <c r="F405" s="1"/>
      <c r="G405" s="1"/>
      <c r="H405" s="1"/>
      <c r="I405" s="1"/>
      <c r="J405" s="1"/>
      <c r="K405">
        <v>94</v>
      </c>
    </row>
    <row r="406" spans="6:11">
      <c r="F406" s="1"/>
      <c r="G406" s="1"/>
      <c r="H406" s="1"/>
      <c r="I406" s="1"/>
      <c r="J406" s="1"/>
      <c r="K406">
        <v>95</v>
      </c>
    </row>
    <row r="407" spans="6:11">
      <c r="F407" s="1"/>
      <c r="G407" s="1"/>
      <c r="H407" s="1"/>
      <c r="I407" s="1"/>
      <c r="J407" s="1"/>
      <c r="K407">
        <v>105</v>
      </c>
    </row>
    <row r="408" spans="6:11">
      <c r="F408" s="1"/>
      <c r="G408" s="1"/>
      <c r="H408" s="1"/>
      <c r="I408" s="1"/>
      <c r="J408" s="1"/>
      <c r="K408">
        <v>106</v>
      </c>
    </row>
    <row r="409" spans="6:11">
      <c r="F409" s="1"/>
      <c r="G409" s="1"/>
      <c r="H409" s="1"/>
      <c r="I409" s="1"/>
      <c r="J409" s="1"/>
      <c r="K409">
        <v>111</v>
      </c>
    </row>
    <row r="410" spans="6:11">
      <c r="F410" s="1"/>
      <c r="G410" s="1"/>
      <c r="H410" s="1"/>
      <c r="I410" s="1"/>
      <c r="J410" s="1"/>
      <c r="K410">
        <v>112</v>
      </c>
    </row>
    <row r="411" spans="6:11">
      <c r="F411" s="1"/>
      <c r="G411" s="1"/>
      <c r="H411" s="1"/>
      <c r="I411" s="1"/>
      <c r="J411" s="1"/>
      <c r="K411">
        <v>116</v>
      </c>
    </row>
    <row r="412" spans="6:11">
      <c r="F412" s="1"/>
      <c r="G412" s="1"/>
      <c r="H412" s="1"/>
      <c r="I412" s="1"/>
      <c r="J412" s="1"/>
      <c r="K412">
        <v>117</v>
      </c>
    </row>
    <row r="413" spans="6:11">
      <c r="F413" s="1"/>
      <c r="G413" s="1"/>
      <c r="H413" s="1"/>
      <c r="I413" s="1"/>
      <c r="J413" s="1"/>
      <c r="K413">
        <v>125</v>
      </c>
    </row>
    <row r="414" spans="6:11">
      <c r="F414" s="1"/>
      <c r="G414" s="1"/>
      <c r="H414" s="1"/>
      <c r="I414" s="1"/>
      <c r="J414" s="1"/>
      <c r="K414">
        <v>126</v>
      </c>
    </row>
    <row r="415" spans="6:11">
      <c r="F415" s="1"/>
      <c r="G415" s="1"/>
      <c r="H415" s="1"/>
      <c r="I415" s="1"/>
      <c r="J415" s="1"/>
      <c r="K415">
        <v>130</v>
      </c>
    </row>
    <row r="416" spans="6:11">
      <c r="F416" s="1"/>
      <c r="G416" s="1"/>
      <c r="H416" s="1"/>
      <c r="I416" s="1"/>
      <c r="J416" s="1"/>
      <c r="K416">
        <v>131</v>
      </c>
    </row>
    <row r="417" spans="6:11">
      <c r="F417" s="1"/>
      <c r="G417" s="1"/>
      <c r="H417" s="1"/>
      <c r="I417" s="1"/>
      <c r="J417" s="1"/>
      <c r="K417">
        <v>137</v>
      </c>
    </row>
    <row r="418" spans="6:11">
      <c r="F418" s="1"/>
      <c r="G418" s="1"/>
      <c r="H418" s="1"/>
      <c r="I418" s="1"/>
      <c r="J418" s="1"/>
      <c r="K418">
        <v>138</v>
      </c>
    </row>
    <row r="419" spans="6:11">
      <c r="F419" s="1"/>
      <c r="G419" s="1"/>
      <c r="H419" s="1"/>
      <c r="I419" s="1"/>
      <c r="J419" s="1"/>
      <c r="K419">
        <v>144</v>
      </c>
    </row>
    <row r="420" spans="6:11">
      <c r="F420" s="1"/>
      <c r="G420" s="1"/>
      <c r="H420" s="1"/>
      <c r="I420" s="1"/>
      <c r="J420" s="1"/>
      <c r="K420">
        <v>145</v>
      </c>
    </row>
    <row r="421" spans="6:11">
      <c r="F421" s="1"/>
      <c r="G421" s="1"/>
      <c r="H421" s="1"/>
      <c r="I421" s="1"/>
      <c r="J421" s="1"/>
      <c r="K421">
        <v>154</v>
      </c>
    </row>
    <row r="422" spans="6:11">
      <c r="F422" s="1"/>
      <c r="G422" s="1"/>
      <c r="H422" s="1"/>
      <c r="I422" s="1"/>
      <c r="J422" s="1"/>
      <c r="K422">
        <v>155</v>
      </c>
    </row>
    <row r="423" spans="6:11">
      <c r="F423" s="1"/>
      <c r="G423" s="1"/>
      <c r="H423" s="1"/>
      <c r="I423" s="1"/>
      <c r="J423" s="1"/>
      <c r="K423">
        <v>159</v>
      </c>
    </row>
    <row r="424" spans="6:11">
      <c r="F424" s="1"/>
      <c r="G424" s="1"/>
      <c r="H424" s="1"/>
      <c r="I424" s="1"/>
      <c r="J424" s="1"/>
      <c r="K424">
        <v>160</v>
      </c>
    </row>
    <row r="425" spans="6:11">
      <c r="F425" s="1"/>
      <c r="G425" s="1"/>
      <c r="H425" s="1"/>
      <c r="I425" s="1"/>
      <c r="J425" s="1"/>
      <c r="K425">
        <v>184</v>
      </c>
    </row>
    <row r="426" spans="6:11">
      <c r="F426" s="1"/>
      <c r="G426" s="1"/>
      <c r="H426" s="1"/>
      <c r="I426" s="1"/>
      <c r="J426" s="1"/>
      <c r="K426">
        <v>185</v>
      </c>
    </row>
    <row r="427" spans="6:11">
      <c r="F427" s="1"/>
      <c r="G427" s="1"/>
      <c r="H427" s="1"/>
      <c r="I427" s="1"/>
      <c r="J427" s="1"/>
      <c r="K427">
        <v>190</v>
      </c>
    </row>
    <row r="428" spans="6:11">
      <c r="F428" s="1"/>
      <c r="G428" s="1"/>
      <c r="H428" s="1"/>
      <c r="I428" s="1"/>
      <c r="J428" s="1"/>
      <c r="K428">
        <v>191</v>
      </c>
    </row>
    <row r="429" spans="6:11">
      <c r="F429" s="1"/>
      <c r="G429" s="1"/>
      <c r="H429" s="1"/>
      <c r="I429" s="1"/>
      <c r="J429" s="1"/>
      <c r="K429">
        <v>195</v>
      </c>
    </row>
    <row r="430" spans="6:11">
      <c r="F430" s="1"/>
      <c r="G430" s="1"/>
      <c r="H430" s="1"/>
      <c r="I430" s="1"/>
      <c r="J430" s="1"/>
      <c r="K430">
        <v>196</v>
      </c>
    </row>
    <row r="431" spans="6:11">
      <c r="F431" s="1"/>
      <c r="G431" s="1"/>
      <c r="H431" s="1"/>
      <c r="I431" s="1"/>
      <c r="J431" s="1"/>
      <c r="K431">
        <v>200</v>
      </c>
    </row>
    <row r="432" spans="6:11">
      <c r="F432" s="1"/>
      <c r="G432" s="1"/>
      <c r="H432" s="1"/>
      <c r="I432" s="1"/>
      <c r="J432" s="1"/>
      <c r="K432">
        <v>201</v>
      </c>
    </row>
    <row r="433" spans="6:11">
      <c r="F433" s="1"/>
      <c r="G433" s="1"/>
      <c r="H433" s="1"/>
      <c r="I433" s="1"/>
      <c r="J433" s="1"/>
      <c r="K433">
        <v>209</v>
      </c>
    </row>
    <row r="434" spans="6:11">
      <c r="F434" s="1"/>
      <c r="G434" s="1"/>
      <c r="H434" s="1"/>
      <c r="I434" s="1"/>
      <c r="J434" s="1"/>
      <c r="K434">
        <v>210</v>
      </c>
    </row>
    <row r="435" spans="6:11">
      <c r="F435" s="1"/>
      <c r="G435" s="1"/>
      <c r="H435" s="1"/>
      <c r="I435" s="1"/>
      <c r="J435" s="1"/>
      <c r="K435">
        <v>215</v>
      </c>
    </row>
    <row r="436" spans="6:11">
      <c r="F436" s="1"/>
      <c r="G436" s="1"/>
      <c r="H436" s="1"/>
      <c r="I436" s="1"/>
      <c r="J436" s="1"/>
      <c r="K436">
        <v>216</v>
      </c>
    </row>
    <row r="437" spans="6:11">
      <c r="F437" s="1"/>
      <c r="G437" s="1"/>
      <c r="H437" s="1"/>
      <c r="I437" s="1"/>
      <c r="J437" s="1"/>
      <c r="K437">
        <v>220</v>
      </c>
    </row>
    <row r="438" spans="6:11">
      <c r="F438" s="1"/>
      <c r="G438" s="1"/>
      <c r="H438" s="1"/>
      <c r="I438" s="1"/>
      <c r="J438" s="1"/>
      <c r="K438">
        <v>221</v>
      </c>
    </row>
    <row r="439" spans="6:11">
      <c r="F439" s="1"/>
      <c r="G439" s="1"/>
      <c r="H439" s="1"/>
      <c r="I439" s="1"/>
      <c r="J439" s="1"/>
      <c r="K439">
        <v>229</v>
      </c>
    </row>
    <row r="440" spans="6:11">
      <c r="F440" s="1"/>
      <c r="G440" s="1"/>
      <c r="H440" s="1"/>
      <c r="I440" s="1"/>
      <c r="J440" s="1"/>
      <c r="K440">
        <v>230</v>
      </c>
    </row>
    <row r="441" spans="6:11">
      <c r="F441" s="1"/>
      <c r="G441" s="1"/>
      <c r="H441" s="1"/>
      <c r="I441" s="1"/>
      <c r="J441" s="1"/>
      <c r="K441">
        <v>238</v>
      </c>
    </row>
    <row r="442" spans="6:11">
      <c r="F442" s="1"/>
      <c r="G442" s="1"/>
      <c r="H442" s="1"/>
      <c r="I442" s="1"/>
      <c r="J442" s="1"/>
      <c r="K442">
        <v>239</v>
      </c>
    </row>
    <row r="443" spans="6:11">
      <c r="F443" s="1"/>
      <c r="G443" s="1"/>
      <c r="H443" s="1"/>
      <c r="I443" s="1"/>
      <c r="J443" s="1"/>
      <c r="K443">
        <v>245</v>
      </c>
    </row>
    <row r="444" spans="6:11">
      <c r="F444" s="1"/>
      <c r="G444" s="1"/>
      <c r="H444" s="1"/>
      <c r="I444" s="1"/>
      <c r="J444" s="1"/>
      <c r="K444">
        <v>246</v>
      </c>
    </row>
    <row r="445" spans="6:11">
      <c r="F445" s="1"/>
      <c r="G445" s="1"/>
      <c r="H445" s="1"/>
      <c r="I445" s="1"/>
      <c r="J445" s="1"/>
      <c r="K445">
        <v>256</v>
      </c>
    </row>
    <row r="446" spans="6:11">
      <c r="F446" s="1"/>
      <c r="G446" s="1"/>
      <c r="H446" s="1"/>
      <c r="I446" s="1"/>
      <c r="J446" s="1"/>
      <c r="K446">
        <v>257</v>
      </c>
    </row>
    <row r="447" spans="6:11">
      <c r="F447" s="1"/>
      <c r="G447" s="1"/>
      <c r="H447" s="1"/>
      <c r="I447" s="1"/>
      <c r="J447" s="1"/>
      <c r="K447">
        <v>272</v>
      </c>
    </row>
    <row r="448" spans="6:11">
      <c r="F448" s="1"/>
      <c r="G448" s="1"/>
      <c r="H448" s="1"/>
      <c r="I448" s="1"/>
      <c r="J448" s="1"/>
      <c r="K448">
        <v>273</v>
      </c>
    </row>
    <row r="449" spans="6:11">
      <c r="F449" s="1"/>
      <c r="G449" s="1"/>
      <c r="H449" s="1"/>
      <c r="I449" s="1"/>
      <c r="J449" s="1"/>
      <c r="K449">
        <v>284</v>
      </c>
    </row>
    <row r="450" spans="6:11">
      <c r="F450" s="1"/>
      <c r="G450" s="1"/>
      <c r="H450" s="1"/>
      <c r="I450" s="1"/>
      <c r="J450" s="1"/>
      <c r="K450">
        <v>285</v>
      </c>
    </row>
    <row r="451" spans="6:11">
      <c r="F451" s="1"/>
      <c r="G451" s="1"/>
      <c r="H451" s="1"/>
      <c r="I451" s="1"/>
      <c r="J451" s="1"/>
      <c r="K451">
        <v>297</v>
      </c>
    </row>
    <row r="452" spans="6:11">
      <c r="F452" s="1"/>
      <c r="G452" s="1"/>
      <c r="H452" s="1"/>
      <c r="I452" s="1"/>
      <c r="J452" s="1"/>
      <c r="K452">
        <v>298</v>
      </c>
    </row>
    <row r="453" spans="6:11">
      <c r="F453" s="1"/>
      <c r="G453" s="1"/>
      <c r="H453" s="1"/>
      <c r="I453" s="1"/>
      <c r="J453" s="1"/>
      <c r="K453">
        <v>303</v>
      </c>
    </row>
    <row r="454" spans="6:11">
      <c r="F454" s="1"/>
      <c r="G454" s="1"/>
      <c r="H454" s="1"/>
      <c r="I454" s="1"/>
      <c r="J454" s="1"/>
      <c r="K454">
        <v>304</v>
      </c>
    </row>
    <row r="455" spans="6:11">
      <c r="F455" s="1"/>
      <c r="G455" s="1"/>
      <c r="H455" s="1"/>
      <c r="I455" s="1"/>
      <c r="J455" s="1"/>
      <c r="K455">
        <v>319</v>
      </c>
    </row>
    <row r="456" spans="6:11">
      <c r="F456" s="1"/>
      <c r="G456" s="1"/>
      <c r="H456" s="1"/>
      <c r="I456" s="1"/>
      <c r="J456" s="1"/>
      <c r="K456">
        <v>320</v>
      </c>
    </row>
    <row r="457" spans="6:11">
      <c r="F457" s="1"/>
      <c r="G457" s="1"/>
      <c r="H457" s="1"/>
      <c r="I457" s="1"/>
      <c r="J457" s="1"/>
      <c r="K457">
        <v>328</v>
      </c>
    </row>
    <row r="458" spans="6:11">
      <c r="F458" s="1"/>
      <c r="G458" s="1"/>
      <c r="H458" s="1"/>
      <c r="I458" s="1"/>
      <c r="J458" s="1"/>
      <c r="K458">
        <v>329</v>
      </c>
    </row>
    <row r="459" spans="6:11">
      <c r="F459" s="1"/>
      <c r="G459" s="1"/>
      <c r="H459" s="1"/>
      <c r="I459" s="1"/>
      <c r="J459" s="1"/>
      <c r="K459">
        <v>334</v>
      </c>
    </row>
    <row r="460" spans="6:11">
      <c r="F460" s="1"/>
      <c r="G460" s="1"/>
      <c r="H460" s="1"/>
      <c r="I460" s="1"/>
      <c r="J460" s="1"/>
      <c r="K460">
        <v>335</v>
      </c>
    </row>
    <row r="461" spans="6:11">
      <c r="F461" s="1"/>
      <c r="G461" s="1"/>
      <c r="H461" s="1"/>
      <c r="I461" s="1"/>
      <c r="J461" s="1"/>
      <c r="K461">
        <v>342</v>
      </c>
    </row>
    <row r="462" spans="6:11">
      <c r="F462" s="1"/>
      <c r="G462" s="1"/>
      <c r="H462" s="1"/>
      <c r="I462" s="1"/>
      <c r="J462" s="1"/>
      <c r="K462">
        <v>343</v>
      </c>
    </row>
    <row r="463" spans="6:11">
      <c r="F463" s="1"/>
      <c r="G463" s="1"/>
      <c r="H463" s="1"/>
      <c r="I463" s="1"/>
      <c r="J463" s="1"/>
      <c r="K463">
        <v>348</v>
      </c>
    </row>
    <row r="464" spans="6:11">
      <c r="F464" s="1"/>
      <c r="G464" s="1"/>
      <c r="H464" s="1"/>
      <c r="I464" s="1"/>
      <c r="J464" s="1"/>
      <c r="K464">
        <v>349</v>
      </c>
    </row>
    <row r="465" spans="6:11">
      <c r="F465" s="1"/>
      <c r="G465" s="1"/>
      <c r="H465" s="1"/>
      <c r="I465" s="1"/>
      <c r="J465" s="1"/>
      <c r="K465">
        <v>404</v>
      </c>
    </row>
    <row r="466" spans="6:11">
      <c r="F466" s="1"/>
      <c r="G466" s="1"/>
      <c r="H466" s="1"/>
      <c r="I466" s="1"/>
      <c r="J466" s="1"/>
      <c r="K466">
        <v>405</v>
      </c>
    </row>
    <row r="467" spans="6:11">
      <c r="F467" s="1"/>
      <c r="G467" s="1"/>
      <c r="H467" s="1"/>
      <c r="I467" s="1"/>
      <c r="J467" s="1"/>
      <c r="K467">
        <v>421</v>
      </c>
    </row>
    <row r="468" spans="6:11">
      <c r="F468" s="1"/>
      <c r="G468" s="1"/>
      <c r="H468" s="1"/>
      <c r="I468" s="1"/>
      <c r="J468" s="1"/>
      <c r="K468">
        <v>422</v>
      </c>
    </row>
    <row r="469" spans="6:11">
      <c r="F469" s="1"/>
      <c r="G469" s="1"/>
      <c r="H469" s="1"/>
      <c r="I469" s="1"/>
      <c r="J469" s="1"/>
      <c r="K469">
        <v>436</v>
      </c>
    </row>
    <row r="470" spans="6:11">
      <c r="F470" s="1"/>
      <c r="G470" s="1"/>
      <c r="H470" s="1"/>
      <c r="I470" s="1"/>
      <c r="J470" s="1"/>
      <c r="K470">
        <v>437</v>
      </c>
    </row>
    <row r="471" spans="6:11">
      <c r="F471" s="1"/>
      <c r="G471" s="1"/>
      <c r="H471" s="1"/>
      <c r="I471" s="1"/>
      <c r="J471" s="1"/>
      <c r="K471">
        <v>447</v>
      </c>
    </row>
    <row r="472" spans="6:11">
      <c r="F472" s="1"/>
      <c r="G472" s="1"/>
      <c r="H472" s="1"/>
      <c r="I472" s="1"/>
      <c r="J472" s="1"/>
      <c r="K472">
        <v>448</v>
      </c>
    </row>
    <row r="473" spans="6:11">
      <c r="F473" s="1"/>
      <c r="G473" s="1"/>
      <c r="H473" s="1"/>
      <c r="I473" s="1"/>
      <c r="J473" s="1"/>
      <c r="K473">
        <v>457</v>
      </c>
    </row>
    <row r="474" spans="6:11">
      <c r="F474" s="1"/>
      <c r="G474" s="1"/>
      <c r="H474" s="1"/>
      <c r="I474" s="1"/>
      <c r="J474" s="1"/>
      <c r="K474">
        <v>458</v>
      </c>
    </row>
    <row r="475" spans="6:11">
      <c r="F475" s="1"/>
      <c r="G475" s="1"/>
      <c r="H475" s="1"/>
      <c r="I475" s="1"/>
      <c r="J475" s="1"/>
      <c r="K475">
        <v>466</v>
      </c>
    </row>
    <row r="476" spans="6:11">
      <c r="F476" s="1"/>
      <c r="G476" s="1"/>
      <c r="H476" s="1"/>
      <c r="I476" s="1"/>
      <c r="J476" s="1"/>
      <c r="K476">
        <v>467</v>
      </c>
    </row>
  </sheetData>
  <sortState ref="E2:K476">
    <sortCondition ref="E47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New Text Document</vt:lpstr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Acevedo</dc:creator>
  <cp:lastModifiedBy>fior.rosario</cp:lastModifiedBy>
  <dcterms:created xsi:type="dcterms:W3CDTF">2017-02-23T14:23:40Z</dcterms:created>
  <dcterms:modified xsi:type="dcterms:W3CDTF">2017-10-16T14:15:01Z</dcterms:modified>
</cp:coreProperties>
</file>