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"/>
    </mc:Choice>
  </mc:AlternateContent>
  <bookViews>
    <workbookView xWindow="0" yWindow="0" windowWidth="19200" windowHeight="11295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Hoja1!$A$1:$J$47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B26" i="1" l="1"/>
  <c r="J16" i="1"/>
  <c r="I16" i="1"/>
  <c r="H16" i="1"/>
  <c r="G16" i="1"/>
  <c r="F16" i="1"/>
  <c r="E16" i="1"/>
  <c r="D16" i="1"/>
  <c r="G18" i="1" l="1"/>
  <c r="E18" i="1" l="1"/>
  <c r="I18" i="1" s="1"/>
  <c r="I19" i="1" s="1"/>
  <c r="G11" i="1"/>
  <c r="E11" i="1"/>
  <c r="G22" i="1"/>
  <c r="G23" i="1"/>
  <c r="E22" i="1"/>
  <c r="I22" i="1" s="1"/>
  <c r="E23" i="1"/>
  <c r="I23" i="1" s="1"/>
  <c r="I11" i="1" l="1"/>
  <c r="E19" i="1"/>
  <c r="G24" i="1"/>
  <c r="D19" i="1" l="1"/>
  <c r="F19" i="1"/>
  <c r="G19" i="1"/>
  <c r="H19" i="1"/>
  <c r="D12" i="1"/>
  <c r="E12" i="1"/>
  <c r="E26" i="1" s="1"/>
  <c r="F12" i="1"/>
  <c r="G12" i="1"/>
  <c r="H12" i="1"/>
  <c r="D24" i="1"/>
  <c r="E24" i="1"/>
  <c r="F24" i="1"/>
  <c r="H24" i="1"/>
  <c r="J18" i="1"/>
  <c r="J11" i="1"/>
  <c r="J23" i="1"/>
  <c r="J22" i="1"/>
  <c r="F26" i="1" l="1"/>
  <c r="D26" i="1"/>
  <c r="G26" i="1"/>
  <c r="H26" i="1"/>
  <c r="J19" i="1"/>
  <c r="I24" i="1"/>
  <c r="J12" i="1"/>
  <c r="I12" i="1"/>
  <c r="I26" i="1" s="1"/>
  <c r="J24" i="1"/>
  <c r="J26" i="1" l="1"/>
</calcChain>
</file>

<file path=xl/sharedStrings.xml><?xml version="1.0" encoding="utf-8"?>
<sst xmlns="http://schemas.openxmlformats.org/spreadsheetml/2006/main" count="39" uniqueCount="32">
  <si>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</si>
  <si>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</si>
  <si>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</si>
  <si>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</si>
  <si>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</si>
  <si>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</si>
  <si>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</si>
  <si>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</si>
  <si>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</si>
  <si>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</si>
  <si>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</si>
  <si>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</si>
  <si>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</si>
  <si>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</si>
  <si>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</si>
  <si>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</si>
  <si>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</si>
  <si>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</si>
  <si>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</si>
  <si>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</si>
  <si>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</si>
  <si>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</si>
  <si>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</si>
  <si>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DEPARTAMENTO DE COORDINACION DE OFICINAS TERRITORIALES-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</si>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</sst>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" fontId="0" fillId="0" borderId="0" xfId="0" applyNumberFormat="1" applyFont="1" applyFill="1"/>
    <xf numFmtId="0" fontId="9" fillId="3" borderId="0" xfId="1" applyNumberFormat="1" applyFont="1" applyFill="1" applyBorder="1" applyAlignment="1"/>
    <xf numFmtId="0" fontId="2" fillId="3" borderId="0" xfId="0" applyNumberFormat="1" applyFont="1" applyFill="1" applyAlignment="1"/>
    <xf numFmtId="4" fontId="9" fillId="3" borderId="0" xfId="1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237983</xdr:colOff>
      <xdr:row>28</xdr:row>
      <xdr:rowOff>118499</xdr:rowOff>
    </xdr:from>
    <xdr:to>
      <xdr:col>8</xdr:col>
      <xdr:colOff>80903</xdr:colOff>
      <xdr:row>45</xdr:row>
      <xdr:rowOff>43696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697" y="6187285"/>
          <a:ext cx="8306563" cy="328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BreakPreview" zoomScale="70" zoomScaleNormal="73" zoomScaleSheetLayoutView="70" zoomScalePageLayoutView="40" workbookViewId="0">
      <selection activeCell="C11" sqref="C11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10" s="10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</row>
    <row r="2" spans="1:10" s="11" customFormat="1" ht="26.25" x14ac:dyDescent="0.4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1" customFormat="1" ht="26.25" x14ac:dyDescent="0.4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1" customFormat="1" ht="20.25" x14ac:dyDescent="0.3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1" customFormat="1" ht="20.25" x14ac:dyDescent="0.3">
      <c r="A5" s="35" t="s">
        <v>30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11" customFormat="1" ht="21" thickBot="1" x14ac:dyDescent="0.35">
      <c r="A6" s="35" t="s">
        <v>31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1" customFormat="1" x14ac:dyDescent="0.25">
      <c r="A7" s="29" t="s">
        <v>21</v>
      </c>
      <c r="B7" s="31" t="s">
        <v>2</v>
      </c>
      <c r="C7" s="31" t="s">
        <v>26</v>
      </c>
      <c r="D7" s="25" t="s">
        <v>3</v>
      </c>
      <c r="E7" s="33" t="s">
        <v>4</v>
      </c>
      <c r="F7" s="25" t="s">
        <v>5</v>
      </c>
      <c r="G7" s="33" t="s">
        <v>6</v>
      </c>
      <c r="H7" s="25" t="s">
        <v>7</v>
      </c>
      <c r="I7" s="25" t="s">
        <v>8</v>
      </c>
      <c r="J7" s="27" t="s">
        <v>9</v>
      </c>
    </row>
    <row r="8" spans="1:10" s="12" customFormat="1" ht="15.75" thickBot="1" x14ac:dyDescent="0.3">
      <c r="A8" s="30"/>
      <c r="B8" s="32"/>
      <c r="C8" s="32"/>
      <c r="D8" s="26"/>
      <c r="E8" s="34"/>
      <c r="F8" s="26"/>
      <c r="G8" s="34"/>
      <c r="H8" s="26"/>
      <c r="I8" s="26"/>
      <c r="J8" s="28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t="s">
        <v>15</v>
      </c>
      <c r="B11" t="s">
        <v>10</v>
      </c>
      <c r="C11" s="13" t="s">
        <v>25</v>
      </c>
      <c r="D11" s="1">
        <v>10000</v>
      </c>
      <c r="E11" s="1">
        <f>D11*0.0287</f>
        <v>287</v>
      </c>
      <c r="F11" s="1">
        <v>0</v>
      </c>
      <c r="G11" s="1">
        <f>D11*0.0304</f>
        <v>304</v>
      </c>
      <c r="H11" s="1">
        <v>25</v>
      </c>
      <c r="I11" s="1">
        <f>+E11+F11+G11+H11</f>
        <v>616</v>
      </c>
      <c r="J11" s="1">
        <f>SUM(D11-I11)</f>
        <v>9384</v>
      </c>
    </row>
    <row r="12" spans="1:10" x14ac:dyDescent="0.25">
      <c r="A12" s="2" t="s">
        <v>18</v>
      </c>
      <c r="B12" s="2">
        <v>1</v>
      </c>
      <c r="C12" s="2"/>
      <c r="D12" s="3">
        <f t="shared" ref="D12:J12" si="0">SUM(D11:D11)</f>
        <v>10000</v>
      </c>
      <c r="E12" s="3">
        <f t="shared" si="0"/>
        <v>287</v>
      </c>
      <c r="F12" s="3">
        <f t="shared" si="0"/>
        <v>0</v>
      </c>
      <c r="G12" s="3">
        <f t="shared" si="0"/>
        <v>304</v>
      </c>
      <c r="H12" s="3">
        <f t="shared" si="0"/>
        <v>25</v>
      </c>
      <c r="I12" s="3">
        <f t="shared" si="0"/>
        <v>616</v>
      </c>
      <c r="J12" s="3">
        <f t="shared" si="0"/>
        <v>9384</v>
      </c>
    </row>
    <row r="13" spans="1:10" s="17" customFormat="1" x14ac:dyDescent="0.25">
      <c r="A13" s="15"/>
      <c r="B13" s="15"/>
      <c r="C13" s="15"/>
      <c r="D13" s="16"/>
      <c r="E13" s="16"/>
      <c r="F13" s="16"/>
      <c r="G13" s="16"/>
      <c r="H13" s="16"/>
      <c r="I13" s="16"/>
      <c r="J13" s="16"/>
    </row>
    <row r="14" spans="1:10" s="17" customFormat="1" x14ac:dyDescent="0.25">
      <c r="A14" s="15" t="s">
        <v>27</v>
      </c>
      <c r="B14" s="15"/>
      <c r="C14" s="15"/>
      <c r="D14" s="16"/>
      <c r="E14" s="16"/>
      <c r="F14" s="16"/>
      <c r="G14" s="16"/>
      <c r="H14" s="16"/>
      <c r="I14" s="16"/>
      <c r="J14" s="16"/>
    </row>
    <row r="15" spans="1:10" s="18" customFormat="1" x14ac:dyDescent="0.25">
      <c r="A15" s="18" t="s">
        <v>28</v>
      </c>
      <c r="B15" s="18" t="s">
        <v>29</v>
      </c>
      <c r="C15" s="23" t="s">
        <v>25</v>
      </c>
      <c r="D15" s="19">
        <v>13500</v>
      </c>
      <c r="E15" s="19">
        <v>387.45</v>
      </c>
      <c r="F15" s="19">
        <v>0</v>
      </c>
      <c r="G15" s="19">
        <v>410.4</v>
      </c>
      <c r="H15" s="19">
        <v>25</v>
      </c>
      <c r="I15" s="19">
        <v>822.85</v>
      </c>
      <c r="J15" s="19">
        <v>12677.15</v>
      </c>
    </row>
    <row r="16" spans="1:10" s="21" customFormat="1" x14ac:dyDescent="0.25">
      <c r="A16" s="20" t="s">
        <v>18</v>
      </c>
      <c r="B16" s="20">
        <v>1</v>
      </c>
      <c r="C16" s="20"/>
      <c r="D16" s="22">
        <f t="shared" ref="D16:J16" si="1">D15</f>
        <v>13500</v>
      </c>
      <c r="E16" s="22">
        <f t="shared" si="1"/>
        <v>387.45</v>
      </c>
      <c r="F16" s="22">
        <f t="shared" si="1"/>
        <v>0</v>
      </c>
      <c r="G16" s="22">
        <f t="shared" si="1"/>
        <v>410.4</v>
      </c>
      <c r="H16" s="22">
        <f t="shared" si="1"/>
        <v>25</v>
      </c>
      <c r="I16" s="22">
        <f t="shared" si="1"/>
        <v>822.85</v>
      </c>
      <c r="J16" s="22">
        <f t="shared" si="1"/>
        <v>12677.15</v>
      </c>
    </row>
    <row r="17" spans="1:10" x14ac:dyDescent="0.25">
      <c r="A17" s="24" t="s">
        <v>23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t="s">
        <v>16</v>
      </c>
      <c r="B18" t="s">
        <v>17</v>
      </c>
      <c r="C18" s="13" t="s">
        <v>25</v>
      </c>
      <c r="D18" s="1">
        <v>10000</v>
      </c>
      <c r="E18" s="1">
        <f t="shared" ref="E18" si="2">D18*0.0287</f>
        <v>287</v>
      </c>
      <c r="F18" s="1">
        <v>0</v>
      </c>
      <c r="G18" s="1">
        <f t="shared" ref="G18" si="3">D18*0.0304</f>
        <v>304</v>
      </c>
      <c r="H18" s="1">
        <v>25</v>
      </c>
      <c r="I18" s="1">
        <f>+E18+F18+G18+H18</f>
        <v>616</v>
      </c>
      <c r="J18" s="1">
        <f t="shared" ref="J18" si="4">SUM(D18-I18)</f>
        <v>9384</v>
      </c>
    </row>
    <row r="19" spans="1:10" x14ac:dyDescent="0.25">
      <c r="A19" s="2" t="s">
        <v>18</v>
      </c>
      <c r="B19" s="2">
        <v>1</v>
      </c>
      <c r="C19" s="2"/>
      <c r="D19" s="3">
        <f>SUM(D18:D18)</f>
        <v>10000</v>
      </c>
      <c r="E19" s="3">
        <f>SUM(E18:E18)</f>
        <v>287</v>
      </c>
      <c r="F19" s="3">
        <f>SUM(F18:F18)</f>
        <v>0</v>
      </c>
      <c r="G19" s="3">
        <f>SUM(G18:G18)</f>
        <v>304</v>
      </c>
      <c r="H19" s="3">
        <f>SUM(H18:H18)</f>
        <v>25</v>
      </c>
      <c r="I19" s="3">
        <f>SUM(I18)</f>
        <v>616</v>
      </c>
      <c r="J19" s="3">
        <f>SUM(J18:J18)</f>
        <v>9384</v>
      </c>
    </row>
    <row r="21" spans="1:10" x14ac:dyDescent="0.25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25">
      <c r="A22" t="s">
        <v>12</v>
      </c>
      <c r="B22" t="s">
        <v>11</v>
      </c>
      <c r="C22" s="13" t="s">
        <v>25</v>
      </c>
      <c r="D22" s="1">
        <v>10000</v>
      </c>
      <c r="E22" s="1">
        <f t="shared" ref="E22:E23" si="5">D22*0.0287</f>
        <v>287</v>
      </c>
      <c r="F22" s="1">
        <v>0</v>
      </c>
      <c r="G22" s="1">
        <f t="shared" ref="G22:G23" si="6">D22*0.0304</f>
        <v>304</v>
      </c>
      <c r="H22" s="1">
        <v>25</v>
      </c>
      <c r="I22" s="1">
        <f t="shared" ref="I22:I23" si="7">+E22+F22+G22+H22</f>
        <v>616</v>
      </c>
      <c r="J22" s="1">
        <f t="shared" ref="J22:J23" si="8">+D22-I22</f>
        <v>9384</v>
      </c>
    </row>
    <row r="23" spans="1:10" x14ac:dyDescent="0.25">
      <c r="A23" t="s">
        <v>13</v>
      </c>
      <c r="B23" t="s">
        <v>14</v>
      </c>
      <c r="C23" s="13" t="s">
        <v>25</v>
      </c>
      <c r="D23" s="1">
        <v>10000</v>
      </c>
      <c r="E23" s="1">
        <f t="shared" si="5"/>
        <v>287</v>
      </c>
      <c r="F23" s="1">
        <v>0</v>
      </c>
      <c r="G23" s="1">
        <f t="shared" si="6"/>
        <v>304</v>
      </c>
      <c r="H23" s="1">
        <v>25</v>
      </c>
      <c r="I23" s="1">
        <f t="shared" si="7"/>
        <v>616</v>
      </c>
      <c r="J23" s="1">
        <f t="shared" si="8"/>
        <v>9384</v>
      </c>
    </row>
    <row r="24" spans="1:10" x14ac:dyDescent="0.25">
      <c r="A24" s="2" t="s">
        <v>18</v>
      </c>
      <c r="B24" s="2">
        <v>2</v>
      </c>
      <c r="C24" s="2"/>
      <c r="D24" s="3">
        <f t="shared" ref="D24:J24" si="9">SUM(D22:D23)</f>
        <v>20000</v>
      </c>
      <c r="E24" s="3">
        <f t="shared" si="9"/>
        <v>574</v>
      </c>
      <c r="F24" s="3">
        <f t="shared" si="9"/>
        <v>0</v>
      </c>
      <c r="G24" s="3">
        <f t="shared" si="9"/>
        <v>608</v>
      </c>
      <c r="H24" s="3">
        <f t="shared" si="9"/>
        <v>50</v>
      </c>
      <c r="I24" s="3">
        <f t="shared" si="9"/>
        <v>1232</v>
      </c>
      <c r="J24" s="3">
        <f t="shared" si="9"/>
        <v>18768</v>
      </c>
    </row>
    <row r="25" spans="1:10" x14ac:dyDescent="0.25">
      <c r="D25" s="1"/>
      <c r="E25" s="1"/>
      <c r="F25" s="1"/>
      <c r="G25" s="1"/>
      <c r="H25" s="1"/>
      <c r="I25" s="1"/>
      <c r="J25" s="1"/>
    </row>
    <row r="26" spans="1:10" ht="15.75" x14ac:dyDescent="0.25">
      <c r="A26" s="5" t="s">
        <v>19</v>
      </c>
      <c r="B26" s="5">
        <f>B12+B19+B24+B16</f>
        <v>5</v>
      </c>
      <c r="C26" s="5"/>
      <c r="D26" s="14">
        <f>+D19+D12+D24+D16</f>
        <v>53500</v>
      </c>
      <c r="E26" s="14">
        <f>+E19+E12+E24+E16</f>
        <v>1535.45</v>
      </c>
      <c r="F26" s="6">
        <f>+F19+F12+F24+F16</f>
        <v>0</v>
      </c>
      <c r="G26" s="14">
        <f>+G19+G12+G24+G16</f>
        <v>1626.4</v>
      </c>
      <c r="H26" s="6">
        <f>+H24+H19+H12+H16</f>
        <v>125</v>
      </c>
      <c r="I26" s="14">
        <f>+I12+I19+I24+I16</f>
        <v>3286.85</v>
      </c>
      <c r="J26" s="6">
        <f>+J19+J12+J24+J16</f>
        <v>50213.15</v>
      </c>
    </row>
    <row r="30" spans="1:10" s="4" customFormat="1" ht="24.95" customHeight="1" x14ac:dyDescent="0.25">
      <c r="A30"/>
      <c r="B30"/>
      <c r="C30"/>
      <c r="D30"/>
      <c r="E30"/>
      <c r="F30"/>
      <c r="G30"/>
      <c r="H30"/>
      <c r="I30"/>
      <c r="J30"/>
    </row>
  </sheetData>
  <mergeCells count="19">
    <mergeCell ref="A6:J6"/>
    <mergeCell ref="A1:J1"/>
    <mergeCell ref="A2:J2"/>
    <mergeCell ref="A3:J3"/>
    <mergeCell ref="A4:J4"/>
    <mergeCell ref="A5:J5"/>
    <mergeCell ref="A21:J21"/>
    <mergeCell ref="A10:J10"/>
    <mergeCell ref="A17:J17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1" max="9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2022-08-25T13:38:17Z</cp:lastPrinted>
  <dcterms:created xsi:type="dcterms:W3CDTF">2016-11-10T20:16:03Z</dcterms:created>
  <dcterms:modified xsi:type="dcterms:W3CDTF">2022-10-28T15:26:35Z</dcterms:modified>
</cp:coreProperties>
</file>