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Y:\Arch-Piso-9\Proyectos y Documentos\00-Proyectos y Documentos\PLANIFICACIÓN 2023\Evaluación física-financiera\4T\Informes\"/>
    </mc:Choice>
  </mc:AlternateContent>
  <xr:revisionPtr revIDLastSave="0" documentId="13_ncr:1_{73CC154D-9ED4-46CD-92F3-EC61AA5E3B86}" xr6:coauthVersionLast="47" xr6:coauthVersionMax="47" xr10:uidLastSave="{00000000-0000-0000-0000-000000000000}"/>
  <bookViews>
    <workbookView xWindow="1110" yWindow="690" windowWidth="14385" windowHeight="11520" xr2:uid="{4338FEAE-DB8E-4C02-BE6D-DDC1311F061E}"/>
  </bookViews>
  <sheets>
    <sheet name="Hoja1" sheetId="1" r:id="rId1"/>
    <sheet name="Hoja2" sheetId="2" r:id="rId2"/>
  </sheets>
  <externalReferences>
    <externalReference r:id="rId3"/>
  </externalReferences>
  <definedNames>
    <definedName name="_xlnm.Print_Area" localSheetId="0">Hoja1!$A$1:$J$49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9" i="1" l="1"/>
  <c r="J29" i="1" l="1"/>
  <c r="J30" i="1"/>
  <c r="Q21" i="2"/>
  <c r="Q20" i="2"/>
  <c r="L30" i="2" l="1"/>
  <c r="O21" i="2"/>
  <c r="O20" i="2"/>
  <c r="K21" i="2"/>
  <c r="K20" i="2"/>
  <c r="I30" i="1" l="1"/>
  <c r="I25" i="1" l="1"/>
  <c r="C16" i="1"/>
  <c r="C15" i="1"/>
  <c r="C14" i="1"/>
</calcChain>
</file>

<file path=xl/sharedStrings.xml><?xml version="1.0" encoding="utf-8"?>
<sst xmlns="http://schemas.openxmlformats.org/spreadsheetml/2006/main" count="81" uniqueCount="77">
  <si>
    <t>Código</t>
  </si>
  <si>
    <t>Documento Relacionado</t>
  </si>
  <si>
    <t>Fecha Versión</t>
  </si>
  <si>
    <t>Versión</t>
  </si>
  <si>
    <t>DEC-FOR013</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</si>
  <si>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</si>
  <si>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</si>
  <si>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</si>
  <si>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</si>
  <si>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</si>
  <si>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</si>
  <si>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</si>
  <si>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</si>
  <si>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</si>
  <si>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</si>
  <si>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</si>
  <si>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</si>
  <si>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</si>
  <si>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</si>
  <si>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</si>
  <si>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</si>
  <si>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</si>
  <si>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</si>
  <si>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</si>
  <si>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</si>
  <si>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</si>
  <si>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</si>
  <si>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</si>
  <si>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</si>
  <si>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</si>
  <si>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</si>
  <si>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</si>
  <si>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</si>
  <si>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</si>
  <si>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</si>
  <si>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</si>
  <si>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</si>
  <si>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</si>
  <si>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</si>
  <si>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</si>
  <si>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t>Física
(C)</t>
  </si>
  <si>
    <t>Financiera
(D)</t>
  </si>
  <si>
    <t>Física 
(E)</t>
  </si>
  <si>
    <t>Financiera 
 (F)</t>
  </si>
  <si>
    <t>Física 
(%)
 G=E/C</t>
  </si>
  <si>
    <t>Financiero 
(%) 
H=F/D</t>
  </si>
  <si>
    <t xml:space="preserve"> Presupuesto Anual</t>
  </si>
  <si>
    <t>1.1.1</t>
  </si>
  <si>
    <t xml:space="preserve">0220- Ministerio de Economía, Planificación y Desarrollo </t>
  </si>
  <si>
    <t xml:space="preserve">01- Ministerio de Economía, Planificación y Desarrollo </t>
  </si>
  <si>
    <t xml:space="preserve">0009- Oficina Nacional de Estadística </t>
  </si>
  <si>
    <t xml:space="preserve">Satisfacer la demanda de estadísticas oficiales, mediante su producción, divulgación y la
coordinación de los servicios estadísticos, para la toma de decisiones públicas y privadas en
contribución a la mejora de la calidad de vida de la población y el desarrollo nacional. </t>
  </si>
  <si>
    <t>Ser reconocida como la entidad coordinadora del Sistema Estadístico Nacional, modelo en la
producción y divulgación de estadísticas oportunas, confiables, accesibles y de calidad.</t>
  </si>
  <si>
    <t>12-Generación de estadísticas nacionales</t>
  </si>
  <si>
    <t xml:space="preserve">Consiste en la recolección, procesamiento y producción de estadísticas oficiales de diferentes sectores de la vida nacional a fin de fortalecer la gestión y toma de decisiones en materia de desarrollo económico-social y la creación de políticas públicas.  </t>
  </si>
  <si>
    <t>Son los ciudadanos consultores de las estadísticas, el sector privado (empresas), sector público (ministerios), organismos internacionales y la academia.</t>
  </si>
  <si>
    <t>Aumentar en un 2% la cantidad de bases de datos, series e indicadores estadísticos producidos y disponibles para la toma de decisiones en materia de las políticas públicas actuales, que impulsen el desarrollo económico y social del país.</t>
  </si>
  <si>
    <t>5882-Sector público, privado, sociedad civil y organismos internacionales disponen de información estadística oficial</t>
  </si>
  <si>
    <t>Disponibilidad de información estadística oficial con oportunidad y de calidad proveniente de censos, encuestas y registros administrativos, de fácil acceso y comprensión para la toma de decisiones.</t>
  </si>
  <si>
    <t>6799-Sistema Estadístico Nacional dispone de normas y estándares de calidad</t>
  </si>
  <si>
    <t>Armonizar y estandarizar la producción estadística del Sistema Estadístico Nacional (SEN), a través de políticas y normas técnicas aplicables a los procesos, procedimientos y métodos para el diseño, recolección, tratamiento, análisis, procesamiento, integración, compilación y difusión de estadísticas oficiales de calidad, comparables, oportunas y coherentes para la toma de decisión.</t>
  </si>
  <si>
    <r>
      <t>5882-</t>
    </r>
    <r>
      <rPr>
        <i/>
        <sz val="11"/>
        <color theme="1"/>
        <rFont val="Calibri"/>
        <family val="2"/>
        <scheme val="minor"/>
      </rPr>
      <t>Sector público, privado, sociedad civil y organismos internacionales disponen de información estadística oficial</t>
    </r>
  </si>
  <si>
    <t>Número de bases de datos, series e indicadores producidos y disponibles a partir de censos, encuestas y registros administrativos</t>
  </si>
  <si>
    <t>Cantidad de normativas disponibles para operaciones estadísticas en sectores priorizados</t>
  </si>
  <si>
    <t>Informe de Evaluación semestral de las Metas Físicas-Financieras</t>
  </si>
  <si>
    <t>Programación semestral</t>
  </si>
  <si>
    <t xml:space="preserve">Ejecución semestral </t>
  </si>
  <si>
    <t>Ejecutado</t>
  </si>
  <si>
    <t xml:space="preserve">Progranado </t>
  </si>
  <si>
    <t xml:space="preserve">Mejorar la gestión de riesgos para las actividades que están propensas a sufrir cambios. </t>
  </si>
  <si>
    <r>
      <t>Beneficiarios:</t>
    </r>
    <r>
      <rPr>
        <sz val="11"/>
        <color rgb="FF000000"/>
        <rFont val="Century Gothic"/>
        <family val="2"/>
      </rPr>
      <t xml:space="preserve"> </t>
    </r>
  </si>
  <si>
    <r>
      <t>6799-</t>
    </r>
    <r>
      <rPr>
        <sz val="11"/>
        <color theme="1"/>
        <rFont val="Calibri"/>
        <family val="2"/>
        <scheme val="minor"/>
      </rPr>
      <t>Sistema Estadístico Nacional dispone de normas y estándares de calidad</t>
    </r>
  </si>
  <si>
    <r>
      <rPr>
        <b/>
        <sz val="11"/>
        <rFont val="Calibri"/>
        <family val="2"/>
      </rPr>
      <t>Nota:</t>
    </r>
    <r>
      <rPr>
        <sz val="11"/>
        <rFont val="Calibri"/>
        <family val="2"/>
      </rPr>
      <t xml:space="preserve"> Las secciones III, IV, V y VI deben ser repetidas, la misma cantidad de programas sustantivos (codificados desde 11 al 95) que tenga la unidad ejecutora</t>
    </r>
  </si>
  <si>
    <r>
      <rPr>
        <b/>
        <sz val="11"/>
        <color theme="1"/>
        <rFont val="Calibri"/>
        <family val="2"/>
        <scheme val="minor"/>
      </rPr>
      <t>Trimestre julio-septiembre:</t>
    </r>
    <r>
      <rPr>
        <i/>
        <sz val="11"/>
        <color theme="1"/>
        <rFont val="Calibri"/>
        <family val="2"/>
        <scheme val="minor"/>
      </rPr>
      <t xml:space="preserve"> No hubo desviación en la ejecución de metas con respecto a lo programado. Mientras que la desviación de un 22.02% en la ejecución financiera se debe a que dada la importancia de socializar los primeros datos del X Censo Nacional de Población y Vivienda, se le dió  prioridad, durante el 1er y 2do trimestre, a la realización de la Encuesta Nacional de Cobertura, con la finalidad de evaluar los datos recabados, moviendo así los demás levantamientos encuestales programados, para el 3er y 4to trimestre. El levantamiento de la Encuesta Nacional de Inmigrantes (ENI) sufrió una constante variación en la fecha de inicio, producto del aumento del flujo de salida del país de inmigrantes provocados por la desfavorable situación diplomática existente entre República Dominicana y Haití, estos cambios de fecha provocaron que se perdiera la portunidad de realizar tanto esta encuesta como la Encuesta Nacional de Hogares de Propósitos Múltiples (ENHOGAR-2023). Los retos que se enfrentarían para realizar la ENHOGAR 2023, con relación a lo ajustado del cronograma y el cierre del año fiscal de los procesos financieros y el control interno de los organos rectores, llevaron a tomar la decisión de suspenderla, por lo que el presupuesto planificado para este levantamiento no se pudo ejecutar. 
</t>
    </r>
    <r>
      <rPr>
        <b/>
        <sz val="11"/>
        <color theme="1"/>
        <rFont val="Calibri"/>
        <family val="2"/>
        <scheme val="minor"/>
      </rPr>
      <t>Trimestre octubre-diciembre</t>
    </r>
    <r>
      <rPr>
        <i/>
        <sz val="11"/>
        <color theme="1"/>
        <rFont val="Calibri"/>
        <family val="2"/>
        <scheme val="minor"/>
      </rPr>
      <t xml:space="preserve">: No hubo desviación en la ejecución de metas con respecto a lo programado. Mientras que la desviación de un 35.37% en la ejecución financiera se debió a que no fue realizado el levantamiento de la ENHOGAR, correspondiente al 2023,el mismo estaba pautado para iniciar en el cuarto trimestre del año. Sin embargo, debido a los retos que se enfrentarían para realizar la referida encuesta, con relación a lo ajustado del cronograma y el cierre del año fiscal de los procesos financieros y el control interno de los organos rectores, se tomó la decisión de suspenderla. Ademas,  quedaron desiertos los concursos aperturados,  para completar las vacantes disponibles de la Dirección de Estadísticas Económicas y la Dirección de Estadísticas Demográficas, Sociales y Ambientales, con un total de 25 concursos conteniendo 34 plazas. 
En lo relacionado al pago pendiente del año 2022, a los empradronadores y supervisores del X Censo Nacional de Población y Vivienda, luego de 
de la revisión de los expedientes no se validaron muchos de los casos asociados al pago de viáticos previamente reclamandos, ya que carecian de las evidencias que lo sustentaban. </t>
    </r>
  </si>
  <si>
    <r>
      <rPr>
        <b/>
        <sz val="11"/>
        <color theme="1"/>
        <rFont val="Calibri"/>
        <family val="2"/>
        <scheme val="minor"/>
      </rPr>
      <t>Trimestre julio-septiembre:</t>
    </r>
    <r>
      <rPr>
        <i/>
        <sz val="11"/>
        <color theme="1"/>
        <rFont val="Calibri"/>
        <family val="2"/>
        <scheme val="minor"/>
      </rPr>
      <t xml:space="preserve"> Se publicaron y pusieron a disposición del Sistema Estadístico Nacional 2 instrumentos metodologicos: 1. Metodología para la medición de la población joven que ni trabaja ni estudia o realiza alguna capacitación (NINI) en la República Dominicana . 2. Compendio metodológico para marco de medición de la Agenda Digital . Este logro corresponde al 100% de la ejecución con respecto a lo programado para el año.                
</t>
    </r>
    <r>
      <rPr>
        <b/>
        <sz val="11"/>
        <color theme="1"/>
        <rFont val="Calibri"/>
        <family val="2"/>
        <scheme val="minor"/>
      </rPr>
      <t>Trimestre octubre-diciembre</t>
    </r>
    <r>
      <rPr>
        <i/>
        <sz val="11"/>
        <color theme="1"/>
        <rFont val="Calibri"/>
        <family val="2"/>
        <scheme val="minor"/>
      </rPr>
      <t xml:space="preserve">:  Se publicó y se puso a disposición del Sistema Estadístico Nacional 1 instrumentos metodologico: 1.Lineamientos para el Proceso Estadístico en el Sistema Estadístico Nacional. . Este logro corresponde al 100% de la ejecución con respecto a lo programado para el año.                </t>
    </r>
  </si>
  <si>
    <r>
      <rPr>
        <b/>
        <sz val="11"/>
        <color theme="1"/>
        <rFont val="Calibri"/>
        <family val="2"/>
        <scheme val="minor"/>
      </rPr>
      <t>Trimestre julio-septiembre:</t>
    </r>
    <r>
      <rPr>
        <b/>
        <i/>
        <sz val="11"/>
        <color theme="1"/>
        <rFont val="Calibri"/>
        <family val="2"/>
        <scheme val="minor"/>
      </rPr>
      <t xml:space="preserve"> </t>
    </r>
    <r>
      <rPr>
        <i/>
        <sz val="11"/>
        <color theme="1"/>
        <rFont val="Calibri"/>
        <family val="2"/>
        <scheme val="minor"/>
      </rPr>
      <t xml:space="preserve">No hubo desviación en la ejecución de metas con respecto a lo programado. La desviación de un 13.93% en la ejecución financiera se debe a que nos encontramos en el proceso de evaluación de concursos aperturados, para completar las vacantes disponibles de la Dirección Normativas y Metodologias y el pago inicial de la Consultoría Nacional para la Adecuación, Rediseño, Desarrollo e Implementación del Subportal Web de la Escuela Nacional de Estadística.
</t>
    </r>
    <r>
      <rPr>
        <b/>
        <sz val="11"/>
        <color theme="1"/>
        <rFont val="Calibri"/>
        <family val="2"/>
        <scheme val="minor"/>
      </rPr>
      <t>Trimestre octubre-diciembre</t>
    </r>
    <r>
      <rPr>
        <i/>
        <sz val="11"/>
        <color theme="1"/>
        <rFont val="Calibri"/>
        <family val="2"/>
        <scheme val="minor"/>
      </rPr>
      <t>: No hubo desviación en la ejecución de metas con respecto a lo programado. La desviación de un 28.18% en la ejecución financiera se debe a que debido al tecnicismo de los perfiles necesitados, quedaron desiertos los concursos aperturados, para completar las vacantes disponibles de la Dirección Normativas y Metodologias y el pago inicial de la Consultoría Nacional para la Adecuación, Rediseño, Desarrollo e Implementación del Subportal Web de la Escuela Nacional de Estadística.</t>
    </r>
  </si>
  <si>
    <r>
      <rPr>
        <b/>
        <sz val="11"/>
        <color theme="1"/>
        <rFont val="Calibri"/>
        <family val="2"/>
        <scheme val="minor"/>
      </rPr>
      <t>Trimestre julio-septiembre:</t>
    </r>
    <r>
      <rPr>
        <i/>
        <sz val="11"/>
        <color theme="1"/>
        <rFont val="Calibri"/>
        <family val="2"/>
        <scheme val="minor"/>
      </rPr>
      <t xml:space="preserve">  Se puso a disposición información estadística correspondiente a 945 indicadores, series y bases de datos, vinculados a la demanda, según la programación asociada a los instrumentos de planificación y otros compromisos nacionales e internacionales. Este logro corresponde al 100% de la ejecución del período, con respecto a lo programado para el año. 
</t>
    </r>
    <r>
      <rPr>
        <b/>
        <i/>
        <sz val="11"/>
        <color theme="1"/>
        <rFont val="Calibri"/>
        <family val="2"/>
        <scheme val="minor"/>
      </rPr>
      <t>Trimestre octubre-diciembre:</t>
    </r>
    <r>
      <rPr>
        <i/>
        <sz val="11"/>
        <color theme="1"/>
        <rFont val="Calibri"/>
        <family val="2"/>
        <scheme val="minor"/>
      </rPr>
      <t xml:space="preserve"> Se puso a disposición información estadística correspondiente a 186 indicadores, series y bases de datos, vinculados a la demanda, según la programación asociada a los instrumentos de planificación y otros compromisos nacionales e internacionales. Este logro corresponde al 100% de la ejecución del período, con respecto a lo programado para el año.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</si>
</sst>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_(&quot;$&quot;* #,##0.00_);_(&quot;$&quot;* \(#,##0.00\);_(&quot;$&quot;* &quot;-&quot;??_);_(@_)"/>
    <numFmt numFmtId="165" formatCode="dd/mm/yyyy;@"/>
    <numFmt numFmtId="166" formatCode="&quot;$&quot;#,##0.00"/>
    <numFmt numFmtId="167" formatCode="[$-10409]0%"/>
  </numFmts>
  <fonts count="14" x14ac:knownFonts="1">
    <font>
      <sz val="11"/>
      <color theme="1"/>
      <name val="Calibri"/>
      <family val="2"/>
      <scheme val="minor"/>
    </font>
    <font>
      <sz val="11"/>
      <color theme="1"/>
      <name val="Calibri"/>
      <family val="2"/>
      <scheme val="minor"/>
    </font>
    <font>
      <b/>
      <sz val="11"/>
      <color theme="1"/>
      <name val="Calibri"/>
      <family val="2"/>
      <scheme val="minor"/>
    </font>
    <font>
      <b/>
      <sz val="11"/>
      <color rgb="FF000000"/>
      <name val="Calibri"/>
      <family val="2"/>
      <scheme val="minor"/>
    </font>
    <font>
      <sz val="11"/>
      <name val="Calibri"/>
      <family val="2"/>
    </font>
    <font>
      <b/>
      <sz val="11"/>
      <name val="Calibri"/>
      <family val="2"/>
    </font>
    <font>
      <b/>
      <sz val="11"/>
      <color rgb="FF000000"/>
      <name val="Calibri"/>
      <family val="2"/>
    </font>
    <font>
      <b/>
      <sz val="11"/>
      <color theme="0"/>
      <name val="Century Gothic"/>
      <family val="2"/>
    </font>
    <font>
      <i/>
      <sz val="11"/>
      <color theme="1"/>
      <name val="Calibri"/>
      <family val="2"/>
      <scheme val="minor"/>
    </font>
    <font>
      <sz val="8"/>
      <name val="Calibri"/>
      <family val="2"/>
      <scheme val="minor"/>
    </font>
    <font>
      <b/>
      <i/>
      <sz val="11"/>
      <color theme="1"/>
      <name val="Calibri"/>
      <family val="2"/>
      <scheme val="minor"/>
    </font>
    <font>
      <b/>
      <sz val="11"/>
      <color theme="0"/>
      <name val="Calibri"/>
      <family val="2"/>
      <scheme val="minor"/>
    </font>
    <font>
      <sz val="11"/>
      <color rgb="FF000000"/>
      <name val="Calibri"/>
      <family val="2"/>
      <scheme val="minor"/>
    </font>
    <font>
      <sz val="11"/>
      <color rgb="FF000000"/>
      <name val="Century Gothic"/>
      <family val="2"/>
    </font>
  </fonts>
  <fills count="11">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
      <patternFill patternType="solid">
        <fgColor theme="4" tint="0.79998168889431442"/>
        <bgColor indexed="64"/>
      </patternFill>
    </fill>
  </fills>
  <borders count="58">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
      <left/>
      <right/>
      <top style="thin">
        <color theme="0" tint="-0.34998626667073579"/>
      </top>
      <bottom style="thin">
        <color theme="2" tint="-9.9978637043366805E-2"/>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theme="1" tint="0.499984740745262"/>
      </top>
      <bottom style="thin">
        <color indexed="64"/>
      </bottom>
      <diagonal/>
    </border>
    <border>
      <left style="thin">
        <color indexed="64"/>
      </left>
      <right/>
      <top style="thin">
        <color indexed="64"/>
      </top>
      <bottom/>
      <diagonal/>
    </border>
    <border>
      <left/>
      <right style="thin">
        <color indexed="64"/>
      </right>
      <top style="thin">
        <color theme="1" tint="0.499984740745262"/>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theme="1" tint="0.499984740745262"/>
      </top>
      <bottom style="thin">
        <color indexed="64"/>
      </bottom>
      <diagonal/>
    </border>
    <border>
      <left style="thin">
        <color theme="1" tint="0.499984740745262"/>
      </left>
      <right/>
      <top style="thin">
        <color indexed="64"/>
      </top>
      <bottom style="thin">
        <color theme="1" tint="0.499984740745262"/>
      </bottom>
      <diagonal/>
    </border>
    <border>
      <left/>
      <right/>
      <top style="thin">
        <color indexed="64"/>
      </top>
      <bottom style="thin">
        <color theme="1" tint="0.499984740745262"/>
      </bottom>
      <diagonal/>
    </border>
    <border>
      <left/>
      <right style="thin">
        <color indexed="64"/>
      </right>
      <top style="thin">
        <color indexed="64"/>
      </top>
      <bottom style="thin">
        <color theme="1" tint="0.499984740745262"/>
      </bottom>
      <diagonal/>
    </border>
    <border>
      <left style="thin">
        <color theme="1" tint="0.499984740745262"/>
      </left>
      <right/>
      <top style="thin">
        <color theme="1" tint="0.499984740745262"/>
      </top>
      <bottom style="thin">
        <color indexed="64"/>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indexed="64"/>
      </right>
      <top style="thin">
        <color theme="1" tint="0.499984740745262"/>
      </top>
      <bottom/>
      <diagonal/>
    </border>
    <border>
      <left style="thin">
        <color indexed="64"/>
      </left>
      <right/>
      <top style="thin">
        <color theme="1" tint="0.499984740745262"/>
      </top>
      <bottom/>
      <diagonal/>
    </border>
    <border>
      <left style="thin">
        <color theme="1" tint="0.499984740745262"/>
      </left>
      <right/>
      <top style="thin">
        <color indexed="64"/>
      </top>
      <bottom/>
      <diagonal/>
    </border>
    <border>
      <left style="thin">
        <color indexed="64"/>
      </left>
      <right style="thin">
        <color theme="1" tint="0.499984740745262"/>
      </right>
      <top style="thin">
        <color indexed="64"/>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indexed="64"/>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0" tint="-0.34998626667073579"/>
      </left>
      <right style="thin">
        <color theme="0" tint="-0.34998626667073579"/>
      </right>
      <top/>
      <bottom/>
      <diagonal/>
    </border>
    <border>
      <left/>
      <right style="thin">
        <color theme="0" tint="-0.34998626667073579"/>
      </right>
      <top/>
      <bottom/>
      <diagonal/>
    </border>
  </borders>
  <cellStyleXfs count="3">
    <xf numFmtId="0" fontId="0" fillId="0" borderId="0"/>
    <xf numFmtId="9" fontId="1" fillId="0" borderId="0" applyFont="0" applyFill="0" applyBorder="0" applyAlignment="0" applyProtection="0"/>
    <xf numFmtId="164" fontId="1" fillId="0" borderId="0" applyFont="0" applyFill="0" applyBorder="0" applyAlignment="0" applyProtection="0"/>
  </cellStyleXfs>
  <cellXfs count="110">
    <xf numFmtId="0" fontId="0" fillId="0" borderId="0" xfId="0"/>
    <xf numFmtId="0" fontId="0" fillId="0" borderId="0" xfId="0" applyProtection="1">
      <protection locked="0"/>
    </xf>
    <xf numFmtId="0" fontId="3" fillId="0" borderId="17" xfId="0" applyFont="1" applyBorder="1" applyAlignment="1">
      <alignment vertical="center"/>
    </xf>
    <xf numFmtId="0" fontId="4" fillId="0" borderId="0" xfId="0" applyFont="1" applyProtection="1">
      <protection locked="0"/>
    </xf>
    <xf numFmtId="0" fontId="3" fillId="0" borderId="17" xfId="0" applyFont="1" applyBorder="1" applyAlignment="1">
      <alignment vertical="center" wrapText="1"/>
    </xf>
    <xf numFmtId="0" fontId="3" fillId="0" borderId="17" xfId="0" applyFont="1" applyBorder="1" applyAlignment="1" applyProtection="1">
      <alignment vertical="center" wrapText="1"/>
      <protection locked="0"/>
    </xf>
    <xf numFmtId="0" fontId="2" fillId="0" borderId="17" xfId="0" applyFont="1" applyBorder="1"/>
    <xf numFmtId="166" fontId="0" fillId="0" borderId="0" xfId="0" applyNumberFormat="1"/>
    <xf numFmtId="166" fontId="2" fillId="0" borderId="0" xfId="0" applyNumberFormat="1" applyFont="1"/>
    <xf numFmtId="166" fontId="10" fillId="9" borderId="33" xfId="0" applyNumberFormat="1" applyFont="1" applyFill="1" applyBorder="1" applyAlignment="1" applyProtection="1">
      <alignment horizontal="righ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9" borderId="9" xfId="0" applyFont="1" applyFill="1" applyBorder="1" applyAlignment="1">
      <alignment vertical="top" wrapText="1"/>
    </xf>
    <xf numFmtId="165" fontId="12" fillId="0" borderId="12" xfId="0" applyNumberFormat="1" applyFont="1" applyFill="1" applyBorder="1" applyAlignment="1">
      <alignment horizontal="center" vertical="center" wrapText="1"/>
    </xf>
    <xf numFmtId="0" fontId="12" fillId="0" borderId="13" xfId="0" applyFont="1" applyFill="1" applyBorder="1" applyAlignment="1">
      <alignment horizontal="center" vertical="center" wrapText="1"/>
    </xf>
    <xf numFmtId="0" fontId="0" fillId="6" borderId="19" xfId="0" applyFont="1" applyFill="1" applyBorder="1" applyAlignment="1">
      <alignment horizontal="center" vertical="center" wrapText="1"/>
    </xf>
    <xf numFmtId="0" fontId="0" fillId="6" borderId="19" xfId="0" applyFont="1" applyFill="1" applyBorder="1" applyAlignment="1">
      <alignment horizontal="center" vertical="center"/>
    </xf>
    <xf numFmtId="0" fontId="0" fillId="0" borderId="19" xfId="0" applyFont="1" applyBorder="1" applyAlignment="1" applyProtection="1">
      <alignment horizontal="center" vertical="center" wrapText="1"/>
      <protection locked="0"/>
    </xf>
    <xf numFmtId="0" fontId="0" fillId="0" borderId="17" xfId="0" applyFont="1" applyBorder="1"/>
    <xf numFmtId="0" fontId="0" fillId="0" borderId="0" xfId="0" applyFont="1"/>
    <xf numFmtId="0" fontId="6" fillId="8" borderId="28" xfId="0" applyFont="1" applyFill="1" applyBorder="1" applyAlignment="1">
      <alignment horizontal="center" vertical="center" wrapText="1" readingOrder="1"/>
    </xf>
    <xf numFmtId="0" fontId="3" fillId="10" borderId="19" xfId="0" applyFont="1" applyFill="1" applyBorder="1" applyAlignment="1" applyProtection="1">
      <alignment vertical="center" wrapText="1"/>
      <protection locked="0"/>
    </xf>
    <xf numFmtId="0" fontId="3" fillId="10" borderId="29" xfId="0" applyFont="1" applyFill="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36" xfId="0" applyFont="1" applyBorder="1" applyAlignment="1" applyProtection="1">
      <alignment vertical="center" wrapText="1"/>
      <protection locked="0"/>
    </xf>
    <xf numFmtId="0" fontId="3" fillId="0" borderId="49" xfId="0" applyFont="1" applyBorder="1" applyAlignment="1" applyProtection="1">
      <alignment vertical="center" wrapText="1"/>
      <protection locked="0"/>
    </xf>
    <xf numFmtId="0" fontId="3" fillId="0" borderId="51" xfId="0" applyFont="1" applyBorder="1" applyAlignment="1" applyProtection="1">
      <alignment vertical="center" wrapText="1"/>
      <protection locked="0"/>
    </xf>
    <xf numFmtId="0" fontId="6" fillId="8" borderId="56" xfId="0" applyFont="1" applyFill="1" applyBorder="1" applyAlignment="1">
      <alignment horizontal="center" vertical="center" wrapText="1" readingOrder="1"/>
    </xf>
    <xf numFmtId="0" fontId="10" fillId="0" borderId="55" xfId="0" applyFont="1" applyBorder="1" applyAlignment="1" applyProtection="1">
      <alignment horizontal="center" vertical="center" wrapText="1"/>
      <protection locked="0"/>
    </xf>
    <xf numFmtId="0" fontId="10" fillId="0" borderId="55" xfId="0" applyFont="1" applyBorder="1" applyAlignment="1" applyProtection="1">
      <alignment horizontal="left" vertical="top" wrapText="1"/>
      <protection locked="0"/>
    </xf>
    <xf numFmtId="0" fontId="8" fillId="0" borderId="55" xfId="0" applyFont="1" applyBorder="1" applyAlignment="1" applyProtection="1">
      <alignment horizontal="left" vertical="top" wrapText="1"/>
      <protection locked="0"/>
    </xf>
    <xf numFmtId="0" fontId="6" fillId="8" borderId="57" xfId="0" applyFont="1" applyFill="1" applyBorder="1" applyAlignment="1">
      <alignment horizontal="center" vertical="center" wrapText="1" readingOrder="1"/>
    </xf>
    <xf numFmtId="167" fontId="4" fillId="7" borderId="32" xfId="0" applyNumberFormat="1" applyFont="1" applyFill="1" applyBorder="1" applyAlignment="1" applyProtection="1">
      <alignment horizontal="center" vertical="center" wrapText="1" readingOrder="1"/>
      <protection locked="0"/>
    </xf>
    <xf numFmtId="166" fontId="10" fillId="9" borderId="55" xfId="0" applyNumberFormat="1" applyFont="1" applyFill="1" applyBorder="1" applyAlignment="1" applyProtection="1">
      <alignment horizontal="left" vertical="center" wrapText="1"/>
      <protection locked="0"/>
    </xf>
    <xf numFmtId="1" fontId="10" fillId="0" borderId="55" xfId="0" applyNumberFormat="1" applyFont="1" applyBorder="1" applyAlignment="1" applyProtection="1">
      <alignment horizontal="center" vertical="center" wrapText="1"/>
      <protection locked="0"/>
    </xf>
    <xf numFmtId="0" fontId="0" fillId="6" borderId="20" xfId="0" applyFont="1" applyFill="1" applyBorder="1" applyAlignment="1">
      <alignment horizontal="left" vertical="center" wrapText="1"/>
    </xf>
    <xf numFmtId="0" fontId="4" fillId="0" borderId="0" xfId="0" applyFont="1" applyBorder="1" applyAlignment="1" applyProtection="1">
      <alignment horizontal="center"/>
      <protection locked="0"/>
    </xf>
    <xf numFmtId="0" fontId="5" fillId="0" borderId="0" xfId="0" applyFont="1" applyBorder="1" applyAlignment="1" applyProtection="1">
      <alignment horizontal="center"/>
      <protection locked="0"/>
    </xf>
    <xf numFmtId="0" fontId="5" fillId="0" borderId="0" xfId="0" applyFont="1" applyAlignment="1" applyProtection="1">
      <alignment horizontal="center"/>
      <protection locked="0"/>
    </xf>
    <xf numFmtId="0" fontId="11" fillId="4" borderId="17" xfId="0" applyFont="1" applyFill="1" applyBorder="1" applyAlignment="1">
      <alignment horizontal="left" vertical="center"/>
    </xf>
    <xf numFmtId="0" fontId="11" fillId="4" borderId="0" xfId="0" applyFont="1" applyFill="1" applyAlignment="1">
      <alignment horizontal="left" vertical="center"/>
    </xf>
    <xf numFmtId="0" fontId="11" fillId="4" borderId="18" xfId="0" applyFont="1" applyFill="1" applyBorder="1" applyAlignment="1">
      <alignment horizontal="left" vertical="center"/>
    </xf>
    <xf numFmtId="0" fontId="2" fillId="5" borderId="17" xfId="0" applyFont="1" applyFill="1" applyBorder="1" applyAlignment="1">
      <alignment horizontal="left" vertical="center" wrapText="1"/>
    </xf>
    <xf numFmtId="0" fontId="2" fillId="5" borderId="0" xfId="0" applyFont="1" applyFill="1" applyAlignment="1">
      <alignment horizontal="left" vertical="center" wrapText="1"/>
    </xf>
    <xf numFmtId="0" fontId="2" fillId="5" borderId="18" xfId="0" applyFont="1" applyFill="1" applyBorder="1" applyAlignment="1">
      <alignment horizontal="left" vertical="center" wrapText="1"/>
    </xf>
    <xf numFmtId="0" fontId="8" fillId="0" borderId="29" xfId="0" applyFont="1" applyBorder="1" applyAlignment="1" applyProtection="1">
      <alignment horizontal="left" vertical="center" wrapText="1"/>
      <protection locked="0"/>
    </xf>
    <xf numFmtId="0" fontId="8" fillId="0" borderId="30" xfId="0" applyFont="1" applyBorder="1" applyAlignment="1" applyProtection="1">
      <alignment horizontal="left" vertical="center" wrapText="1"/>
      <protection locked="0"/>
    </xf>
    <xf numFmtId="0" fontId="8" fillId="0" borderId="31" xfId="0" applyFont="1" applyBorder="1" applyAlignment="1" applyProtection="1">
      <alignment horizontal="left" vertical="center" wrapText="1"/>
      <protection locked="0"/>
    </xf>
    <xf numFmtId="0" fontId="4" fillId="0" borderId="0" xfId="0" applyFont="1" applyAlignment="1">
      <alignment horizontal="left" vertical="center" wrapText="1"/>
    </xf>
    <xf numFmtId="0" fontId="10" fillId="10" borderId="34" xfId="0" applyFont="1" applyFill="1" applyBorder="1" applyAlignment="1" applyProtection="1">
      <alignment horizontal="left" vertical="top" wrapText="1"/>
      <protection locked="0"/>
    </xf>
    <xf numFmtId="0" fontId="10" fillId="10" borderId="35" xfId="0" applyFont="1" applyFill="1" applyBorder="1" applyAlignment="1" applyProtection="1">
      <alignment horizontal="left" vertical="top" wrapText="1"/>
      <protection locked="0"/>
    </xf>
    <xf numFmtId="0" fontId="8" fillId="0" borderId="50" xfId="0" applyFont="1" applyBorder="1" applyAlignment="1" applyProtection="1">
      <alignment horizontal="left" vertical="top" wrapText="1"/>
      <protection locked="0"/>
    </xf>
    <xf numFmtId="0" fontId="8" fillId="0" borderId="39" xfId="0" applyFont="1" applyBorder="1" applyAlignment="1" applyProtection="1">
      <alignment horizontal="left" vertical="top" wrapText="1"/>
      <protection locked="0"/>
    </xf>
    <xf numFmtId="0" fontId="8" fillId="0" borderId="40" xfId="0" applyFont="1" applyBorder="1" applyAlignment="1" applyProtection="1">
      <alignment horizontal="left" vertical="top" wrapText="1"/>
      <protection locked="0"/>
    </xf>
    <xf numFmtId="0" fontId="8" fillId="0" borderId="52" xfId="0" applyFont="1" applyBorder="1" applyAlignment="1" applyProtection="1">
      <alignment horizontal="left" vertical="top" wrapText="1"/>
      <protection locked="0"/>
    </xf>
    <xf numFmtId="0" fontId="8" fillId="0" borderId="53" xfId="0" applyFont="1" applyBorder="1" applyAlignment="1" applyProtection="1">
      <alignment horizontal="left" vertical="top" wrapText="1"/>
      <protection locked="0"/>
    </xf>
    <xf numFmtId="0" fontId="8" fillId="0" borderId="54" xfId="0" applyFont="1" applyBorder="1" applyAlignment="1" applyProtection="1">
      <alignment horizontal="left" vertical="top" wrapText="1"/>
      <protection locked="0"/>
    </xf>
    <xf numFmtId="0" fontId="8" fillId="0" borderId="46" xfId="0" applyFont="1" applyBorder="1" applyAlignment="1" applyProtection="1">
      <alignment horizontal="justify" vertical="top" wrapText="1"/>
      <protection locked="0"/>
    </xf>
    <xf numFmtId="0" fontId="8" fillId="0" borderId="47" xfId="0" applyFont="1" applyBorder="1" applyAlignment="1" applyProtection="1">
      <alignment horizontal="justify" vertical="top" wrapText="1"/>
      <protection locked="0"/>
    </xf>
    <xf numFmtId="0" fontId="8" fillId="0" borderId="48" xfId="0" applyFont="1" applyBorder="1" applyAlignment="1" applyProtection="1">
      <alignment horizontal="justify" vertical="top" wrapText="1"/>
      <protection locked="0"/>
    </xf>
    <xf numFmtId="0" fontId="8" fillId="0" borderId="0" xfId="0" applyFont="1" applyAlignment="1" applyProtection="1">
      <alignment horizontal="left" vertical="center" wrapText="1"/>
      <protection locked="0"/>
    </xf>
    <xf numFmtId="0" fontId="8" fillId="0" borderId="18" xfId="0" applyFont="1" applyBorder="1" applyAlignment="1" applyProtection="1">
      <alignment horizontal="left" vertical="center" wrapText="1"/>
      <protection locked="0"/>
    </xf>
    <xf numFmtId="0" fontId="2" fillId="5" borderId="17" xfId="0" applyFont="1" applyFill="1" applyBorder="1" applyAlignment="1">
      <alignment horizontal="left" vertical="center"/>
    </xf>
    <xf numFmtId="0" fontId="2" fillId="5" borderId="0" xfId="0" applyFont="1" applyFill="1" applyAlignment="1">
      <alignment horizontal="left" vertical="center"/>
    </xf>
    <xf numFmtId="0" fontId="2" fillId="5" borderId="18" xfId="0" applyFont="1" applyFill="1" applyBorder="1" applyAlignment="1">
      <alignment horizontal="left" vertical="center"/>
    </xf>
    <xf numFmtId="0" fontId="5" fillId="6" borderId="21" xfId="0" applyFont="1" applyFill="1" applyBorder="1" applyAlignment="1">
      <alignment horizontal="center" vertical="center" wrapText="1" readingOrder="1"/>
    </xf>
    <xf numFmtId="0" fontId="5" fillId="6" borderId="22" xfId="0" applyFont="1" applyFill="1" applyBorder="1" applyAlignment="1">
      <alignment horizontal="center" vertical="center" wrapText="1" readingOrder="1"/>
    </xf>
    <xf numFmtId="0" fontId="5" fillId="6" borderId="23" xfId="0" applyFont="1" applyFill="1" applyBorder="1" applyAlignment="1">
      <alignment horizontal="center" vertical="center" wrapText="1" readingOrder="1"/>
    </xf>
    <xf numFmtId="0" fontId="5" fillId="6" borderId="24" xfId="0" applyFont="1" applyFill="1" applyBorder="1" applyAlignment="1">
      <alignment horizontal="center" vertical="center" wrapText="1" readingOrder="1"/>
    </xf>
    <xf numFmtId="0" fontId="5" fillId="6" borderId="32" xfId="0" applyFont="1" applyFill="1" applyBorder="1" applyAlignment="1">
      <alignment horizontal="center" vertical="center" wrapText="1" readingOrder="1"/>
    </xf>
    <xf numFmtId="0" fontId="10" fillId="10" borderId="30" xfId="0" applyFont="1" applyFill="1" applyBorder="1" applyAlignment="1" applyProtection="1">
      <alignment horizontal="left" vertical="top" wrapText="1"/>
      <protection locked="0"/>
    </xf>
    <xf numFmtId="0" fontId="10" fillId="10" borderId="31" xfId="0" applyFont="1" applyFill="1" applyBorder="1" applyAlignment="1" applyProtection="1">
      <alignment horizontal="left" vertical="top" wrapText="1"/>
      <protection locked="0"/>
    </xf>
    <xf numFmtId="0" fontId="8" fillId="0" borderId="42" xfId="0" applyFont="1" applyBorder="1" applyAlignment="1" applyProtection="1">
      <alignment horizontal="left" vertical="top" wrapText="1"/>
      <protection locked="0"/>
    </xf>
    <xf numFmtId="0" fontId="8" fillId="0" borderId="43" xfId="0" applyFont="1" applyBorder="1" applyAlignment="1" applyProtection="1">
      <alignment horizontal="left" vertical="top" wrapText="1"/>
      <protection locked="0"/>
    </xf>
    <xf numFmtId="0" fontId="8" fillId="0" borderId="44" xfId="0" applyFont="1" applyBorder="1" applyAlignment="1" applyProtection="1">
      <alignment horizontal="left" vertical="top" wrapText="1"/>
      <protection locked="0"/>
    </xf>
    <xf numFmtId="0" fontId="8" fillId="0" borderId="45" xfId="0" applyFont="1" applyBorder="1" applyAlignment="1" applyProtection="1">
      <alignment horizontal="justify" vertical="top" wrapText="1"/>
      <protection locked="0"/>
    </xf>
    <xf numFmtId="0" fontId="8" fillId="0" borderId="41" xfId="0" applyFont="1" applyBorder="1" applyAlignment="1" applyProtection="1">
      <alignment horizontal="justify" vertical="top" wrapText="1"/>
      <protection locked="0"/>
    </xf>
    <xf numFmtId="0" fontId="8" fillId="0" borderId="38" xfId="0" applyFont="1" applyBorder="1" applyAlignment="1" applyProtection="1">
      <alignment horizontal="justify" vertical="top" wrapText="1"/>
      <protection locked="0"/>
    </xf>
    <xf numFmtId="164" fontId="4" fillId="0" borderId="25" xfId="2" applyFont="1" applyFill="1" applyBorder="1" applyAlignment="1" applyProtection="1">
      <alignment horizontal="center" vertical="center" wrapText="1" readingOrder="1"/>
      <protection locked="0"/>
    </xf>
    <xf numFmtId="164" fontId="4" fillId="0" borderId="26" xfId="2" applyFont="1" applyFill="1" applyBorder="1" applyAlignment="1" applyProtection="1">
      <alignment horizontal="center" vertical="center" wrapText="1" readingOrder="1"/>
      <protection locked="0"/>
    </xf>
    <xf numFmtId="10" fontId="4" fillId="7" borderId="26" xfId="1" applyNumberFormat="1" applyFont="1" applyFill="1" applyBorder="1" applyAlignment="1" applyProtection="1">
      <alignment horizontal="center" vertical="center" wrapText="1" readingOrder="1"/>
    </xf>
    <xf numFmtId="10" fontId="4" fillId="7" borderId="27" xfId="1" applyNumberFormat="1" applyFont="1" applyFill="1" applyBorder="1" applyAlignment="1" applyProtection="1">
      <alignment horizontal="center" vertical="center" wrapText="1" readingOrder="1"/>
    </xf>
    <xf numFmtId="0" fontId="6" fillId="8" borderId="26" xfId="0" applyFont="1" applyFill="1" applyBorder="1" applyAlignment="1">
      <alignment horizontal="center" vertical="center" wrapText="1" readingOrder="1"/>
    </xf>
    <xf numFmtId="0" fontId="4" fillId="6" borderId="26" xfId="0" applyFont="1" applyFill="1" applyBorder="1" applyAlignment="1">
      <alignment vertical="top" wrapText="1"/>
    </xf>
    <xf numFmtId="0" fontId="4" fillId="6" borderId="27" xfId="0" applyFont="1" applyFill="1" applyBorder="1" applyAlignment="1">
      <alignment vertical="top" wrapText="1"/>
    </xf>
    <xf numFmtId="164" fontId="4" fillId="0" borderId="23" xfId="2" applyFont="1" applyFill="1" applyBorder="1" applyAlignment="1" applyProtection="1">
      <alignment horizontal="center" vertical="center" wrapText="1" readingOrder="1"/>
      <protection locked="0"/>
    </xf>
    <xf numFmtId="164" fontId="4" fillId="0" borderId="32" xfId="2" applyFont="1" applyFill="1" applyBorder="1" applyAlignment="1" applyProtection="1">
      <alignment horizontal="center" vertical="center" wrapText="1" readingOrder="1"/>
      <protection locked="0"/>
    </xf>
    <xf numFmtId="164" fontId="4" fillId="0" borderId="22" xfId="2" applyFont="1" applyFill="1" applyBorder="1" applyAlignment="1" applyProtection="1">
      <alignment horizontal="center" vertical="center" wrapText="1" readingOrder="1"/>
      <protection locked="0"/>
    </xf>
    <xf numFmtId="0" fontId="0" fillId="3" borderId="17" xfId="0" applyFont="1" applyFill="1" applyBorder="1" applyAlignment="1">
      <alignment horizontal="center"/>
    </xf>
    <xf numFmtId="0" fontId="0" fillId="3" borderId="0" xfId="0" applyFont="1" applyFill="1" applyAlignment="1">
      <alignment horizontal="center"/>
    </xf>
    <xf numFmtId="0" fontId="0" fillId="3" borderId="18" xfId="0" applyFont="1" applyFill="1" applyBorder="1" applyAlignment="1">
      <alignment horizont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0" fillId="0" borderId="14" xfId="0" applyFont="1" applyBorder="1" applyAlignment="1">
      <alignment horizontal="center"/>
    </xf>
    <xf numFmtId="0" fontId="0" fillId="0" borderId="15" xfId="0" applyFont="1" applyBorder="1" applyAlignment="1">
      <alignment horizontal="center"/>
    </xf>
    <xf numFmtId="0" fontId="0" fillId="0" borderId="0" xfId="0" applyFont="1" applyAlignment="1">
      <alignment horizontal="center"/>
    </xf>
    <xf numFmtId="0" fontId="0" fillId="0" borderId="16" xfId="0" applyFont="1" applyBorder="1" applyAlignment="1">
      <alignment horizontal="center"/>
    </xf>
    <xf numFmtId="49" fontId="8" fillId="0" borderId="20" xfId="0" quotePrefix="1" applyNumberFormat="1" applyFont="1" applyBorder="1" applyAlignment="1" applyProtection="1">
      <alignment horizontal="left" vertical="center" wrapText="1"/>
      <protection locked="0"/>
    </xf>
    <xf numFmtId="0" fontId="8" fillId="0" borderId="20" xfId="0" applyFont="1" applyBorder="1" applyAlignment="1" applyProtection="1">
      <alignment horizontal="left" vertical="center" wrapText="1"/>
      <protection locked="0"/>
    </xf>
    <xf numFmtId="166" fontId="10" fillId="9" borderId="55" xfId="0" applyNumberFormat="1" applyFont="1" applyFill="1" applyBorder="1" applyAlignment="1" applyProtection="1">
      <alignment horizontal="center" vertical="center" wrapText="1"/>
      <protection locked="0"/>
    </xf>
  </cellXfs>
  <cellStyles count="3">
    <cellStyle name="Moneda" xfId="2" builtinId="4"/>
    <cellStyle name="Normal" xfId="0" builtinId="0"/>
    <cellStyle name="Porcentaje" xfId="1" builtinId="5"/>
  </cellStyles>
  <dxfs count="15">
    <dxf>
      <font>
        <b/>
        <i/>
        <strike val="0"/>
        <condense val="0"/>
        <extend val="0"/>
        <outline val="0"/>
        <shadow val="0"/>
        <u val="none"/>
        <vertAlign val="baseline"/>
        <sz val="11"/>
        <color auto="1"/>
        <name val="Calibri"/>
        <scheme val="none"/>
      </font>
      <numFmt numFmtId="168" formatCode="[$-10409]#,##0.00;\-#,##0.00"/>
      <fill>
        <patternFill patternType="none">
          <fgColor indexed="64"/>
          <bgColor indexed="65"/>
        </patternFill>
      </fill>
      <alignment horizontal="center" vertical="center" textRotation="0" wrapText="1" indent="0"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protection locked="0" hidden="0"/>
    </dxf>
    <dxf>
      <font>
        <b/>
        <i/>
        <strike val="0"/>
        <condense val="0"/>
        <extend val="0"/>
        <outline val="0"/>
        <shadow val="0"/>
        <u val="none"/>
        <vertAlign val="baseline"/>
        <sz val="11"/>
        <color auto="1"/>
        <name val="Calibri"/>
        <scheme val="none"/>
      </font>
      <numFmt numFmtId="2" formatCode="0.00"/>
      <fill>
        <patternFill patternType="solid">
          <fgColor indexed="64"/>
          <bgColor theme="6" tint="0.79998168889431442"/>
        </patternFill>
      </fill>
      <alignment horizontal="left" vertical="top" textRotation="0" wrapText="1" indent="0"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protection locked="0" hidden="0"/>
    </dxf>
    <dxf>
      <font>
        <b/>
        <i/>
        <strike val="0"/>
        <condense val="0"/>
        <extend val="0"/>
        <outline val="0"/>
        <shadow val="0"/>
        <u val="none"/>
        <vertAlign val="baseline"/>
        <sz val="11"/>
        <color auto="1"/>
        <name val="Calibri"/>
        <scheme val="none"/>
      </font>
      <numFmt numFmtId="169" formatCode="[$-10409]#,##0;\-#,##0"/>
      <fill>
        <patternFill patternType="none">
          <fgColor indexed="64"/>
          <bgColor indexed="65"/>
        </patternFill>
      </fill>
      <alignment horizontal="left" vertical="top" textRotation="0" wrapText="1" indent="0"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protection locked="0" hidden="0"/>
    </dxf>
    <dxf>
      <font>
        <b val="0"/>
        <i val="0"/>
        <strike val="0"/>
        <condense val="0"/>
        <extend val="0"/>
        <outline val="0"/>
        <shadow val="0"/>
        <u val="none"/>
        <vertAlign val="baseline"/>
        <sz val="11"/>
        <color auto="1"/>
        <name val="Calibri"/>
        <scheme val="none"/>
      </font>
      <numFmt numFmtId="170" formatCode="[$-10409]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i/>
        <strike val="0"/>
        <condense val="0"/>
        <extend val="0"/>
        <outline val="0"/>
        <shadow val="0"/>
        <u val="none"/>
        <vertAlign val="baseline"/>
        <sz val="11"/>
        <color auto="1"/>
        <name val="Calibri"/>
        <family val="2"/>
        <scheme val="none"/>
      </font>
      <numFmt numFmtId="168" formatCode="[$-10409]#,##0.00;\-#,##0.00"/>
      <alignment horizontal="left" vertical="top" textRotation="0" wrapText="1" indent="0" justifyLastLine="0" shrinkToFit="0" readingOrder="0"/>
      <border diagonalUp="0" diagonalDown="0">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protection locked="0" hidden="0"/>
    </dxf>
    <dxf>
      <font>
        <b/>
        <i/>
        <strike val="0"/>
        <condense val="0"/>
        <extend val="0"/>
        <outline val="0"/>
        <shadow val="0"/>
        <u val="none"/>
        <vertAlign val="baseline"/>
        <sz val="11"/>
        <color auto="1"/>
        <name val="Calibri"/>
        <family val="2"/>
        <scheme val="none"/>
      </font>
      <numFmt numFmtId="168" formatCode="[$-10409]#,##0.00;\-#,##0.00"/>
      <alignment horizontal="left" vertical="top" textRotation="0" wrapText="1" indent="0" justifyLastLine="0" shrinkToFit="0" readingOrder="0"/>
      <border diagonalUp="0" diagonalDown="0">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protection locked="0" hidden="0"/>
    </dxf>
    <dxf>
      <font>
        <b/>
        <i/>
        <strike val="0"/>
        <condense val="0"/>
        <extend val="0"/>
        <outline val="0"/>
        <shadow val="0"/>
        <u val="none"/>
        <vertAlign val="baseline"/>
        <sz val="11"/>
        <color auto="1"/>
        <name val="Calibri"/>
        <scheme val="none"/>
      </font>
      <numFmt numFmtId="168" formatCode="[$-10409]#,##0.00;\-#,##0.00"/>
      <fill>
        <patternFill patternType="none">
          <fgColor indexed="64"/>
          <bgColor indexed="65"/>
        </patternFill>
      </fill>
      <alignment horizontal="left" vertical="top" textRotation="0" wrapText="1" indent="0" justifyLastLine="0" shrinkToFit="0" readingOrder="0"/>
      <border diagonalUp="0" diagonalDown="0">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protection locked="0" hidden="0"/>
    </dxf>
    <dxf>
      <font>
        <b/>
        <i/>
        <strike val="0"/>
        <condense val="0"/>
        <extend val="0"/>
        <outline val="0"/>
        <shadow val="0"/>
        <u val="none"/>
        <vertAlign val="baseline"/>
        <sz val="11"/>
        <color auto="1"/>
        <name val="Calibri"/>
        <scheme val="none"/>
      </font>
      <numFmt numFmtId="169" formatCode="[$-10409]#,##0;\-#,##0"/>
      <fill>
        <patternFill patternType="none">
          <fgColor indexed="64"/>
          <bgColor indexed="65"/>
        </patternFill>
      </fill>
      <alignment horizontal="left"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i/>
        <strike val="0"/>
        <condense val="0"/>
        <extend val="0"/>
        <outline val="0"/>
        <shadow val="0"/>
        <u val="none"/>
        <vertAlign val="baseline"/>
        <sz val="11"/>
        <color auto="1"/>
        <name val="Calibri"/>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i/>
        <strike val="0"/>
        <condense val="0"/>
        <extend val="0"/>
        <outline val="0"/>
        <shadow val="0"/>
        <u val="none"/>
        <vertAlign val="baseline"/>
        <sz val="11"/>
        <color auto="1"/>
        <name val="Calibri"/>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11"/>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1"/>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2EBA2770-EEE0-46A7-BDE0-A04EAFE33DCD}"/>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99061</xdr:colOff>
      <xdr:row>0</xdr:row>
      <xdr:rowOff>28575</xdr:rowOff>
    </xdr:from>
    <xdr:ext cx="1322070" cy="752896"/>
    <xdr:pic>
      <xdr:nvPicPr>
        <xdr:cNvPr id="3" name="Imagen 2">
          <a:extLst>
            <a:ext uri="{FF2B5EF4-FFF2-40B4-BE49-F238E27FC236}">
              <a16:creationId xmlns:a16="http://schemas.microsoft.com/office/drawing/2014/main" id="{C98A8C8D-83DC-49CF-993B-AE19E4BF8865}"/>
            </a:ext>
          </a:extLst>
        </xdr:cNvPr>
        <xdr:cNvPicPr>
          <a:picLocks noChangeAspect="1"/>
        </xdr:cNvPicPr>
      </xdr:nvPicPr>
      <xdr:blipFill>
        <a:blip xmlns:r="http://schemas.openxmlformats.org/officeDocument/2006/relationships" r:embed="rId1"/>
        <a:stretch>
          <a:fillRect/>
        </a:stretch>
      </xdr:blipFill>
      <xdr:spPr>
        <a:xfrm>
          <a:off x="99061" y="28575"/>
          <a:ext cx="1322070" cy="752896"/>
        </a:xfrm>
        <a:prstGeom prst="rect">
          <a:avLst/>
        </a:prstGeom>
      </xdr:spPr>
    </xdr:pic>
    <xdr:clientData/>
  </xdr:oneCellAnchor>
  <xdr:twoCellAnchor editAs="oneCell">
    <xdr:from>
      <xdr:col>2</xdr:col>
      <xdr:colOff>38100</xdr:colOff>
      <xdr:row>43</xdr:row>
      <xdr:rowOff>352425</xdr:rowOff>
    </xdr:from>
    <xdr:to>
      <xdr:col>3</xdr:col>
      <xdr:colOff>1577719</xdr:colOff>
      <xdr:row>49</xdr:row>
      <xdr:rowOff>0</xdr:rowOff>
    </xdr:to>
    <xdr:pic>
      <xdr:nvPicPr>
        <xdr:cNvPr id="4" name="Imagen 3" descr="Texto, Carta&#10;&#10;Descripción generada automáticamente">
          <a:extLst>
            <a:ext uri="{FF2B5EF4-FFF2-40B4-BE49-F238E27FC236}">
              <a16:creationId xmlns:a16="http://schemas.microsoft.com/office/drawing/2014/main" id="{BB4AABB0-CCC4-49EF-9411-247C4CDD71B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267200" y="18249900"/>
          <a:ext cx="2387344" cy="990600"/>
        </a:xfrm>
        <a:prstGeom prst="rect">
          <a:avLst/>
        </a:prstGeom>
        <a:noFill/>
        <a:ln>
          <a:noFill/>
        </a:ln>
      </xdr:spPr>
    </xdr:pic>
    <xdr:clientData/>
  </xdr:twoCellAnchor>
  <xdr:twoCellAnchor editAs="oneCell">
    <xdr:from>
      <xdr:col>4</xdr:col>
      <xdr:colOff>238125</xdr:colOff>
      <xdr:row>43</xdr:row>
      <xdr:rowOff>371475</xdr:rowOff>
    </xdr:from>
    <xdr:to>
      <xdr:col>5</xdr:col>
      <xdr:colOff>523875</xdr:colOff>
      <xdr:row>48</xdr:row>
      <xdr:rowOff>152557</xdr:rowOff>
    </xdr:to>
    <xdr:pic>
      <xdr:nvPicPr>
        <xdr:cNvPr id="5" name="Imagen 4">
          <a:extLst>
            <a:ext uri="{FF2B5EF4-FFF2-40B4-BE49-F238E27FC236}">
              <a16:creationId xmlns:a16="http://schemas.microsoft.com/office/drawing/2014/main" id="{ED8AC519-0764-4101-B1FC-5E3C7D17BDC1}"/>
            </a:ext>
          </a:extLst>
        </xdr:cNvPr>
        <xdr:cNvPicPr>
          <a:picLocks noChangeAspect="1"/>
        </xdr:cNvPicPr>
      </xdr:nvPicPr>
      <xdr:blipFill>
        <a:blip xmlns:r="http://schemas.openxmlformats.org/officeDocument/2006/relationships" r:embed="rId3"/>
        <a:stretch>
          <a:fillRect/>
        </a:stretch>
      </xdr:blipFill>
      <xdr:spPr>
        <a:xfrm>
          <a:off x="6905625" y="18268950"/>
          <a:ext cx="1133475" cy="93360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igeigob-my.sharepoint.com/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D0C3A45-2ADF-4BAB-A7D0-0E093E4A82BD}" name="Tabla1" displayName="Tabla1" ref="A28:J30" totalsRowShown="0" headerRowDxfId="14" dataDxfId="12" headerRowBorderDxfId="13" tableBorderDxfId="11" totalsRowBorderDxfId="10">
  <tableColumns count="10">
    <tableColumn id="1" xr3:uid="{DC1B7B10-25DF-444B-B97E-464EC471DB5B}" name="Producto" dataDxfId="9"/>
    <tableColumn id="2" xr3:uid="{C61E64BC-B5A5-45F4-8F84-130CBA355D9D}" name="Indicador" dataDxfId="8"/>
    <tableColumn id="3" xr3:uid="{3AC7971E-A8AB-4C13-830D-AC13829EAC0E}" name="Física_x000a_(A)" dataDxfId="7"/>
    <tableColumn id="4" xr3:uid="{8DB7EDBB-DB79-4CBD-AD68-D153CE19B0A8}" name="Financiera_x000a_(B)" dataDxfId="6"/>
    <tableColumn id="9" xr3:uid="{AC3E8DE2-D537-4CBB-AD59-753602F58C3E}" name="Física_x000a_(C)" dataDxfId="5"/>
    <tableColumn id="10" xr3:uid="{25C7EA1D-EAE0-4DC9-9FB1-C0E265B640E6}" name="Financiera_x000a_(D)" dataDxfId="4"/>
    <tableColumn id="5" xr3:uid="{C2FDA61C-9281-4FCB-A3FE-246521A85EA0}" name="Física _x000a_(E)" dataDxfId="2"/>
    <tableColumn id="6" xr3:uid="{B07D8104-8103-4848-A228-6FBAE528EF68}" name="Financiera _x000a_ (F)" dataDxfId="0"/>
    <tableColumn id="7" xr3:uid="{F97ACE16-1124-4543-AD0A-CBAA1878A36A}" name="Física _x000a_(%)_x000a_ G=E/C" dataDxfId="1" dataCellStyle="Porcentaje">
      <calculatedColumnFormula>Tabla1[[#This Row],[Física 
(E)]]/Tabla1[[#This Row],[Física
(C)]]*100</calculatedColumnFormula>
    </tableColumn>
    <tableColumn id="8" xr3:uid="{CAB2F777-24BA-4EFC-82F9-153B93171D9B}" name="Financiero _x000a_(%) _x000a_H=F/D" dataDxfId="3">
      <calculatedColumnFormula>IF(H29&gt;0,H29/Tabla1[[#This Row],[Financiera
(D)]],0)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4479C-993B-4588-8475-DCAAD29F6444}">
  <sheetPr>
    <pageSetUpPr fitToPage="1"/>
  </sheetPr>
  <dimension ref="A1:K48"/>
  <sheetViews>
    <sheetView showGridLines="0" tabSelected="1" view="pageBreakPreview" zoomScaleNormal="100" zoomScaleSheetLayoutView="100" workbookViewId="0">
      <selection activeCell="F25" sqref="F25:H25"/>
    </sheetView>
  </sheetViews>
  <sheetFormatPr baseColWidth="10" defaultRowHeight="15" x14ac:dyDescent="0.25"/>
  <cols>
    <col min="1" max="1" width="28.85546875" style="3" customWidth="1"/>
    <col min="2" max="2" width="34.5703125" style="3" customWidth="1"/>
    <col min="3" max="3" width="12.7109375" style="3" customWidth="1"/>
    <col min="4" max="4" width="23.85546875" style="3" bestFit="1" customWidth="1"/>
    <col min="5" max="5" width="12.7109375" style="3" customWidth="1"/>
    <col min="6" max="6" width="23.85546875" style="3" bestFit="1" customWidth="1"/>
    <col min="7" max="7" width="12.7109375" style="3" customWidth="1"/>
    <col min="8" max="8" width="20.42578125" style="3" customWidth="1"/>
    <col min="9" max="10" width="12.7109375" style="3" customWidth="1"/>
    <col min="11" max="11" width="11.42578125" style="3"/>
  </cols>
  <sheetData>
    <row r="1" spans="1:11" ht="15.75" thickBot="1" x14ac:dyDescent="0.3">
      <c r="A1" s="10"/>
      <c r="B1" s="93" t="s">
        <v>64</v>
      </c>
      <c r="C1" s="94"/>
      <c r="D1" s="94"/>
      <c r="E1" s="94"/>
      <c r="F1" s="94"/>
      <c r="G1" s="94"/>
      <c r="H1" s="94"/>
      <c r="I1" s="94"/>
      <c r="J1" s="95"/>
      <c r="K1" s="1"/>
    </row>
    <row r="2" spans="1:11" ht="30.75" thickBot="1" x14ac:dyDescent="0.3">
      <c r="A2" s="11"/>
      <c r="B2" s="96" t="s">
        <v>0</v>
      </c>
      <c r="C2" s="97"/>
      <c r="D2" s="96" t="s">
        <v>1</v>
      </c>
      <c r="E2" s="98"/>
      <c r="F2" s="98"/>
      <c r="G2" s="97"/>
      <c r="H2" s="99"/>
      <c r="I2" s="12" t="s">
        <v>2</v>
      </c>
      <c r="J2" s="13" t="s">
        <v>3</v>
      </c>
      <c r="K2" s="1"/>
    </row>
    <row r="3" spans="1:11" ht="20.25" customHeight="1" thickBot="1" x14ac:dyDescent="0.3">
      <c r="A3" s="14"/>
      <c r="B3" s="100" t="s">
        <v>4</v>
      </c>
      <c r="C3" s="101"/>
      <c r="D3" s="100"/>
      <c r="E3" s="101"/>
      <c r="F3" s="101"/>
      <c r="G3" s="101"/>
      <c r="H3" s="102"/>
      <c r="I3" s="15"/>
      <c r="J3" s="16"/>
      <c r="K3" s="1"/>
    </row>
    <row r="4" spans="1:11" ht="9" customHeight="1" x14ac:dyDescent="0.25">
      <c r="A4" s="103"/>
      <c r="B4" s="104"/>
      <c r="C4" s="104"/>
      <c r="D4" s="105"/>
      <c r="E4" s="105"/>
      <c r="F4" s="105"/>
      <c r="G4" s="105"/>
      <c r="H4" s="105"/>
      <c r="I4" s="104"/>
      <c r="J4" s="106"/>
      <c r="K4" s="1"/>
    </row>
    <row r="5" spans="1:11" ht="3" customHeight="1" x14ac:dyDescent="0.25">
      <c r="A5" s="90"/>
      <c r="B5" s="91"/>
      <c r="C5" s="91"/>
      <c r="D5" s="91"/>
      <c r="E5" s="91"/>
      <c r="F5" s="91"/>
      <c r="G5" s="91"/>
      <c r="H5" s="91"/>
      <c r="I5" s="91"/>
      <c r="J5" s="92"/>
      <c r="K5" s="1"/>
    </row>
    <row r="6" spans="1:11" x14ac:dyDescent="0.25">
      <c r="A6" s="41" t="s">
        <v>5</v>
      </c>
      <c r="B6" s="42"/>
      <c r="C6" s="42"/>
      <c r="D6" s="42"/>
      <c r="E6" s="42"/>
      <c r="F6" s="42"/>
      <c r="G6" s="42"/>
      <c r="H6" s="42"/>
      <c r="I6" s="42"/>
      <c r="J6" s="43"/>
      <c r="K6" s="1"/>
    </row>
    <row r="7" spans="1:11" x14ac:dyDescent="0.25">
      <c r="A7" s="64" t="s">
        <v>6</v>
      </c>
      <c r="B7" s="65"/>
      <c r="C7" s="65"/>
      <c r="D7" s="65"/>
      <c r="E7" s="65"/>
      <c r="F7" s="65"/>
      <c r="G7" s="65"/>
      <c r="H7" s="65"/>
      <c r="I7" s="65"/>
      <c r="J7" s="66"/>
      <c r="K7" s="1"/>
    </row>
    <row r="8" spans="1:11" x14ac:dyDescent="0.25">
      <c r="A8" s="2" t="s">
        <v>7</v>
      </c>
      <c r="B8" s="107" t="s">
        <v>48</v>
      </c>
      <c r="C8" s="107"/>
      <c r="D8" s="107"/>
      <c r="E8" s="107"/>
      <c r="F8" s="107"/>
      <c r="G8" s="107"/>
      <c r="H8" s="107"/>
      <c r="I8" s="107"/>
      <c r="J8" s="107"/>
      <c r="K8" s="1"/>
    </row>
    <row r="9" spans="1:11" ht="15" customHeight="1" x14ac:dyDescent="0.25">
      <c r="A9" s="6" t="s">
        <v>35</v>
      </c>
      <c r="B9" s="107" t="s">
        <v>49</v>
      </c>
      <c r="C9" s="107"/>
      <c r="D9" s="107"/>
      <c r="E9" s="107"/>
      <c r="F9" s="107"/>
      <c r="G9" s="107"/>
      <c r="H9" s="107"/>
      <c r="I9" s="107"/>
      <c r="J9" s="107"/>
      <c r="K9" s="1"/>
    </row>
    <row r="10" spans="1:11" x14ac:dyDescent="0.25">
      <c r="A10" s="6" t="s">
        <v>36</v>
      </c>
      <c r="B10" s="107" t="s">
        <v>50</v>
      </c>
      <c r="C10" s="107"/>
      <c r="D10" s="107"/>
      <c r="E10" s="107"/>
      <c r="F10" s="107"/>
      <c r="G10" s="107"/>
      <c r="H10" s="107"/>
      <c r="I10" s="107"/>
      <c r="J10" s="107"/>
      <c r="K10" s="1"/>
    </row>
    <row r="11" spans="1:11" ht="51" customHeight="1" x14ac:dyDescent="0.25">
      <c r="A11" s="2" t="s">
        <v>8</v>
      </c>
      <c r="B11" s="108" t="s">
        <v>51</v>
      </c>
      <c r="C11" s="108"/>
      <c r="D11" s="108"/>
      <c r="E11" s="108"/>
      <c r="F11" s="108"/>
      <c r="G11" s="108"/>
      <c r="H11" s="108"/>
      <c r="I11" s="108"/>
      <c r="J11" s="108"/>
    </row>
    <row r="12" spans="1:11" ht="27.75" customHeight="1" x14ac:dyDescent="0.25">
      <c r="A12" s="2" t="s">
        <v>9</v>
      </c>
      <c r="B12" s="108" t="s">
        <v>52</v>
      </c>
      <c r="C12" s="108"/>
      <c r="D12" s="108"/>
      <c r="E12" s="108"/>
      <c r="F12" s="108"/>
      <c r="G12" s="108"/>
      <c r="H12" s="108"/>
      <c r="I12" s="108"/>
      <c r="J12" s="108"/>
    </row>
    <row r="13" spans="1:11" x14ac:dyDescent="0.25">
      <c r="A13" s="41" t="s">
        <v>10</v>
      </c>
      <c r="B13" s="42"/>
      <c r="C13" s="42"/>
      <c r="D13" s="42"/>
      <c r="E13" s="42"/>
      <c r="F13" s="42"/>
      <c r="G13" s="42"/>
      <c r="H13" s="42"/>
      <c r="I13" s="42"/>
      <c r="J13" s="43"/>
    </row>
    <row r="14" spans="1:11" x14ac:dyDescent="0.25">
      <c r="A14" s="2" t="s">
        <v>11</v>
      </c>
      <c r="B14" s="17">
        <v>1</v>
      </c>
      <c r="C14" s="37" t="str">
        <f>IFERROR(VLOOKUP(B14,'[1]Validacion datos'!A2:B5,2,FALSE),"")</f>
        <v>DESARROLLO INSTITUCIONAL</v>
      </c>
      <c r="D14" s="37"/>
      <c r="E14" s="37"/>
      <c r="F14" s="37"/>
      <c r="G14" s="37"/>
      <c r="H14" s="37"/>
      <c r="I14" s="37"/>
      <c r="J14" s="37"/>
    </row>
    <row r="15" spans="1:11" x14ac:dyDescent="0.25">
      <c r="A15" s="2" t="s">
        <v>12</v>
      </c>
      <c r="B15" s="18">
        <v>1.1000000000000001</v>
      </c>
      <c r="C15" s="37" t="str">
        <f>IFERROR(VLOOKUP(B15,'[1]Validacion datos'!A8:B26,2,FALSE),"")</f>
        <v>Administración pública transparente, eficiente y orientada</v>
      </c>
      <c r="D15" s="37"/>
      <c r="E15" s="37"/>
      <c r="F15" s="37"/>
      <c r="G15" s="37"/>
      <c r="H15" s="37"/>
      <c r="I15" s="37"/>
      <c r="J15" s="37"/>
    </row>
    <row r="16" spans="1:11" ht="25.5" customHeight="1" x14ac:dyDescent="0.25">
      <c r="A16" s="2" t="s">
        <v>13</v>
      </c>
      <c r="B16" s="19" t="s">
        <v>47</v>
      </c>
      <c r="C16" s="37" t="str">
        <f>IFERROR(VLOOKUP(B16,'[1]Validacion datos'!D8:E64,2,FALSE),"")</f>
        <v>Estructurar una administración pública eficiente que actúe con honestidad, transparencia y rendición de cuentas y se oriente a la obtención de resultados en beneficio de la sociedad y del desarrollo nacional y local</v>
      </c>
      <c r="D16" s="37"/>
      <c r="E16" s="37"/>
      <c r="F16" s="37"/>
      <c r="G16" s="37"/>
      <c r="H16" s="37"/>
      <c r="I16" s="37"/>
      <c r="J16" s="37"/>
    </row>
    <row r="17" spans="1:11" x14ac:dyDescent="0.25">
      <c r="A17" s="41" t="s">
        <v>14</v>
      </c>
      <c r="B17" s="42"/>
      <c r="C17" s="42"/>
      <c r="D17" s="42"/>
      <c r="E17" s="42"/>
      <c r="F17" s="42"/>
      <c r="G17" s="42"/>
      <c r="H17" s="42"/>
      <c r="I17" s="42"/>
      <c r="J17" s="43"/>
    </row>
    <row r="18" spans="1:11" x14ac:dyDescent="0.25">
      <c r="A18" s="2" t="s">
        <v>15</v>
      </c>
      <c r="B18" s="62" t="s">
        <v>53</v>
      </c>
      <c r="C18" s="62"/>
      <c r="D18" s="62"/>
      <c r="E18" s="62"/>
      <c r="F18" s="62"/>
      <c r="G18" s="62"/>
      <c r="H18" s="62"/>
      <c r="I18" s="62"/>
      <c r="J18" s="63"/>
    </row>
    <row r="19" spans="1:11" ht="39.75" customHeight="1" x14ac:dyDescent="0.25">
      <c r="A19" s="4" t="s">
        <v>16</v>
      </c>
      <c r="B19" s="62" t="s">
        <v>54</v>
      </c>
      <c r="C19" s="62"/>
      <c r="D19" s="62"/>
      <c r="E19" s="62"/>
      <c r="F19" s="62"/>
      <c r="G19" s="62"/>
      <c r="H19" s="62"/>
      <c r="I19" s="62"/>
      <c r="J19" s="63"/>
    </row>
    <row r="20" spans="1:11" ht="20.25" customHeight="1" x14ac:dyDescent="0.25">
      <c r="A20" s="4" t="s">
        <v>70</v>
      </c>
      <c r="B20" s="62" t="s">
        <v>55</v>
      </c>
      <c r="C20" s="62"/>
      <c r="D20" s="62"/>
      <c r="E20" s="62"/>
      <c r="F20" s="62"/>
      <c r="G20" s="62"/>
      <c r="H20" s="62"/>
      <c r="I20" s="62"/>
      <c r="J20" s="63"/>
    </row>
    <row r="21" spans="1:11" ht="36.75" customHeight="1" x14ac:dyDescent="0.25">
      <c r="A21" s="4" t="s">
        <v>37</v>
      </c>
      <c r="B21" s="62" t="s">
        <v>56</v>
      </c>
      <c r="C21" s="62"/>
      <c r="D21" s="62"/>
      <c r="E21" s="62"/>
      <c r="F21" s="62"/>
      <c r="G21" s="62"/>
      <c r="H21" s="62"/>
      <c r="I21" s="62"/>
      <c r="J21" s="63"/>
      <c r="K21" s="1"/>
    </row>
    <row r="22" spans="1:11" x14ac:dyDescent="0.25">
      <c r="A22" s="41" t="s">
        <v>17</v>
      </c>
      <c r="B22" s="42"/>
      <c r="C22" s="42"/>
      <c r="D22" s="42"/>
      <c r="E22" s="42"/>
      <c r="F22" s="42"/>
      <c r="G22" s="42"/>
      <c r="H22" s="42"/>
      <c r="I22" s="42"/>
      <c r="J22" s="43"/>
    </row>
    <row r="23" spans="1:11" x14ac:dyDescent="0.25">
      <c r="A23" s="64" t="s">
        <v>18</v>
      </c>
      <c r="B23" s="65"/>
      <c r="C23" s="65"/>
      <c r="D23" s="65"/>
      <c r="E23" s="65"/>
      <c r="F23" s="65"/>
      <c r="G23" s="65"/>
      <c r="H23" s="65"/>
      <c r="I23" s="65"/>
      <c r="J23" s="66"/>
      <c r="K23" s="1"/>
    </row>
    <row r="24" spans="1:11" ht="15" customHeight="1" x14ac:dyDescent="0.25">
      <c r="A24" s="67" t="s">
        <v>19</v>
      </c>
      <c r="B24" s="68"/>
      <c r="C24" s="69" t="s">
        <v>20</v>
      </c>
      <c r="D24" s="71"/>
      <c r="E24" s="71"/>
      <c r="F24" s="71" t="s">
        <v>21</v>
      </c>
      <c r="G24" s="71"/>
      <c r="H24" s="68"/>
      <c r="I24" s="69" t="s">
        <v>22</v>
      </c>
      <c r="J24" s="70"/>
    </row>
    <row r="25" spans="1:11" x14ac:dyDescent="0.25">
      <c r="A25" s="80">
        <v>748644672</v>
      </c>
      <c r="B25" s="81"/>
      <c r="C25" s="87">
        <v>809222962.53999996</v>
      </c>
      <c r="D25" s="88"/>
      <c r="E25" s="89"/>
      <c r="F25" s="87">
        <v>748654294.12</v>
      </c>
      <c r="G25" s="88"/>
      <c r="H25" s="89"/>
      <c r="I25" s="82">
        <f>+IF(F25&gt;0,F25/C25,0)</f>
        <v>0.92515206411112427</v>
      </c>
      <c r="J25" s="83"/>
    </row>
    <row r="26" spans="1:11" x14ac:dyDescent="0.25">
      <c r="A26" s="64" t="s">
        <v>23</v>
      </c>
      <c r="B26" s="65"/>
      <c r="C26" s="65"/>
      <c r="D26" s="65"/>
      <c r="E26" s="65"/>
      <c r="F26" s="65"/>
      <c r="G26" s="65"/>
      <c r="H26" s="65"/>
      <c r="I26" s="65"/>
      <c r="J26" s="66"/>
      <c r="K26" s="1"/>
    </row>
    <row r="27" spans="1:11" x14ac:dyDescent="0.25">
      <c r="A27" s="20"/>
      <c r="B27" s="21"/>
      <c r="C27" s="84" t="s">
        <v>46</v>
      </c>
      <c r="D27" s="85"/>
      <c r="E27" s="84" t="s">
        <v>65</v>
      </c>
      <c r="F27" s="85"/>
      <c r="G27" s="84" t="s">
        <v>66</v>
      </c>
      <c r="H27" s="84"/>
      <c r="I27" s="84" t="s">
        <v>24</v>
      </c>
      <c r="J27" s="86"/>
    </row>
    <row r="28" spans="1:11" ht="45" x14ac:dyDescent="0.25">
      <c r="A28" s="33" t="s">
        <v>25</v>
      </c>
      <c r="B28" s="29" t="s">
        <v>26</v>
      </c>
      <c r="C28" s="29" t="s">
        <v>38</v>
      </c>
      <c r="D28" s="29" t="s">
        <v>39</v>
      </c>
      <c r="E28" s="29" t="s">
        <v>40</v>
      </c>
      <c r="F28" s="29" t="s">
        <v>41</v>
      </c>
      <c r="G28" s="29" t="s">
        <v>42</v>
      </c>
      <c r="H28" s="29" t="s">
        <v>43</v>
      </c>
      <c r="I28" s="29" t="s">
        <v>44</v>
      </c>
      <c r="J28" s="22" t="s">
        <v>45</v>
      </c>
    </row>
    <row r="29" spans="1:11" ht="60" x14ac:dyDescent="0.25">
      <c r="A29" s="31" t="s">
        <v>61</v>
      </c>
      <c r="B29" s="32" t="s">
        <v>62</v>
      </c>
      <c r="C29" s="30">
        <v>2171</v>
      </c>
      <c r="D29" s="35">
        <v>498666273</v>
      </c>
      <c r="E29" s="30">
        <v>1131</v>
      </c>
      <c r="F29" s="109">
        <v>355756967.99000001</v>
      </c>
      <c r="G29" s="30">
        <v>1131</v>
      </c>
      <c r="H29" s="109">
        <v>241839054.55000001</v>
      </c>
      <c r="I29" s="36">
        <f>Tabla1[[#This Row],[Física 
(E)]]/Tabla1[[#This Row],[Física
(C)]]*100</f>
        <v>100</v>
      </c>
      <c r="J29" s="34">
        <f>IF(H29&gt;0,H29/Tabla1[[#This Row],[Financiera
(D)]],0)</f>
        <v>0.67978726015226743</v>
      </c>
    </row>
    <row r="30" spans="1:11" ht="61.5" customHeight="1" x14ac:dyDescent="0.25">
      <c r="A30" s="31" t="s">
        <v>71</v>
      </c>
      <c r="B30" s="32" t="s">
        <v>63</v>
      </c>
      <c r="C30" s="30">
        <v>5</v>
      </c>
      <c r="D30" s="35">
        <v>56772496.130000003</v>
      </c>
      <c r="E30" s="30">
        <v>3</v>
      </c>
      <c r="F30" s="109">
        <v>42492847.229999997</v>
      </c>
      <c r="G30" s="30">
        <v>3</v>
      </c>
      <c r="H30" s="109">
        <v>32298074.030000001</v>
      </c>
      <c r="I30" s="30">
        <f>Tabla1[[#This Row],[Física 
(E)]]/Tabla1[[#This Row],[Física
(C)]]*100</f>
        <v>100</v>
      </c>
      <c r="J30" s="34">
        <f>IF(H30&gt;0,H30/Tabla1[[#This Row],[Financiera
(D)]],0)</f>
        <v>0.76008260531898475</v>
      </c>
    </row>
    <row r="31" spans="1:11" x14ac:dyDescent="0.25">
      <c r="A31" s="41" t="s">
        <v>27</v>
      </c>
      <c r="B31" s="42"/>
      <c r="C31" s="42"/>
      <c r="D31" s="42"/>
      <c r="E31" s="42"/>
      <c r="F31" s="42"/>
      <c r="G31" s="42"/>
      <c r="H31" s="42"/>
      <c r="I31" s="42"/>
      <c r="J31" s="43"/>
    </row>
    <row r="32" spans="1:11" x14ac:dyDescent="0.25">
      <c r="A32" s="64" t="s">
        <v>28</v>
      </c>
      <c r="B32" s="65"/>
      <c r="C32" s="65"/>
      <c r="D32" s="65"/>
      <c r="E32" s="65"/>
      <c r="F32" s="65"/>
      <c r="G32" s="65"/>
      <c r="H32" s="65"/>
      <c r="I32" s="65"/>
      <c r="J32" s="66"/>
      <c r="K32" s="1"/>
    </row>
    <row r="33" spans="1:11" ht="18.75" customHeight="1" x14ac:dyDescent="0.25">
      <c r="A33" s="24" t="s">
        <v>29</v>
      </c>
      <c r="B33" s="72" t="s">
        <v>57</v>
      </c>
      <c r="C33" s="72"/>
      <c r="D33" s="72"/>
      <c r="E33" s="72"/>
      <c r="F33" s="72"/>
      <c r="G33" s="72"/>
      <c r="H33" s="72"/>
      <c r="I33" s="72"/>
      <c r="J33" s="73"/>
    </row>
    <row r="34" spans="1:11" ht="35.25" customHeight="1" x14ac:dyDescent="0.25">
      <c r="A34" s="25" t="s">
        <v>30</v>
      </c>
      <c r="B34" s="74" t="s">
        <v>58</v>
      </c>
      <c r="C34" s="75"/>
      <c r="D34" s="75"/>
      <c r="E34" s="75"/>
      <c r="F34" s="75"/>
      <c r="G34" s="75"/>
      <c r="H34" s="75"/>
      <c r="I34" s="75"/>
      <c r="J34" s="76"/>
    </row>
    <row r="35" spans="1:11" ht="108.75" customHeight="1" x14ac:dyDescent="0.25">
      <c r="A35" s="27" t="s">
        <v>31</v>
      </c>
      <c r="B35" s="59" t="s">
        <v>76</v>
      </c>
      <c r="C35" s="60"/>
      <c r="D35" s="60"/>
      <c r="E35" s="60"/>
      <c r="F35" s="60"/>
      <c r="G35" s="60"/>
      <c r="H35" s="60"/>
      <c r="I35" s="60"/>
      <c r="J35" s="61"/>
    </row>
    <row r="36" spans="1:11" ht="213.75" customHeight="1" x14ac:dyDescent="0.25">
      <c r="A36" s="26" t="s">
        <v>32</v>
      </c>
      <c r="B36" s="77" t="s">
        <v>73</v>
      </c>
      <c r="C36" s="78"/>
      <c r="D36" s="78"/>
      <c r="E36" s="78"/>
      <c r="F36" s="78"/>
      <c r="G36" s="78"/>
      <c r="H36" s="78"/>
      <c r="I36" s="78"/>
      <c r="J36" s="79"/>
    </row>
    <row r="37" spans="1:11" x14ac:dyDescent="0.25">
      <c r="A37" s="23" t="s">
        <v>29</v>
      </c>
      <c r="B37" s="51" t="s">
        <v>59</v>
      </c>
      <c r="C37" s="51"/>
      <c r="D37" s="51"/>
      <c r="E37" s="51"/>
      <c r="F37" s="51"/>
      <c r="G37" s="51"/>
      <c r="H37" s="51"/>
      <c r="I37" s="51"/>
      <c r="J37" s="52"/>
    </row>
    <row r="38" spans="1:11" ht="45" customHeight="1" x14ac:dyDescent="0.25">
      <c r="A38" s="28" t="s">
        <v>30</v>
      </c>
      <c r="B38" s="53" t="s">
        <v>60</v>
      </c>
      <c r="C38" s="54"/>
      <c r="D38" s="54"/>
      <c r="E38" s="54"/>
      <c r="F38" s="54"/>
      <c r="G38" s="54"/>
      <c r="H38" s="54"/>
      <c r="I38" s="54"/>
      <c r="J38" s="55"/>
    </row>
    <row r="39" spans="1:11" ht="90" customHeight="1" x14ac:dyDescent="0.25">
      <c r="A39" s="5" t="s">
        <v>31</v>
      </c>
      <c r="B39" s="56" t="s">
        <v>74</v>
      </c>
      <c r="C39" s="57"/>
      <c r="D39" s="57"/>
      <c r="E39" s="57"/>
      <c r="F39" s="57"/>
      <c r="G39" s="57"/>
      <c r="H39" s="57"/>
      <c r="I39" s="57"/>
      <c r="J39" s="58"/>
    </row>
    <row r="40" spans="1:11" ht="116.25" customHeight="1" x14ac:dyDescent="0.25">
      <c r="A40" s="27" t="s">
        <v>32</v>
      </c>
      <c r="B40" s="56" t="s">
        <v>75</v>
      </c>
      <c r="C40" s="57"/>
      <c r="D40" s="57"/>
      <c r="E40" s="57"/>
      <c r="F40" s="57"/>
      <c r="G40" s="57"/>
      <c r="H40" s="57"/>
      <c r="I40" s="57"/>
      <c r="J40" s="58"/>
    </row>
    <row r="41" spans="1:11" x14ac:dyDescent="0.25">
      <c r="A41" s="41" t="s">
        <v>33</v>
      </c>
      <c r="B41" s="42"/>
      <c r="C41" s="42"/>
      <c r="D41" s="42"/>
      <c r="E41" s="42"/>
      <c r="F41" s="42"/>
      <c r="G41" s="42"/>
      <c r="H41" s="42"/>
      <c r="I41" s="42"/>
      <c r="J41" s="43"/>
    </row>
    <row r="42" spans="1:11" x14ac:dyDescent="0.25">
      <c r="A42" s="44" t="s">
        <v>34</v>
      </c>
      <c r="B42" s="45"/>
      <c r="C42" s="45"/>
      <c r="D42" s="45"/>
      <c r="E42" s="45"/>
      <c r="F42" s="45"/>
      <c r="G42" s="45"/>
      <c r="H42" s="45"/>
      <c r="I42" s="45"/>
      <c r="J42" s="46"/>
      <c r="K42" s="1"/>
    </row>
    <row r="43" spans="1:11" ht="21" customHeight="1" x14ac:dyDescent="0.25">
      <c r="A43" s="47" t="s">
        <v>69</v>
      </c>
      <c r="B43" s="48"/>
      <c r="C43" s="48"/>
      <c r="D43" s="48"/>
      <c r="E43" s="48"/>
      <c r="F43" s="48"/>
      <c r="G43" s="48"/>
      <c r="H43" s="48"/>
      <c r="I43" s="48"/>
      <c r="J43" s="49"/>
    </row>
    <row r="44" spans="1:11" ht="30.75" customHeight="1" x14ac:dyDescent="0.25">
      <c r="A44" s="50" t="s">
        <v>72</v>
      </c>
      <c r="B44" s="50"/>
      <c r="C44" s="50"/>
      <c r="D44" s="50"/>
      <c r="E44" s="50"/>
      <c r="F44" s="50"/>
      <c r="G44" s="50"/>
      <c r="H44" s="50"/>
      <c r="I44" s="50"/>
      <c r="J44" s="50"/>
    </row>
    <row r="46" spans="1:11" x14ac:dyDescent="0.25">
      <c r="C46" s="38"/>
      <c r="D46" s="38"/>
      <c r="E46" s="38"/>
    </row>
    <row r="47" spans="1:11" x14ac:dyDescent="0.25">
      <c r="C47" s="39"/>
      <c r="D47" s="39"/>
      <c r="E47" s="39"/>
    </row>
    <row r="48" spans="1:11" x14ac:dyDescent="0.25">
      <c r="C48" s="40"/>
      <c r="D48" s="40"/>
      <c r="E48" s="40"/>
    </row>
  </sheetData>
  <mergeCells count="55">
    <mergeCell ref="B8:J8"/>
    <mergeCell ref="B11:J11"/>
    <mergeCell ref="B12:J12"/>
    <mergeCell ref="A13:J13"/>
    <mergeCell ref="C14:J14"/>
    <mergeCell ref="B9:J9"/>
    <mergeCell ref="B10:J10"/>
    <mergeCell ref="A5:J5"/>
    <mergeCell ref="A6:J6"/>
    <mergeCell ref="A7:J7"/>
    <mergeCell ref="B1:J1"/>
    <mergeCell ref="B2:C2"/>
    <mergeCell ref="D2:H2"/>
    <mergeCell ref="B3:C3"/>
    <mergeCell ref="D3:H3"/>
    <mergeCell ref="A4:J4"/>
    <mergeCell ref="B33:J33"/>
    <mergeCell ref="B34:J34"/>
    <mergeCell ref="B35:J35"/>
    <mergeCell ref="B36:J36"/>
    <mergeCell ref="A25:B25"/>
    <mergeCell ref="I25:J25"/>
    <mergeCell ref="A26:J26"/>
    <mergeCell ref="C27:D27"/>
    <mergeCell ref="G27:H27"/>
    <mergeCell ref="I27:J27"/>
    <mergeCell ref="C25:E25"/>
    <mergeCell ref="F25:H25"/>
    <mergeCell ref="E27:F27"/>
    <mergeCell ref="B20:J20"/>
    <mergeCell ref="B21:J21"/>
    <mergeCell ref="A31:J31"/>
    <mergeCell ref="A32:J32"/>
    <mergeCell ref="A22:J22"/>
    <mergeCell ref="A23:J23"/>
    <mergeCell ref="A24:B24"/>
    <mergeCell ref="I24:J24"/>
    <mergeCell ref="C24:E24"/>
    <mergeCell ref="F24:H24"/>
    <mergeCell ref="C15:J15"/>
    <mergeCell ref="C46:E46"/>
    <mergeCell ref="C47:E47"/>
    <mergeCell ref="C48:E48"/>
    <mergeCell ref="A41:J41"/>
    <mergeCell ref="A42:J42"/>
    <mergeCell ref="A43:J43"/>
    <mergeCell ref="A44:J44"/>
    <mergeCell ref="B37:J37"/>
    <mergeCell ref="B38:J38"/>
    <mergeCell ref="B39:J39"/>
    <mergeCell ref="B40:J40"/>
    <mergeCell ref="C16:J16"/>
    <mergeCell ref="A17:J17"/>
    <mergeCell ref="B18:J18"/>
    <mergeCell ref="B19:J19"/>
  </mergeCells>
  <phoneticPr fontId="9" type="noConversion"/>
  <dataValidations xWindow="756" yWindow="793" count="16">
    <dataValidation allowBlank="1" showInputMessage="1" showErrorMessage="1" prompt="Monto ejecutado en el trimestre" sqref="H28" xr:uid="{90E46E24-8E3F-4224-9F5D-F387CD76556E}"/>
    <dataValidation allowBlank="1" showInputMessage="1" showErrorMessage="1" prompt="Meta alcanzada en el trimestre" sqref="G28" xr:uid="{078E0B3D-C3D5-4323-9A6F-7DD5AA0A91C9}"/>
    <dataValidation allowBlank="1" showInputMessage="1" showErrorMessage="1" prompt="Monto presupuestado para el producto" sqref="F28 D28" xr:uid="{247AEBBA-5BB4-404D-982B-514E41C68A75}"/>
    <dataValidation allowBlank="1" showInputMessage="1" showErrorMessage="1" prompt="Meta anual del indicador" sqref="E28 C28" xr:uid="{F1CB8B99-164D-4F51-9E69-AECE57493A93}"/>
    <dataValidation allowBlank="1" showInputMessage="1" showErrorMessage="1" prompt="Nombre del indicador" sqref="B28" xr:uid="{3FF3C7F1-052B-4689-97E1-0EEC782A6AE3}"/>
    <dataValidation allowBlank="1" showInputMessage="1" showErrorMessage="1" prompt="Nombre de cada producto" sqref="A28" xr:uid="{2947E0C5-61A1-48DD-8DCD-04F9232477FC}"/>
    <dataValidation allowBlank="1" showInputMessage="1" showErrorMessage="1" prompt="¿En qué consiste el programa?" sqref="B19:J19" xr:uid="{2E94A1FA-9C8A-476F-9FA7-68E8C8A158E1}"/>
    <dataValidation allowBlank="1" showInputMessage="1" showErrorMessage="1" prompt="Presupuesto del programa" sqref="A25:C25 F25" xr:uid="{FB9FE385-D8B9-4122-AF05-C68B8CBDECAB}"/>
    <dataValidation allowBlank="1" showInputMessage="1" showErrorMessage="1" prompt="Oportunidades de mejora identificadas" sqref="A43:J43" xr:uid="{DA848EFB-3FC8-4206-B557-B09F4E34DBE3}"/>
    <dataValidation allowBlank="1" showInputMessage="1" showErrorMessage="1" prompt="De existir desvío, explicar razones." sqref="B36 C36:J37 I29:I30 B30:H30" xr:uid="{3458344A-2CE9-4393-9E4E-745857776460}"/>
    <dataValidation allowBlank="1" showInputMessage="1" showErrorMessage="1" prompt="1. Describir lo plasmado en el presupuesto_x000a_2. Describir lo alcanzado en términos financieros y de producción " sqref="B35:J35 B39:J40" xr:uid="{695BAAAC-4DD0-4CCB-86ED-6A9EB7692876}"/>
    <dataValidation allowBlank="1" showInputMessage="1" showErrorMessage="1" prompt="¿En qué consiste el producto? su objetivo" sqref="B34:J34" xr:uid="{F298E9F5-7838-4E76-B016-86A5AE064148}"/>
    <dataValidation allowBlank="1" showInputMessage="1" showErrorMessage="1" prompt="Nombre del producto" sqref="B33:J33 F30 A29:E29 G29:H29" xr:uid="{F3C8682F-AC73-4F0A-9462-876EC453EC55}"/>
    <dataValidation allowBlank="1" showInputMessage="1" showErrorMessage="1" prompt="¿A quién va dirigido el programa?, ¿qué característica tiene esta población que requiere ser beneficiada?" sqref="B20:J20" xr:uid="{51B810D5-9207-46B5-AE2F-3D36306347AE}"/>
    <dataValidation allowBlank="1" showInputMessage="1" prompt="Nombre del capítulo" sqref="B8:J10" xr:uid="{73C82012-D4C4-478F-B9D1-1EE61C45F876}"/>
    <dataValidation allowBlank="1" sqref="A8" xr:uid="{4E4D531B-D39C-42CD-8509-9C2E6575184D}"/>
  </dataValidations>
  <pageMargins left="0.7" right="0.7" top="0.75" bottom="0.75" header="0.3" footer="0.3"/>
  <pageSetup scale="46" fitToHeight="0" orientation="portrait"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1036A8-D202-4BB0-AF1B-D3E53D5E7E60}">
  <dimension ref="I19:R31"/>
  <sheetViews>
    <sheetView workbookViewId="0">
      <selection activeCell="P24" sqref="P24"/>
    </sheetView>
  </sheetViews>
  <sheetFormatPr baseColWidth="10" defaultRowHeight="15" x14ac:dyDescent="0.25"/>
  <cols>
    <col min="9" max="9" width="23.5703125" customWidth="1"/>
    <col min="10" max="10" width="14.7109375" bestFit="1" customWidth="1"/>
    <col min="11" max="11" width="16.42578125" bestFit="1" customWidth="1"/>
    <col min="13" max="13" width="14.7109375" bestFit="1" customWidth="1"/>
    <col min="14" max="14" width="13.7109375" bestFit="1" customWidth="1"/>
    <col min="15" max="15" width="14.7109375" bestFit="1" customWidth="1"/>
  </cols>
  <sheetData>
    <row r="19" spans="9:18" x14ac:dyDescent="0.25">
      <c r="I19" t="s">
        <v>68</v>
      </c>
      <c r="M19" t="s">
        <v>67</v>
      </c>
    </row>
    <row r="20" spans="9:18" x14ac:dyDescent="0.25">
      <c r="I20" s="7">
        <v>1334232335</v>
      </c>
      <c r="J20" s="7">
        <v>841338717</v>
      </c>
      <c r="K20" s="8">
        <f>I20+J20</f>
        <v>2175571052</v>
      </c>
      <c r="M20" s="7">
        <v>247336977</v>
      </c>
      <c r="N20" s="7">
        <v>54088096</v>
      </c>
      <c r="O20" s="8">
        <f>M20+N20</f>
        <v>301425073</v>
      </c>
      <c r="Q20">
        <f>O20/K20*100</f>
        <v>13.854986382674115</v>
      </c>
      <c r="R20" s="7"/>
    </row>
    <row r="21" spans="9:18" x14ac:dyDescent="0.25">
      <c r="I21" s="7">
        <v>17425383</v>
      </c>
      <c r="J21" s="7">
        <v>14475704</v>
      </c>
      <c r="K21" s="8">
        <f>I21+J21</f>
        <v>31901087</v>
      </c>
      <c r="M21" s="7">
        <v>6306123</v>
      </c>
      <c r="N21" s="7">
        <v>10316867</v>
      </c>
      <c r="O21" s="8">
        <f>M21+N21</f>
        <v>16622990</v>
      </c>
      <c r="Q21">
        <f>O21/K21*100</f>
        <v>52.107910931060118</v>
      </c>
    </row>
    <row r="30" spans="9:18" x14ac:dyDescent="0.25">
      <c r="K30" s="9">
        <v>54088096</v>
      </c>
      <c r="L30">
        <f>K30/K31*100</f>
        <v>6.4288133788570194</v>
      </c>
    </row>
    <row r="31" spans="9:18" x14ac:dyDescent="0.25">
      <c r="K31" s="9">
        <v>841338717</v>
      </c>
    </row>
  </sheetData>
  <dataValidations count="1">
    <dataValidation allowBlank="1" showInputMessage="1" showErrorMessage="1" prompt="Nombre del producto" sqref="K31" xr:uid="{24D4AF55-F6F1-4705-B50C-8749ED306A9B}"/>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Sonia Luisana Cristo Santos</cp:lastModifiedBy>
  <cp:lastPrinted>2023-07-12T16:10:58Z</cp:lastPrinted>
  <dcterms:created xsi:type="dcterms:W3CDTF">2021-03-22T15:50:10Z</dcterms:created>
  <dcterms:modified xsi:type="dcterms:W3CDTF">2024-01-19T13:35:42Z</dcterms:modified>
</cp:coreProperties>
</file>