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SEPTIEMBRE 2023\"/>
    </mc:Choice>
  </mc:AlternateContent>
  <bookViews>
    <workbookView xWindow="-120" yWindow="-120" windowWidth="29040" windowHeight="15840" tabRatio="204"/>
  </bookViews>
  <sheets>
    <sheet name="New Text Document" sheetId="1" r:id="rId1"/>
  </sheets>
  <definedNames>
    <definedName name="_xlnm._FilterDatabase" localSheetId="0" hidden="1">'New Text Document'!$B$9:$O$137</definedName>
    <definedName name="_xlnm.Print_Area" localSheetId="0">'New Text Document'!$A$1:$O$129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Document'!$B$9:$O$137</definedName>
    <definedName name="Z_204BDDCD_F0EA_4D68_8827_ED13C8623E2D_.wvu.PrintArea" localSheetId="0" hidden="1">'New Text Document'!$B$1:$O$129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9" i="1"/>
  <c r="O110" i="1"/>
  <c r="O9" i="1"/>
  <c r="K111" i="1" l="1"/>
  <c r="M111" i="1"/>
  <c r="I111" i="1" l="1"/>
  <c r="N108" i="1" l="1"/>
  <c r="N111" i="1" l="1"/>
  <c r="O108" i="1"/>
  <c r="O111" i="1"/>
  <c r="L59" i="1"/>
  <c r="L111" i="1" s="1"/>
  <c r="J59" i="1"/>
  <c r="J111" i="1" s="1"/>
</calcChain>
</file>

<file path=xl/comments1.xml><?xml version="1.0" encoding="utf-8"?>
<comments xmlns="http://schemas.openxmlformats.org/spreadsheetml/2006/main">
  <authors>
    <author>tc={B11FD05D-32A8-48FC-B321-84946E4D62BC}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  </r>
      </text>
    </comment>
  </commentList>
</comments>
</file>

<file path=xl/sharedStrings.xml><?xml version="1.0" encoding="utf-8"?>
<sst xmlns="http://schemas.openxmlformats.org/spreadsheetml/2006/main" count="635" uniqueCount="211">
  <si>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</si>
  <si>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</si>
  <si>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</si>
  <si>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</si>
  <si>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</si>
  <si>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</si>
  <si>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</si>
  <si>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</si>
  <si>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</si>
  <si>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</si>
  <si>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</si>
  <si>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</si>
  <si>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</si>
  <si>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</si>
  <si>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</si>
  <si>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</si>
  <si>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</si>
  <si>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</si>
  <si>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</si>
  <si>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</si>
  <si>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</si>
  <si>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</si>
  <si>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</si>
  <si>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</si>
  <si>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</si>
  <si>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</si>
  <si>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</si>
  <si>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</si>
  <si>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</si>
  <si>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</si>
  <si>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</si>
  <si>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</si>
  <si>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</si>
  <si>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</si>
  <si>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</si>
  <si>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</si>
  <si>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</si>
  <si>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</si>
  <si>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</si>
  <si>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</si>
  <si>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</si>
  <si>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</si>
  <si>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</si>
  <si>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</si>
  <si>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</si>
  <si>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</si>
  <si>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</si>
  <si>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</si>
  <si>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</si>
  <si>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</si>
  <si>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</si>
  <si>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</si>
  <si>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</si>
  <si>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</si>
  <si>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</si>
  <si>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</si>
  <si>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</si>
  <si>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</si>
  <si>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</si>
  <si>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</si>
  <si>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</si>
  <si>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</si>
  <si>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</si>
  <si>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</si>
  <si>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</si>
  <si>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TECNICO DE NOMINAS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</si>
  <si>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</si>
  <si>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</si>
  <si>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</si>
  <si>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</si>
  <si>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</si>
  <si>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</si>
  <si>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</si>
  <si>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</si>
  <si>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</si>
  <si>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</si>
  <si>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</si>
  <si>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</si>
  <si>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</si>
  <si>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</si>
  <si>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</si>
  <si>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</si>
  <si>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</si>
  <si>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</si>
  <si>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</si>
  <si>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</si>
  <si>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</si>
  <si>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</si>
  <si>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</si>
  <si>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</si>
  <si>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</si>
  <si>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</si>
  <si>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</si>
  <si>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</si>
  <si>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</si>
  <si>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</si>
  <si>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</si>
  <si>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</si>
  <si>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</si>
  <si>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</si>
  <si>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</si>
  <si>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</si>
  <si>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</si>
  <si>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</si>
  <si>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</si>
  <si>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</si>
  <si>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</si>
  <si>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</si>
  <si>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</si>
  <si>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</si>
  <si>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</si>
  <si>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</si>
  <si>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</si>
  <si>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</si>
  <si>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</si>
  <si>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</si>
  <si>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</si>
  <si>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</si>
  <si>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</si>
  <si>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</si>
  <si>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</si>
  <si>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</si>
  <si>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</si>
  <si>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</si>
  <si>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</si>
  <si>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</si>
  <si>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</si>
  <si>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</si>
  <si>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</si>
  <si>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</si>
  <si>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</si>
  <si>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</si>
  <si>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</si>
  <si>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</si>
  <si>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</si>
  <si>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</si>
  <si>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</si>
  <si>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</si>
  <si>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</si>
  <si>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</si>
  <si>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</si>
  <si>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</si>
  <si>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</si>
  <si>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</si>
  <si>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</si>
  <si>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</si>
  <si>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</si>
  <si>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</si>
  <si>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</si>
  <si>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</si>
  <si>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</si>
  <si>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</si>
  <si>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</si>
  <si>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</si>
  <si>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</si>
  <si>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</si>
  <si>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</si>
  <si>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</si>
  <si>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COORDINADOR ADMINISTRATIVO</t>
  </si>
  <si>
    <t>WISMEYRI ALTAGRACIA RODIGUEZ MOTA</t>
  </si>
  <si>
    <t>DESARROLLADOR DE SISTEMAS II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</si>
  <si>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</si>
  <si>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</si>
  <si>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</si>
  <si>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</si>
  <si>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</si>
  <si>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</si>
  <si>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</si>
  <si>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</si>
  <si>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</si>
  <si>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</si>
  <si>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</si>
  <si>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</si>
  <si>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</si>
  <si>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</si>
  <si>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</si>
  <si>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</si>
  <si>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</si>
  <si>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</si>
  <si>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</si>
  <si>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</si>
  <si>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</si>
  <si>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</si>
  <si>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</si>
  <si>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</si>
  <si>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</si>
  <si>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</si>
  <si>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</si>
  <si>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</si>
  <si>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</si>
  <si>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</si>
  <si>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 xml:space="preserve">ANALISTA DE REGISTRO Y CONTROL  </t>
  </si>
  <si>
    <t>ANALISTA DE ESTADISTICAS ESTRUCTURALES</t>
  </si>
  <si>
    <t>ANALISTA DE ESTADISTICA SECTORIAL</t>
  </si>
  <si>
    <t>ANALISTA DE RECLUTAMIENTO Y SELECCIÓN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</si>
  <si>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</si>
  <si>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</si>
  <si>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</si>
  <si>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</si>
  <si>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</si>
  <si>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</si>
  <si>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</si>
  <si>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</si>
  <si>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</si>
  <si>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</si>
  <si>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</si>
  <si>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</si>
  <si>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</si>
  <si>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</si>
  <si>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 xml:space="preserve">                                   Mes de Septiembre 2023</t>
  </si>
  <si>
    <t>Total general:102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</si>
</sst>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 vertical="center"/>
    </xf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0" fontId="0" fillId="36" borderId="19" xfId="0" applyFill="1" applyBorder="1"/>
    <xf numFmtId="0" fontId="0" fillId="36" borderId="20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3" fontId="0" fillId="0" borderId="0" xfId="1" applyFont="1" applyBorder="1" applyAlignment="1">
      <alignment horizontal="center" wrapText="1"/>
    </xf>
    <xf numFmtId="0" fontId="16" fillId="37" borderId="0" xfId="0" applyFont="1" applyFill="1"/>
    <xf numFmtId="0" fontId="0" fillId="33" borderId="0" xfId="0" applyFill="1"/>
    <xf numFmtId="43" fontId="0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8" borderId="0" xfId="0" applyFont="1" applyFill="1"/>
    <xf numFmtId="0" fontId="14" fillId="38" borderId="0" xfId="0" applyFont="1" applyFill="1"/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0" xfId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3" fontId="0" fillId="0" borderId="0" xfId="1" applyFont="1" applyAlignment="1">
      <alignment vertical="top" wrapText="1"/>
    </xf>
    <xf numFmtId="43" fontId="25" fillId="35" borderId="0" xfId="1" applyFont="1" applyFill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16" fillId="39" borderId="0" xfId="0" applyFont="1" applyFill="1"/>
    <xf numFmtId="43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43" fontId="0" fillId="38" borderId="0" xfId="1" applyFont="1" applyFill="1"/>
    <xf numFmtId="43" fontId="0" fillId="36" borderId="20" xfId="1" applyFont="1" applyFill="1" applyBorder="1" applyAlignment="1">
      <alignment vertical="top"/>
    </xf>
    <xf numFmtId="43" fontId="0" fillId="36" borderId="20" xfId="1" applyFont="1" applyFill="1" applyBorder="1" applyAlignment="1">
      <alignment vertical="top" wrapText="1"/>
    </xf>
    <xf numFmtId="43" fontId="19" fillId="38" borderId="0" xfId="1" applyFont="1" applyFill="1"/>
    <xf numFmtId="43" fontId="0" fillId="36" borderId="21" xfId="1" applyFont="1" applyFill="1" applyBorder="1" applyAlignment="1">
      <alignment vertical="top" wrapText="1"/>
    </xf>
    <xf numFmtId="0" fontId="16" fillId="40" borderId="0" xfId="0" applyFont="1" applyFill="1"/>
    <xf numFmtId="0" fontId="25" fillId="38" borderId="0" xfId="0" applyFont="1" applyFill="1"/>
    <xf numFmtId="0" fontId="19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0" borderId="0" xfId="1" applyNumberFormat="1" applyFont="1" applyBorder="1" applyAlignment="1">
      <alignment horizontal="center" wrapText="1"/>
    </xf>
    <xf numFmtId="164" fontId="0" fillId="38" borderId="0" xfId="1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horizontal="center" wrapText="1"/>
    </xf>
    <xf numFmtId="164" fontId="1" fillId="38" borderId="0" xfId="1" applyNumberFormat="1" applyFont="1" applyFill="1" applyAlignment="1">
      <alignment horizontal="center" wrapText="1"/>
    </xf>
    <xf numFmtId="43" fontId="0" fillId="36" borderId="0" xfId="1" applyFont="1" applyFill="1" applyAlignment="1"/>
    <xf numFmtId="0" fontId="0" fillId="0" borderId="0" xfId="0" applyAlignment="1">
      <alignment horizontal="left"/>
    </xf>
    <xf numFmtId="4" fontId="0" fillId="0" borderId="0" xfId="0" applyNumberFormat="1"/>
    <xf numFmtId="43" fontId="0" fillId="0" borderId="0" xfId="1" applyFont="1" applyFill="1"/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 wrapText="1"/>
    </xf>
    <xf numFmtId="43" fontId="18" fillId="34" borderId="18" xfId="1" applyFont="1" applyFill="1" applyBorder="1" applyAlignment="1">
      <alignment horizontal="center" vertical="center" wrapText="1"/>
    </xf>
    <xf numFmtId="0" fontId="18" fillId="34" borderId="11" xfId="1" applyNumberFormat="1" applyFont="1" applyFill="1" applyBorder="1" applyAlignment="1">
      <alignment horizontal="center" vertical="center"/>
    </xf>
    <xf numFmtId="0" fontId="18" fillId="34" borderId="15" xfId="1" applyNumberFormat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920005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147297</xdr:colOff>
      <xdr:row>1</xdr:row>
      <xdr:rowOff>94821</xdr:rowOff>
    </xdr:from>
    <xdr:to>
      <xdr:col>14</xdr:col>
      <xdr:colOff>1253256</xdr:colOff>
      <xdr:row>5</xdr:row>
      <xdr:rowOff>88500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6297" y="285321"/>
          <a:ext cx="2332303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1905000</xdr:colOff>
      <xdr:row>111</xdr:row>
      <xdr:rowOff>62037</xdr:rowOff>
    </xdr:from>
    <xdr:to>
      <xdr:col>12</xdr:col>
      <xdr:colOff>503620</xdr:colOff>
      <xdr:row>135</xdr:row>
      <xdr:rowOff>11906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19569" y="22692123"/>
          <a:ext cx="19542672" cy="496417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U490"/>
  <sheetViews>
    <sheetView showGridLines="0" tabSelected="1" showWhiteSpace="0" zoomScale="87" zoomScaleNormal="87" zoomScaleSheetLayoutView="57" zoomScalePageLayoutView="70" workbookViewId="0">
      <pane ySplit="8" topLeftCell="A84" activePane="bottomLeft" state="frozen"/>
      <selection pane="bottomLeft" activeCell="C48" sqref="C48"/>
    </sheetView>
  </sheetViews>
  <sheetFormatPr baseColWidth="10" defaultColWidth="11.42578125" defaultRowHeight="15" x14ac:dyDescent="0.25"/>
  <cols>
    <col min="1" max="1" width="7.7109375" style="15" customWidth="1"/>
    <col min="2" max="2" width="66" customWidth="1"/>
    <col min="3" max="3" width="80.140625" customWidth="1"/>
    <col min="4" max="4" width="40.28515625" style="2" customWidth="1"/>
    <col min="5" max="6" width="11.42578125" style="2" customWidth="1"/>
    <col min="7" max="7" width="19.140625" customWidth="1"/>
    <col min="8" max="8" width="16" customWidth="1"/>
    <col min="9" max="9" width="18.140625" style="56" customWidth="1"/>
    <col min="10" max="10" width="16.85546875" style="43" customWidth="1"/>
    <col min="11" max="11" width="17.42578125" style="56" customWidth="1"/>
    <col min="12" max="12" width="17.28515625" style="56" customWidth="1"/>
    <col min="13" max="13" width="16.42578125" style="56" customWidth="1"/>
    <col min="14" max="14" width="18.42578125" style="56" customWidth="1"/>
    <col min="15" max="15" width="19.85546875" style="43" customWidth="1"/>
    <col min="16" max="16" width="17.7109375" customWidth="1"/>
    <col min="44" max="53" width="11.42578125" customWidth="1"/>
    <col min="54" max="54" width="11.42578125" hidden="1" customWidth="1"/>
  </cols>
  <sheetData>
    <row r="1" spans="1:239" x14ac:dyDescent="0.25">
      <c r="A1" s="64"/>
      <c r="B1" s="12"/>
      <c r="C1" s="13"/>
      <c r="D1" s="13"/>
      <c r="E1" s="13"/>
      <c r="F1" s="13"/>
      <c r="G1" s="13"/>
      <c r="H1" s="13"/>
      <c r="I1" s="60"/>
      <c r="J1" s="61"/>
      <c r="K1" s="60"/>
      <c r="L1" s="60"/>
      <c r="M1" s="60"/>
      <c r="N1" s="60"/>
      <c r="O1" s="63"/>
    </row>
    <row r="2" spans="1:239" ht="26.25" x14ac:dyDescent="0.4">
      <c r="A2" s="64"/>
      <c r="B2" s="85" t="s">
        <v>10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26.25" x14ac:dyDescent="0.4">
      <c r="A3" s="64"/>
      <c r="B3" s="85" t="s">
        <v>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20.25" x14ac:dyDescent="0.3">
      <c r="A4" s="64"/>
      <c r="B4" s="88" t="s">
        <v>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20.25" x14ac:dyDescent="0.3">
      <c r="A5" s="91" t="s">
        <v>203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7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21" thickBot="1" x14ac:dyDescent="0.35">
      <c r="A6" s="94" t="s">
        <v>209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O6" s="7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9" x14ac:dyDescent="0.25">
      <c r="A7" s="83" t="s">
        <v>201</v>
      </c>
      <c r="B7" s="97" t="s">
        <v>12</v>
      </c>
      <c r="C7" s="79" t="s">
        <v>202</v>
      </c>
      <c r="D7" s="79" t="s">
        <v>0</v>
      </c>
      <c r="E7" s="79" t="s">
        <v>79</v>
      </c>
      <c r="F7" s="77" t="s">
        <v>170</v>
      </c>
      <c r="G7" s="77" t="s">
        <v>11</v>
      </c>
      <c r="H7" s="77" t="s">
        <v>196</v>
      </c>
      <c r="I7" s="79" t="s">
        <v>7</v>
      </c>
      <c r="J7" s="99" t="s">
        <v>1</v>
      </c>
      <c r="K7" s="79" t="s">
        <v>2</v>
      </c>
      <c r="L7" s="77" t="s">
        <v>3</v>
      </c>
      <c r="M7" s="79" t="s">
        <v>4</v>
      </c>
      <c r="N7" s="79" t="s">
        <v>5</v>
      </c>
      <c r="O7" s="81" t="s">
        <v>6</v>
      </c>
      <c r="R7" s="15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5.75" thickBot="1" x14ac:dyDescent="0.3">
      <c r="A8" s="84"/>
      <c r="B8" s="98"/>
      <c r="C8" s="80"/>
      <c r="D8" s="80"/>
      <c r="E8" s="80"/>
      <c r="F8" s="78"/>
      <c r="G8" s="78"/>
      <c r="H8" s="78"/>
      <c r="I8" s="80"/>
      <c r="J8" s="100"/>
      <c r="K8" s="80"/>
      <c r="L8" s="78"/>
      <c r="M8" s="80"/>
      <c r="N8" s="80"/>
      <c r="O8" s="82"/>
      <c r="R8" s="15"/>
      <c r="S8" s="15"/>
    </row>
    <row r="9" spans="1:239" ht="15.75" x14ac:dyDescent="0.25">
      <c r="A9" s="6">
        <v>1</v>
      </c>
      <c r="B9" t="s">
        <v>98</v>
      </c>
      <c r="C9" s="66" t="s">
        <v>97</v>
      </c>
      <c r="D9" s="74" t="s">
        <v>45</v>
      </c>
      <c r="E9" s="3" t="s">
        <v>61</v>
      </c>
      <c r="F9" s="3" t="s">
        <v>171</v>
      </c>
      <c r="G9" s="67">
        <v>44409</v>
      </c>
      <c r="H9" s="1" t="s">
        <v>87</v>
      </c>
      <c r="I9" s="55">
        <v>133000</v>
      </c>
      <c r="J9" s="55">
        <v>3817.1</v>
      </c>
      <c r="K9" s="55">
        <v>19867.79</v>
      </c>
      <c r="L9" s="55">
        <v>4043.2</v>
      </c>
      <c r="M9" s="55">
        <v>28302.09</v>
      </c>
      <c r="N9" s="55">
        <v>56030.18</v>
      </c>
      <c r="O9" s="55">
        <f>I9-N9</f>
        <v>76969.820000000007</v>
      </c>
      <c r="P9" s="1"/>
      <c r="Q9" s="1"/>
      <c r="R9" s="15"/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239" ht="15.75" x14ac:dyDescent="0.25">
      <c r="A10" s="6">
        <v>2</v>
      </c>
      <c r="B10" t="s">
        <v>58</v>
      </c>
      <c r="C10" s="66" t="s">
        <v>35</v>
      </c>
      <c r="D10" s="74" t="s">
        <v>59</v>
      </c>
      <c r="E10" s="3" t="s">
        <v>60</v>
      </c>
      <c r="F10" s="3" t="s">
        <v>171</v>
      </c>
      <c r="G10" s="67">
        <v>44440</v>
      </c>
      <c r="H10" s="5" t="s">
        <v>87</v>
      </c>
      <c r="I10" s="55">
        <v>75000</v>
      </c>
      <c r="J10" s="55">
        <v>2152.5</v>
      </c>
      <c r="K10" s="55">
        <v>6309.38</v>
      </c>
      <c r="L10" s="55">
        <v>2280</v>
      </c>
      <c r="M10" s="55">
        <v>25</v>
      </c>
      <c r="N10" s="55">
        <v>10766.88</v>
      </c>
      <c r="O10" s="55">
        <f t="shared" ref="O10:O73" si="0">I10-N10</f>
        <v>64233.120000000003</v>
      </c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" customFormat="1" ht="11.25" customHeight="1" x14ac:dyDescent="0.25">
      <c r="A11" s="6">
        <v>3</v>
      </c>
      <c r="B11" t="s">
        <v>63</v>
      </c>
      <c r="C11" s="66" t="s">
        <v>35</v>
      </c>
      <c r="D11" s="74" t="s">
        <v>51</v>
      </c>
      <c r="E11" s="1" t="s">
        <v>61</v>
      </c>
      <c r="F11" s="1" t="s">
        <v>171</v>
      </c>
      <c r="G11" s="67">
        <v>44443</v>
      </c>
      <c r="H11" s="5" t="s">
        <v>87</v>
      </c>
      <c r="I11" s="55">
        <v>40000</v>
      </c>
      <c r="J11" s="55">
        <v>1148</v>
      </c>
      <c r="K11" s="55">
        <v>442.65</v>
      </c>
      <c r="L11" s="55">
        <v>1216</v>
      </c>
      <c r="M11" s="55">
        <v>5009</v>
      </c>
      <c r="N11" s="55">
        <v>7815.65</v>
      </c>
      <c r="O11" s="55">
        <f t="shared" si="0"/>
        <v>32184.35</v>
      </c>
      <c r="P11"/>
      <c r="Q11"/>
      <c r="R11"/>
      <c r="S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ht="12.75" customHeight="1" x14ac:dyDescent="0.25">
      <c r="A12" s="6">
        <v>4</v>
      </c>
      <c r="B12" t="s">
        <v>92</v>
      </c>
      <c r="C12" s="66" t="s">
        <v>169</v>
      </c>
      <c r="D12" s="74" t="s">
        <v>187</v>
      </c>
      <c r="E12" s="3" t="s">
        <v>60</v>
      </c>
      <c r="F12" s="3" t="s">
        <v>171</v>
      </c>
      <c r="G12" s="67">
        <v>44542</v>
      </c>
      <c r="H12" s="5" t="s">
        <v>87</v>
      </c>
      <c r="I12" s="55">
        <v>60000</v>
      </c>
      <c r="J12" s="55">
        <v>1722</v>
      </c>
      <c r="K12" s="55">
        <v>3486.68</v>
      </c>
      <c r="L12" s="55">
        <v>1824</v>
      </c>
      <c r="M12" s="55">
        <v>1625</v>
      </c>
      <c r="N12" s="55">
        <v>8657.68</v>
      </c>
      <c r="O12" s="55">
        <f t="shared" si="0"/>
        <v>51342.32</v>
      </c>
      <c r="P12" s="17"/>
      <c r="Q12" s="17"/>
      <c r="R12" s="17"/>
      <c r="S12" s="17"/>
    </row>
    <row r="13" spans="1:239" s="17" customFormat="1" ht="15.75" x14ac:dyDescent="0.25">
      <c r="A13" s="6">
        <v>5</v>
      </c>
      <c r="B13" t="s">
        <v>181</v>
      </c>
      <c r="C13" s="66" t="s">
        <v>180</v>
      </c>
      <c r="D13" s="74" t="s">
        <v>45</v>
      </c>
      <c r="E13" s="8" t="s">
        <v>61</v>
      </c>
      <c r="F13" s="8" t="s">
        <v>171</v>
      </c>
      <c r="G13" s="68">
        <v>44805</v>
      </c>
      <c r="H13" s="33" t="s">
        <v>87</v>
      </c>
      <c r="I13" s="55">
        <v>89500</v>
      </c>
      <c r="J13" s="55">
        <v>2568.65</v>
      </c>
      <c r="K13" s="55">
        <v>9635.51</v>
      </c>
      <c r="L13" s="55">
        <v>2720.8</v>
      </c>
      <c r="M13" s="55">
        <v>25</v>
      </c>
      <c r="N13" s="55">
        <v>14949.96</v>
      </c>
      <c r="O13" s="55">
        <f t="shared" si="0"/>
        <v>74550.040000000008</v>
      </c>
      <c r="R13" s="18"/>
      <c r="S13" s="18"/>
    </row>
    <row r="14" spans="1:239" s="17" customFormat="1" ht="15.75" x14ac:dyDescent="0.25">
      <c r="A14" s="6">
        <v>6</v>
      </c>
      <c r="B14" t="s">
        <v>44</v>
      </c>
      <c r="C14" s="66" t="s">
        <v>19</v>
      </c>
      <c r="D14" s="74" t="s">
        <v>45</v>
      </c>
      <c r="E14" s="8" t="s">
        <v>61</v>
      </c>
      <c r="F14" s="8" t="s">
        <v>171</v>
      </c>
      <c r="G14" s="67">
        <v>44244</v>
      </c>
      <c r="H14" s="4" t="s">
        <v>87</v>
      </c>
      <c r="I14" s="55">
        <v>133000</v>
      </c>
      <c r="J14" s="75">
        <v>3817.1</v>
      </c>
      <c r="K14" s="75">
        <v>19069.14</v>
      </c>
      <c r="L14" s="75">
        <v>4043.2</v>
      </c>
      <c r="M14" s="75">
        <v>26708.9</v>
      </c>
      <c r="N14" s="75">
        <v>53638.34</v>
      </c>
      <c r="O14" s="55">
        <f t="shared" si="0"/>
        <v>79361.66</v>
      </c>
      <c r="P14" s="16"/>
      <c r="Q14" s="16"/>
      <c r="R14" s="16"/>
      <c r="S14" s="16"/>
    </row>
    <row r="15" spans="1:239" s="17" customFormat="1" ht="15.75" x14ac:dyDescent="0.25">
      <c r="A15" s="6">
        <v>7</v>
      </c>
      <c r="B15" t="s">
        <v>28</v>
      </c>
      <c r="C15" s="66" t="s">
        <v>124</v>
      </c>
      <c r="D15" s="74" t="s">
        <v>191</v>
      </c>
      <c r="E15" s="8" t="s">
        <v>61</v>
      </c>
      <c r="F15" s="8" t="s">
        <v>171</v>
      </c>
      <c r="G15" s="68">
        <v>44276</v>
      </c>
      <c r="H15" s="32" t="s">
        <v>87</v>
      </c>
      <c r="I15" s="55">
        <v>40000</v>
      </c>
      <c r="J15" s="75">
        <v>1148</v>
      </c>
      <c r="K15">
        <v>442.65</v>
      </c>
      <c r="L15" s="75">
        <v>1216</v>
      </c>
      <c r="M15" s="75">
        <v>2511</v>
      </c>
      <c r="N15" s="75">
        <v>5317.65</v>
      </c>
      <c r="O15" s="55">
        <f t="shared" si="0"/>
        <v>34682.35</v>
      </c>
      <c r="P15"/>
      <c r="Q15"/>
      <c r="R15"/>
      <c r="S1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</row>
    <row r="16" spans="1:239" s="16" customFormat="1" ht="15.75" x14ac:dyDescent="0.25">
      <c r="A16" s="6">
        <v>8</v>
      </c>
      <c r="B16" t="s">
        <v>73</v>
      </c>
      <c r="C16" s="66" t="s">
        <v>124</v>
      </c>
      <c r="D16" s="74" t="s">
        <v>191</v>
      </c>
      <c r="E16" s="33" t="s">
        <v>61</v>
      </c>
      <c r="F16" s="33" t="s">
        <v>171</v>
      </c>
      <c r="G16" s="68">
        <v>44348</v>
      </c>
      <c r="H16" s="32" t="s">
        <v>87</v>
      </c>
      <c r="I16" s="55">
        <v>40000</v>
      </c>
      <c r="J16" s="75">
        <v>1148</v>
      </c>
      <c r="K16">
        <v>442.65</v>
      </c>
      <c r="L16" s="75">
        <v>1216</v>
      </c>
      <c r="M16" s="75">
        <v>5947.9</v>
      </c>
      <c r="N16" s="75">
        <v>8754.5499999999993</v>
      </c>
      <c r="O16" s="55">
        <f t="shared" si="0"/>
        <v>31245.45</v>
      </c>
      <c r="P16" s="15"/>
      <c r="Q16" s="15"/>
      <c r="R16" s="19"/>
      <c r="S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</row>
    <row r="17" spans="1:671" ht="15.75" x14ac:dyDescent="0.25">
      <c r="A17" s="6">
        <v>9</v>
      </c>
      <c r="B17" t="s">
        <v>64</v>
      </c>
      <c r="C17" s="66" t="s">
        <v>124</v>
      </c>
      <c r="D17" s="74" t="s">
        <v>65</v>
      </c>
      <c r="E17" s="3" t="s">
        <v>60</v>
      </c>
      <c r="F17" s="3" t="s">
        <v>171</v>
      </c>
      <c r="G17" s="67">
        <v>44287</v>
      </c>
      <c r="H17" s="5" t="s">
        <v>87</v>
      </c>
      <c r="I17" s="55">
        <v>44000</v>
      </c>
      <c r="J17" s="55">
        <v>1262.8</v>
      </c>
      <c r="K17" s="55">
        <v>1007.19</v>
      </c>
      <c r="L17" s="55">
        <v>1337.6</v>
      </c>
      <c r="M17" s="55">
        <v>25</v>
      </c>
      <c r="N17" s="55">
        <v>3632.59</v>
      </c>
      <c r="O17" s="55">
        <f t="shared" si="0"/>
        <v>40367.410000000003</v>
      </c>
      <c r="P17" s="15"/>
      <c r="Q17" s="15"/>
      <c r="R17" s="15"/>
      <c r="S17" s="15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71" s="15" customFormat="1" ht="15.75" x14ac:dyDescent="0.25">
      <c r="A18" s="6">
        <v>10</v>
      </c>
      <c r="B18" t="s">
        <v>31</v>
      </c>
      <c r="C18" s="66" t="s">
        <v>43</v>
      </c>
      <c r="D18" s="74" t="s">
        <v>194</v>
      </c>
      <c r="E18" s="3" t="s">
        <v>60</v>
      </c>
      <c r="F18" s="3" t="s">
        <v>171</v>
      </c>
      <c r="G18" s="67">
        <v>44276</v>
      </c>
      <c r="H18" s="5" t="s">
        <v>87</v>
      </c>
      <c r="I18" s="55">
        <v>40000</v>
      </c>
      <c r="J18" s="75">
        <v>1148</v>
      </c>
      <c r="K18">
        <v>442.65</v>
      </c>
      <c r="L18" s="75">
        <v>1216</v>
      </c>
      <c r="M18" s="75">
        <v>1626.5</v>
      </c>
      <c r="N18" s="75">
        <v>4433.1499999999996</v>
      </c>
      <c r="O18" s="55">
        <f t="shared" si="0"/>
        <v>35566.85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671" s="15" customFormat="1" ht="15.75" x14ac:dyDescent="0.25">
      <c r="A19" s="6">
        <v>11</v>
      </c>
      <c r="B19" t="s">
        <v>29</v>
      </c>
      <c r="C19" s="66" t="s">
        <v>46</v>
      </c>
      <c r="D19" s="74" t="s">
        <v>30</v>
      </c>
      <c r="E19" s="3" t="s">
        <v>61</v>
      </c>
      <c r="F19" s="3" t="s">
        <v>171</v>
      </c>
      <c r="G19" s="67">
        <v>44276</v>
      </c>
      <c r="H19" s="5" t="s">
        <v>87</v>
      </c>
      <c r="I19" s="55">
        <v>40000</v>
      </c>
      <c r="J19" s="75">
        <v>1148</v>
      </c>
      <c r="K19">
        <v>203.05</v>
      </c>
      <c r="L19" s="75">
        <v>1216</v>
      </c>
      <c r="M19" s="75">
        <v>3382.32</v>
      </c>
      <c r="N19" s="75">
        <v>5949.37</v>
      </c>
      <c r="O19" s="55">
        <f t="shared" si="0"/>
        <v>34050.629999999997</v>
      </c>
      <c r="R19"/>
      <c r="S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671" s="15" customFormat="1" ht="15.75" x14ac:dyDescent="0.25">
      <c r="A20" s="6">
        <v>12</v>
      </c>
      <c r="B20" t="s">
        <v>15</v>
      </c>
      <c r="C20" s="66" t="s">
        <v>47</v>
      </c>
      <c r="D20" s="74" t="s">
        <v>179</v>
      </c>
      <c r="E20" s="3" t="s">
        <v>61</v>
      </c>
      <c r="F20" s="3" t="s">
        <v>171</v>
      </c>
      <c r="G20" s="67">
        <v>44256</v>
      </c>
      <c r="H20" s="5" t="s">
        <v>87</v>
      </c>
      <c r="I20" s="55">
        <v>40000</v>
      </c>
      <c r="J20" s="75">
        <v>1148</v>
      </c>
      <c r="K20">
        <v>442.65</v>
      </c>
      <c r="L20" s="75">
        <v>1216</v>
      </c>
      <c r="M20" s="75">
        <v>6567.9</v>
      </c>
      <c r="N20" s="75">
        <v>9374.5499999999993</v>
      </c>
      <c r="O20" s="55">
        <f t="shared" si="0"/>
        <v>30625.45</v>
      </c>
      <c r="R20"/>
      <c r="S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671" s="15" customFormat="1" ht="15.75" x14ac:dyDescent="0.25">
      <c r="A21" s="6">
        <v>13</v>
      </c>
      <c r="B21" t="s">
        <v>20</v>
      </c>
      <c r="C21" s="66" t="s">
        <v>204</v>
      </c>
      <c r="D21" s="74" t="s">
        <v>190</v>
      </c>
      <c r="E21" s="3" t="s">
        <v>61</v>
      </c>
      <c r="F21" s="3" t="s">
        <v>171</v>
      </c>
      <c r="G21" s="67">
        <v>44245</v>
      </c>
      <c r="H21" s="5" t="s">
        <v>87</v>
      </c>
      <c r="I21" s="55">
        <v>165000</v>
      </c>
      <c r="J21" s="55">
        <v>4735.5</v>
      </c>
      <c r="K21" s="55">
        <v>27394.99</v>
      </c>
      <c r="L21" s="55">
        <v>5016</v>
      </c>
      <c r="M21" s="55">
        <v>25</v>
      </c>
      <c r="N21" s="55">
        <v>37171.49</v>
      </c>
      <c r="O21" s="55">
        <f t="shared" si="0"/>
        <v>127828.51000000001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671" s="15" customFormat="1" ht="15.75" x14ac:dyDescent="0.25">
      <c r="A22" s="6">
        <v>14</v>
      </c>
      <c r="B22" t="s">
        <v>21</v>
      </c>
      <c r="C22" s="66" t="s">
        <v>49</v>
      </c>
      <c r="D22" s="74" t="s">
        <v>17</v>
      </c>
      <c r="E22" s="3" t="s">
        <v>61</v>
      </c>
      <c r="F22" s="3" t="s">
        <v>171</v>
      </c>
      <c r="G22" s="67">
        <v>44268</v>
      </c>
      <c r="H22" s="5" t="s">
        <v>87</v>
      </c>
      <c r="I22" s="55">
        <v>133000</v>
      </c>
      <c r="J22" s="55">
        <v>3817.1</v>
      </c>
      <c r="K22" s="55">
        <v>19468.47</v>
      </c>
      <c r="L22" s="55">
        <v>4043.2</v>
      </c>
      <c r="M22" s="55">
        <v>4104.3100000000004</v>
      </c>
      <c r="N22" s="55">
        <v>31433.08</v>
      </c>
      <c r="O22" s="55">
        <f t="shared" si="0"/>
        <v>101566.92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671" s="15" customFormat="1" ht="15.75" x14ac:dyDescent="0.25">
      <c r="A23" s="6">
        <v>15</v>
      </c>
      <c r="B23" t="s">
        <v>50</v>
      </c>
      <c r="C23" s="66" t="s">
        <v>49</v>
      </c>
      <c r="D23" s="74" t="s">
        <v>51</v>
      </c>
      <c r="E23" s="3" t="s">
        <v>61</v>
      </c>
      <c r="F23" s="3" t="s">
        <v>171</v>
      </c>
      <c r="G23" s="67">
        <v>44242</v>
      </c>
      <c r="H23" s="5" t="s">
        <v>87</v>
      </c>
      <c r="I23" s="55">
        <v>37000</v>
      </c>
      <c r="J23" s="55">
        <v>1061.9000000000001</v>
      </c>
      <c r="K23" s="55">
        <v>19.25</v>
      </c>
      <c r="L23" s="55">
        <v>1124.8</v>
      </c>
      <c r="M23" s="55">
        <v>165</v>
      </c>
      <c r="N23" s="55">
        <v>2370.9499999999998</v>
      </c>
      <c r="O23" s="55">
        <f t="shared" si="0"/>
        <v>34629.050000000003</v>
      </c>
      <c r="P23" s="16"/>
      <c r="Q23" s="16"/>
      <c r="R23" s="17"/>
      <c r="S23" s="1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671" ht="18" customHeight="1" x14ac:dyDescent="0.25">
      <c r="A24" s="6">
        <v>16</v>
      </c>
      <c r="B24" t="s">
        <v>22</v>
      </c>
      <c r="C24" s="66" t="s">
        <v>205</v>
      </c>
      <c r="D24" s="74" t="s">
        <v>45</v>
      </c>
      <c r="E24" s="3" t="s">
        <v>61</v>
      </c>
      <c r="F24" s="3" t="s">
        <v>171</v>
      </c>
      <c r="G24" s="67">
        <v>44268</v>
      </c>
      <c r="H24" s="5" t="s">
        <v>87</v>
      </c>
      <c r="I24" s="55">
        <v>75000</v>
      </c>
      <c r="J24" s="55">
        <v>2152.5</v>
      </c>
      <c r="K24" s="55">
        <v>6309.38</v>
      </c>
      <c r="L24" s="55">
        <v>2280</v>
      </c>
      <c r="M24" s="55">
        <v>125</v>
      </c>
      <c r="N24" s="55">
        <v>10866.88</v>
      </c>
      <c r="O24" s="55">
        <f t="shared" si="0"/>
        <v>64133.120000000003</v>
      </c>
      <c r="P24" s="17"/>
      <c r="Q24" s="17"/>
      <c r="R24" s="17"/>
      <c r="S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</row>
    <row r="25" spans="1:671" s="16" customFormat="1" ht="15.75" x14ac:dyDescent="0.25">
      <c r="A25" s="6">
        <v>17</v>
      </c>
      <c r="B25" t="s">
        <v>16</v>
      </c>
      <c r="C25" s="66" t="s">
        <v>52</v>
      </c>
      <c r="D25" s="74" t="s">
        <v>17</v>
      </c>
      <c r="E25" s="3" t="s">
        <v>61</v>
      </c>
      <c r="F25" s="3" t="s">
        <v>171</v>
      </c>
      <c r="G25" s="67">
        <v>44256</v>
      </c>
      <c r="H25" s="5" t="s">
        <v>87</v>
      </c>
      <c r="I25" s="55">
        <v>133000</v>
      </c>
      <c r="J25" s="55">
        <v>3817.1</v>
      </c>
      <c r="K25" s="55">
        <v>19867.79</v>
      </c>
      <c r="L25" s="55">
        <v>4043.2</v>
      </c>
      <c r="M25" s="55">
        <v>25</v>
      </c>
      <c r="N25" s="55">
        <v>27753.09</v>
      </c>
      <c r="O25" s="55">
        <f t="shared" si="0"/>
        <v>105246.91</v>
      </c>
      <c r="P25"/>
      <c r="Q25"/>
      <c r="R25"/>
      <c r="S25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671" s="17" customFormat="1" ht="18" customHeight="1" x14ac:dyDescent="0.25">
      <c r="A26" s="6">
        <v>18</v>
      </c>
      <c r="B26" t="s">
        <v>176</v>
      </c>
      <c r="C26" s="66" t="s">
        <v>175</v>
      </c>
      <c r="D26" s="74" t="s">
        <v>177</v>
      </c>
      <c r="E26" s="3" t="s">
        <v>60</v>
      </c>
      <c r="F26" s="3" t="s">
        <v>171</v>
      </c>
      <c r="G26" s="67">
        <v>43617</v>
      </c>
      <c r="H26" s="2" t="s">
        <v>87</v>
      </c>
      <c r="I26" s="55">
        <v>57000</v>
      </c>
      <c r="J26" s="55">
        <v>1635.9</v>
      </c>
      <c r="K26" s="55">
        <v>2922.14</v>
      </c>
      <c r="L26" s="55">
        <v>1732.8</v>
      </c>
      <c r="M26" s="55">
        <v>1125</v>
      </c>
      <c r="N26" s="55">
        <v>7415.84</v>
      </c>
      <c r="O26" s="55">
        <f t="shared" si="0"/>
        <v>49584.160000000003</v>
      </c>
      <c r="P26" s="15"/>
      <c r="Q26" s="15"/>
      <c r="R26"/>
      <c r="S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 s="20"/>
      <c r="IE26" s="20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</row>
    <row r="27" spans="1:671" ht="12.75" customHeight="1" x14ac:dyDescent="0.25">
      <c r="A27" s="6">
        <v>19</v>
      </c>
      <c r="B27" t="s">
        <v>157</v>
      </c>
      <c r="C27" s="66" t="s">
        <v>175</v>
      </c>
      <c r="D27" s="74" t="s">
        <v>158</v>
      </c>
      <c r="E27" s="3" t="s">
        <v>61</v>
      </c>
      <c r="F27" s="3" t="s">
        <v>171</v>
      </c>
      <c r="G27" s="67">
        <v>44713</v>
      </c>
      <c r="H27" s="2" t="s">
        <v>87</v>
      </c>
      <c r="I27" s="55">
        <v>40000</v>
      </c>
      <c r="J27" s="55">
        <v>1148</v>
      </c>
      <c r="K27" s="55">
        <v>442.65</v>
      </c>
      <c r="L27" s="55">
        <v>1216</v>
      </c>
      <c r="M27" s="55">
        <v>25</v>
      </c>
      <c r="N27" s="55">
        <v>2831.65</v>
      </c>
      <c r="O27" s="55">
        <f t="shared" si="0"/>
        <v>37168.35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ID27" s="20"/>
      <c r="IE27" s="20"/>
    </row>
    <row r="28" spans="1:671" s="15" customFormat="1" ht="15.75" x14ac:dyDescent="0.25">
      <c r="A28" s="6">
        <v>20</v>
      </c>
      <c r="B28" t="s">
        <v>66</v>
      </c>
      <c r="C28" s="66" t="s">
        <v>72</v>
      </c>
      <c r="D28" s="74" t="s">
        <v>17</v>
      </c>
      <c r="E28" s="8" t="s">
        <v>61</v>
      </c>
      <c r="F28" s="8" t="s">
        <v>171</v>
      </c>
      <c r="G28" s="68">
        <v>44348</v>
      </c>
      <c r="H28" s="5" t="s">
        <v>87</v>
      </c>
      <c r="I28" s="55">
        <v>110000</v>
      </c>
      <c r="J28" s="55">
        <v>3157</v>
      </c>
      <c r="K28" s="55">
        <v>14457.62</v>
      </c>
      <c r="L28" s="55">
        <v>3344</v>
      </c>
      <c r="M28" s="55">
        <v>25</v>
      </c>
      <c r="N28" s="55">
        <v>20983.62</v>
      </c>
      <c r="O28" s="55">
        <f t="shared" si="0"/>
        <v>89016.38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 s="20"/>
      <c r="IE28" s="20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</row>
    <row r="29" spans="1:671" ht="18" customHeight="1" x14ac:dyDescent="0.25">
      <c r="A29" s="6">
        <v>21</v>
      </c>
      <c r="B29" t="s">
        <v>32</v>
      </c>
      <c r="C29" s="66" t="s">
        <v>53</v>
      </c>
      <c r="D29" s="74" t="s">
        <v>33</v>
      </c>
      <c r="E29" s="3" t="s">
        <v>61</v>
      </c>
      <c r="F29" s="3" t="s">
        <v>171</v>
      </c>
      <c r="G29" s="67">
        <v>44286</v>
      </c>
      <c r="H29" s="5" t="s">
        <v>87</v>
      </c>
      <c r="I29" s="55">
        <v>50000</v>
      </c>
      <c r="J29" s="55">
        <v>1435</v>
      </c>
      <c r="K29" s="55">
        <v>1854</v>
      </c>
      <c r="L29" s="55">
        <v>1520</v>
      </c>
      <c r="M29" s="55">
        <v>125</v>
      </c>
      <c r="N29" s="55">
        <v>4934</v>
      </c>
      <c r="O29" s="55">
        <f t="shared" si="0"/>
        <v>45066</v>
      </c>
      <c r="P29" s="51"/>
      <c r="Q29" s="51"/>
      <c r="R29" s="51"/>
      <c r="S29" s="51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ID29" s="20"/>
      <c r="IE29" s="20"/>
    </row>
    <row r="30" spans="1:671" ht="12.75" customHeight="1" x14ac:dyDescent="0.25">
      <c r="A30" s="6">
        <v>22</v>
      </c>
      <c r="B30" t="s">
        <v>62</v>
      </c>
      <c r="C30" s="66" t="s">
        <v>53</v>
      </c>
      <c r="D30" s="74" t="s">
        <v>33</v>
      </c>
      <c r="E30" s="3" t="s">
        <v>60</v>
      </c>
      <c r="F30" s="3" t="s">
        <v>171</v>
      </c>
      <c r="G30" s="67">
        <v>44256</v>
      </c>
      <c r="H30" s="5" t="s">
        <v>87</v>
      </c>
      <c r="I30" s="55">
        <v>44000</v>
      </c>
      <c r="J30" s="55">
        <v>1262.8</v>
      </c>
      <c r="K30" s="55">
        <v>1007.19</v>
      </c>
      <c r="L30" s="55">
        <v>1337.6</v>
      </c>
      <c r="M30" s="55">
        <v>11555.21</v>
      </c>
      <c r="N30" s="55">
        <v>15162.8</v>
      </c>
      <c r="O30" s="55">
        <f t="shared" si="0"/>
        <v>28837.200000000001</v>
      </c>
      <c r="P30" s="17"/>
      <c r="Q30" s="17"/>
      <c r="R30" s="17"/>
      <c r="S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</row>
    <row r="31" spans="1:671" ht="15.75" x14ac:dyDescent="0.25">
      <c r="A31" s="6">
        <v>23</v>
      </c>
      <c r="B31" t="s">
        <v>81</v>
      </c>
      <c r="C31" s="66" t="s">
        <v>93</v>
      </c>
      <c r="D31" s="74" t="s">
        <v>161</v>
      </c>
      <c r="E31" s="3" t="s">
        <v>60</v>
      </c>
      <c r="F31" s="3" t="s">
        <v>171</v>
      </c>
      <c r="G31" s="67">
        <v>44440</v>
      </c>
      <c r="H31" s="5" t="s">
        <v>87</v>
      </c>
      <c r="I31" s="55">
        <v>165000</v>
      </c>
      <c r="J31" s="55">
        <v>4735.5</v>
      </c>
      <c r="K31" s="55">
        <v>27394.99</v>
      </c>
      <c r="L31" s="55">
        <v>5016</v>
      </c>
      <c r="M31" s="55">
        <v>25</v>
      </c>
      <c r="N31" s="55">
        <v>37171.49</v>
      </c>
      <c r="O31" s="55">
        <f t="shared" si="0"/>
        <v>127828.51000000001</v>
      </c>
      <c r="P31" s="17"/>
      <c r="Q31" s="17"/>
      <c r="R31" s="17"/>
      <c r="S31" s="17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</row>
    <row r="32" spans="1:671" s="17" customFormat="1" ht="12.75" customHeight="1" x14ac:dyDescent="0.25">
      <c r="A32" s="6">
        <v>24</v>
      </c>
      <c r="B32" t="s">
        <v>74</v>
      </c>
      <c r="C32" s="66" t="s">
        <v>80</v>
      </c>
      <c r="D32" s="74" t="s">
        <v>75</v>
      </c>
      <c r="E32" s="1" t="s">
        <v>60</v>
      </c>
      <c r="F32" s="1" t="s">
        <v>171</v>
      </c>
      <c r="G32" s="67">
        <v>44317</v>
      </c>
      <c r="H32" s="5" t="s">
        <v>87</v>
      </c>
      <c r="I32" s="55">
        <v>32000</v>
      </c>
      <c r="J32" s="55">
        <v>918.4</v>
      </c>
      <c r="K32" s="55">
        <v>0</v>
      </c>
      <c r="L32" s="55">
        <v>972.8</v>
      </c>
      <c r="M32" s="55">
        <v>25</v>
      </c>
      <c r="N32" s="55">
        <v>1916.2</v>
      </c>
      <c r="O32" s="55">
        <f t="shared" si="0"/>
        <v>30083.8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</row>
    <row r="33" spans="1:671" s="17" customFormat="1" ht="17.25" customHeight="1" x14ac:dyDescent="0.25">
      <c r="A33" s="6">
        <v>25</v>
      </c>
      <c r="B33" t="s">
        <v>76</v>
      </c>
      <c r="C33" s="66" t="s">
        <v>80</v>
      </c>
      <c r="D33" s="74" t="s">
        <v>75</v>
      </c>
      <c r="E33" s="1" t="s">
        <v>60</v>
      </c>
      <c r="F33" s="1" t="s">
        <v>171</v>
      </c>
      <c r="G33" s="67">
        <v>44318</v>
      </c>
      <c r="H33" s="5" t="s">
        <v>87</v>
      </c>
      <c r="I33" s="55">
        <v>32000</v>
      </c>
      <c r="J33" s="55">
        <v>918.4</v>
      </c>
      <c r="K33" s="55">
        <v>0</v>
      </c>
      <c r="L33" s="55">
        <v>972.8</v>
      </c>
      <c r="M33" s="55">
        <v>25</v>
      </c>
      <c r="N33" s="55">
        <v>1916.2</v>
      </c>
      <c r="O33" s="55">
        <f t="shared" si="0"/>
        <v>30083.8</v>
      </c>
      <c r="P33" s="29"/>
      <c r="Q33" s="29"/>
      <c r="R33" s="29"/>
      <c r="S33" s="29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</row>
    <row r="34" spans="1:671" ht="12.75" customHeight="1" x14ac:dyDescent="0.25">
      <c r="A34" s="6">
        <v>26</v>
      </c>
      <c r="B34" t="s">
        <v>77</v>
      </c>
      <c r="C34" s="66" t="s">
        <v>80</v>
      </c>
      <c r="D34" s="74" t="s">
        <v>75</v>
      </c>
      <c r="E34" s="1" t="s">
        <v>60</v>
      </c>
      <c r="F34" s="1" t="s">
        <v>171</v>
      </c>
      <c r="G34" s="67">
        <v>44317</v>
      </c>
      <c r="H34" s="5" t="s">
        <v>87</v>
      </c>
      <c r="I34" s="55">
        <v>32000</v>
      </c>
      <c r="J34" s="55">
        <v>918.4</v>
      </c>
      <c r="K34" s="55">
        <v>0</v>
      </c>
      <c r="L34" s="55">
        <v>972.8</v>
      </c>
      <c r="M34" s="55">
        <v>175</v>
      </c>
      <c r="N34" s="55">
        <v>2066.1999999999998</v>
      </c>
      <c r="O34" s="55">
        <f t="shared" si="0"/>
        <v>29933.8</v>
      </c>
      <c r="R34" s="20"/>
      <c r="S34" s="20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671" ht="15.75" x14ac:dyDescent="0.25">
      <c r="A35" s="6">
        <v>27</v>
      </c>
      <c r="B35" t="s">
        <v>91</v>
      </c>
      <c r="C35" s="66" t="s">
        <v>90</v>
      </c>
      <c r="D35" s="74" t="s">
        <v>160</v>
      </c>
      <c r="E35" s="8" t="s">
        <v>60</v>
      </c>
      <c r="F35" s="8" t="s">
        <v>171</v>
      </c>
      <c r="G35" s="68">
        <v>44487</v>
      </c>
      <c r="H35" s="7" t="s">
        <v>87</v>
      </c>
      <c r="I35" s="55">
        <v>90000</v>
      </c>
      <c r="J35" s="55">
        <v>2583</v>
      </c>
      <c r="K35" s="55">
        <v>9753.1200000000008</v>
      </c>
      <c r="L35" s="55">
        <v>2736</v>
      </c>
      <c r="M35" s="55">
        <v>25</v>
      </c>
      <c r="N35" s="55">
        <v>15097.12</v>
      </c>
      <c r="O35" s="55">
        <f t="shared" si="0"/>
        <v>74902.880000000005</v>
      </c>
      <c r="P35" s="15"/>
      <c r="Q35" s="15"/>
      <c r="R35" s="15"/>
      <c r="S35" s="15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</row>
    <row r="36" spans="1:671" ht="12.75" customHeight="1" x14ac:dyDescent="0.25">
      <c r="A36" s="6">
        <v>28</v>
      </c>
      <c r="B36" t="s">
        <v>26</v>
      </c>
      <c r="C36" s="66" t="s">
        <v>178</v>
      </c>
      <c r="D36" s="74" t="s">
        <v>14</v>
      </c>
      <c r="E36" s="8" t="s">
        <v>60</v>
      </c>
      <c r="F36" s="8" t="s">
        <v>171</v>
      </c>
      <c r="G36" s="68">
        <v>41275</v>
      </c>
      <c r="H36" s="7" t="s">
        <v>87</v>
      </c>
      <c r="I36" s="55">
        <v>42500</v>
      </c>
      <c r="J36" s="55">
        <v>1219.75</v>
      </c>
      <c r="K36" s="55">
        <v>795.49</v>
      </c>
      <c r="L36" s="55">
        <v>1292</v>
      </c>
      <c r="M36" s="55">
        <v>937.5</v>
      </c>
      <c r="N36" s="55">
        <v>4244.74</v>
      </c>
      <c r="O36" s="55">
        <f t="shared" si="0"/>
        <v>38255.26</v>
      </c>
      <c r="P36" s="17"/>
      <c r="Q36" s="17"/>
      <c r="R36" s="17"/>
      <c r="S36" s="17"/>
    </row>
    <row r="37" spans="1:671" s="24" customFormat="1" ht="18.75" customHeight="1" x14ac:dyDescent="0.25">
      <c r="A37" s="6">
        <v>29</v>
      </c>
      <c r="B37" t="s">
        <v>109</v>
      </c>
      <c r="C37" s="66" t="s">
        <v>125</v>
      </c>
      <c r="D37" s="74" t="s">
        <v>110</v>
      </c>
      <c r="E37" s="3" t="s">
        <v>60</v>
      </c>
      <c r="F37" s="3" t="s">
        <v>171</v>
      </c>
      <c r="G37" s="67">
        <v>44593</v>
      </c>
      <c r="H37" s="5" t="s">
        <v>87</v>
      </c>
      <c r="I37" s="55">
        <v>110000</v>
      </c>
      <c r="J37" s="55">
        <v>3157</v>
      </c>
      <c r="K37" s="55">
        <v>14457.62</v>
      </c>
      <c r="L37" s="55">
        <v>3344</v>
      </c>
      <c r="M37" s="55">
        <v>6625</v>
      </c>
      <c r="N37" s="55">
        <v>27583.62</v>
      </c>
      <c r="O37" s="55">
        <f t="shared" si="0"/>
        <v>82416.38</v>
      </c>
      <c r="P37" s="17"/>
      <c r="Q37" s="17"/>
      <c r="R37" s="20"/>
      <c r="S37" s="20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</row>
    <row r="38" spans="1:671" s="21" customFormat="1" ht="18" customHeight="1" x14ac:dyDescent="0.25">
      <c r="A38" s="6">
        <v>30</v>
      </c>
      <c r="B38" t="s">
        <v>95</v>
      </c>
      <c r="C38" s="66" t="s">
        <v>94</v>
      </c>
      <c r="D38" s="74" t="s">
        <v>14</v>
      </c>
      <c r="E38" s="3" t="s">
        <v>61</v>
      </c>
      <c r="F38" s="3" t="s">
        <v>171</v>
      </c>
      <c r="G38" s="67">
        <v>44562</v>
      </c>
      <c r="H38" s="5" t="s">
        <v>87</v>
      </c>
      <c r="I38" s="55">
        <v>40000</v>
      </c>
      <c r="J38" s="55">
        <v>1148</v>
      </c>
      <c r="K38" s="55">
        <v>442.65</v>
      </c>
      <c r="L38" s="55">
        <v>1216</v>
      </c>
      <c r="M38" s="55">
        <v>25</v>
      </c>
      <c r="N38" s="55">
        <v>2831.65</v>
      </c>
      <c r="O38" s="55">
        <f t="shared" si="0"/>
        <v>37168.35</v>
      </c>
      <c r="P38"/>
      <c r="Q38"/>
      <c r="R38"/>
      <c r="S38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</row>
    <row r="39" spans="1:671" ht="18" customHeight="1" x14ac:dyDescent="0.25">
      <c r="A39" s="6">
        <v>31</v>
      </c>
      <c r="B39" t="s">
        <v>108</v>
      </c>
      <c r="C39" s="66" t="s">
        <v>94</v>
      </c>
      <c r="D39" s="74" t="s">
        <v>89</v>
      </c>
      <c r="E39" s="3" t="s">
        <v>60</v>
      </c>
      <c r="F39" s="3" t="s">
        <v>171</v>
      </c>
      <c r="G39" s="67">
        <v>44593</v>
      </c>
      <c r="H39" s="5" t="s">
        <v>87</v>
      </c>
      <c r="I39" s="55">
        <v>40000</v>
      </c>
      <c r="J39" s="55">
        <v>1148</v>
      </c>
      <c r="K39" s="55">
        <v>442.65</v>
      </c>
      <c r="L39" s="55">
        <v>1216</v>
      </c>
      <c r="M39" s="55">
        <v>25</v>
      </c>
      <c r="N39" s="55">
        <v>2831.65</v>
      </c>
      <c r="O39" s="55">
        <f t="shared" si="0"/>
        <v>37168.35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</row>
    <row r="40" spans="1:671" ht="18" customHeight="1" x14ac:dyDescent="0.25">
      <c r="A40" s="6">
        <v>32</v>
      </c>
      <c r="B40" t="s">
        <v>128</v>
      </c>
      <c r="C40" s="66" t="s">
        <v>127</v>
      </c>
      <c r="D40" s="74" t="s">
        <v>129</v>
      </c>
      <c r="E40" s="23" t="s">
        <v>61</v>
      </c>
      <c r="F40" s="23" t="s">
        <v>171</v>
      </c>
      <c r="G40" s="69">
        <v>44564</v>
      </c>
      <c r="H40" s="5" t="s">
        <v>87</v>
      </c>
      <c r="I40" s="55">
        <v>66000</v>
      </c>
      <c r="J40" s="55">
        <v>1894.2</v>
      </c>
      <c r="K40" s="55">
        <v>4296.29</v>
      </c>
      <c r="L40" s="55">
        <v>2006.4</v>
      </c>
      <c r="M40" s="55">
        <v>1622.31</v>
      </c>
      <c r="N40" s="55">
        <v>9819.2000000000007</v>
      </c>
      <c r="O40" s="55">
        <f t="shared" si="0"/>
        <v>56180.800000000003</v>
      </c>
    </row>
    <row r="41" spans="1:671" ht="18" customHeight="1" x14ac:dyDescent="0.25">
      <c r="A41" s="6">
        <v>33</v>
      </c>
      <c r="B41" t="s">
        <v>130</v>
      </c>
      <c r="C41" s="66" t="s">
        <v>127</v>
      </c>
      <c r="D41" s="74" t="s">
        <v>129</v>
      </c>
      <c r="E41" s="23" t="s">
        <v>61</v>
      </c>
      <c r="F41" s="23" t="s">
        <v>171</v>
      </c>
      <c r="G41" s="69">
        <v>44440</v>
      </c>
      <c r="H41" s="5" t="s">
        <v>87</v>
      </c>
      <c r="I41" s="55">
        <v>60000</v>
      </c>
      <c r="J41" s="55">
        <v>1722</v>
      </c>
      <c r="K41" s="55">
        <v>3486.68</v>
      </c>
      <c r="L41" s="55">
        <v>1824</v>
      </c>
      <c r="M41" s="55">
        <v>5025</v>
      </c>
      <c r="N41" s="55">
        <v>12057.68</v>
      </c>
      <c r="O41" s="55">
        <f t="shared" si="0"/>
        <v>47942.32</v>
      </c>
    </row>
    <row r="42" spans="1:671" ht="19.5" customHeight="1" x14ac:dyDescent="0.25">
      <c r="A42" s="6">
        <v>34</v>
      </c>
      <c r="B42" t="s">
        <v>132</v>
      </c>
      <c r="C42" s="66" t="s">
        <v>127</v>
      </c>
      <c r="D42" s="74" t="s">
        <v>129</v>
      </c>
      <c r="E42" s="23" t="s">
        <v>61</v>
      </c>
      <c r="F42" s="23" t="s">
        <v>171</v>
      </c>
      <c r="G42" s="69">
        <v>44593</v>
      </c>
      <c r="H42" s="5" t="s">
        <v>87</v>
      </c>
      <c r="I42" s="55">
        <v>60000</v>
      </c>
      <c r="J42" s="55">
        <v>1722</v>
      </c>
      <c r="K42" s="55">
        <v>3486.68</v>
      </c>
      <c r="L42" s="55">
        <v>1824</v>
      </c>
      <c r="M42" s="55">
        <v>25</v>
      </c>
      <c r="N42" s="55">
        <v>7057.68</v>
      </c>
      <c r="O42" s="55">
        <f t="shared" si="0"/>
        <v>52942.32</v>
      </c>
    </row>
    <row r="43" spans="1:671" ht="15.75" x14ac:dyDescent="0.25">
      <c r="A43" s="6">
        <v>35</v>
      </c>
      <c r="B43" t="s">
        <v>133</v>
      </c>
      <c r="C43" s="66" t="s">
        <v>127</v>
      </c>
      <c r="D43" s="74" t="s">
        <v>131</v>
      </c>
      <c r="E43" s="23" t="s">
        <v>61</v>
      </c>
      <c r="F43" s="23" t="s">
        <v>171</v>
      </c>
      <c r="G43" s="69">
        <v>44594</v>
      </c>
      <c r="H43" s="5" t="s">
        <v>87</v>
      </c>
      <c r="I43" s="55">
        <v>60000</v>
      </c>
      <c r="J43" s="55">
        <v>1722</v>
      </c>
      <c r="K43" s="55">
        <v>3486.68</v>
      </c>
      <c r="L43" s="55">
        <v>1824</v>
      </c>
      <c r="M43" s="55">
        <v>25</v>
      </c>
      <c r="N43" s="55">
        <v>7057.68</v>
      </c>
      <c r="O43" s="55">
        <f t="shared" si="0"/>
        <v>52942.32</v>
      </c>
    </row>
    <row r="44" spans="1:671" ht="15.75" x14ac:dyDescent="0.25">
      <c r="A44" s="6">
        <v>36</v>
      </c>
      <c r="B44" t="s">
        <v>83</v>
      </c>
      <c r="C44" s="66" t="s">
        <v>82</v>
      </c>
      <c r="D44" s="74" t="s">
        <v>200</v>
      </c>
      <c r="E44" s="3" t="s">
        <v>60</v>
      </c>
      <c r="F44" s="3" t="s">
        <v>171</v>
      </c>
      <c r="G44" s="67">
        <v>44470</v>
      </c>
      <c r="H44" s="5" t="s">
        <v>87</v>
      </c>
      <c r="I44" s="55">
        <v>44000</v>
      </c>
      <c r="J44" s="55">
        <v>1262.8</v>
      </c>
      <c r="K44" s="55">
        <v>1007.19</v>
      </c>
      <c r="L44" s="55">
        <v>1337.6</v>
      </c>
      <c r="M44" s="55">
        <v>25</v>
      </c>
      <c r="N44" s="55">
        <v>3632.59</v>
      </c>
      <c r="O44" s="55">
        <f t="shared" si="0"/>
        <v>40367.410000000003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</row>
    <row r="45" spans="1:671" ht="15.75" x14ac:dyDescent="0.25">
      <c r="A45" s="6">
        <v>37</v>
      </c>
      <c r="B45" t="s">
        <v>165</v>
      </c>
      <c r="C45" s="66" t="s">
        <v>164</v>
      </c>
      <c r="D45" s="74" t="s">
        <v>13</v>
      </c>
      <c r="E45" s="3" t="s">
        <v>61</v>
      </c>
      <c r="F45" s="3" t="s">
        <v>171</v>
      </c>
      <c r="G45" s="67">
        <v>44774</v>
      </c>
      <c r="H45" s="5" t="s">
        <v>87</v>
      </c>
      <c r="I45" s="55">
        <v>60000</v>
      </c>
      <c r="J45" s="55">
        <v>1722</v>
      </c>
      <c r="K45" s="55">
        <v>3486.68</v>
      </c>
      <c r="L45" s="55">
        <v>1824</v>
      </c>
      <c r="M45" s="55">
        <v>25</v>
      </c>
      <c r="N45" s="55">
        <v>7057.68</v>
      </c>
      <c r="O45" s="55">
        <f t="shared" si="0"/>
        <v>52942.32</v>
      </c>
      <c r="P45" s="16"/>
      <c r="Q45" s="16"/>
      <c r="R45" s="16"/>
      <c r="S45" s="16"/>
    </row>
    <row r="46" spans="1:671" s="24" customFormat="1" ht="15.75" x14ac:dyDescent="0.25">
      <c r="A46" s="6">
        <v>38</v>
      </c>
      <c r="B46" t="s">
        <v>107</v>
      </c>
      <c r="C46" s="66" t="s">
        <v>24</v>
      </c>
      <c r="D46" s="74" t="s">
        <v>192</v>
      </c>
      <c r="E46" s="3" t="s">
        <v>61</v>
      </c>
      <c r="F46" s="3" t="s">
        <v>171</v>
      </c>
      <c r="G46" s="67">
        <v>44593</v>
      </c>
      <c r="H46" s="5" t="s">
        <v>87</v>
      </c>
      <c r="I46" s="55">
        <v>46000</v>
      </c>
      <c r="J46" s="55">
        <v>1320.2</v>
      </c>
      <c r="K46" s="55">
        <v>1289.46</v>
      </c>
      <c r="L46" s="55">
        <v>1398.4</v>
      </c>
      <c r="M46" s="55">
        <v>1085</v>
      </c>
      <c r="N46" s="55">
        <v>5093.0600000000004</v>
      </c>
      <c r="O46" s="55">
        <f t="shared" si="0"/>
        <v>40906.94</v>
      </c>
      <c r="P46"/>
      <c r="Q46"/>
      <c r="R46"/>
      <c r="S4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</row>
    <row r="47" spans="1:671" s="17" customFormat="1" ht="18" customHeight="1" x14ac:dyDescent="0.25">
      <c r="A47" s="6">
        <v>39</v>
      </c>
      <c r="B47" t="s">
        <v>27</v>
      </c>
      <c r="C47" s="66" t="s">
        <v>24</v>
      </c>
      <c r="D47" s="74" t="s">
        <v>25</v>
      </c>
      <c r="E47" s="8" t="s">
        <v>61</v>
      </c>
      <c r="F47" s="8" t="s">
        <v>171</v>
      </c>
      <c r="G47" s="68">
        <v>44283</v>
      </c>
      <c r="H47" s="32" t="s">
        <v>87</v>
      </c>
      <c r="I47" s="55">
        <v>165000</v>
      </c>
      <c r="J47" s="75">
        <v>4735.5</v>
      </c>
      <c r="K47" s="75">
        <v>27394.99</v>
      </c>
      <c r="L47" s="75">
        <v>5016</v>
      </c>
      <c r="M47" s="75">
        <v>12111.06</v>
      </c>
      <c r="N47" s="75">
        <v>49257.55</v>
      </c>
      <c r="O47" s="55">
        <f t="shared" si="0"/>
        <v>115742.45</v>
      </c>
      <c r="P47"/>
      <c r="Q47"/>
      <c r="R47"/>
      <c r="S47"/>
      <c r="ID47" s="28"/>
      <c r="IE47" s="28"/>
    </row>
    <row r="48" spans="1:671" ht="15.75" x14ac:dyDescent="0.25">
      <c r="A48" s="6">
        <v>40</v>
      </c>
      <c r="B48" t="s">
        <v>111</v>
      </c>
      <c r="C48" s="66" t="s">
        <v>55</v>
      </c>
      <c r="D48" s="74" t="s">
        <v>13</v>
      </c>
      <c r="E48" s="3" t="s">
        <v>60</v>
      </c>
      <c r="F48" s="3" t="s">
        <v>171</v>
      </c>
      <c r="G48" s="67">
        <v>44593</v>
      </c>
      <c r="H48" s="5" t="s">
        <v>87</v>
      </c>
      <c r="I48" s="56">
        <v>35000</v>
      </c>
      <c r="J48" s="43">
        <v>1004.5</v>
      </c>
      <c r="K48" s="56">
        <v>0</v>
      </c>
      <c r="L48" s="56">
        <v>1064</v>
      </c>
      <c r="M48" s="55">
        <v>175</v>
      </c>
      <c r="N48" s="55">
        <v>2243.5</v>
      </c>
      <c r="O48" s="55">
        <f t="shared" si="0"/>
        <v>32756.5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</row>
    <row r="49" spans="1:671" ht="15.75" x14ac:dyDescent="0.25">
      <c r="A49" s="6">
        <v>41</v>
      </c>
      <c r="B49" t="s">
        <v>155</v>
      </c>
      <c r="C49" s="66" t="s">
        <v>55</v>
      </c>
      <c r="D49" s="74" t="s">
        <v>45</v>
      </c>
      <c r="E49" s="3" t="s">
        <v>61</v>
      </c>
      <c r="F49" s="3" t="s">
        <v>171</v>
      </c>
      <c r="G49" s="67">
        <v>44593</v>
      </c>
      <c r="H49" s="5" t="s">
        <v>87</v>
      </c>
      <c r="I49" s="56">
        <v>125000</v>
      </c>
      <c r="J49" s="43">
        <v>3587.5</v>
      </c>
      <c r="K49" s="56">
        <v>17985.990000000002</v>
      </c>
      <c r="L49" s="56">
        <v>3800</v>
      </c>
      <c r="M49" s="55">
        <v>175</v>
      </c>
      <c r="N49" s="55">
        <v>25548.49</v>
      </c>
      <c r="O49" s="55">
        <f t="shared" si="0"/>
        <v>99451.51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</row>
    <row r="50" spans="1:671" ht="15.75" x14ac:dyDescent="0.25">
      <c r="A50" s="6">
        <v>42</v>
      </c>
      <c r="B50" t="s">
        <v>148</v>
      </c>
      <c r="C50" s="66" t="s">
        <v>55</v>
      </c>
      <c r="D50" s="74" t="s">
        <v>14</v>
      </c>
      <c r="E50" s="3" t="s">
        <v>61</v>
      </c>
      <c r="F50" s="3" t="s">
        <v>171</v>
      </c>
      <c r="G50" s="67">
        <v>44682</v>
      </c>
      <c r="H50" s="5" t="s">
        <v>87</v>
      </c>
      <c r="I50" s="55">
        <v>30000</v>
      </c>
      <c r="J50" s="55">
        <v>861</v>
      </c>
      <c r="K50" s="55">
        <v>0</v>
      </c>
      <c r="L50" s="55">
        <v>912</v>
      </c>
      <c r="M50" s="55">
        <v>175</v>
      </c>
      <c r="N50" s="55">
        <v>1948</v>
      </c>
      <c r="O50" s="55">
        <f t="shared" si="0"/>
        <v>28052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</row>
    <row r="51" spans="1:671" ht="15.75" x14ac:dyDescent="0.25">
      <c r="A51" s="6">
        <v>43</v>
      </c>
      <c r="B51" t="s">
        <v>166</v>
      </c>
      <c r="C51" s="66" t="s">
        <v>55</v>
      </c>
      <c r="D51" s="74" t="s">
        <v>13</v>
      </c>
      <c r="E51" s="3" t="s">
        <v>60</v>
      </c>
      <c r="F51" s="3" t="s">
        <v>171</v>
      </c>
      <c r="G51" s="67">
        <v>44774</v>
      </c>
      <c r="H51" s="5" t="s">
        <v>87</v>
      </c>
      <c r="I51" s="56">
        <v>35000</v>
      </c>
      <c r="J51" s="43">
        <v>1004.5</v>
      </c>
      <c r="K51" s="56">
        <v>0</v>
      </c>
      <c r="L51" s="56">
        <v>1064</v>
      </c>
      <c r="M51" s="55">
        <v>1622.31</v>
      </c>
      <c r="N51" s="55">
        <v>3690.81</v>
      </c>
      <c r="O51" s="55">
        <f t="shared" si="0"/>
        <v>31309.19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</row>
    <row r="52" spans="1:671" ht="19.5" customHeight="1" x14ac:dyDescent="0.25">
      <c r="A52" s="6">
        <v>44</v>
      </c>
      <c r="B52" t="s">
        <v>113</v>
      </c>
      <c r="C52" s="66" t="s">
        <v>112</v>
      </c>
      <c r="D52" s="74" t="s">
        <v>13</v>
      </c>
      <c r="E52" s="3" t="s">
        <v>61</v>
      </c>
      <c r="F52" s="3" t="s">
        <v>171</v>
      </c>
      <c r="G52" s="67">
        <v>44594</v>
      </c>
      <c r="H52" s="1" t="s">
        <v>87</v>
      </c>
      <c r="I52" s="55">
        <v>35000</v>
      </c>
      <c r="J52" s="55">
        <v>1004.5</v>
      </c>
      <c r="K52" s="55">
        <v>0</v>
      </c>
      <c r="L52" s="55">
        <v>1064</v>
      </c>
      <c r="M52" s="55">
        <v>2175</v>
      </c>
      <c r="N52" s="55">
        <v>4243.5</v>
      </c>
      <c r="O52" s="55">
        <f t="shared" si="0"/>
        <v>30756.5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</row>
    <row r="53" spans="1:671" ht="15.75" x14ac:dyDescent="0.25">
      <c r="A53" s="6">
        <v>45</v>
      </c>
      <c r="B53" t="s">
        <v>114</v>
      </c>
      <c r="C53" s="66" t="s">
        <v>112</v>
      </c>
      <c r="D53" s="74" t="s">
        <v>14</v>
      </c>
      <c r="E53" s="3" t="s">
        <v>61</v>
      </c>
      <c r="F53" s="3" t="s">
        <v>171</v>
      </c>
      <c r="G53" s="67">
        <v>44594</v>
      </c>
      <c r="H53" s="1" t="s">
        <v>87</v>
      </c>
      <c r="I53" s="56">
        <v>30000</v>
      </c>
      <c r="J53" s="43">
        <v>861</v>
      </c>
      <c r="K53" s="56">
        <v>0</v>
      </c>
      <c r="L53" s="56">
        <v>912</v>
      </c>
      <c r="M53" s="55">
        <v>125</v>
      </c>
      <c r="N53" s="55">
        <v>1898</v>
      </c>
      <c r="O53" s="55">
        <f t="shared" si="0"/>
        <v>28102</v>
      </c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</row>
    <row r="54" spans="1:671" ht="15.75" x14ac:dyDescent="0.25">
      <c r="A54" s="6">
        <v>46</v>
      </c>
      <c r="B54" t="s">
        <v>206</v>
      </c>
      <c r="C54" s="66" t="s">
        <v>112</v>
      </c>
      <c r="D54" s="74" t="s">
        <v>45</v>
      </c>
      <c r="E54" s="3" t="s">
        <v>60</v>
      </c>
      <c r="F54" s="3" t="s">
        <v>171</v>
      </c>
      <c r="G54" s="67">
        <v>44594</v>
      </c>
      <c r="H54" s="1" t="s">
        <v>87</v>
      </c>
      <c r="I54" s="55">
        <v>100000</v>
      </c>
      <c r="J54" s="55">
        <v>2870</v>
      </c>
      <c r="K54" s="55">
        <v>12105.37</v>
      </c>
      <c r="L54" s="55">
        <v>3040</v>
      </c>
      <c r="M54" s="55">
        <v>1525</v>
      </c>
      <c r="N54" s="55">
        <v>19540.37</v>
      </c>
      <c r="O54" s="55">
        <f t="shared" si="0"/>
        <v>80459.63</v>
      </c>
      <c r="P54" s="17"/>
      <c r="Q54" s="17"/>
      <c r="R54" s="17"/>
      <c r="S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</row>
    <row r="55" spans="1:671" s="17" customFormat="1" ht="15.75" customHeight="1" x14ac:dyDescent="0.25">
      <c r="A55" s="6">
        <v>47</v>
      </c>
      <c r="B55" t="s">
        <v>36</v>
      </c>
      <c r="C55" s="66" t="s">
        <v>56</v>
      </c>
      <c r="D55" s="74" t="s">
        <v>13</v>
      </c>
      <c r="E55" s="8" t="s">
        <v>61</v>
      </c>
      <c r="F55" s="8" t="s">
        <v>171</v>
      </c>
      <c r="G55" s="68">
        <v>44197</v>
      </c>
      <c r="H55" s="32" t="s">
        <v>87</v>
      </c>
      <c r="I55" s="59">
        <v>50000</v>
      </c>
      <c r="J55" s="59">
        <v>1435</v>
      </c>
      <c r="K55" s="59">
        <v>1854</v>
      </c>
      <c r="L55" s="59">
        <v>1520</v>
      </c>
      <c r="M55" s="59">
        <v>3375</v>
      </c>
      <c r="N55" s="59">
        <v>8184</v>
      </c>
      <c r="O55" s="55">
        <f t="shared" si="0"/>
        <v>41816</v>
      </c>
      <c r="ID55" s="28"/>
      <c r="IE55" s="28"/>
    </row>
    <row r="56" spans="1:671" ht="18" customHeight="1" x14ac:dyDescent="0.25">
      <c r="A56" s="6">
        <v>48</v>
      </c>
      <c r="B56" t="s">
        <v>88</v>
      </c>
      <c r="C56" s="66" t="s">
        <v>56</v>
      </c>
      <c r="D56" s="74" t="s">
        <v>89</v>
      </c>
      <c r="E56" s="3" t="s">
        <v>61</v>
      </c>
      <c r="F56" s="3" t="s">
        <v>171</v>
      </c>
      <c r="G56" s="67">
        <v>44470</v>
      </c>
      <c r="H56" s="5" t="s">
        <v>87</v>
      </c>
      <c r="I56" s="55">
        <v>35000</v>
      </c>
      <c r="J56" s="55">
        <v>1004.5</v>
      </c>
      <c r="K56" s="56">
        <v>0</v>
      </c>
      <c r="L56" s="55">
        <v>1064</v>
      </c>
      <c r="M56" s="55">
        <v>25</v>
      </c>
      <c r="N56" s="55">
        <v>2093.5</v>
      </c>
      <c r="O56" s="55">
        <f t="shared" si="0"/>
        <v>32906.5</v>
      </c>
      <c r="P56" s="17"/>
      <c r="Q56" s="17"/>
      <c r="R56" s="17"/>
      <c r="S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ID56" s="20"/>
      <c r="IE56" s="20"/>
    </row>
    <row r="57" spans="1:671" s="17" customFormat="1" ht="15.75" x14ac:dyDescent="0.25">
      <c r="A57" s="6">
        <v>49</v>
      </c>
      <c r="B57" t="s">
        <v>134</v>
      </c>
      <c r="C57" s="66" t="s">
        <v>56</v>
      </c>
      <c r="D57" s="74" t="s">
        <v>13</v>
      </c>
      <c r="E57" s="3" t="s">
        <v>61</v>
      </c>
      <c r="F57" s="3" t="s">
        <v>171</v>
      </c>
      <c r="G57" s="67">
        <v>44470</v>
      </c>
      <c r="H57" s="5" t="s">
        <v>87</v>
      </c>
      <c r="I57" s="55">
        <v>46000</v>
      </c>
      <c r="J57" s="55">
        <v>1320.2</v>
      </c>
      <c r="K57" s="55">
        <v>1289.46</v>
      </c>
      <c r="L57" s="55">
        <v>1398.4</v>
      </c>
      <c r="M57" s="55">
        <v>25</v>
      </c>
      <c r="N57" s="55">
        <v>4033.06</v>
      </c>
      <c r="O57" s="55">
        <f t="shared" si="0"/>
        <v>41966.94</v>
      </c>
      <c r="P57"/>
      <c r="Q57"/>
      <c r="R57"/>
      <c r="S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</row>
    <row r="58" spans="1:671" s="17" customFormat="1" ht="15.75" customHeight="1" x14ac:dyDescent="0.25">
      <c r="A58" s="6">
        <v>50</v>
      </c>
      <c r="B58" t="s">
        <v>135</v>
      </c>
      <c r="C58" s="66" t="s">
        <v>56</v>
      </c>
      <c r="D58" s="74" t="s">
        <v>13</v>
      </c>
      <c r="E58" s="3" t="s">
        <v>60</v>
      </c>
      <c r="F58" s="3" t="s">
        <v>171</v>
      </c>
      <c r="G58" s="67">
        <v>44470</v>
      </c>
      <c r="H58" s="5" t="s">
        <v>87</v>
      </c>
      <c r="I58" s="55">
        <v>46000</v>
      </c>
      <c r="J58" s="55">
        <v>1320.2</v>
      </c>
      <c r="K58" s="55">
        <v>1289.46</v>
      </c>
      <c r="L58" s="55">
        <v>1398.4</v>
      </c>
      <c r="M58" s="55">
        <v>25</v>
      </c>
      <c r="N58" s="55">
        <v>4033.06</v>
      </c>
      <c r="O58" s="55">
        <f t="shared" si="0"/>
        <v>41966.94</v>
      </c>
      <c r="P58"/>
      <c r="Q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 s="20"/>
      <c r="IE58" s="20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</row>
    <row r="59" spans="1:671" ht="18" customHeight="1" x14ac:dyDescent="0.25">
      <c r="A59" s="6">
        <v>51</v>
      </c>
      <c r="B59" t="s">
        <v>136</v>
      </c>
      <c r="C59" s="66" t="s">
        <v>57</v>
      </c>
      <c r="D59" s="74" t="s">
        <v>45</v>
      </c>
      <c r="E59" s="3" t="s">
        <v>61</v>
      </c>
      <c r="F59" s="3" t="s">
        <v>171</v>
      </c>
      <c r="G59" s="67">
        <v>44276</v>
      </c>
      <c r="H59" s="5" t="s">
        <v>87</v>
      </c>
      <c r="I59" s="43">
        <v>100000</v>
      </c>
      <c r="J59" s="43">
        <f>I59*0.0287</f>
        <v>2870</v>
      </c>
      <c r="K59" s="56">
        <v>12105.37</v>
      </c>
      <c r="L59" s="56">
        <f>I59*0.0304</f>
        <v>3040</v>
      </c>
      <c r="M59" s="43">
        <v>25</v>
      </c>
      <c r="N59" s="56">
        <v>18040.37</v>
      </c>
      <c r="O59" s="55">
        <f t="shared" si="0"/>
        <v>81959.63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ID59" s="20"/>
      <c r="IE59" s="20"/>
    </row>
    <row r="60" spans="1:671" ht="15.75" x14ac:dyDescent="0.25">
      <c r="A60" s="6">
        <v>52</v>
      </c>
      <c r="B60" t="s">
        <v>69</v>
      </c>
      <c r="C60" s="66" t="s">
        <v>68</v>
      </c>
      <c r="D60" s="74" t="s">
        <v>13</v>
      </c>
      <c r="E60" s="3" t="s">
        <v>60</v>
      </c>
      <c r="F60" s="3" t="s">
        <v>171</v>
      </c>
      <c r="G60" s="67">
        <v>44348</v>
      </c>
      <c r="H60" s="5" t="s">
        <v>87</v>
      </c>
      <c r="I60" s="43">
        <v>46000</v>
      </c>
      <c r="J60" s="43">
        <v>1320.2</v>
      </c>
      <c r="K60" s="56">
        <v>1289.46</v>
      </c>
      <c r="L60" s="56">
        <v>1398.4</v>
      </c>
      <c r="M60" s="43">
        <v>301</v>
      </c>
      <c r="N60" s="56">
        <v>4309.0600000000004</v>
      </c>
      <c r="O60" s="55">
        <f t="shared" si="0"/>
        <v>41690.94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</row>
    <row r="61" spans="1:671" ht="15.75" x14ac:dyDescent="0.25">
      <c r="A61" s="6">
        <v>53</v>
      </c>
      <c r="B61" t="s">
        <v>167</v>
      </c>
      <c r="C61" s="66" t="s">
        <v>137</v>
      </c>
      <c r="D61" s="74" t="s">
        <v>139</v>
      </c>
      <c r="E61" s="8" t="s">
        <v>61</v>
      </c>
      <c r="F61" s="8" t="s">
        <v>171</v>
      </c>
      <c r="G61" s="68">
        <v>44774</v>
      </c>
      <c r="H61" s="7" t="s">
        <v>87</v>
      </c>
      <c r="I61" s="55">
        <v>40000</v>
      </c>
      <c r="J61" s="55">
        <v>1148</v>
      </c>
      <c r="K61" s="55">
        <v>442.65</v>
      </c>
      <c r="L61" s="55">
        <v>1216</v>
      </c>
      <c r="M61" s="43">
        <v>125</v>
      </c>
      <c r="N61" s="55">
        <v>2931.65</v>
      </c>
      <c r="O61" s="55">
        <f t="shared" si="0"/>
        <v>37068.35</v>
      </c>
      <c r="P61" s="17"/>
      <c r="Q61" s="17"/>
      <c r="R61" s="17"/>
      <c r="S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</row>
    <row r="62" spans="1:671" ht="15.75" x14ac:dyDescent="0.25">
      <c r="A62" s="6">
        <v>54</v>
      </c>
      <c r="B62" t="s">
        <v>138</v>
      </c>
      <c r="C62" s="66" t="s">
        <v>137</v>
      </c>
      <c r="D62" s="74" t="s">
        <v>139</v>
      </c>
      <c r="E62" s="8" t="s">
        <v>61</v>
      </c>
      <c r="F62" s="8" t="s">
        <v>171</v>
      </c>
      <c r="G62" s="68">
        <v>44621</v>
      </c>
      <c r="H62" s="5" t="s">
        <v>87</v>
      </c>
      <c r="I62" s="55">
        <v>46000</v>
      </c>
      <c r="J62" s="55">
        <v>1320.2</v>
      </c>
      <c r="K62" s="55">
        <v>1289.46</v>
      </c>
      <c r="L62" s="55">
        <v>1398.4</v>
      </c>
      <c r="M62" s="55">
        <v>25</v>
      </c>
      <c r="N62" s="55">
        <v>4033.06</v>
      </c>
      <c r="O62" s="55">
        <f t="shared" si="0"/>
        <v>41966.94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</row>
    <row r="63" spans="1:671" s="17" customFormat="1" ht="15.75" x14ac:dyDescent="0.25">
      <c r="A63" s="6">
        <v>55</v>
      </c>
      <c r="B63" t="s">
        <v>96</v>
      </c>
      <c r="C63" s="66" t="s">
        <v>184</v>
      </c>
      <c r="D63" s="74" t="s">
        <v>13</v>
      </c>
      <c r="E63" s="8" t="s">
        <v>60</v>
      </c>
      <c r="F63" s="8" t="s">
        <v>171</v>
      </c>
      <c r="G63" s="68">
        <v>44197</v>
      </c>
      <c r="H63" s="5" t="s">
        <v>87</v>
      </c>
      <c r="I63" s="55">
        <v>57000</v>
      </c>
      <c r="J63" s="55">
        <v>1635.9</v>
      </c>
      <c r="K63" s="55">
        <v>2602.67</v>
      </c>
      <c r="L63" s="55">
        <v>1732.8</v>
      </c>
      <c r="M63" s="55">
        <v>9122.2199999999993</v>
      </c>
      <c r="N63" s="55">
        <v>15093.59</v>
      </c>
      <c r="O63" s="55">
        <f t="shared" si="0"/>
        <v>41906.410000000003</v>
      </c>
      <c r="P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</row>
    <row r="64" spans="1:671" ht="15.75" x14ac:dyDescent="0.25">
      <c r="A64" s="6">
        <v>56</v>
      </c>
      <c r="B64" t="s">
        <v>67</v>
      </c>
      <c r="C64" s="66" t="s">
        <v>184</v>
      </c>
      <c r="D64" s="74" t="s">
        <v>70</v>
      </c>
      <c r="E64" s="8" t="s">
        <v>61</v>
      </c>
      <c r="F64" s="8" t="s">
        <v>171</v>
      </c>
      <c r="G64" s="68">
        <v>44287</v>
      </c>
      <c r="H64" s="5" t="s">
        <v>87</v>
      </c>
      <c r="I64" s="57">
        <v>86000</v>
      </c>
      <c r="J64" s="58">
        <v>2468.1999999999998</v>
      </c>
      <c r="K64" s="55">
        <v>8812.2199999999993</v>
      </c>
      <c r="L64" s="55">
        <v>2614.4</v>
      </c>
      <c r="M64" s="55">
        <v>1315</v>
      </c>
      <c r="N64" s="55">
        <v>15209.82</v>
      </c>
      <c r="O64" s="55">
        <f t="shared" si="0"/>
        <v>70790.179999999993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</row>
    <row r="65" spans="1:367" ht="15.75" x14ac:dyDescent="0.25">
      <c r="A65" s="6">
        <v>57</v>
      </c>
      <c r="B65" t="s">
        <v>149</v>
      </c>
      <c r="C65" s="66" t="s">
        <v>184</v>
      </c>
      <c r="D65" s="74" t="s">
        <v>156</v>
      </c>
      <c r="E65" s="8" t="s">
        <v>61</v>
      </c>
      <c r="F65" s="8" t="s">
        <v>171</v>
      </c>
      <c r="G65" s="68">
        <v>44682</v>
      </c>
      <c r="H65" s="5" t="s">
        <v>87</v>
      </c>
      <c r="I65" s="57">
        <v>76000</v>
      </c>
      <c r="J65" s="75">
        <v>2181.1999999999998</v>
      </c>
      <c r="K65" s="75">
        <v>6497.56</v>
      </c>
      <c r="L65" s="75">
        <v>2310.4</v>
      </c>
      <c r="M65" s="75">
        <v>1545</v>
      </c>
      <c r="N65" s="75">
        <v>12534.16</v>
      </c>
      <c r="O65" s="55">
        <f t="shared" si="0"/>
        <v>63465.84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</row>
    <row r="66" spans="1:367" s="17" customFormat="1" ht="15.75" x14ac:dyDescent="0.25">
      <c r="A66" s="6">
        <v>58</v>
      </c>
      <c r="B66" t="s">
        <v>152</v>
      </c>
      <c r="C66" s="66" t="s">
        <v>151</v>
      </c>
      <c r="D66" s="74" t="s">
        <v>13</v>
      </c>
      <c r="E66" s="8" t="s">
        <v>61</v>
      </c>
      <c r="F66" s="8" t="s">
        <v>171</v>
      </c>
      <c r="G66" s="68">
        <v>44682</v>
      </c>
      <c r="H66" s="5" t="s">
        <v>87</v>
      </c>
      <c r="I66" s="55">
        <v>60000</v>
      </c>
      <c r="J66" s="43">
        <v>1722</v>
      </c>
      <c r="K66" s="56">
        <v>3486.68</v>
      </c>
      <c r="L66" s="56">
        <v>1824</v>
      </c>
      <c r="M66" s="56">
        <v>25</v>
      </c>
      <c r="N66" s="56">
        <v>7057.68</v>
      </c>
      <c r="O66" s="55">
        <f t="shared" si="0"/>
        <v>52942.32</v>
      </c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</row>
    <row r="67" spans="1:367" s="17" customFormat="1" ht="15.75" x14ac:dyDescent="0.25">
      <c r="A67" s="6">
        <v>59</v>
      </c>
      <c r="B67" t="s">
        <v>153</v>
      </c>
      <c r="C67" s="66" t="s">
        <v>151</v>
      </c>
      <c r="D67" s="74" t="s">
        <v>193</v>
      </c>
      <c r="E67" s="8" t="s">
        <v>60</v>
      </c>
      <c r="F67" s="8" t="s">
        <v>171</v>
      </c>
      <c r="G67" s="68">
        <v>44197</v>
      </c>
      <c r="H67" s="33" t="s">
        <v>87</v>
      </c>
      <c r="I67" s="55">
        <v>65000</v>
      </c>
      <c r="J67" s="58">
        <v>1865.5</v>
      </c>
      <c r="K67" s="57">
        <v>4427.58</v>
      </c>
      <c r="L67" s="57">
        <v>1976</v>
      </c>
      <c r="M67" s="57">
        <v>25</v>
      </c>
      <c r="N67" s="57">
        <v>8294.08</v>
      </c>
      <c r="O67" s="55">
        <f t="shared" si="0"/>
        <v>56705.919999999998</v>
      </c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</row>
    <row r="68" spans="1:367" s="17" customFormat="1" ht="13.5" customHeight="1" x14ac:dyDescent="0.25">
      <c r="A68" s="6">
        <v>60</v>
      </c>
      <c r="B68" t="s">
        <v>154</v>
      </c>
      <c r="C68" s="66" t="s">
        <v>151</v>
      </c>
      <c r="D68" s="74" t="s">
        <v>139</v>
      </c>
      <c r="E68" s="8" t="s">
        <v>61</v>
      </c>
      <c r="F68" s="8" t="s">
        <v>171</v>
      </c>
      <c r="G68" s="68">
        <v>44652</v>
      </c>
      <c r="H68" s="33" t="s">
        <v>87</v>
      </c>
      <c r="I68" s="55">
        <v>65000</v>
      </c>
      <c r="J68" s="58">
        <v>1865.5</v>
      </c>
      <c r="K68" s="57">
        <v>4427.58</v>
      </c>
      <c r="L68" s="57">
        <v>1976</v>
      </c>
      <c r="M68" s="57">
        <v>25</v>
      </c>
      <c r="N68" s="57">
        <v>8294.08</v>
      </c>
      <c r="O68" s="55">
        <f t="shared" si="0"/>
        <v>56705.919999999998</v>
      </c>
      <c r="P68" s="16"/>
      <c r="Q68" s="16"/>
      <c r="R68" s="16"/>
      <c r="S68" s="16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</row>
    <row r="69" spans="1:367" s="17" customFormat="1" ht="13.5" customHeight="1" x14ac:dyDescent="0.25">
      <c r="A69" s="6">
        <v>61</v>
      </c>
      <c r="B69" t="s">
        <v>159</v>
      </c>
      <c r="C69" s="66" t="s">
        <v>151</v>
      </c>
      <c r="D69" s="74" t="s">
        <v>13</v>
      </c>
      <c r="E69" s="8" t="s">
        <v>61</v>
      </c>
      <c r="F69" s="8" t="s">
        <v>171</v>
      </c>
      <c r="G69" s="68">
        <v>44682</v>
      </c>
      <c r="H69" s="33" t="s">
        <v>87</v>
      </c>
      <c r="I69" s="55">
        <v>60000</v>
      </c>
      <c r="J69" s="58">
        <v>1722</v>
      </c>
      <c r="K69" s="57">
        <v>3486.68</v>
      </c>
      <c r="L69" s="57">
        <v>1824</v>
      </c>
      <c r="M69" s="57">
        <v>25</v>
      </c>
      <c r="N69" s="57">
        <v>7057.68</v>
      </c>
      <c r="O69" s="55">
        <f t="shared" si="0"/>
        <v>52942.32</v>
      </c>
      <c r="P69" s="16"/>
      <c r="Q69" s="16"/>
      <c r="R69" s="16"/>
      <c r="S69" s="16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</row>
    <row r="70" spans="1:367" s="24" customFormat="1" ht="15.75" x14ac:dyDescent="0.25">
      <c r="A70" s="6">
        <v>62</v>
      </c>
      <c r="B70" t="s">
        <v>40</v>
      </c>
      <c r="C70" s="66" t="s">
        <v>54</v>
      </c>
      <c r="D70" s="74" t="s">
        <v>102</v>
      </c>
      <c r="E70" s="3" t="s">
        <v>61</v>
      </c>
      <c r="F70" s="3" t="s">
        <v>171</v>
      </c>
      <c r="G70" s="67">
        <v>44197</v>
      </c>
      <c r="H70" s="5" t="s">
        <v>87</v>
      </c>
      <c r="I70" s="55">
        <v>86000</v>
      </c>
      <c r="J70" s="55">
        <v>2468.1999999999998</v>
      </c>
      <c r="K70" s="55">
        <v>8812.2199999999993</v>
      </c>
      <c r="L70" s="55">
        <v>2614.4</v>
      </c>
      <c r="M70" s="55">
        <v>25</v>
      </c>
      <c r="N70" s="55">
        <v>13919.82</v>
      </c>
      <c r="O70" s="55">
        <f t="shared" si="0"/>
        <v>72080.179999999993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</row>
    <row r="71" spans="1:367" s="16" customFormat="1" ht="15.75" x14ac:dyDescent="0.25">
      <c r="A71" s="6">
        <v>63</v>
      </c>
      <c r="B71" t="s">
        <v>42</v>
      </c>
      <c r="C71" s="66" t="s">
        <v>54</v>
      </c>
      <c r="D71" s="74" t="s">
        <v>13</v>
      </c>
      <c r="E71" s="3" t="s">
        <v>60</v>
      </c>
      <c r="F71" s="3" t="s">
        <v>171</v>
      </c>
      <c r="G71" s="67">
        <v>44197</v>
      </c>
      <c r="H71" s="5" t="s">
        <v>87</v>
      </c>
      <c r="I71" s="55">
        <v>57000</v>
      </c>
      <c r="J71" s="55">
        <v>1635.9</v>
      </c>
      <c r="K71" s="55">
        <v>2922.14</v>
      </c>
      <c r="L71" s="55">
        <v>1732.8</v>
      </c>
      <c r="M71" s="55">
        <v>125</v>
      </c>
      <c r="N71" s="55">
        <v>6415.84</v>
      </c>
      <c r="O71" s="55">
        <f t="shared" si="0"/>
        <v>50584.160000000003</v>
      </c>
      <c r="P71" s="36"/>
      <c r="Q71" s="36"/>
      <c r="R71" s="36"/>
      <c r="S71" s="36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</row>
    <row r="72" spans="1:367" s="16" customFormat="1" ht="15.75" x14ac:dyDescent="0.25">
      <c r="A72" s="6">
        <v>64</v>
      </c>
      <c r="B72" t="s">
        <v>38</v>
      </c>
      <c r="C72" s="66" t="s">
        <v>54</v>
      </c>
      <c r="D72" s="74" t="s">
        <v>13</v>
      </c>
      <c r="E72" s="3" t="s">
        <v>60</v>
      </c>
      <c r="F72" s="3" t="s">
        <v>171</v>
      </c>
      <c r="G72" s="67">
        <v>44197</v>
      </c>
      <c r="H72" s="5" t="s">
        <v>87</v>
      </c>
      <c r="I72" s="55">
        <v>66000</v>
      </c>
      <c r="J72" s="55">
        <v>1894.2</v>
      </c>
      <c r="K72" s="55">
        <v>4615.76</v>
      </c>
      <c r="L72" s="55">
        <v>2006.4</v>
      </c>
      <c r="M72" s="55">
        <v>25</v>
      </c>
      <c r="N72" s="55">
        <v>8541.36</v>
      </c>
      <c r="O72" s="55">
        <f t="shared" si="0"/>
        <v>57458.64</v>
      </c>
      <c r="P72"/>
      <c r="Q72" s="17"/>
      <c r="R72" s="17"/>
      <c r="S72" s="17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</row>
    <row r="73" spans="1:367" s="36" customFormat="1" ht="15.75" x14ac:dyDescent="0.25">
      <c r="A73" s="6">
        <v>65</v>
      </c>
      <c r="B73" t="s">
        <v>39</v>
      </c>
      <c r="C73" s="66" t="s">
        <v>54</v>
      </c>
      <c r="D73" s="74" t="s">
        <v>13</v>
      </c>
      <c r="E73" s="3" t="s">
        <v>61</v>
      </c>
      <c r="F73" s="3" t="s">
        <v>171</v>
      </c>
      <c r="G73" s="67">
        <v>44197</v>
      </c>
      <c r="H73" s="5" t="s">
        <v>87</v>
      </c>
      <c r="I73" s="55">
        <v>57000</v>
      </c>
      <c r="J73" s="55">
        <v>1635.9</v>
      </c>
      <c r="K73" s="55">
        <v>2602.67</v>
      </c>
      <c r="L73" s="55">
        <v>1732.8</v>
      </c>
      <c r="M73" s="55">
        <v>1622.31</v>
      </c>
      <c r="N73" s="55">
        <v>7593.68</v>
      </c>
      <c r="O73" s="55">
        <f t="shared" si="0"/>
        <v>49406.32</v>
      </c>
      <c r="P73" s="16"/>
      <c r="Q73" s="16"/>
      <c r="R73" s="16"/>
      <c r="S73" s="16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  <c r="IW73" s="54"/>
      <c r="IX73" s="54"/>
      <c r="IY73" s="54"/>
      <c r="IZ73" s="54"/>
      <c r="JA73" s="54"/>
      <c r="JB73" s="54"/>
      <c r="JC73" s="54"/>
      <c r="JD73" s="54"/>
      <c r="JE73" s="54"/>
      <c r="JF73" s="54"/>
      <c r="JG73" s="54"/>
      <c r="JH73" s="54"/>
      <c r="JI73" s="54"/>
      <c r="JJ73" s="54"/>
      <c r="JK73" s="54"/>
      <c r="JL73" s="54"/>
      <c r="JM73" s="54"/>
      <c r="JN73" s="54"/>
      <c r="JO73" s="54"/>
      <c r="JP73" s="54"/>
      <c r="JQ73" s="54"/>
      <c r="JR73" s="54"/>
      <c r="JS73" s="54"/>
      <c r="JT73" s="54"/>
      <c r="JU73" s="54"/>
      <c r="JV73" s="54"/>
      <c r="JW73" s="54"/>
      <c r="JX73" s="54"/>
      <c r="JY73" s="54"/>
      <c r="JZ73" s="54"/>
      <c r="KA73" s="54"/>
      <c r="KB73" s="54"/>
      <c r="KC73" s="54"/>
      <c r="KD73" s="54"/>
      <c r="KE73" s="54"/>
      <c r="KF73" s="54"/>
      <c r="KG73" s="54"/>
      <c r="KH73" s="54"/>
      <c r="KI73" s="54"/>
      <c r="KJ73" s="54"/>
      <c r="KK73" s="54"/>
      <c r="KL73" s="54"/>
      <c r="KM73" s="54"/>
      <c r="KN73" s="54"/>
      <c r="KO73" s="54"/>
      <c r="KP73" s="54"/>
      <c r="KQ73" s="54"/>
      <c r="KR73" s="54"/>
      <c r="KS73" s="54"/>
      <c r="KT73" s="54"/>
      <c r="KU73" s="54"/>
      <c r="KV73" s="54"/>
      <c r="KW73" s="54"/>
      <c r="KX73" s="54"/>
      <c r="KY73" s="54"/>
      <c r="KZ73" s="54"/>
      <c r="LA73" s="54"/>
      <c r="LB73" s="54"/>
      <c r="LC73" s="54"/>
      <c r="LD73" s="54"/>
      <c r="LE73" s="54"/>
      <c r="LF73" s="54"/>
      <c r="LG73" s="54"/>
      <c r="LH73" s="54"/>
      <c r="LI73" s="54"/>
      <c r="LJ73" s="54"/>
      <c r="LK73" s="54"/>
      <c r="LL73" s="54"/>
      <c r="LM73" s="54"/>
      <c r="LN73" s="54"/>
      <c r="LO73" s="54"/>
      <c r="LP73" s="54"/>
      <c r="LQ73" s="54"/>
      <c r="LR73" s="54"/>
      <c r="LS73" s="54"/>
      <c r="LT73" s="54"/>
      <c r="LU73" s="54"/>
      <c r="LV73" s="54"/>
      <c r="LW73" s="54"/>
      <c r="LX73" s="54"/>
      <c r="LY73" s="54"/>
      <c r="LZ73" s="54"/>
      <c r="MA73" s="54"/>
      <c r="MB73" s="54"/>
      <c r="MC73" s="54"/>
      <c r="MD73" s="54"/>
      <c r="ME73" s="54"/>
      <c r="MF73" s="54"/>
      <c r="MG73" s="54"/>
      <c r="MH73" s="54"/>
      <c r="MI73" s="54"/>
      <c r="MJ73" s="54"/>
      <c r="MK73" s="54"/>
      <c r="ML73" s="54"/>
      <c r="MM73" s="54"/>
      <c r="MN73" s="54"/>
      <c r="MO73" s="54"/>
      <c r="MP73" s="54"/>
      <c r="MQ73" s="54"/>
      <c r="MR73" s="54"/>
      <c r="MS73" s="54"/>
      <c r="MT73" s="54"/>
      <c r="MU73" s="54"/>
      <c r="MV73" s="54"/>
      <c r="MW73" s="54"/>
      <c r="MX73" s="54"/>
      <c r="MY73" s="54"/>
      <c r="MZ73" s="54"/>
      <c r="NA73" s="54"/>
      <c r="NB73" s="54"/>
      <c r="NC73" s="54"/>
    </row>
    <row r="74" spans="1:367" ht="15.75" x14ac:dyDescent="0.25">
      <c r="A74" s="6">
        <v>66</v>
      </c>
      <c r="B74" t="s">
        <v>99</v>
      </c>
      <c r="C74" s="66" t="s">
        <v>54</v>
      </c>
      <c r="D74" s="74" t="s">
        <v>197</v>
      </c>
      <c r="E74" s="3" t="s">
        <v>61</v>
      </c>
      <c r="F74" s="3" t="s">
        <v>171</v>
      </c>
      <c r="G74" s="67">
        <v>44197</v>
      </c>
      <c r="H74" s="5" t="s">
        <v>87</v>
      </c>
      <c r="I74" s="55">
        <v>57000</v>
      </c>
      <c r="J74" s="55">
        <v>1635.9</v>
      </c>
      <c r="K74" s="55">
        <v>2922.14</v>
      </c>
      <c r="L74" s="55">
        <v>1732.8</v>
      </c>
      <c r="M74" s="55">
        <v>25</v>
      </c>
      <c r="N74" s="55">
        <v>6315.84</v>
      </c>
      <c r="O74" s="55">
        <f t="shared" ref="O74:O110" si="1">I74-N74</f>
        <v>50684.160000000003</v>
      </c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</row>
    <row r="75" spans="1:367" s="24" customFormat="1" ht="15.75" x14ac:dyDescent="0.25">
      <c r="A75" s="6">
        <v>67</v>
      </c>
      <c r="B75" t="s">
        <v>41</v>
      </c>
      <c r="C75" s="66" t="s">
        <v>54</v>
      </c>
      <c r="D75" s="74" t="s">
        <v>13</v>
      </c>
      <c r="E75" s="3" t="s">
        <v>60</v>
      </c>
      <c r="F75" s="3" t="s">
        <v>171</v>
      </c>
      <c r="G75" s="67">
        <v>44197</v>
      </c>
      <c r="H75" s="5" t="s">
        <v>87</v>
      </c>
      <c r="I75" s="55">
        <v>57000</v>
      </c>
      <c r="J75" s="55">
        <v>1635.9</v>
      </c>
      <c r="K75" s="55">
        <v>2602.67</v>
      </c>
      <c r="L75" s="55">
        <v>1732.8</v>
      </c>
      <c r="M75" s="55">
        <v>1722.31</v>
      </c>
      <c r="N75" s="55">
        <v>7693.68</v>
      </c>
      <c r="O75" s="55">
        <f t="shared" si="1"/>
        <v>49306.32</v>
      </c>
      <c r="P75" s="17"/>
      <c r="Q75" s="17"/>
      <c r="R75" s="17"/>
      <c r="S75" s="17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</row>
    <row r="76" spans="1:367" s="16" customFormat="1" ht="15.75" x14ac:dyDescent="0.25">
      <c r="A76" s="6">
        <v>68</v>
      </c>
      <c r="B76" t="s">
        <v>100</v>
      </c>
      <c r="C76" s="66" t="s">
        <v>54</v>
      </c>
      <c r="D76" s="74" t="s">
        <v>14</v>
      </c>
      <c r="E76" s="3" t="s">
        <v>60</v>
      </c>
      <c r="F76" s="3" t="s">
        <v>171</v>
      </c>
      <c r="G76" s="67">
        <v>44562</v>
      </c>
      <c r="H76" s="5" t="s">
        <v>87</v>
      </c>
      <c r="I76" s="55">
        <v>45000</v>
      </c>
      <c r="J76" s="55">
        <v>1291.5</v>
      </c>
      <c r="K76" s="55">
        <v>1148.33</v>
      </c>
      <c r="L76" s="55">
        <v>1368</v>
      </c>
      <c r="M76" s="55">
        <v>25</v>
      </c>
      <c r="N76" s="55">
        <v>3832.83</v>
      </c>
      <c r="O76" s="55">
        <f t="shared" si="1"/>
        <v>41167.17</v>
      </c>
      <c r="P76" s="17"/>
      <c r="Q76" s="17"/>
      <c r="R76" s="17"/>
      <c r="S76" s="17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</row>
    <row r="77" spans="1:367" s="17" customFormat="1" ht="15.75" x14ac:dyDescent="0.25">
      <c r="A77" s="6">
        <v>69</v>
      </c>
      <c r="B77" t="s">
        <v>101</v>
      </c>
      <c r="C77" s="66" t="s">
        <v>54</v>
      </c>
      <c r="D77" s="74" t="s">
        <v>14</v>
      </c>
      <c r="E77" s="3" t="s">
        <v>60</v>
      </c>
      <c r="F77" s="3" t="s">
        <v>171</v>
      </c>
      <c r="G77" s="67">
        <v>44866</v>
      </c>
      <c r="H77" s="5" t="s">
        <v>87</v>
      </c>
      <c r="I77" s="55">
        <v>45000</v>
      </c>
      <c r="J77" s="55">
        <v>1291.5</v>
      </c>
      <c r="K77" s="55">
        <v>908.73</v>
      </c>
      <c r="L77" s="55">
        <v>1368</v>
      </c>
      <c r="M77" s="55">
        <v>1622.31</v>
      </c>
      <c r="N77" s="55">
        <v>5190.54</v>
      </c>
      <c r="O77" s="55">
        <f t="shared" si="1"/>
        <v>39809.46</v>
      </c>
      <c r="P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</row>
    <row r="78" spans="1:367" s="17" customFormat="1" ht="13.5" customHeight="1" x14ac:dyDescent="0.25">
      <c r="A78" s="6">
        <v>70</v>
      </c>
      <c r="B78" t="s">
        <v>150</v>
      </c>
      <c r="C78" s="66" t="s">
        <v>54</v>
      </c>
      <c r="D78" s="74" t="s">
        <v>139</v>
      </c>
      <c r="E78" s="3" t="s">
        <v>60</v>
      </c>
      <c r="F78" s="3" t="s">
        <v>171</v>
      </c>
      <c r="G78" s="67">
        <v>44682</v>
      </c>
      <c r="H78" s="5" t="s">
        <v>87</v>
      </c>
      <c r="I78" s="55">
        <v>55000</v>
      </c>
      <c r="J78" s="55">
        <v>1578.5</v>
      </c>
      <c r="K78" s="55">
        <v>2559.6799999999998</v>
      </c>
      <c r="L78" s="55">
        <v>1672</v>
      </c>
      <c r="M78" s="55">
        <v>25</v>
      </c>
      <c r="N78" s="55">
        <v>5835.18</v>
      </c>
      <c r="O78" s="55">
        <f t="shared" si="1"/>
        <v>49164.82</v>
      </c>
      <c r="R78" s="28"/>
      <c r="S78" s="2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</row>
    <row r="79" spans="1:367" ht="15.75" x14ac:dyDescent="0.25">
      <c r="A79" s="6">
        <v>71</v>
      </c>
      <c r="B79" t="s">
        <v>207</v>
      </c>
      <c r="C79" s="66" t="s">
        <v>162</v>
      </c>
      <c r="D79" s="74" t="s">
        <v>25</v>
      </c>
      <c r="E79" s="8" t="s">
        <v>61</v>
      </c>
      <c r="F79" s="8" t="s">
        <v>171</v>
      </c>
      <c r="G79" s="68">
        <v>44593</v>
      </c>
      <c r="H79" s="37" t="s">
        <v>87</v>
      </c>
      <c r="I79" s="55">
        <v>165000</v>
      </c>
      <c r="J79" s="55">
        <v>4735.5</v>
      </c>
      <c r="K79" s="55">
        <v>26995.67</v>
      </c>
      <c r="L79" s="55">
        <v>5016</v>
      </c>
      <c r="M79" s="55">
        <v>1622.31</v>
      </c>
      <c r="N79" s="55">
        <v>38369.480000000003</v>
      </c>
      <c r="O79" s="55">
        <f t="shared" si="1"/>
        <v>126630.51999999999</v>
      </c>
      <c r="R79" s="20"/>
      <c r="S79" s="20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</row>
    <row r="80" spans="1:367" ht="15.75" x14ac:dyDescent="0.25">
      <c r="A80" s="6">
        <v>72</v>
      </c>
      <c r="B80" t="s">
        <v>78</v>
      </c>
      <c r="C80" s="66" t="s">
        <v>162</v>
      </c>
      <c r="D80" s="74" t="s">
        <v>139</v>
      </c>
      <c r="E80" s="2" t="s">
        <v>60</v>
      </c>
      <c r="F80" s="2" t="s">
        <v>171</v>
      </c>
      <c r="G80" s="67">
        <v>44621</v>
      </c>
      <c r="H80" s="38" t="s">
        <v>87</v>
      </c>
      <c r="I80" s="56">
        <v>60000</v>
      </c>
      <c r="J80" s="43">
        <v>1722</v>
      </c>
      <c r="K80" s="56">
        <v>3486.68</v>
      </c>
      <c r="L80" s="56">
        <v>1824</v>
      </c>
      <c r="M80" s="56">
        <v>665</v>
      </c>
      <c r="N80" s="55">
        <v>7697.68</v>
      </c>
      <c r="O80" s="55">
        <f t="shared" si="1"/>
        <v>52302.32</v>
      </c>
      <c r="P80" s="15"/>
      <c r="Q80" s="15"/>
      <c r="R80" s="15"/>
      <c r="S80" s="1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</row>
    <row r="81" spans="1:671" ht="15" customHeight="1" x14ac:dyDescent="0.25">
      <c r="A81" s="6">
        <v>73</v>
      </c>
      <c r="B81" t="s">
        <v>126</v>
      </c>
      <c r="C81" s="66" t="s">
        <v>37</v>
      </c>
      <c r="D81" s="74" t="s">
        <v>13</v>
      </c>
      <c r="E81" s="23" t="s">
        <v>61</v>
      </c>
      <c r="F81" s="23" t="s">
        <v>171</v>
      </c>
      <c r="G81" s="69">
        <v>44564</v>
      </c>
      <c r="H81" s="5" t="s">
        <v>87</v>
      </c>
      <c r="I81" s="55">
        <v>45000</v>
      </c>
      <c r="J81" s="55">
        <v>1291.5</v>
      </c>
      <c r="K81" s="55">
        <v>1148.33</v>
      </c>
      <c r="L81" s="55">
        <v>1368</v>
      </c>
      <c r="M81" s="55">
        <v>1150</v>
      </c>
      <c r="N81" s="55">
        <v>4957.83</v>
      </c>
      <c r="O81" s="55">
        <f t="shared" si="1"/>
        <v>40042.17</v>
      </c>
      <c r="P81" s="17"/>
      <c r="Q81" s="17"/>
      <c r="R81" s="17"/>
      <c r="S81" s="17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</row>
    <row r="82" spans="1:671" s="15" customFormat="1" ht="12.75" customHeight="1" x14ac:dyDescent="0.25">
      <c r="A82" s="6">
        <v>74</v>
      </c>
      <c r="B82" t="s">
        <v>18</v>
      </c>
      <c r="C82" s="66" t="s">
        <v>37</v>
      </c>
      <c r="D82" s="74" t="s">
        <v>13</v>
      </c>
      <c r="E82" s="23" t="s">
        <v>61</v>
      </c>
      <c r="F82" s="23" t="s">
        <v>171</v>
      </c>
      <c r="G82" s="69">
        <v>44440</v>
      </c>
      <c r="H82" s="5" t="s">
        <v>87</v>
      </c>
      <c r="I82" s="55">
        <v>45000</v>
      </c>
      <c r="J82" s="55">
        <v>1291.5</v>
      </c>
      <c r="K82" s="55">
        <v>1148.33</v>
      </c>
      <c r="L82" s="55">
        <v>1368</v>
      </c>
      <c r="M82" s="55">
        <v>25</v>
      </c>
      <c r="N82" s="55">
        <v>3832.83</v>
      </c>
      <c r="O82" s="55">
        <f t="shared" si="1"/>
        <v>41167.17</v>
      </c>
      <c r="P82" s="16"/>
      <c r="Q82" s="16"/>
      <c r="R82" s="16"/>
      <c r="S82" s="16"/>
    </row>
    <row r="83" spans="1:671" ht="12.75" customHeight="1" x14ac:dyDescent="0.25">
      <c r="A83" s="6">
        <v>75</v>
      </c>
      <c r="B83" t="s">
        <v>104</v>
      </c>
      <c r="C83" s="66" t="s">
        <v>37</v>
      </c>
      <c r="D83" s="74" t="s">
        <v>102</v>
      </c>
      <c r="E83" s="23" t="s">
        <v>61</v>
      </c>
      <c r="F83" s="23" t="s">
        <v>171</v>
      </c>
      <c r="G83" s="69">
        <v>44593</v>
      </c>
      <c r="H83" s="5" t="s">
        <v>87</v>
      </c>
      <c r="I83" s="55">
        <v>70000</v>
      </c>
      <c r="J83" s="55">
        <v>2009</v>
      </c>
      <c r="K83" s="55">
        <v>5368.48</v>
      </c>
      <c r="L83" s="55">
        <v>2128</v>
      </c>
      <c r="M83" s="55">
        <v>1375</v>
      </c>
      <c r="N83" s="55">
        <v>10880.48</v>
      </c>
      <c r="O83" s="55">
        <f t="shared" si="1"/>
        <v>59119.520000000004</v>
      </c>
      <c r="P83" s="7"/>
      <c r="Q83" s="7"/>
      <c r="R83" s="28"/>
      <c r="S83" s="28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671" s="49" customFormat="1" ht="12.75" customHeight="1" x14ac:dyDescent="0.25">
      <c r="A84" s="6">
        <v>76</v>
      </c>
      <c r="B84" t="s">
        <v>105</v>
      </c>
      <c r="C84" s="66" t="s">
        <v>37</v>
      </c>
      <c r="D84" s="74" t="s">
        <v>106</v>
      </c>
      <c r="E84" s="23" t="s">
        <v>61</v>
      </c>
      <c r="F84" s="23" t="s">
        <v>171</v>
      </c>
      <c r="G84" s="69">
        <v>44594</v>
      </c>
      <c r="H84" s="5" t="s">
        <v>87</v>
      </c>
      <c r="I84" s="55">
        <v>45000</v>
      </c>
      <c r="J84" s="55">
        <v>1291.5</v>
      </c>
      <c r="K84" s="55">
        <v>1148.33</v>
      </c>
      <c r="L84" s="55">
        <v>1368</v>
      </c>
      <c r="M84" s="55">
        <v>25</v>
      </c>
      <c r="N84" s="55">
        <v>3832.83</v>
      </c>
      <c r="O84" s="55">
        <f t="shared" si="1"/>
        <v>41167.17</v>
      </c>
      <c r="P84"/>
      <c r="Q84" s="17"/>
      <c r="R84" s="17"/>
      <c r="S84" s="17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</row>
    <row r="85" spans="1:671" s="27" customFormat="1" ht="15.75" x14ac:dyDescent="0.25">
      <c r="A85" s="6">
        <v>77</v>
      </c>
      <c r="B85" t="s">
        <v>85</v>
      </c>
      <c r="C85" s="66" t="s">
        <v>195</v>
      </c>
      <c r="D85" s="74" t="s">
        <v>45</v>
      </c>
      <c r="E85" s="8" t="s">
        <v>60</v>
      </c>
      <c r="F85" s="8" t="s">
        <v>171</v>
      </c>
      <c r="G85" s="68">
        <v>44593</v>
      </c>
      <c r="H85" s="33" t="s">
        <v>87</v>
      </c>
      <c r="I85" s="57">
        <v>100000</v>
      </c>
      <c r="J85" s="58">
        <v>2870</v>
      </c>
      <c r="K85" s="55">
        <v>11706.04</v>
      </c>
      <c r="L85" s="57">
        <v>3040</v>
      </c>
      <c r="M85" s="55">
        <v>1622.31</v>
      </c>
      <c r="N85" s="55">
        <v>19238.349999999999</v>
      </c>
      <c r="O85" s="55">
        <f t="shared" si="1"/>
        <v>80761.649999999994</v>
      </c>
      <c r="P85" s="2"/>
      <c r="Q85" s="7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</row>
    <row r="86" spans="1:671" ht="15.75" x14ac:dyDescent="0.25">
      <c r="A86" s="6">
        <v>78</v>
      </c>
      <c r="B86" t="s">
        <v>115</v>
      </c>
      <c r="C86" s="66" t="s">
        <v>195</v>
      </c>
      <c r="D86" s="74" t="s">
        <v>116</v>
      </c>
      <c r="E86" s="8" t="s">
        <v>61</v>
      </c>
      <c r="F86" s="8" t="s">
        <v>171</v>
      </c>
      <c r="G86" s="68">
        <v>44593</v>
      </c>
      <c r="H86" s="7" t="s">
        <v>87</v>
      </c>
      <c r="I86" s="57">
        <v>60000</v>
      </c>
      <c r="J86" s="58">
        <v>1722</v>
      </c>
      <c r="K86" s="57">
        <v>3486.68</v>
      </c>
      <c r="L86" s="57">
        <v>1824</v>
      </c>
      <c r="M86" s="57">
        <v>25</v>
      </c>
      <c r="N86" s="55">
        <v>7057.68</v>
      </c>
      <c r="O86" s="55">
        <f t="shared" si="1"/>
        <v>52942.32</v>
      </c>
      <c r="P86" s="2"/>
      <c r="Q86" s="7"/>
      <c r="R86" s="28"/>
      <c r="S86" s="28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</row>
    <row r="87" spans="1:671" s="2" customFormat="1" ht="15.75" x14ac:dyDescent="0.25">
      <c r="A87" s="6">
        <v>79</v>
      </c>
      <c r="B87" t="s">
        <v>118</v>
      </c>
      <c r="C87" s="66" t="s">
        <v>117</v>
      </c>
      <c r="D87" s="74" t="s">
        <v>102</v>
      </c>
      <c r="E87" s="8" t="s">
        <v>60</v>
      </c>
      <c r="F87" s="8" t="s">
        <v>171</v>
      </c>
      <c r="G87" s="68">
        <v>44593</v>
      </c>
      <c r="H87" s="7" t="s">
        <v>87</v>
      </c>
      <c r="I87" s="76">
        <v>101000</v>
      </c>
      <c r="J87" s="76">
        <v>2898.7</v>
      </c>
      <c r="K87" s="76">
        <v>12340.59</v>
      </c>
      <c r="L87" s="76">
        <v>3070.4</v>
      </c>
      <c r="M87" s="76">
        <v>25</v>
      </c>
      <c r="N87" s="76">
        <v>18334.689999999999</v>
      </c>
      <c r="O87" s="55">
        <f t="shared" si="1"/>
        <v>82665.31</v>
      </c>
      <c r="Q87" s="7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</row>
    <row r="88" spans="1:671" s="2" customFormat="1" ht="15.75" x14ac:dyDescent="0.25">
      <c r="A88" s="6">
        <v>80</v>
      </c>
      <c r="B88" t="s">
        <v>144</v>
      </c>
      <c r="C88" s="66" t="s">
        <v>117</v>
      </c>
      <c r="D88" s="74" t="s">
        <v>13</v>
      </c>
      <c r="E88" s="8" t="s">
        <v>61</v>
      </c>
      <c r="F88" s="8" t="s">
        <v>171</v>
      </c>
      <c r="G88" s="68">
        <v>44652</v>
      </c>
      <c r="H88" s="7" t="s">
        <v>87</v>
      </c>
      <c r="I88" s="57">
        <v>60000</v>
      </c>
      <c r="J88" s="58">
        <v>1722</v>
      </c>
      <c r="K88" s="55">
        <v>3486.68</v>
      </c>
      <c r="L88" s="57">
        <v>1824</v>
      </c>
      <c r="M88" s="57">
        <v>25</v>
      </c>
      <c r="N88" s="55">
        <v>7057.68</v>
      </c>
      <c r="O88" s="55">
        <f t="shared" si="1"/>
        <v>52942.32</v>
      </c>
      <c r="Q88" s="7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</row>
    <row r="89" spans="1:671" s="2" customFormat="1" ht="15.75" x14ac:dyDescent="0.25">
      <c r="A89" s="6">
        <v>81</v>
      </c>
      <c r="B89" t="s">
        <v>182</v>
      </c>
      <c r="C89" s="66" t="s">
        <v>117</v>
      </c>
      <c r="D89" s="74" t="s">
        <v>183</v>
      </c>
      <c r="E89" s="8" t="s">
        <v>60</v>
      </c>
      <c r="F89" s="8" t="s">
        <v>171</v>
      </c>
      <c r="G89" s="68">
        <v>44805</v>
      </c>
      <c r="H89" s="7" t="s">
        <v>87</v>
      </c>
      <c r="I89" s="57">
        <v>50000</v>
      </c>
      <c r="J89" s="58">
        <v>1435</v>
      </c>
      <c r="K89" s="55">
        <v>1854</v>
      </c>
      <c r="L89" s="57">
        <v>1520</v>
      </c>
      <c r="M89" s="57">
        <v>25</v>
      </c>
      <c r="N89" s="55">
        <v>4834</v>
      </c>
      <c r="O89" s="55">
        <f t="shared" si="1"/>
        <v>45166</v>
      </c>
      <c r="Q89" s="7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</row>
    <row r="90" spans="1:671" s="2" customFormat="1" ht="15.75" x14ac:dyDescent="0.25">
      <c r="A90" s="6">
        <v>82</v>
      </c>
      <c r="B90" t="s">
        <v>173</v>
      </c>
      <c r="C90" s="66" t="s">
        <v>117</v>
      </c>
      <c r="D90" s="74" t="s">
        <v>14</v>
      </c>
      <c r="E90" s="50" t="s">
        <v>61</v>
      </c>
      <c r="F90" s="31" t="s">
        <v>171</v>
      </c>
      <c r="G90" s="68">
        <v>44718</v>
      </c>
      <c r="H90" s="30" t="s">
        <v>87</v>
      </c>
      <c r="I90" s="57">
        <v>40000</v>
      </c>
      <c r="J90" s="58">
        <v>1148</v>
      </c>
      <c r="K90" s="55">
        <v>442.65</v>
      </c>
      <c r="L90" s="57">
        <v>1216</v>
      </c>
      <c r="M90" s="57">
        <v>25</v>
      </c>
      <c r="N90" s="55">
        <v>2831.65</v>
      </c>
      <c r="O90" s="55">
        <f t="shared" si="1"/>
        <v>37168.35</v>
      </c>
      <c r="P90" s="7"/>
      <c r="Q90" s="7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</row>
    <row r="91" spans="1:671" s="2" customFormat="1" ht="15.75" x14ac:dyDescent="0.25">
      <c r="A91" s="6">
        <v>83</v>
      </c>
      <c r="B91" t="s">
        <v>174</v>
      </c>
      <c r="C91" s="66" t="s">
        <v>117</v>
      </c>
      <c r="D91" s="74" t="s">
        <v>13</v>
      </c>
      <c r="E91" s="8" t="s">
        <v>60</v>
      </c>
      <c r="F91" s="8" t="s">
        <v>171</v>
      </c>
      <c r="G91" s="68">
        <v>44713</v>
      </c>
      <c r="H91" s="7" t="s">
        <v>87</v>
      </c>
      <c r="I91" s="57">
        <v>60000</v>
      </c>
      <c r="J91" s="58">
        <v>1722</v>
      </c>
      <c r="K91" s="55">
        <v>3486.68</v>
      </c>
      <c r="L91" s="57">
        <v>1824</v>
      </c>
      <c r="M91" s="57">
        <v>25</v>
      </c>
      <c r="N91" s="55">
        <v>7057.68</v>
      </c>
      <c r="O91" s="55">
        <f t="shared" si="1"/>
        <v>52942.32</v>
      </c>
      <c r="P91" s="7"/>
      <c r="Q91" s="7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</row>
    <row r="92" spans="1:671" s="7" customFormat="1" ht="15.75" x14ac:dyDescent="0.25">
      <c r="A92" s="6">
        <v>84</v>
      </c>
      <c r="B92" t="s">
        <v>142</v>
      </c>
      <c r="C92" s="66" t="s">
        <v>141</v>
      </c>
      <c r="D92" s="74" t="s">
        <v>139</v>
      </c>
      <c r="E92" s="30" t="s">
        <v>60</v>
      </c>
      <c r="F92" s="30" t="s">
        <v>171</v>
      </c>
      <c r="G92" s="70">
        <v>44470</v>
      </c>
      <c r="H92" s="32" t="s">
        <v>87</v>
      </c>
      <c r="I92" s="55">
        <v>60000</v>
      </c>
      <c r="J92" s="55">
        <v>1722</v>
      </c>
      <c r="K92" s="55">
        <v>3486.68</v>
      </c>
      <c r="L92" s="55">
        <v>1824</v>
      </c>
      <c r="M92" s="55">
        <v>1069.3</v>
      </c>
      <c r="N92" s="55">
        <v>8101.98</v>
      </c>
      <c r="O92" s="55">
        <f t="shared" si="1"/>
        <v>51898.020000000004</v>
      </c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  <c r="XB92" s="17"/>
      <c r="XC92" s="17"/>
      <c r="XD92" s="17"/>
      <c r="XE92" s="17"/>
      <c r="XF92" s="17"/>
      <c r="XG92" s="17"/>
      <c r="XH92" s="17"/>
      <c r="XI92" s="17"/>
      <c r="XJ92" s="17"/>
      <c r="XK92" s="17"/>
      <c r="XL92" s="17"/>
      <c r="XM92" s="17"/>
      <c r="XN92" s="17"/>
      <c r="XO92" s="17"/>
      <c r="XP92" s="17"/>
      <c r="XQ92" s="17"/>
      <c r="XR92" s="17"/>
      <c r="XS92" s="17"/>
      <c r="XT92" s="17"/>
      <c r="XU92" s="17"/>
      <c r="XV92" s="17"/>
      <c r="XW92" s="17"/>
      <c r="XX92" s="17"/>
      <c r="XY92" s="17"/>
      <c r="XZ92" s="17"/>
      <c r="YA92" s="17"/>
      <c r="YB92" s="17"/>
      <c r="YC92" s="17"/>
      <c r="YD92" s="17"/>
      <c r="YE92" s="17"/>
      <c r="YF92" s="17"/>
      <c r="YG92" s="17"/>
      <c r="YH92" s="17"/>
      <c r="YI92" s="17"/>
      <c r="YJ92" s="17"/>
      <c r="YK92" s="17"/>
      <c r="YL92" s="17"/>
      <c r="YM92" s="17"/>
      <c r="YN92" s="17"/>
      <c r="YO92" s="17"/>
      <c r="YP92" s="17"/>
      <c r="YQ92" s="17"/>
      <c r="YR92" s="17"/>
      <c r="YS92" s="17"/>
      <c r="YT92" s="17"/>
      <c r="YU92" s="17"/>
    </row>
    <row r="93" spans="1:671" s="7" customFormat="1" ht="15.75" x14ac:dyDescent="0.25">
      <c r="A93" s="6">
        <v>85</v>
      </c>
      <c r="B93" t="s">
        <v>143</v>
      </c>
      <c r="C93" s="66" t="s">
        <v>141</v>
      </c>
      <c r="D93" s="74" t="s">
        <v>139</v>
      </c>
      <c r="E93" s="30" t="s">
        <v>61</v>
      </c>
      <c r="F93" s="30" t="s">
        <v>171</v>
      </c>
      <c r="G93" s="70">
        <v>44593</v>
      </c>
      <c r="H93" s="32" t="s">
        <v>87</v>
      </c>
      <c r="I93" s="55">
        <v>76000</v>
      </c>
      <c r="J93" s="55">
        <v>2181.1999999999998</v>
      </c>
      <c r="K93" s="55">
        <v>6497.56</v>
      </c>
      <c r="L93" s="40">
        <v>2310.4</v>
      </c>
      <c r="M93" s="55">
        <v>25</v>
      </c>
      <c r="N93" s="55">
        <v>11014.16</v>
      </c>
      <c r="O93" s="55">
        <f t="shared" si="1"/>
        <v>64985.84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  <c r="SY93" s="17"/>
      <c r="SZ93" s="17"/>
      <c r="TA93" s="17"/>
      <c r="TB93" s="17"/>
      <c r="TC93" s="17"/>
      <c r="TD93" s="17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  <c r="YB93" s="17"/>
      <c r="YC93" s="17"/>
      <c r="YD93" s="17"/>
      <c r="YE93" s="17"/>
      <c r="YF93" s="17"/>
      <c r="YG93" s="17"/>
      <c r="YH93" s="17"/>
      <c r="YI93" s="17"/>
      <c r="YJ93" s="17"/>
      <c r="YK93" s="17"/>
      <c r="YL93" s="17"/>
      <c r="YM93" s="17"/>
      <c r="YN93" s="17"/>
      <c r="YO93" s="17"/>
      <c r="YP93" s="17"/>
      <c r="YQ93" s="17"/>
      <c r="YR93" s="17"/>
      <c r="YS93" s="17"/>
      <c r="YT93" s="17"/>
      <c r="YU93" s="17"/>
    </row>
    <row r="94" spans="1:671" s="7" customFormat="1" ht="15.75" x14ac:dyDescent="0.25">
      <c r="A94" s="6">
        <v>86</v>
      </c>
      <c r="B94" t="s">
        <v>145</v>
      </c>
      <c r="C94" s="66" t="s">
        <v>141</v>
      </c>
      <c r="D94" s="74" t="s">
        <v>45</v>
      </c>
      <c r="E94" s="30" t="s">
        <v>61</v>
      </c>
      <c r="F94" s="30" t="s">
        <v>171</v>
      </c>
      <c r="G94" s="70">
        <v>44662</v>
      </c>
      <c r="H94" s="32" t="s">
        <v>87</v>
      </c>
      <c r="I94" s="55">
        <v>115000</v>
      </c>
      <c r="J94" s="55">
        <v>3300.5</v>
      </c>
      <c r="K94" s="55">
        <v>15633.74</v>
      </c>
      <c r="L94" s="40">
        <v>3496</v>
      </c>
      <c r="M94" s="55">
        <v>25</v>
      </c>
      <c r="N94" s="55">
        <v>22455.24</v>
      </c>
      <c r="O94" s="55">
        <f t="shared" si="1"/>
        <v>92544.76</v>
      </c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  <c r="YB94" s="17"/>
      <c r="YC94" s="17"/>
      <c r="YD94" s="17"/>
      <c r="YE94" s="17"/>
      <c r="YF94" s="17"/>
      <c r="YG94" s="17"/>
      <c r="YH94" s="17"/>
      <c r="YI94" s="17"/>
      <c r="YJ94" s="17"/>
      <c r="YK94" s="17"/>
      <c r="YL94" s="17"/>
      <c r="YM94" s="17"/>
      <c r="YN94" s="17"/>
      <c r="YO94" s="17"/>
      <c r="YP94" s="17"/>
      <c r="YQ94" s="17"/>
      <c r="YR94" s="17"/>
      <c r="YS94" s="17"/>
      <c r="YT94" s="17"/>
      <c r="YU94" s="17"/>
    </row>
    <row r="95" spans="1:671" s="7" customFormat="1" ht="15.75" x14ac:dyDescent="0.25">
      <c r="A95" s="6">
        <v>87</v>
      </c>
      <c r="B95" t="s">
        <v>84</v>
      </c>
      <c r="C95" s="66" t="s">
        <v>140</v>
      </c>
      <c r="D95" s="74" t="s">
        <v>45</v>
      </c>
      <c r="E95" s="26" t="s">
        <v>61</v>
      </c>
      <c r="F95" s="26" t="s">
        <v>171</v>
      </c>
      <c r="G95" s="71">
        <v>44470</v>
      </c>
      <c r="H95" s="5" t="s">
        <v>87</v>
      </c>
      <c r="I95" s="39">
        <v>89500</v>
      </c>
      <c r="J95" s="39">
        <v>2568.65</v>
      </c>
      <c r="K95" s="55">
        <v>9635.51</v>
      </c>
      <c r="L95" s="39">
        <v>2720.8</v>
      </c>
      <c r="M95" s="39">
        <v>25</v>
      </c>
      <c r="N95" s="39">
        <v>14949.96</v>
      </c>
      <c r="O95" s="55">
        <f t="shared" si="1"/>
        <v>74550.040000000008</v>
      </c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</row>
    <row r="96" spans="1:671" s="7" customFormat="1" ht="15.75" x14ac:dyDescent="0.25">
      <c r="A96" s="6">
        <v>88</v>
      </c>
      <c r="B96" t="s">
        <v>185</v>
      </c>
      <c r="C96" s="66" t="s">
        <v>140</v>
      </c>
      <c r="D96" s="74" t="s">
        <v>14</v>
      </c>
      <c r="E96" s="26" t="s">
        <v>60</v>
      </c>
      <c r="F96" s="26" t="s">
        <v>171</v>
      </c>
      <c r="G96" s="71">
        <v>44593</v>
      </c>
      <c r="H96" s="5" t="s">
        <v>87</v>
      </c>
      <c r="I96" s="39">
        <v>35000</v>
      </c>
      <c r="J96" s="39">
        <v>1004.5</v>
      </c>
      <c r="K96" s="55">
        <v>0</v>
      </c>
      <c r="L96" s="39">
        <v>1064</v>
      </c>
      <c r="M96" s="39">
        <v>25</v>
      </c>
      <c r="N96" s="39">
        <v>2093.5</v>
      </c>
      <c r="O96" s="55">
        <f t="shared" si="1"/>
        <v>32906.5</v>
      </c>
      <c r="P96" s="2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</row>
    <row r="97" spans="1:671" s="27" customFormat="1" ht="15.75" x14ac:dyDescent="0.25">
      <c r="A97" s="6">
        <v>89</v>
      </c>
      <c r="B97" t="s">
        <v>119</v>
      </c>
      <c r="C97" s="66" t="s">
        <v>140</v>
      </c>
      <c r="D97" s="74" t="s">
        <v>13</v>
      </c>
      <c r="E97" s="26" t="s">
        <v>60</v>
      </c>
      <c r="F97" s="26" t="s">
        <v>171</v>
      </c>
      <c r="G97" s="71">
        <v>44593</v>
      </c>
      <c r="H97" s="5" t="s">
        <v>87</v>
      </c>
      <c r="I97" s="55">
        <v>50000</v>
      </c>
      <c r="J97" s="55">
        <v>1435</v>
      </c>
      <c r="K97" s="55">
        <v>1854</v>
      </c>
      <c r="L97" s="55">
        <v>1520</v>
      </c>
      <c r="M97" s="55">
        <v>2025</v>
      </c>
      <c r="N97" s="55">
        <v>6834</v>
      </c>
      <c r="O97" s="55">
        <f t="shared" si="1"/>
        <v>43166</v>
      </c>
      <c r="P97"/>
      <c r="Q97" s="17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 s="25"/>
      <c r="NE97" s="25"/>
      <c r="NF97" s="25"/>
      <c r="NG97" s="25"/>
      <c r="NH97" s="25"/>
      <c r="NI97" s="25"/>
      <c r="NJ97" s="25"/>
      <c r="NK97" s="25"/>
      <c r="NL97" s="25"/>
      <c r="NM97" s="25"/>
      <c r="NN97" s="25"/>
      <c r="NO97" s="25"/>
      <c r="NP97" s="25"/>
      <c r="NQ97" s="25"/>
      <c r="NR97" s="25"/>
      <c r="NS97" s="25"/>
      <c r="NT97" s="25"/>
      <c r="NU97" s="25"/>
      <c r="NV97" s="25"/>
      <c r="NW97" s="25"/>
      <c r="NX97" s="25"/>
      <c r="NY97" s="25"/>
      <c r="NZ97" s="25"/>
      <c r="OA97" s="25"/>
      <c r="OB97" s="25"/>
      <c r="OC97" s="25"/>
      <c r="OD97" s="25"/>
      <c r="OE97" s="25"/>
      <c r="OF97" s="25"/>
      <c r="OG97" s="25"/>
      <c r="OH97" s="25"/>
      <c r="OI97" s="25"/>
      <c r="OJ97" s="25"/>
      <c r="OK97" s="25"/>
      <c r="OL97" s="25"/>
      <c r="OM97" s="25"/>
      <c r="ON97" s="25"/>
      <c r="OO97" s="25"/>
      <c r="OP97" s="25"/>
      <c r="OQ97" s="25"/>
      <c r="OR97" s="25"/>
      <c r="OS97" s="25"/>
      <c r="OT97" s="25"/>
      <c r="OU97" s="25"/>
      <c r="OV97" s="25"/>
      <c r="OW97" s="25"/>
      <c r="OX97" s="25"/>
      <c r="OY97" s="25"/>
      <c r="OZ97" s="25"/>
      <c r="PA97" s="25"/>
      <c r="PB97" s="25"/>
      <c r="PC97" s="25"/>
      <c r="PD97" s="25"/>
      <c r="PE97" s="25"/>
      <c r="PF97" s="25"/>
      <c r="PG97" s="25"/>
      <c r="PH97" s="25"/>
      <c r="PI97" s="25"/>
      <c r="PJ97" s="25"/>
      <c r="PK97" s="25"/>
      <c r="PL97" s="25"/>
      <c r="PM97" s="25"/>
      <c r="PN97" s="25"/>
      <c r="PO97" s="25"/>
      <c r="PP97" s="25"/>
      <c r="PQ97" s="25"/>
      <c r="PR97" s="25"/>
      <c r="PS97" s="25"/>
      <c r="PT97" s="25"/>
      <c r="PU97" s="25"/>
      <c r="PV97" s="25"/>
      <c r="PW97" s="25"/>
      <c r="PX97" s="25"/>
      <c r="PY97" s="25"/>
      <c r="PZ97" s="25"/>
      <c r="QA97" s="25"/>
      <c r="QB97" s="25"/>
      <c r="QC97" s="25"/>
      <c r="QD97" s="25"/>
      <c r="QE97" s="25"/>
      <c r="QF97" s="25"/>
      <c r="QG97" s="25"/>
      <c r="QH97" s="25"/>
      <c r="QI97" s="25"/>
      <c r="QJ97" s="25"/>
      <c r="QK97" s="25"/>
      <c r="QL97" s="25"/>
      <c r="QM97" s="25"/>
      <c r="QN97" s="25"/>
      <c r="QO97" s="25"/>
      <c r="QP97" s="25"/>
      <c r="QQ97" s="25"/>
      <c r="QR97" s="25"/>
      <c r="QS97" s="25"/>
      <c r="QT97" s="25"/>
      <c r="QU97" s="25"/>
      <c r="QV97" s="25"/>
      <c r="QW97" s="25"/>
      <c r="QX97" s="25"/>
      <c r="QY97" s="25"/>
      <c r="QZ97" s="25"/>
      <c r="RA97" s="25"/>
      <c r="RB97" s="25"/>
      <c r="RC97" s="25"/>
      <c r="RD97" s="25"/>
      <c r="RE97" s="25"/>
      <c r="RF97" s="25"/>
      <c r="RG97" s="25"/>
      <c r="RH97" s="25"/>
      <c r="RI97" s="25"/>
      <c r="RJ97" s="25"/>
      <c r="RK97" s="25"/>
      <c r="RL97" s="25"/>
      <c r="RM97" s="25"/>
      <c r="RN97" s="25"/>
      <c r="RO97" s="25"/>
      <c r="RP97" s="25"/>
      <c r="RQ97" s="25"/>
      <c r="RR97" s="25"/>
      <c r="RS97" s="25"/>
      <c r="RT97" s="25"/>
      <c r="RU97" s="25"/>
      <c r="RV97" s="25"/>
      <c r="RW97" s="25"/>
      <c r="RX97" s="25"/>
      <c r="RY97" s="25"/>
      <c r="RZ97" s="25"/>
      <c r="SA97" s="25"/>
      <c r="SB97" s="25"/>
      <c r="SC97" s="25"/>
      <c r="SD97" s="25"/>
      <c r="SE97" s="25"/>
      <c r="SF97" s="25"/>
      <c r="SG97" s="25"/>
      <c r="SH97" s="25"/>
      <c r="SI97" s="25"/>
      <c r="SJ97" s="25"/>
      <c r="SK97" s="25"/>
      <c r="SL97" s="25"/>
      <c r="SM97" s="25"/>
      <c r="SN97" s="25"/>
      <c r="SO97" s="25"/>
      <c r="SP97" s="25"/>
      <c r="SQ97" s="25"/>
      <c r="SR97" s="25"/>
      <c r="SS97" s="25"/>
      <c r="ST97" s="25"/>
      <c r="SU97" s="25"/>
      <c r="SV97" s="25"/>
      <c r="SW97" s="25"/>
      <c r="SX97" s="25"/>
      <c r="SY97" s="25"/>
      <c r="SZ97" s="25"/>
      <c r="TA97" s="25"/>
      <c r="TB97" s="25"/>
      <c r="TC97" s="25"/>
      <c r="TD97" s="25"/>
      <c r="TE97" s="25"/>
      <c r="TF97" s="25"/>
      <c r="TG97" s="25"/>
      <c r="TH97" s="25"/>
      <c r="TI97" s="25"/>
      <c r="TJ97" s="25"/>
      <c r="TK97" s="25"/>
      <c r="TL97" s="25"/>
      <c r="TM97" s="25"/>
      <c r="TN97" s="25"/>
      <c r="TO97" s="25"/>
      <c r="TP97" s="25"/>
      <c r="TQ97" s="25"/>
      <c r="TR97" s="25"/>
      <c r="TS97" s="25"/>
      <c r="TT97" s="25"/>
      <c r="TU97" s="25"/>
      <c r="TV97" s="25"/>
      <c r="TW97" s="25"/>
      <c r="TX97" s="25"/>
      <c r="TY97" s="25"/>
      <c r="TZ97" s="25"/>
      <c r="UA97" s="25"/>
      <c r="UB97" s="25"/>
      <c r="UC97" s="25"/>
      <c r="UD97" s="25"/>
      <c r="UE97" s="25"/>
      <c r="UF97" s="25"/>
      <c r="UG97" s="25"/>
      <c r="UH97" s="25"/>
      <c r="UI97" s="25"/>
      <c r="UJ97" s="25"/>
      <c r="UK97" s="25"/>
      <c r="UL97" s="25"/>
      <c r="UM97" s="25"/>
      <c r="UN97" s="25"/>
      <c r="UO97" s="25"/>
      <c r="UP97" s="25"/>
      <c r="UQ97" s="25"/>
      <c r="UR97" s="25"/>
      <c r="US97" s="25"/>
      <c r="UT97" s="25"/>
      <c r="UU97" s="25"/>
      <c r="UV97" s="25"/>
      <c r="UW97" s="25"/>
      <c r="UX97" s="25"/>
      <c r="UY97" s="25"/>
      <c r="UZ97" s="25"/>
      <c r="VA97" s="25"/>
      <c r="VB97" s="25"/>
      <c r="VC97" s="25"/>
      <c r="VD97" s="25"/>
      <c r="VE97" s="25"/>
      <c r="VF97" s="25"/>
      <c r="VG97" s="25"/>
      <c r="VH97" s="25"/>
      <c r="VI97" s="25"/>
      <c r="VJ97" s="25"/>
      <c r="VK97" s="25"/>
      <c r="VL97" s="25"/>
      <c r="VM97" s="25"/>
      <c r="VN97" s="25"/>
      <c r="VO97" s="25"/>
      <c r="VP97" s="25"/>
      <c r="VQ97" s="25"/>
      <c r="VR97" s="25"/>
      <c r="VS97" s="25"/>
      <c r="VT97" s="25"/>
      <c r="VU97" s="25"/>
      <c r="VV97" s="25"/>
      <c r="VW97" s="25"/>
      <c r="VX97" s="25"/>
      <c r="VY97" s="25"/>
      <c r="VZ97" s="25"/>
      <c r="WA97" s="25"/>
      <c r="WB97" s="25"/>
      <c r="WC97" s="25"/>
      <c r="WD97" s="25"/>
      <c r="WE97" s="25"/>
      <c r="WF97" s="25"/>
      <c r="WG97" s="25"/>
      <c r="WH97" s="25"/>
      <c r="WI97" s="25"/>
      <c r="WJ97" s="25"/>
      <c r="WK97" s="25"/>
      <c r="WL97" s="25"/>
      <c r="WM97" s="25"/>
      <c r="WN97" s="25"/>
      <c r="WO97" s="25"/>
      <c r="WP97" s="25"/>
      <c r="WQ97" s="25"/>
      <c r="WR97" s="25"/>
      <c r="WS97" s="25"/>
      <c r="WT97" s="25"/>
      <c r="WU97" s="25"/>
      <c r="WV97" s="25"/>
      <c r="WW97" s="25"/>
      <c r="WX97" s="25"/>
      <c r="WY97" s="25"/>
      <c r="WZ97" s="25"/>
      <c r="XA97" s="25"/>
      <c r="XB97" s="25"/>
      <c r="XC97" s="25"/>
      <c r="XD97" s="25"/>
      <c r="XE97" s="25"/>
      <c r="XF97" s="25"/>
      <c r="XG97" s="25"/>
      <c r="XH97" s="25"/>
      <c r="XI97" s="25"/>
      <c r="XJ97" s="25"/>
      <c r="XK97" s="25"/>
      <c r="XL97" s="25"/>
      <c r="XM97" s="25"/>
      <c r="XN97" s="25"/>
      <c r="XO97" s="25"/>
      <c r="XP97" s="25"/>
      <c r="XQ97" s="25"/>
      <c r="XR97" s="25"/>
      <c r="XS97" s="25"/>
      <c r="XT97" s="25"/>
      <c r="XU97" s="25"/>
      <c r="XV97" s="25"/>
      <c r="XW97" s="25"/>
      <c r="XX97" s="25"/>
      <c r="XY97" s="25"/>
      <c r="XZ97" s="25"/>
      <c r="YA97" s="25"/>
      <c r="YB97" s="25"/>
      <c r="YC97" s="25"/>
      <c r="YD97" s="25"/>
      <c r="YE97" s="25"/>
      <c r="YF97" s="25"/>
      <c r="YG97" s="25"/>
      <c r="YH97" s="25"/>
      <c r="YI97" s="25"/>
      <c r="YJ97" s="25"/>
      <c r="YK97" s="25"/>
      <c r="YL97" s="25"/>
      <c r="YM97" s="25"/>
      <c r="YN97" s="25"/>
      <c r="YO97" s="25"/>
      <c r="YP97" s="25"/>
      <c r="YQ97" s="25"/>
      <c r="YR97" s="25"/>
      <c r="YS97" s="25"/>
      <c r="YT97" s="25"/>
      <c r="YU97" s="25"/>
    </row>
    <row r="98" spans="1:671" s="2" customFormat="1" ht="15.75" x14ac:dyDescent="0.25">
      <c r="A98" s="6">
        <v>90</v>
      </c>
      <c r="B98" t="s">
        <v>120</v>
      </c>
      <c r="C98" s="66" t="s">
        <v>140</v>
      </c>
      <c r="D98" s="74" t="s">
        <v>14</v>
      </c>
      <c r="E98" s="26" t="s">
        <v>61</v>
      </c>
      <c r="F98" s="26" t="s">
        <v>171</v>
      </c>
      <c r="G98" s="71">
        <v>44593</v>
      </c>
      <c r="H98" s="5" t="s">
        <v>87</v>
      </c>
      <c r="I98" s="39">
        <v>35000</v>
      </c>
      <c r="J98" s="39">
        <v>1004.5</v>
      </c>
      <c r="K98" s="55">
        <v>0</v>
      </c>
      <c r="L98" s="39">
        <v>1064</v>
      </c>
      <c r="M98" s="39">
        <v>25</v>
      </c>
      <c r="N98" s="39">
        <v>2093.5</v>
      </c>
      <c r="O98" s="55">
        <f t="shared" si="1"/>
        <v>32906.5</v>
      </c>
      <c r="P98"/>
      <c r="Q98" s="17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</row>
    <row r="99" spans="1:671" ht="15.75" x14ac:dyDescent="0.25">
      <c r="A99" s="6">
        <v>91</v>
      </c>
      <c r="B99" t="s">
        <v>121</v>
      </c>
      <c r="C99" s="66" t="s">
        <v>140</v>
      </c>
      <c r="D99" s="74" t="s">
        <v>122</v>
      </c>
      <c r="E99" s="26" t="s">
        <v>60</v>
      </c>
      <c r="F99" s="26" t="s">
        <v>171</v>
      </c>
      <c r="G99" s="71">
        <v>44593</v>
      </c>
      <c r="H99" s="5" t="s">
        <v>87</v>
      </c>
      <c r="I99" s="39">
        <v>35000</v>
      </c>
      <c r="J99" s="39">
        <v>1004.5</v>
      </c>
      <c r="K99" s="55">
        <v>0</v>
      </c>
      <c r="L99" s="39">
        <v>1064</v>
      </c>
      <c r="M99" s="39">
        <v>25</v>
      </c>
      <c r="N99" s="39">
        <v>2093.5</v>
      </c>
      <c r="O99" s="55">
        <f t="shared" si="1"/>
        <v>32906.5</v>
      </c>
      <c r="Q99" s="17"/>
      <c r="R99" s="17"/>
      <c r="S99" s="17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</row>
    <row r="100" spans="1:671" ht="15.75" x14ac:dyDescent="0.25">
      <c r="A100" s="6">
        <v>92</v>
      </c>
      <c r="B100" t="s">
        <v>146</v>
      </c>
      <c r="C100" s="66" t="s">
        <v>140</v>
      </c>
      <c r="D100" s="74" t="s">
        <v>122</v>
      </c>
      <c r="E100" s="26" t="s">
        <v>61</v>
      </c>
      <c r="F100" s="26" t="s">
        <v>171</v>
      </c>
      <c r="G100" s="71">
        <v>44627</v>
      </c>
      <c r="H100" s="5" t="s">
        <v>87</v>
      </c>
      <c r="I100" s="39">
        <v>35000</v>
      </c>
      <c r="J100" s="39">
        <v>1004.5</v>
      </c>
      <c r="K100" s="55">
        <v>0</v>
      </c>
      <c r="L100" s="39">
        <v>1064</v>
      </c>
      <c r="M100" s="39">
        <v>25</v>
      </c>
      <c r="N100" s="39">
        <v>2093.5</v>
      </c>
      <c r="O100" s="55">
        <f t="shared" si="1"/>
        <v>32906.5</v>
      </c>
      <c r="Q100" s="17"/>
      <c r="R100" s="17"/>
      <c r="S100" s="17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</row>
    <row r="101" spans="1:671" ht="15.75" x14ac:dyDescent="0.25">
      <c r="A101" s="6">
        <v>93</v>
      </c>
      <c r="B101" t="s">
        <v>147</v>
      </c>
      <c r="C101" s="66" t="s">
        <v>140</v>
      </c>
      <c r="D101" s="74" t="s">
        <v>122</v>
      </c>
      <c r="E101" s="26" t="s">
        <v>61</v>
      </c>
      <c r="F101" s="26" t="s">
        <v>171</v>
      </c>
      <c r="G101" s="71">
        <v>44652</v>
      </c>
      <c r="H101" s="5" t="s">
        <v>87</v>
      </c>
      <c r="I101" s="39">
        <v>35000</v>
      </c>
      <c r="J101" s="39">
        <v>1004.5</v>
      </c>
      <c r="K101" s="55">
        <v>0</v>
      </c>
      <c r="L101" s="39">
        <v>1064</v>
      </c>
      <c r="M101" s="39">
        <v>25</v>
      </c>
      <c r="N101" s="39">
        <v>2093.5</v>
      </c>
      <c r="O101" s="55">
        <f t="shared" si="1"/>
        <v>32906.5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</row>
    <row r="102" spans="1:671" ht="15.75" x14ac:dyDescent="0.25">
      <c r="A102" s="6">
        <v>94</v>
      </c>
      <c r="B102" t="s">
        <v>186</v>
      </c>
      <c r="C102" s="66" t="s">
        <v>172</v>
      </c>
      <c r="D102" s="74" t="s">
        <v>139</v>
      </c>
      <c r="E102" s="30" t="s">
        <v>60</v>
      </c>
      <c r="F102" s="30" t="s">
        <v>171</v>
      </c>
      <c r="G102" s="72">
        <v>44819</v>
      </c>
      <c r="H102" s="52" t="s">
        <v>87</v>
      </c>
      <c r="I102" s="40">
        <v>50000</v>
      </c>
      <c r="J102" s="40">
        <v>1435</v>
      </c>
      <c r="K102" s="40">
        <v>1854</v>
      </c>
      <c r="L102" s="40">
        <v>1520</v>
      </c>
      <c r="M102" s="40">
        <v>25</v>
      </c>
      <c r="N102" s="40">
        <v>4834</v>
      </c>
      <c r="O102" s="55">
        <f t="shared" si="1"/>
        <v>45166</v>
      </c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</row>
    <row r="103" spans="1:671" ht="15.75" x14ac:dyDescent="0.25">
      <c r="A103" s="6">
        <v>95</v>
      </c>
      <c r="B103" t="s">
        <v>168</v>
      </c>
      <c r="C103" s="66" t="s">
        <v>172</v>
      </c>
      <c r="D103" s="74" t="s">
        <v>45</v>
      </c>
      <c r="E103" s="30" t="s">
        <v>60</v>
      </c>
      <c r="F103" s="30" t="s">
        <v>171</v>
      </c>
      <c r="G103" s="70">
        <v>44719</v>
      </c>
      <c r="H103" s="32" t="s">
        <v>87</v>
      </c>
      <c r="I103" s="40">
        <v>89500</v>
      </c>
      <c r="J103" s="40">
        <v>2568.65</v>
      </c>
      <c r="K103" s="40">
        <v>9635.51</v>
      </c>
      <c r="L103" s="40">
        <v>2720.8</v>
      </c>
      <c r="M103" s="40">
        <v>25</v>
      </c>
      <c r="N103" s="40">
        <v>14949.96</v>
      </c>
      <c r="O103" s="55">
        <f t="shared" si="1"/>
        <v>74550.040000000008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</row>
    <row r="104" spans="1:671" ht="15.75" x14ac:dyDescent="0.25">
      <c r="A104" s="6">
        <v>96</v>
      </c>
      <c r="B104" t="s">
        <v>86</v>
      </c>
      <c r="C104" s="66" t="s">
        <v>71</v>
      </c>
      <c r="D104" s="74" t="s">
        <v>45</v>
      </c>
      <c r="E104" s="30" t="s">
        <v>61</v>
      </c>
      <c r="F104" s="30" t="s">
        <v>171</v>
      </c>
      <c r="G104" s="70">
        <v>44470</v>
      </c>
      <c r="H104" s="32" t="s">
        <v>87</v>
      </c>
      <c r="I104" s="55">
        <v>89500</v>
      </c>
      <c r="J104" s="55">
        <v>2568.65</v>
      </c>
      <c r="K104" s="55">
        <v>9635.51</v>
      </c>
      <c r="L104" s="55">
        <v>2720.8</v>
      </c>
      <c r="M104" s="40">
        <v>25</v>
      </c>
      <c r="N104" s="55">
        <v>14949.96</v>
      </c>
      <c r="O104" s="55">
        <f t="shared" si="1"/>
        <v>74550.040000000008</v>
      </c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</row>
    <row r="105" spans="1:671" ht="15.75" x14ac:dyDescent="0.25">
      <c r="A105" s="6">
        <v>97</v>
      </c>
      <c r="B105" t="s">
        <v>123</v>
      </c>
      <c r="C105" s="66" t="s">
        <v>71</v>
      </c>
      <c r="D105" s="74" t="s">
        <v>13</v>
      </c>
      <c r="E105" s="30" t="s">
        <v>61</v>
      </c>
      <c r="F105" s="30" t="s">
        <v>171</v>
      </c>
      <c r="G105" s="70">
        <v>44593</v>
      </c>
      <c r="H105" s="32" t="s">
        <v>87</v>
      </c>
      <c r="I105" s="55">
        <v>50000</v>
      </c>
      <c r="J105" s="55">
        <v>1435</v>
      </c>
      <c r="K105" s="55">
        <v>1854</v>
      </c>
      <c r="L105" s="55">
        <v>1520</v>
      </c>
      <c r="M105" s="40">
        <v>25</v>
      </c>
      <c r="N105" s="55">
        <v>4834</v>
      </c>
      <c r="O105" s="55">
        <f t="shared" si="1"/>
        <v>45166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</row>
    <row r="106" spans="1:671" ht="12.75" customHeight="1" x14ac:dyDescent="0.25">
      <c r="A106" s="6">
        <v>98</v>
      </c>
      <c r="B106" t="s">
        <v>34</v>
      </c>
      <c r="C106" s="66" t="s">
        <v>163</v>
      </c>
      <c r="D106" s="74" t="s">
        <v>45</v>
      </c>
      <c r="E106" s="3" t="s">
        <v>61</v>
      </c>
      <c r="F106" s="3" t="s">
        <v>171</v>
      </c>
      <c r="G106" s="67">
        <v>44276</v>
      </c>
      <c r="H106" s="5" t="s">
        <v>87</v>
      </c>
      <c r="I106" s="55">
        <v>89500</v>
      </c>
      <c r="J106" s="55">
        <v>2568.65</v>
      </c>
      <c r="K106" s="55">
        <v>9635.51</v>
      </c>
      <c r="L106" s="55">
        <v>2720.8</v>
      </c>
      <c r="M106" s="55">
        <v>565</v>
      </c>
      <c r="N106" s="55">
        <v>15489.96</v>
      </c>
      <c r="O106" s="55">
        <f t="shared" si="1"/>
        <v>74010.040000000008</v>
      </c>
      <c r="P106" s="17"/>
      <c r="Q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</row>
    <row r="107" spans="1:671" ht="12.75" customHeight="1" x14ac:dyDescent="0.25">
      <c r="A107" s="6">
        <v>99</v>
      </c>
      <c r="B107" t="s">
        <v>188</v>
      </c>
      <c r="C107" s="66" t="s">
        <v>163</v>
      </c>
      <c r="D107" s="74" t="s">
        <v>189</v>
      </c>
      <c r="E107" s="3" t="s">
        <v>61</v>
      </c>
      <c r="F107" s="3" t="s">
        <v>171</v>
      </c>
      <c r="G107" s="67">
        <v>44593</v>
      </c>
      <c r="H107" s="2" t="s">
        <v>87</v>
      </c>
      <c r="I107" s="55">
        <v>26700</v>
      </c>
      <c r="J107" s="55">
        <v>766.29</v>
      </c>
      <c r="K107" s="55">
        <v>0</v>
      </c>
      <c r="L107" s="55">
        <v>811.68</v>
      </c>
      <c r="M107" s="55">
        <v>25</v>
      </c>
      <c r="N107" s="55">
        <v>1602.97</v>
      </c>
      <c r="O107" s="55">
        <f t="shared" si="1"/>
        <v>25097.03</v>
      </c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</row>
    <row r="108" spans="1:671" ht="15" customHeight="1" x14ac:dyDescent="0.25">
      <c r="A108" s="6">
        <v>100</v>
      </c>
      <c r="B108" t="s">
        <v>23</v>
      </c>
      <c r="C108" s="66" t="s">
        <v>48</v>
      </c>
      <c r="D108" s="74" t="s">
        <v>45</v>
      </c>
      <c r="E108" s="3" t="s">
        <v>61</v>
      </c>
      <c r="F108" s="3" t="s">
        <v>171</v>
      </c>
      <c r="G108" s="67">
        <v>44279</v>
      </c>
      <c r="H108" s="5" t="s">
        <v>87</v>
      </c>
      <c r="I108" s="55">
        <v>133000</v>
      </c>
      <c r="J108" s="55">
        <v>3817.1</v>
      </c>
      <c r="K108" s="55">
        <v>19867.79</v>
      </c>
      <c r="L108" s="55">
        <v>4043.2</v>
      </c>
      <c r="M108" s="55">
        <v>25</v>
      </c>
      <c r="N108" s="55">
        <f>SUM(J108:M108)</f>
        <v>27753.09</v>
      </c>
      <c r="O108" s="55">
        <f t="shared" si="1"/>
        <v>105246.91</v>
      </c>
      <c r="P108" s="15"/>
      <c r="Q108" s="15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</row>
    <row r="109" spans="1:671" ht="15.75" x14ac:dyDescent="0.25">
      <c r="A109" s="6">
        <v>101</v>
      </c>
      <c r="B109" t="s">
        <v>103</v>
      </c>
      <c r="C109" s="66" t="s">
        <v>48</v>
      </c>
      <c r="D109" s="74" t="s">
        <v>102</v>
      </c>
      <c r="E109" s="3" t="s">
        <v>61</v>
      </c>
      <c r="F109" s="3" t="s">
        <v>171</v>
      </c>
      <c r="G109" s="67">
        <v>44593</v>
      </c>
      <c r="H109" s="5" t="s">
        <v>87</v>
      </c>
      <c r="I109" s="55">
        <v>85000</v>
      </c>
      <c r="J109" s="55">
        <v>2439.5</v>
      </c>
      <c r="K109" s="55">
        <v>8576.99</v>
      </c>
      <c r="L109" s="55">
        <v>2584</v>
      </c>
      <c r="M109" s="55">
        <v>25</v>
      </c>
      <c r="N109" s="55">
        <v>13625.49</v>
      </c>
      <c r="O109" s="55">
        <f t="shared" si="1"/>
        <v>71374.509999999995</v>
      </c>
      <c r="Q109" s="17"/>
      <c r="R109" s="17"/>
      <c r="S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</row>
    <row r="110" spans="1:671" s="15" customFormat="1" ht="15.75" x14ac:dyDescent="0.25">
      <c r="A110" s="6">
        <v>102</v>
      </c>
      <c r="B110" t="s">
        <v>208</v>
      </c>
      <c r="C110" s="66" t="s">
        <v>48</v>
      </c>
      <c r="D110" s="74" t="s">
        <v>13</v>
      </c>
      <c r="E110" s="3" t="s">
        <v>61</v>
      </c>
      <c r="F110" s="3" t="s">
        <v>171</v>
      </c>
      <c r="G110" s="67">
        <v>44594</v>
      </c>
      <c r="H110" s="5" t="s">
        <v>87</v>
      </c>
      <c r="I110" s="55">
        <v>60000</v>
      </c>
      <c r="J110" s="55">
        <v>1722</v>
      </c>
      <c r="K110" s="55">
        <v>3486.68</v>
      </c>
      <c r="L110" s="55">
        <v>1824</v>
      </c>
      <c r="M110" s="55">
        <v>25</v>
      </c>
      <c r="N110" s="55">
        <v>7057.68</v>
      </c>
      <c r="O110" s="55">
        <f t="shared" si="1"/>
        <v>52942.32</v>
      </c>
      <c r="P110"/>
      <c r="Q110" s="17"/>
      <c r="R110" s="17"/>
      <c r="S110" s="17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</row>
    <row r="111" spans="1:671" ht="15.75" x14ac:dyDescent="0.25">
      <c r="A111" s="34"/>
      <c r="B111" s="34" t="s">
        <v>210</v>
      </c>
      <c r="C111" s="34"/>
      <c r="D111" s="35"/>
      <c r="E111" s="9"/>
      <c r="F111" s="9"/>
      <c r="G111" s="9"/>
      <c r="H111" s="9"/>
      <c r="I111" s="34">
        <f>SUM(I9:I110)</f>
        <v>6695700</v>
      </c>
      <c r="J111" s="34">
        <f t="shared" ref="J111" si="2">SUM(J9:J110)</f>
        <v>192166.58999999997</v>
      </c>
      <c r="K111" s="34">
        <f>SUM(K9:K110)</f>
        <v>546995.79</v>
      </c>
      <c r="L111" s="34">
        <f>SUM(L9:L110)</f>
        <v>203549.27999999991</v>
      </c>
      <c r="M111" s="34">
        <f>SUM(M9:M110)</f>
        <v>164777.37999999998</v>
      </c>
      <c r="N111" s="44">
        <f>SUM(N9:N110)</f>
        <v>1107489.0400000003</v>
      </c>
      <c r="O111" s="44">
        <f>SUM(O9:O110)</f>
        <v>5588210.96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</row>
    <row r="112" spans="1:671" ht="33.75" x14ac:dyDescent="0.5">
      <c r="A112" s="16"/>
      <c r="B112" s="11"/>
      <c r="C112" s="11"/>
      <c r="D112" s="10"/>
      <c r="E112" s="10"/>
      <c r="F112" s="10"/>
      <c r="G112" s="10"/>
      <c r="H112" s="10"/>
      <c r="I112" s="41"/>
      <c r="J112" s="45"/>
      <c r="K112" s="41"/>
      <c r="L112" s="41"/>
      <c r="M112" s="41"/>
      <c r="N112" s="41"/>
      <c r="O112" s="45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</row>
    <row r="113" spans="1:671" x14ac:dyDescent="0.25">
      <c r="A113" s="16"/>
      <c r="D113" s="11"/>
      <c r="E113" s="11"/>
      <c r="F113" s="11"/>
      <c r="G113" s="11"/>
      <c r="H113" s="11"/>
      <c r="I113" s="42"/>
      <c r="J113" s="46"/>
      <c r="K113" s="42"/>
      <c r="L113" s="42"/>
      <c r="M113" s="42" t="s">
        <v>198</v>
      </c>
      <c r="N113" s="42"/>
      <c r="O113" s="46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</row>
    <row r="114" spans="1:671" ht="15.75" x14ac:dyDescent="0.25">
      <c r="A114" s="16"/>
      <c r="I114" s="56" t="s">
        <v>199</v>
      </c>
      <c r="P114" s="20"/>
      <c r="Q114" s="28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</row>
    <row r="115" spans="1:671" ht="15.75" x14ac:dyDescent="0.25">
      <c r="A115" s="16"/>
      <c r="B115" s="14"/>
      <c r="C115" s="14"/>
      <c r="P115" s="20"/>
      <c r="Q115" s="28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</row>
    <row r="116" spans="1:671" s="20" customFormat="1" ht="24.95" customHeight="1" x14ac:dyDescent="0.25">
      <c r="A116" s="65"/>
      <c r="B116"/>
      <c r="C116"/>
      <c r="D116" s="14"/>
      <c r="E116" s="14"/>
      <c r="F116" s="14"/>
      <c r="G116" s="14"/>
      <c r="H116" s="14"/>
      <c r="I116" s="48"/>
      <c r="J116" s="47"/>
      <c r="K116" s="48"/>
      <c r="L116" s="48"/>
      <c r="M116" s="48"/>
      <c r="N116" s="48"/>
      <c r="O116" s="48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</row>
    <row r="117" spans="1:671" s="20" customFormat="1" ht="15.75" x14ac:dyDescent="0.25">
      <c r="A117" s="65"/>
      <c r="B117" s="15"/>
      <c r="C117" s="15"/>
      <c r="D117" s="2"/>
      <c r="E117" s="2"/>
      <c r="F117" s="2"/>
      <c r="G117" s="22"/>
      <c r="H117" s="22"/>
      <c r="I117" s="56"/>
      <c r="J117" s="43"/>
      <c r="K117" s="56"/>
      <c r="L117" s="56"/>
      <c r="M117" s="56"/>
      <c r="N117" s="56"/>
      <c r="O117" s="43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</row>
    <row r="118" spans="1:671" s="20" customFormat="1" ht="15.75" x14ac:dyDescent="0.25">
      <c r="A118" s="65"/>
      <c r="B118"/>
      <c r="C118"/>
      <c r="D118" s="6"/>
      <c r="E118" s="6"/>
      <c r="F118" s="6"/>
      <c r="G118" s="15"/>
      <c r="H118" s="15"/>
      <c r="I118" s="48"/>
      <c r="J118" s="47"/>
      <c r="K118" s="48"/>
      <c r="L118" s="62"/>
      <c r="M118" s="59"/>
      <c r="N118" s="59"/>
      <c r="O118" s="5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</row>
    <row r="119" spans="1:671" s="20" customFormat="1" ht="15.75" x14ac:dyDescent="0.25">
      <c r="A119" s="65"/>
      <c r="B119" s="14"/>
      <c r="C119" s="14"/>
      <c r="D119" s="2"/>
      <c r="E119" s="2"/>
      <c r="F119" s="2"/>
      <c r="G119"/>
      <c r="H119"/>
      <c r="I119" s="56"/>
      <c r="J119" s="43"/>
      <c r="K119" s="56"/>
      <c r="L119" s="62"/>
      <c r="M119" s="59"/>
      <c r="N119" s="59"/>
      <c r="O119" s="59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</row>
    <row r="120" spans="1:671" s="20" customFormat="1" ht="15.75" x14ac:dyDescent="0.25">
      <c r="A120" s="65"/>
      <c r="B120"/>
      <c r="C120"/>
      <c r="D120" s="14"/>
      <c r="E120" s="14"/>
      <c r="F120" s="14"/>
      <c r="G120" s="14"/>
      <c r="H120" s="14"/>
      <c r="I120" s="48"/>
      <c r="J120" s="47"/>
      <c r="K120" s="48"/>
      <c r="L120" s="62"/>
      <c r="M120" s="59"/>
      <c r="N120" s="59"/>
      <c r="O120" s="59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</row>
    <row r="121" spans="1:671" s="20" customFormat="1" ht="15.75" x14ac:dyDescent="0.25">
      <c r="A121" s="65"/>
      <c r="B121" s="15"/>
      <c r="C121" s="15"/>
      <c r="D121" s="2"/>
      <c r="E121" s="2"/>
      <c r="F121" s="2"/>
      <c r="G121" s="22"/>
      <c r="H121" s="22"/>
      <c r="I121" s="56"/>
      <c r="J121" s="43"/>
      <c r="K121" s="56"/>
      <c r="L121" s="62"/>
      <c r="M121" s="59"/>
      <c r="N121" s="59"/>
      <c r="O121" s="59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</row>
    <row r="122" spans="1:671" s="20" customFormat="1" ht="15.75" x14ac:dyDescent="0.25">
      <c r="A122" s="65"/>
      <c r="B122"/>
      <c r="C122"/>
      <c r="D122" s="6"/>
      <c r="E122" s="6"/>
      <c r="F122" s="6"/>
      <c r="G122" s="15"/>
      <c r="H122" s="15"/>
      <c r="I122" s="48"/>
      <c r="J122" s="47"/>
      <c r="K122" s="48"/>
      <c r="L122" s="62"/>
      <c r="M122" s="59"/>
      <c r="N122" s="59"/>
      <c r="O122" s="59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</row>
    <row r="123" spans="1:671" s="20" customFormat="1" ht="15.75" x14ac:dyDescent="0.25">
      <c r="A123" s="65"/>
      <c r="B123" s="14"/>
      <c r="C123" s="14"/>
      <c r="D123" s="2"/>
      <c r="E123" s="2"/>
      <c r="F123" s="2"/>
      <c r="G123"/>
      <c r="H123"/>
      <c r="I123" s="56"/>
      <c r="J123" s="43"/>
      <c r="K123" s="56"/>
      <c r="L123" s="62"/>
      <c r="M123" s="59"/>
      <c r="N123" s="59"/>
      <c r="O123" s="59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</row>
    <row r="124" spans="1:671" s="20" customFormat="1" ht="15.75" x14ac:dyDescent="0.25">
      <c r="A124" s="65"/>
      <c r="B124"/>
      <c r="C124"/>
      <c r="D124" s="14"/>
      <c r="E124" s="14"/>
      <c r="F124" s="14"/>
      <c r="G124" s="14"/>
      <c r="H124" s="14"/>
      <c r="I124" s="48"/>
      <c r="J124" s="47"/>
      <c r="K124" s="48"/>
      <c r="L124" s="62"/>
      <c r="M124" s="59"/>
      <c r="N124" s="59"/>
      <c r="O124" s="5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</row>
    <row r="125" spans="1:671" s="20" customFormat="1" ht="15.75" x14ac:dyDescent="0.25">
      <c r="A125" s="65"/>
      <c r="B125" s="15"/>
      <c r="C125" s="15"/>
      <c r="D125" s="2"/>
      <c r="E125" s="2"/>
      <c r="F125" s="2"/>
      <c r="G125" s="22"/>
      <c r="H125" s="22"/>
      <c r="I125" s="56"/>
      <c r="J125" s="43"/>
      <c r="K125" s="56"/>
      <c r="L125" s="62"/>
      <c r="M125" s="59"/>
      <c r="N125" s="59"/>
      <c r="O125" s="59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</row>
    <row r="126" spans="1:671" s="20" customFormat="1" ht="15.75" x14ac:dyDescent="0.25">
      <c r="A126" s="65"/>
      <c r="B126"/>
      <c r="C126"/>
      <c r="D126" s="6"/>
      <c r="E126" s="6"/>
      <c r="F126" s="6"/>
      <c r="G126" s="15"/>
      <c r="H126" s="15"/>
      <c r="I126" s="48"/>
      <c r="J126" s="47"/>
      <c r="K126" s="48"/>
      <c r="L126" s="62"/>
      <c r="M126" s="59"/>
      <c r="N126" s="59"/>
      <c r="O126" s="59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</row>
    <row r="127" spans="1:671" s="20" customFormat="1" ht="15.75" x14ac:dyDescent="0.25">
      <c r="A127" s="65"/>
      <c r="B127" s="14"/>
      <c r="C127" s="14"/>
      <c r="D127" s="2"/>
      <c r="E127" s="2"/>
      <c r="F127" s="2"/>
      <c r="G127"/>
      <c r="H127"/>
      <c r="I127" s="56"/>
      <c r="J127" s="43"/>
      <c r="K127" s="56"/>
      <c r="L127" s="62"/>
      <c r="M127" s="59"/>
      <c r="N127" s="59"/>
      <c r="O127" s="59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</row>
    <row r="128" spans="1:671" s="20" customFormat="1" ht="15.75" x14ac:dyDescent="0.25">
      <c r="A128" s="65"/>
      <c r="B128"/>
      <c r="C128"/>
      <c r="D128" s="14"/>
      <c r="E128" s="14"/>
      <c r="F128" s="14"/>
      <c r="G128" s="14"/>
      <c r="H128" s="14"/>
      <c r="I128" s="48"/>
      <c r="J128" s="47"/>
      <c r="K128" s="48"/>
      <c r="L128" s="62"/>
      <c r="M128" s="59"/>
      <c r="N128" s="59"/>
      <c r="O128" s="59"/>
      <c r="Q128" s="28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</row>
    <row r="129" spans="1:671" s="20" customFormat="1" ht="15.75" x14ac:dyDescent="0.25">
      <c r="A129" s="65"/>
      <c r="B129" s="15"/>
      <c r="C129" s="15"/>
      <c r="D129" s="2"/>
      <c r="E129" s="2"/>
      <c r="F129" s="2"/>
      <c r="G129" s="22"/>
      <c r="H129" s="22"/>
      <c r="I129" s="56"/>
      <c r="J129" s="43"/>
      <c r="K129" s="56"/>
      <c r="L129" s="62"/>
      <c r="M129" s="59"/>
      <c r="N129" s="59"/>
      <c r="O129" s="59"/>
      <c r="P129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</row>
    <row r="130" spans="1:671" s="20" customFormat="1" ht="15.75" x14ac:dyDescent="0.25">
      <c r="A130" s="65"/>
      <c r="B130"/>
      <c r="C130"/>
      <c r="D130" s="6"/>
      <c r="E130" s="6"/>
      <c r="F130" s="6"/>
      <c r="G130" s="15"/>
      <c r="H130" s="15"/>
      <c r="I130" s="48"/>
      <c r="J130" s="47"/>
      <c r="K130" s="48"/>
      <c r="L130" s="48"/>
      <c r="M130" s="48"/>
      <c r="N130" s="48"/>
      <c r="O130" s="47"/>
      <c r="P130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</row>
    <row r="131" spans="1:671" x14ac:dyDescent="0.25">
      <c r="A131" s="16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</row>
    <row r="132" spans="1:671" x14ac:dyDescent="0.25">
      <c r="A132" s="16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</row>
    <row r="133" spans="1:671" x14ac:dyDescent="0.25">
      <c r="A133" s="16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</row>
    <row r="134" spans="1:671" x14ac:dyDescent="0.25">
      <c r="A134" s="16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</row>
    <row r="135" spans="1:671" x14ac:dyDescent="0.25">
      <c r="A135" s="16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</row>
    <row r="136" spans="1:671" x14ac:dyDescent="0.25">
      <c r="A136" s="16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</row>
    <row r="137" spans="1:671" x14ac:dyDescent="0.25">
      <c r="A137" s="16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</row>
    <row r="138" spans="1:671" x14ac:dyDescent="0.25">
      <c r="A138" s="16"/>
      <c r="B138" s="17"/>
      <c r="C138" s="17"/>
      <c r="D138" s="17"/>
      <c r="E138" s="17"/>
      <c r="F138" s="17"/>
      <c r="G138" s="17"/>
      <c r="H138" s="17"/>
      <c r="I138" s="59"/>
      <c r="J138" s="59"/>
      <c r="K138" s="59"/>
      <c r="L138" s="59"/>
      <c r="M138" s="59"/>
      <c r="N138" s="59"/>
      <c r="O138" s="59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</row>
    <row r="139" spans="1:671" x14ac:dyDescent="0.25">
      <c r="A139" s="16"/>
      <c r="B139" s="17"/>
      <c r="C139" s="17"/>
      <c r="D139" s="17"/>
      <c r="E139" s="17"/>
      <c r="F139" s="17"/>
      <c r="G139" s="17"/>
      <c r="H139" s="17"/>
      <c r="I139" s="59"/>
      <c r="J139" s="59"/>
      <c r="K139" s="59"/>
      <c r="L139" s="59"/>
      <c r="M139" s="59"/>
      <c r="N139" s="59"/>
      <c r="O139" s="59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</row>
    <row r="140" spans="1:671" x14ac:dyDescent="0.25">
      <c r="A140" s="16"/>
      <c r="B140" s="17"/>
      <c r="C140" s="17"/>
      <c r="D140" s="17"/>
      <c r="E140" s="17"/>
      <c r="F140" s="17"/>
      <c r="G140" s="17"/>
      <c r="H140" s="17"/>
      <c r="I140" s="59"/>
      <c r="J140" s="59"/>
      <c r="K140" s="59"/>
      <c r="L140" s="59"/>
      <c r="M140" s="59"/>
      <c r="N140" s="59"/>
      <c r="O140" s="59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</row>
    <row r="141" spans="1:671" x14ac:dyDescent="0.25">
      <c r="A141" s="16"/>
      <c r="B141" s="17"/>
      <c r="C141" s="17"/>
      <c r="D141" s="17"/>
      <c r="E141" s="17"/>
      <c r="F141" s="17"/>
      <c r="G141" s="17"/>
      <c r="H141" s="17"/>
      <c r="I141" s="59"/>
      <c r="J141" s="59"/>
      <c r="K141" s="59"/>
      <c r="L141" s="59"/>
      <c r="M141" s="59"/>
      <c r="N141" s="59"/>
      <c r="O141" s="59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</row>
    <row r="142" spans="1:671" x14ac:dyDescent="0.25">
      <c r="A142" s="16"/>
      <c r="B142" s="17"/>
      <c r="C142" s="17"/>
      <c r="D142" s="17"/>
      <c r="E142" s="17"/>
      <c r="F142" s="17"/>
      <c r="G142" s="17"/>
      <c r="H142" s="17"/>
      <c r="I142" s="59"/>
      <c r="J142" s="59"/>
      <c r="K142" s="59"/>
      <c r="L142" s="59"/>
      <c r="M142" s="59"/>
      <c r="N142" s="59"/>
      <c r="O142" s="59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</row>
    <row r="143" spans="1:671" x14ac:dyDescent="0.25">
      <c r="A143" s="16"/>
      <c r="B143" s="17"/>
      <c r="C143" s="17"/>
      <c r="D143" s="17"/>
      <c r="E143" s="17"/>
      <c r="F143" s="17"/>
      <c r="G143" s="17"/>
      <c r="H143" s="17"/>
      <c r="I143" s="59"/>
      <c r="J143" s="59"/>
      <c r="K143" s="59"/>
      <c r="L143" s="59"/>
      <c r="M143" s="59"/>
      <c r="N143" s="59"/>
      <c r="O143" s="59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</row>
    <row r="144" spans="1:671" x14ac:dyDescent="0.25">
      <c r="A144" s="16"/>
      <c r="B144" s="17"/>
      <c r="C144" s="17"/>
      <c r="D144" s="17"/>
      <c r="E144" s="17"/>
      <c r="F144" s="17"/>
      <c r="G144" s="17"/>
      <c r="H144" s="17"/>
      <c r="I144" s="59"/>
      <c r="J144" s="59"/>
      <c r="K144" s="59"/>
      <c r="L144" s="59"/>
      <c r="M144" s="59"/>
      <c r="N144" s="59"/>
      <c r="O144" s="59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</row>
    <row r="145" spans="1:71" x14ac:dyDescent="0.25">
      <c r="A145" s="16"/>
      <c r="B145" s="17"/>
      <c r="C145" s="17"/>
      <c r="D145" s="17"/>
      <c r="E145" s="17"/>
      <c r="F145" s="17"/>
      <c r="G145" s="17"/>
      <c r="H145" s="17"/>
      <c r="I145" s="59"/>
      <c r="J145" s="59"/>
      <c r="K145" s="59"/>
      <c r="L145" s="59"/>
      <c r="M145" s="59"/>
      <c r="N145" s="59"/>
      <c r="O145" s="59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</row>
    <row r="146" spans="1:71" x14ac:dyDescent="0.25">
      <c r="A146" s="16"/>
      <c r="B146" s="17"/>
      <c r="C146" s="17"/>
      <c r="D146" s="17"/>
      <c r="E146" s="17"/>
      <c r="F146" s="17"/>
      <c r="G146" s="17"/>
      <c r="H146" s="17"/>
      <c r="I146" s="59"/>
      <c r="J146" s="59"/>
      <c r="K146" s="59"/>
      <c r="L146" s="59"/>
      <c r="M146" s="59"/>
      <c r="N146" s="59"/>
      <c r="O146" s="59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</row>
    <row r="147" spans="1:71" x14ac:dyDescent="0.25">
      <c r="A147" s="16"/>
      <c r="B147" s="17"/>
      <c r="C147" s="17"/>
      <c r="D147" s="17"/>
      <c r="E147" s="17"/>
      <c r="F147" s="17"/>
      <c r="G147" s="17"/>
      <c r="H147" s="17"/>
      <c r="I147" s="59"/>
      <c r="J147" s="59"/>
      <c r="K147" s="59"/>
      <c r="L147" s="59"/>
      <c r="M147" s="59"/>
      <c r="N147" s="59"/>
      <c r="O147" s="59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</row>
    <row r="148" spans="1:71" x14ac:dyDescent="0.25">
      <c r="A148" s="16"/>
      <c r="B148" s="17"/>
      <c r="C148" s="17"/>
      <c r="D148" s="17"/>
      <c r="E148" s="17"/>
      <c r="F148" s="17"/>
      <c r="G148" s="17"/>
      <c r="H148" s="17"/>
      <c r="I148" s="59"/>
      <c r="J148" s="59"/>
      <c r="K148" s="59"/>
      <c r="L148" s="59"/>
      <c r="M148" s="59"/>
      <c r="N148" s="59"/>
      <c r="O148" s="59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</row>
    <row r="149" spans="1:71" x14ac:dyDescent="0.25">
      <c r="A149" s="16"/>
      <c r="B149" s="17"/>
      <c r="C149" s="17"/>
      <c r="D149" s="17"/>
      <c r="E149" s="17"/>
      <c r="F149" s="17"/>
      <c r="G149" s="17"/>
      <c r="H149" s="17"/>
      <c r="I149" s="59"/>
      <c r="J149" s="59"/>
      <c r="K149" s="59"/>
      <c r="L149" s="59"/>
      <c r="M149" s="59"/>
      <c r="N149" s="59"/>
      <c r="O149" s="59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</row>
    <row r="150" spans="1:71" x14ac:dyDescent="0.25">
      <c r="A150" s="16"/>
      <c r="B150" s="17"/>
      <c r="C150" s="17"/>
      <c r="D150" s="17"/>
      <c r="E150" s="17"/>
      <c r="F150" s="17"/>
      <c r="G150" s="17"/>
      <c r="H150" s="17"/>
      <c r="I150" s="59"/>
      <c r="J150" s="59"/>
      <c r="K150" s="59"/>
      <c r="L150" s="59"/>
      <c r="M150" s="59"/>
      <c r="N150" s="59"/>
      <c r="O150" s="59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</row>
    <row r="151" spans="1:71" x14ac:dyDescent="0.25">
      <c r="A151" s="16"/>
      <c r="B151" s="17"/>
      <c r="C151" s="17"/>
      <c r="D151" s="17"/>
      <c r="E151" s="17"/>
      <c r="F151" s="17"/>
      <c r="G151" s="17"/>
      <c r="H151" s="17"/>
      <c r="I151" s="59"/>
      <c r="J151" s="59"/>
      <c r="K151" s="59"/>
      <c r="L151" s="59"/>
      <c r="M151" s="59"/>
      <c r="N151" s="59"/>
      <c r="O151" s="59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</row>
    <row r="152" spans="1:71" x14ac:dyDescent="0.25">
      <c r="A152" s="16"/>
      <c r="B152" s="17"/>
      <c r="C152" s="17"/>
      <c r="D152" s="17"/>
      <c r="E152" s="17"/>
      <c r="F152" s="17"/>
      <c r="G152" s="17"/>
      <c r="H152" s="17"/>
      <c r="I152" s="59"/>
      <c r="J152" s="59"/>
      <c r="K152" s="59"/>
      <c r="L152" s="59"/>
      <c r="M152" s="59"/>
      <c r="N152" s="59"/>
      <c r="O152" s="59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</row>
    <row r="153" spans="1:71" x14ac:dyDescent="0.25">
      <c r="B153" s="17"/>
      <c r="C153" s="17"/>
      <c r="D153" s="17"/>
      <c r="E153" s="17"/>
      <c r="F153" s="17"/>
      <c r="G153" s="17"/>
      <c r="H153" s="17"/>
      <c r="I153" s="59"/>
      <c r="J153" s="59"/>
      <c r="K153" s="59"/>
      <c r="L153" s="59"/>
      <c r="M153" s="59"/>
      <c r="N153" s="59"/>
      <c r="O153" s="59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</row>
    <row r="154" spans="1:71" x14ac:dyDescent="0.25">
      <c r="B154" s="17"/>
      <c r="C154" s="17"/>
      <c r="D154" s="17"/>
      <c r="E154" s="17"/>
      <c r="F154" s="17"/>
      <c r="G154" s="17"/>
      <c r="H154" s="17"/>
      <c r="I154" s="59"/>
      <c r="J154" s="59"/>
      <c r="K154" s="59"/>
      <c r="L154" s="59"/>
      <c r="M154" s="59"/>
      <c r="N154" s="59"/>
      <c r="O154" s="59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</row>
    <row r="155" spans="1:71" x14ac:dyDescent="0.25">
      <c r="B155" s="17"/>
      <c r="C155" s="17"/>
      <c r="D155" s="17"/>
      <c r="E155" s="17"/>
      <c r="F155" s="17"/>
      <c r="G155" s="17"/>
      <c r="H155" s="17"/>
      <c r="I155" s="59"/>
      <c r="J155" s="59"/>
      <c r="K155" s="59"/>
      <c r="L155" s="59"/>
      <c r="M155" s="59"/>
      <c r="N155" s="59"/>
      <c r="O155" s="59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</row>
    <row r="156" spans="1:71" x14ac:dyDescent="0.25">
      <c r="B156" s="17"/>
      <c r="C156" s="17"/>
      <c r="D156" s="17"/>
      <c r="E156" s="17"/>
      <c r="F156" s="17"/>
      <c r="G156" s="17"/>
      <c r="H156" s="17"/>
      <c r="I156" s="59"/>
      <c r="J156" s="59"/>
      <c r="K156" s="59"/>
      <c r="L156" s="59"/>
      <c r="M156" s="59"/>
      <c r="N156" s="59"/>
      <c r="O156" s="59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</row>
    <row r="157" spans="1:71" x14ac:dyDescent="0.25">
      <c r="B157" s="17"/>
      <c r="C157" s="17"/>
      <c r="D157" s="17"/>
      <c r="E157" s="17"/>
      <c r="F157" s="17"/>
      <c r="G157" s="17"/>
      <c r="H157" s="17"/>
      <c r="I157" s="59"/>
      <c r="J157" s="59"/>
      <c r="K157" s="59"/>
      <c r="L157" s="59"/>
      <c r="M157" s="59"/>
      <c r="N157" s="59"/>
      <c r="O157" s="59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</row>
    <row r="158" spans="1:71" x14ac:dyDescent="0.25">
      <c r="B158" s="17"/>
      <c r="C158" s="17"/>
      <c r="D158" s="17"/>
      <c r="E158" s="17"/>
      <c r="F158" s="17"/>
      <c r="G158" s="17"/>
      <c r="H158" s="17"/>
      <c r="I158" s="59"/>
      <c r="J158" s="59"/>
      <c r="K158" s="59"/>
      <c r="L158" s="59"/>
      <c r="M158" s="59"/>
      <c r="N158" s="59"/>
      <c r="O158" s="59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</row>
    <row r="159" spans="1:71" x14ac:dyDescent="0.25">
      <c r="B159" s="17"/>
      <c r="C159" s="17"/>
      <c r="D159" s="17"/>
      <c r="E159" s="17"/>
      <c r="F159" s="17"/>
      <c r="G159" s="17"/>
      <c r="H159" s="17"/>
      <c r="I159" s="59"/>
      <c r="J159" s="59"/>
      <c r="K159" s="59"/>
      <c r="L159" s="59"/>
      <c r="M159" s="59"/>
      <c r="N159" s="59"/>
      <c r="O159" s="59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</row>
    <row r="160" spans="1:71" x14ac:dyDescent="0.25">
      <c r="B160" s="17"/>
      <c r="C160" s="17"/>
      <c r="D160" s="17"/>
      <c r="E160" s="17"/>
      <c r="F160" s="17"/>
      <c r="G160" s="17"/>
      <c r="H160" s="17"/>
      <c r="I160" s="59"/>
      <c r="J160" s="59"/>
      <c r="K160" s="59"/>
      <c r="L160" s="59"/>
      <c r="M160" s="59"/>
      <c r="N160" s="59"/>
      <c r="O160" s="59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</row>
    <row r="161" spans="2:71" x14ac:dyDescent="0.25">
      <c r="B161" s="17"/>
      <c r="C161" s="17"/>
      <c r="D161" s="17"/>
      <c r="E161" s="17"/>
      <c r="F161" s="17"/>
      <c r="G161" s="17"/>
      <c r="H161" s="17"/>
      <c r="I161" s="59"/>
      <c r="J161" s="59"/>
      <c r="K161" s="59"/>
      <c r="L161" s="59"/>
      <c r="M161" s="59"/>
      <c r="N161" s="59"/>
      <c r="O161" s="59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</row>
    <row r="162" spans="2:71" x14ac:dyDescent="0.25">
      <c r="B162" s="17"/>
      <c r="C162" s="17"/>
      <c r="D162" s="17"/>
      <c r="E162" s="17"/>
      <c r="F162" s="17"/>
      <c r="G162" s="17"/>
      <c r="H162" s="17"/>
      <c r="I162" s="59"/>
      <c r="J162" s="59"/>
      <c r="K162" s="59"/>
      <c r="L162" s="59"/>
      <c r="M162" s="59"/>
      <c r="N162" s="59"/>
      <c r="O162" s="59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</row>
    <row r="163" spans="2:71" x14ac:dyDescent="0.25">
      <c r="B163" s="17"/>
      <c r="C163" s="17"/>
      <c r="D163" s="17"/>
      <c r="E163" s="17"/>
      <c r="F163" s="17"/>
      <c r="G163" s="17"/>
      <c r="H163" s="17"/>
      <c r="I163" s="59"/>
      <c r="J163" s="59"/>
      <c r="K163" s="59"/>
      <c r="L163" s="59"/>
      <c r="M163" s="59"/>
      <c r="N163" s="59"/>
      <c r="O163" s="59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</row>
    <row r="164" spans="2:71" x14ac:dyDescent="0.25">
      <c r="B164" s="17"/>
      <c r="C164" s="17"/>
      <c r="D164" s="17"/>
      <c r="E164" s="17"/>
      <c r="F164" s="17"/>
      <c r="G164" s="17"/>
      <c r="H164" s="17"/>
      <c r="I164" s="59"/>
      <c r="J164" s="59"/>
      <c r="K164" s="59"/>
      <c r="L164" s="59"/>
      <c r="M164" s="59"/>
      <c r="N164" s="59"/>
      <c r="O164" s="59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</row>
    <row r="165" spans="2:71" x14ac:dyDescent="0.25">
      <c r="B165" s="17"/>
      <c r="C165" s="17"/>
      <c r="D165" s="17"/>
      <c r="E165" s="17"/>
      <c r="F165" s="17"/>
      <c r="G165" s="17"/>
      <c r="H165" s="17"/>
      <c r="I165" s="59"/>
      <c r="J165" s="59"/>
      <c r="K165" s="59"/>
      <c r="L165" s="59"/>
      <c r="M165" s="59"/>
      <c r="N165" s="59"/>
      <c r="O165" s="59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</row>
    <row r="166" spans="2:71" x14ac:dyDescent="0.25">
      <c r="B166" s="17"/>
      <c r="C166" s="17"/>
      <c r="D166" s="17"/>
      <c r="E166" s="17"/>
      <c r="F166" s="17"/>
      <c r="G166" s="17"/>
      <c r="H166" s="17"/>
      <c r="I166" s="59"/>
      <c r="J166" s="59"/>
      <c r="K166" s="59"/>
      <c r="L166" s="59"/>
      <c r="M166" s="59"/>
      <c r="N166" s="59"/>
      <c r="O166" s="59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</row>
    <row r="167" spans="2:71" x14ac:dyDescent="0.25">
      <c r="B167" s="17"/>
      <c r="C167" s="17"/>
      <c r="D167" s="17"/>
      <c r="E167" s="17"/>
      <c r="F167" s="17"/>
      <c r="G167" s="17"/>
      <c r="H167" s="17"/>
      <c r="I167" s="59"/>
      <c r="J167" s="59"/>
      <c r="K167" s="59"/>
      <c r="L167" s="59"/>
      <c r="M167" s="59"/>
      <c r="N167" s="59"/>
      <c r="O167" s="59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</row>
    <row r="168" spans="2:71" x14ac:dyDescent="0.25">
      <c r="B168" s="17"/>
      <c r="C168" s="17"/>
      <c r="D168" s="17"/>
      <c r="E168" s="17"/>
      <c r="F168" s="17"/>
      <c r="G168" s="17"/>
      <c r="H168" s="17"/>
      <c r="I168" s="59"/>
      <c r="J168" s="59"/>
      <c r="K168" s="59"/>
      <c r="L168" s="59"/>
      <c r="M168" s="59"/>
      <c r="N168" s="59"/>
      <c r="O168" s="59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</row>
    <row r="169" spans="2:71" x14ac:dyDescent="0.25">
      <c r="B169" s="17"/>
      <c r="C169" s="17"/>
      <c r="D169" s="17"/>
      <c r="E169" s="17"/>
      <c r="F169" s="17"/>
      <c r="G169" s="17"/>
      <c r="H169" s="17"/>
      <c r="I169" s="59"/>
      <c r="J169" s="59"/>
      <c r="K169" s="59"/>
      <c r="L169" s="59"/>
      <c r="M169" s="59"/>
      <c r="N169" s="59"/>
      <c r="O169" s="59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</row>
    <row r="170" spans="2:71" x14ac:dyDescent="0.25">
      <c r="B170" s="17"/>
      <c r="C170" s="17"/>
      <c r="D170" s="17"/>
      <c r="E170" s="17"/>
      <c r="F170" s="17"/>
      <c r="G170" s="17"/>
      <c r="H170" s="17"/>
      <c r="I170" s="59"/>
      <c r="J170" s="59"/>
      <c r="K170" s="59"/>
      <c r="L170" s="59"/>
      <c r="M170" s="59"/>
      <c r="N170" s="59"/>
      <c r="O170" s="59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</row>
    <row r="171" spans="2:71" x14ac:dyDescent="0.25">
      <c r="B171" s="17"/>
      <c r="C171" s="17"/>
      <c r="D171" s="17"/>
      <c r="E171" s="17"/>
      <c r="F171" s="17"/>
      <c r="G171" s="17"/>
      <c r="H171" s="17"/>
      <c r="I171" s="59"/>
      <c r="J171" s="59"/>
      <c r="K171" s="59"/>
      <c r="L171" s="59"/>
      <c r="M171" s="59"/>
      <c r="N171" s="59"/>
      <c r="O171" s="59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</row>
    <row r="172" spans="2:71" x14ac:dyDescent="0.25">
      <c r="B172" s="17"/>
      <c r="C172" s="17"/>
      <c r="D172" s="17"/>
      <c r="E172" s="17"/>
      <c r="F172" s="17"/>
      <c r="G172" s="17"/>
      <c r="H172" s="17"/>
      <c r="I172" s="59"/>
      <c r="J172" s="59"/>
      <c r="K172" s="59"/>
      <c r="L172" s="59"/>
      <c r="M172" s="59"/>
      <c r="N172" s="59"/>
      <c r="O172" s="59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</row>
    <row r="173" spans="2:71" x14ac:dyDescent="0.25">
      <c r="B173" s="17"/>
      <c r="C173" s="17"/>
      <c r="D173" s="17"/>
      <c r="E173" s="17"/>
      <c r="F173" s="17"/>
      <c r="G173" s="17"/>
      <c r="H173" s="17"/>
      <c r="I173" s="59"/>
      <c r="J173" s="59"/>
      <c r="K173" s="59"/>
      <c r="L173" s="59"/>
      <c r="M173" s="59"/>
      <c r="N173" s="59"/>
      <c r="O173" s="59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</row>
    <row r="174" spans="2:71" x14ac:dyDescent="0.25">
      <c r="B174" s="17"/>
      <c r="C174" s="17"/>
      <c r="D174" s="17"/>
      <c r="E174" s="17"/>
      <c r="F174" s="17"/>
      <c r="G174" s="17"/>
      <c r="H174" s="17"/>
      <c r="I174" s="59"/>
      <c r="J174" s="59"/>
      <c r="K174" s="59"/>
      <c r="L174" s="59"/>
      <c r="M174" s="59"/>
      <c r="N174" s="59"/>
      <c r="O174" s="59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</row>
    <row r="175" spans="2:71" x14ac:dyDescent="0.25">
      <c r="B175" s="17"/>
      <c r="C175" s="17"/>
      <c r="D175" s="17"/>
      <c r="E175" s="17"/>
      <c r="F175" s="17"/>
      <c r="G175" s="17"/>
      <c r="H175" s="17"/>
      <c r="I175" s="59"/>
      <c r="J175" s="59"/>
      <c r="K175" s="59"/>
      <c r="L175" s="59"/>
      <c r="M175" s="59"/>
      <c r="N175" s="59"/>
      <c r="O175" s="59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</row>
    <row r="176" spans="2:71" x14ac:dyDescent="0.25">
      <c r="B176" s="17"/>
      <c r="C176" s="17"/>
      <c r="D176" s="17"/>
      <c r="E176" s="17"/>
      <c r="F176" s="17"/>
      <c r="G176" s="17"/>
      <c r="H176" s="17"/>
      <c r="I176" s="59"/>
      <c r="J176" s="59"/>
      <c r="K176" s="59"/>
      <c r="L176" s="59"/>
      <c r="M176" s="59"/>
      <c r="N176" s="59"/>
      <c r="O176" s="59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</row>
    <row r="177" spans="2:71" x14ac:dyDescent="0.25">
      <c r="B177" s="17"/>
      <c r="C177" s="17"/>
      <c r="D177" s="17"/>
      <c r="E177" s="17"/>
      <c r="F177" s="17"/>
      <c r="G177" s="17"/>
      <c r="H177" s="17"/>
      <c r="I177" s="59"/>
      <c r="J177" s="59"/>
      <c r="K177" s="59"/>
      <c r="L177" s="59"/>
      <c r="M177" s="59"/>
      <c r="N177" s="59"/>
      <c r="O177" s="59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</row>
    <row r="178" spans="2:71" x14ac:dyDescent="0.25">
      <c r="B178" s="17"/>
      <c r="C178" s="17"/>
      <c r="D178" s="17"/>
      <c r="E178" s="17"/>
      <c r="F178" s="17"/>
      <c r="G178" s="17"/>
      <c r="H178" s="17"/>
      <c r="I178" s="59"/>
      <c r="J178" s="59"/>
      <c r="K178" s="59"/>
      <c r="L178" s="59"/>
      <c r="M178" s="59"/>
      <c r="N178" s="59"/>
      <c r="O178" s="59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</row>
    <row r="179" spans="2:71" x14ac:dyDescent="0.25">
      <c r="B179" s="17"/>
      <c r="C179" s="17"/>
      <c r="D179" s="17"/>
      <c r="E179" s="17"/>
      <c r="F179" s="17"/>
      <c r="G179" s="17"/>
      <c r="H179" s="17"/>
      <c r="I179" s="59"/>
      <c r="J179" s="59"/>
      <c r="K179" s="59"/>
      <c r="L179" s="59"/>
      <c r="M179" s="59"/>
      <c r="N179" s="59"/>
      <c r="O179" s="59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</row>
    <row r="180" spans="2:71" x14ac:dyDescent="0.25">
      <c r="B180" s="17"/>
      <c r="C180" s="17"/>
      <c r="D180" s="17"/>
      <c r="E180" s="17"/>
      <c r="F180" s="17"/>
      <c r="G180" s="17"/>
      <c r="H180" s="17"/>
      <c r="I180" s="59"/>
      <c r="J180" s="59"/>
      <c r="K180" s="59"/>
      <c r="L180" s="59"/>
      <c r="M180" s="59"/>
      <c r="N180" s="59"/>
      <c r="O180" s="59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</row>
    <row r="181" spans="2:71" x14ac:dyDescent="0.25">
      <c r="B181" s="17"/>
      <c r="C181" s="17"/>
      <c r="D181" s="17"/>
      <c r="E181" s="17"/>
      <c r="F181" s="17"/>
      <c r="G181" s="17"/>
      <c r="H181" s="17"/>
      <c r="I181" s="59"/>
      <c r="J181" s="59"/>
      <c r="K181" s="59"/>
      <c r="L181" s="59"/>
      <c r="M181" s="59"/>
      <c r="N181" s="59"/>
      <c r="O181" s="59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</row>
    <row r="182" spans="2:71" x14ac:dyDescent="0.25">
      <c r="B182" s="17"/>
      <c r="C182" s="17"/>
      <c r="D182" s="17"/>
      <c r="E182" s="17"/>
      <c r="F182" s="17"/>
      <c r="G182" s="17"/>
      <c r="H182" s="17"/>
      <c r="I182" s="59"/>
      <c r="J182" s="59"/>
      <c r="K182" s="59"/>
      <c r="L182" s="59"/>
      <c r="M182" s="59"/>
      <c r="N182" s="59"/>
      <c r="O182" s="59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</row>
    <row r="183" spans="2:71" x14ac:dyDescent="0.25">
      <c r="B183" s="17"/>
      <c r="C183" s="17"/>
      <c r="D183" s="17"/>
      <c r="E183" s="17"/>
      <c r="F183" s="17"/>
      <c r="G183" s="17"/>
      <c r="H183" s="17"/>
      <c r="I183" s="59"/>
      <c r="J183" s="59"/>
      <c r="K183" s="59"/>
      <c r="L183" s="59"/>
      <c r="M183" s="59"/>
      <c r="N183" s="59"/>
      <c r="O183" s="59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</row>
    <row r="184" spans="2:71" x14ac:dyDescent="0.25">
      <c r="B184" s="17"/>
      <c r="C184" s="17"/>
      <c r="D184" s="17"/>
      <c r="E184" s="17"/>
      <c r="F184" s="17"/>
      <c r="G184" s="17"/>
      <c r="H184" s="17"/>
      <c r="I184" s="59"/>
      <c r="J184" s="59"/>
      <c r="K184" s="59"/>
      <c r="L184" s="59"/>
      <c r="M184" s="59"/>
      <c r="N184" s="59"/>
      <c r="O184" s="59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</row>
    <row r="185" spans="2:71" x14ac:dyDescent="0.25">
      <c r="B185" s="17"/>
      <c r="C185" s="17"/>
      <c r="D185" s="17"/>
      <c r="E185" s="17"/>
      <c r="F185" s="17"/>
      <c r="G185" s="17"/>
      <c r="H185" s="17"/>
      <c r="I185" s="59"/>
      <c r="J185" s="59"/>
      <c r="K185" s="59"/>
      <c r="L185" s="59"/>
      <c r="M185" s="59"/>
      <c r="N185" s="59"/>
      <c r="O185" s="59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</row>
    <row r="186" spans="2:71" x14ac:dyDescent="0.25">
      <c r="B186" s="17"/>
      <c r="C186" s="17"/>
      <c r="D186" s="17"/>
      <c r="E186" s="17"/>
      <c r="F186" s="17"/>
      <c r="G186" s="17"/>
      <c r="H186" s="17"/>
      <c r="I186" s="59"/>
      <c r="J186" s="59"/>
      <c r="K186" s="59"/>
      <c r="L186" s="59"/>
      <c r="M186" s="59"/>
      <c r="N186" s="59"/>
      <c r="O186" s="59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</row>
    <row r="187" spans="2:71" x14ac:dyDescent="0.25">
      <c r="B187" s="17"/>
      <c r="C187" s="17"/>
      <c r="D187" s="17"/>
      <c r="E187" s="17"/>
      <c r="F187" s="17"/>
      <c r="G187" s="17"/>
      <c r="H187" s="17"/>
      <c r="I187" s="59"/>
      <c r="J187" s="59"/>
      <c r="K187" s="59"/>
      <c r="L187" s="59"/>
      <c r="M187" s="59"/>
      <c r="N187" s="59"/>
      <c r="O187" s="59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</row>
    <row r="188" spans="2:71" x14ac:dyDescent="0.25">
      <c r="B188" s="17"/>
      <c r="C188" s="17"/>
      <c r="D188" s="17"/>
      <c r="E188" s="17"/>
      <c r="F188" s="17"/>
      <c r="G188" s="17"/>
      <c r="H188" s="17"/>
      <c r="I188" s="59"/>
      <c r="J188" s="59"/>
      <c r="K188" s="59"/>
      <c r="L188" s="59"/>
      <c r="M188" s="59"/>
      <c r="N188" s="59"/>
      <c r="O188" s="59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</row>
    <row r="189" spans="2:71" x14ac:dyDescent="0.25">
      <c r="B189" s="17"/>
      <c r="C189" s="17"/>
      <c r="D189" s="17"/>
      <c r="E189" s="17"/>
      <c r="F189" s="17"/>
      <c r="G189" s="17"/>
      <c r="H189" s="17"/>
      <c r="I189" s="59"/>
      <c r="J189" s="59"/>
      <c r="K189" s="59"/>
      <c r="L189" s="59"/>
      <c r="M189" s="59"/>
      <c r="N189" s="59"/>
      <c r="O189" s="59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</row>
    <row r="190" spans="2:71" x14ac:dyDescent="0.25">
      <c r="B190" s="17"/>
      <c r="C190" s="17"/>
      <c r="D190" s="17"/>
      <c r="E190" s="17"/>
      <c r="F190" s="17"/>
      <c r="G190" s="17"/>
      <c r="H190" s="17"/>
      <c r="I190" s="59"/>
      <c r="J190" s="59"/>
      <c r="K190" s="59"/>
      <c r="L190" s="59"/>
      <c r="M190" s="59"/>
      <c r="N190" s="59"/>
      <c r="O190" s="59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</row>
    <row r="191" spans="2:71" x14ac:dyDescent="0.25">
      <c r="B191" s="17"/>
      <c r="C191" s="17"/>
      <c r="D191" s="17"/>
      <c r="E191" s="17"/>
      <c r="F191" s="17"/>
      <c r="G191" s="17"/>
      <c r="H191" s="17"/>
      <c r="I191" s="59"/>
      <c r="J191" s="59"/>
      <c r="K191" s="59"/>
      <c r="L191" s="59"/>
      <c r="M191" s="59"/>
      <c r="N191" s="59"/>
      <c r="O191" s="59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</row>
    <row r="192" spans="2:71" x14ac:dyDescent="0.25">
      <c r="B192" s="17"/>
      <c r="C192" s="17"/>
      <c r="D192" s="17"/>
      <c r="E192" s="17"/>
      <c r="F192" s="17"/>
      <c r="G192" s="17"/>
      <c r="H192" s="17"/>
      <c r="I192" s="59"/>
      <c r="J192" s="59"/>
      <c r="K192" s="59"/>
      <c r="L192" s="59"/>
      <c r="M192" s="59"/>
      <c r="N192" s="59"/>
      <c r="O192" s="59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2:71" x14ac:dyDescent="0.25">
      <c r="B193" s="17"/>
      <c r="C193" s="17"/>
      <c r="D193" s="17"/>
      <c r="E193" s="17"/>
      <c r="F193" s="17"/>
      <c r="G193" s="17"/>
      <c r="H193" s="17"/>
      <c r="I193" s="59"/>
      <c r="J193" s="59"/>
      <c r="K193" s="59"/>
      <c r="L193" s="59"/>
      <c r="M193" s="59"/>
      <c r="N193" s="59"/>
      <c r="O193" s="59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</row>
    <row r="194" spans="2:71" x14ac:dyDescent="0.25">
      <c r="B194" s="17"/>
      <c r="C194" s="17"/>
      <c r="D194" s="17"/>
      <c r="E194" s="17"/>
      <c r="F194" s="17"/>
      <c r="G194" s="17"/>
      <c r="H194" s="17"/>
      <c r="I194" s="59"/>
      <c r="J194" s="59"/>
      <c r="K194" s="59"/>
      <c r="L194" s="59"/>
      <c r="M194" s="59"/>
      <c r="N194" s="59"/>
      <c r="O194" s="59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</row>
    <row r="195" spans="2:71" x14ac:dyDescent="0.25">
      <c r="B195" s="17"/>
      <c r="C195" s="17"/>
      <c r="D195" s="17"/>
      <c r="E195" s="17"/>
      <c r="F195" s="17"/>
      <c r="G195" s="17"/>
      <c r="H195" s="17"/>
      <c r="I195" s="59"/>
      <c r="J195" s="59"/>
      <c r="K195" s="59"/>
      <c r="L195" s="59"/>
      <c r="M195" s="59"/>
      <c r="N195" s="59"/>
      <c r="O195" s="59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</row>
    <row r="196" spans="2:71" x14ac:dyDescent="0.25">
      <c r="B196" s="17"/>
      <c r="C196" s="17"/>
      <c r="D196" s="17"/>
      <c r="E196" s="17"/>
      <c r="F196" s="17"/>
      <c r="G196" s="17"/>
      <c r="H196" s="17"/>
      <c r="I196" s="59"/>
      <c r="J196" s="59"/>
      <c r="K196" s="59"/>
      <c r="L196" s="59"/>
      <c r="M196" s="59"/>
      <c r="N196" s="59"/>
      <c r="O196" s="59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</row>
    <row r="197" spans="2:71" x14ac:dyDescent="0.25">
      <c r="B197" s="17"/>
      <c r="C197" s="17"/>
      <c r="D197" s="17"/>
      <c r="E197" s="17"/>
      <c r="F197" s="17"/>
      <c r="G197" s="17"/>
      <c r="H197" s="17"/>
      <c r="I197" s="59"/>
      <c r="J197" s="59"/>
      <c r="K197" s="59"/>
      <c r="L197" s="59"/>
      <c r="M197" s="59"/>
      <c r="N197" s="59"/>
      <c r="O197" s="59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</row>
    <row r="198" spans="2:71" x14ac:dyDescent="0.25">
      <c r="B198" s="17"/>
      <c r="C198" s="17"/>
      <c r="D198" s="17"/>
      <c r="E198" s="17"/>
      <c r="F198" s="17"/>
      <c r="G198" s="17"/>
      <c r="H198" s="17"/>
      <c r="I198" s="59"/>
      <c r="J198" s="59"/>
      <c r="K198" s="59"/>
      <c r="L198" s="59"/>
      <c r="M198" s="59"/>
      <c r="N198" s="59"/>
      <c r="O198" s="59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</row>
    <row r="199" spans="2:71" x14ac:dyDescent="0.25">
      <c r="B199" s="17"/>
      <c r="C199" s="17"/>
      <c r="D199" s="17"/>
      <c r="E199" s="17"/>
      <c r="F199" s="17"/>
      <c r="G199" s="17"/>
      <c r="H199" s="17"/>
      <c r="I199" s="59"/>
      <c r="J199" s="59"/>
      <c r="K199" s="59"/>
      <c r="L199" s="59"/>
      <c r="M199" s="59"/>
      <c r="N199" s="59"/>
      <c r="O199" s="59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</row>
    <row r="200" spans="2:71" x14ac:dyDescent="0.25">
      <c r="B200" s="17"/>
      <c r="C200" s="17"/>
      <c r="D200" s="17"/>
      <c r="E200" s="17"/>
      <c r="F200" s="17"/>
      <c r="G200" s="17"/>
      <c r="H200" s="17"/>
      <c r="I200" s="59"/>
      <c r="J200" s="59"/>
      <c r="K200" s="59"/>
      <c r="L200" s="59"/>
      <c r="M200" s="59"/>
      <c r="N200" s="59"/>
      <c r="O200" s="59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</row>
    <row r="201" spans="2:71" x14ac:dyDescent="0.25">
      <c r="B201" s="17"/>
      <c r="C201" s="17"/>
      <c r="D201" s="17"/>
      <c r="E201" s="17"/>
      <c r="F201" s="17"/>
      <c r="G201" s="17"/>
      <c r="H201" s="17"/>
      <c r="I201" s="59"/>
      <c r="J201" s="59"/>
      <c r="K201" s="59"/>
      <c r="L201" s="59"/>
      <c r="M201" s="59"/>
      <c r="N201" s="59"/>
      <c r="O201" s="59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</row>
    <row r="202" spans="2:71" x14ac:dyDescent="0.25">
      <c r="B202" s="17"/>
      <c r="C202" s="17"/>
      <c r="D202" s="17"/>
      <c r="E202" s="17"/>
      <c r="F202" s="17"/>
      <c r="G202" s="17"/>
      <c r="H202" s="17"/>
      <c r="I202" s="59"/>
      <c r="J202" s="59"/>
      <c r="K202" s="59"/>
      <c r="L202" s="59"/>
      <c r="M202" s="59"/>
      <c r="N202" s="59"/>
      <c r="O202" s="59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</row>
    <row r="203" spans="2:71" x14ac:dyDescent="0.25">
      <c r="B203" s="17"/>
      <c r="C203" s="17"/>
      <c r="D203" s="17"/>
      <c r="E203" s="17"/>
      <c r="F203" s="17"/>
      <c r="G203" s="17"/>
      <c r="H203" s="17"/>
      <c r="I203" s="59"/>
      <c r="J203" s="59"/>
      <c r="K203" s="59"/>
      <c r="L203" s="59"/>
      <c r="M203" s="59"/>
      <c r="N203" s="59"/>
      <c r="O203" s="59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</row>
    <row r="204" spans="2:71" x14ac:dyDescent="0.25">
      <c r="B204" s="17"/>
      <c r="C204" s="17"/>
      <c r="D204" s="17"/>
      <c r="E204" s="17"/>
      <c r="F204" s="17"/>
      <c r="G204" s="17"/>
      <c r="H204" s="17"/>
      <c r="I204" s="59"/>
      <c r="J204" s="59"/>
      <c r="K204" s="59"/>
      <c r="L204" s="59"/>
      <c r="M204" s="59"/>
      <c r="N204" s="59"/>
      <c r="O204" s="59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</row>
    <row r="205" spans="2:71" x14ac:dyDescent="0.25">
      <c r="B205" s="17"/>
      <c r="C205" s="17"/>
      <c r="D205" s="17"/>
      <c r="E205" s="17"/>
      <c r="F205" s="17"/>
      <c r="G205" s="17"/>
      <c r="H205" s="17"/>
      <c r="I205" s="59"/>
      <c r="J205" s="59"/>
      <c r="K205" s="59"/>
      <c r="L205" s="59"/>
      <c r="M205" s="59"/>
      <c r="N205" s="59"/>
      <c r="O205" s="59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</row>
    <row r="206" spans="2:71" x14ac:dyDescent="0.25">
      <c r="B206" s="17"/>
      <c r="C206" s="17"/>
      <c r="D206" s="17"/>
      <c r="E206" s="17"/>
      <c r="F206" s="17"/>
      <c r="G206" s="17"/>
      <c r="H206" s="17"/>
      <c r="I206" s="59"/>
      <c r="J206" s="59"/>
      <c r="K206" s="59"/>
      <c r="L206" s="59"/>
      <c r="M206" s="59"/>
      <c r="N206" s="59"/>
      <c r="O206" s="59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</row>
    <row r="207" spans="2:71" x14ac:dyDescent="0.25">
      <c r="B207" s="17"/>
      <c r="C207" s="17"/>
      <c r="D207" s="17"/>
      <c r="E207" s="17"/>
      <c r="F207" s="17"/>
      <c r="G207" s="17"/>
      <c r="H207" s="17"/>
      <c r="I207" s="59"/>
      <c r="J207" s="59"/>
      <c r="K207" s="59"/>
      <c r="L207" s="59"/>
      <c r="M207" s="59"/>
      <c r="N207" s="59"/>
      <c r="O207" s="59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</row>
    <row r="208" spans="2:71" x14ac:dyDescent="0.25">
      <c r="B208" s="17"/>
      <c r="C208" s="17"/>
      <c r="D208" s="17"/>
      <c r="E208" s="17"/>
      <c r="F208" s="17"/>
      <c r="G208" s="17"/>
      <c r="H208" s="17"/>
      <c r="I208" s="59"/>
      <c r="J208" s="59"/>
      <c r="K208" s="59"/>
      <c r="L208" s="59"/>
      <c r="M208" s="59"/>
      <c r="N208" s="59"/>
      <c r="O208" s="59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</row>
    <row r="209" spans="2:71" x14ac:dyDescent="0.25">
      <c r="B209" s="17"/>
      <c r="C209" s="17"/>
      <c r="D209" s="17"/>
      <c r="E209" s="17"/>
      <c r="F209" s="17"/>
      <c r="G209" s="17"/>
      <c r="H209" s="17"/>
      <c r="I209" s="59"/>
      <c r="J209" s="59"/>
      <c r="K209" s="59"/>
      <c r="L209" s="59"/>
      <c r="M209" s="59"/>
      <c r="N209" s="59"/>
      <c r="O209" s="59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</row>
    <row r="210" spans="2:71" x14ac:dyDescent="0.25">
      <c r="B210" s="17"/>
      <c r="C210" s="17"/>
      <c r="D210" s="17"/>
      <c r="E210" s="17"/>
      <c r="F210" s="17"/>
      <c r="G210" s="17"/>
      <c r="H210" s="17"/>
      <c r="I210" s="59"/>
      <c r="J210" s="59"/>
      <c r="K210" s="59"/>
      <c r="L210" s="59"/>
      <c r="M210" s="59"/>
      <c r="N210" s="59"/>
      <c r="O210" s="59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</row>
    <row r="211" spans="2:71" x14ac:dyDescent="0.25">
      <c r="B211" s="17"/>
      <c r="C211" s="17"/>
      <c r="D211" s="17"/>
      <c r="E211" s="17"/>
      <c r="F211" s="17"/>
      <c r="G211" s="17"/>
      <c r="H211" s="17"/>
      <c r="I211" s="59"/>
      <c r="J211" s="59"/>
      <c r="K211" s="59"/>
      <c r="L211" s="59"/>
      <c r="M211" s="59"/>
      <c r="N211" s="59"/>
      <c r="O211" s="59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</row>
    <row r="212" spans="2:71" x14ac:dyDescent="0.25">
      <c r="B212" s="17"/>
      <c r="C212" s="17"/>
      <c r="D212" s="17"/>
      <c r="E212" s="17"/>
      <c r="F212" s="17"/>
      <c r="G212" s="17"/>
      <c r="H212" s="17"/>
      <c r="I212" s="59"/>
      <c r="J212" s="59"/>
      <c r="K212" s="59"/>
      <c r="L212" s="59"/>
      <c r="M212" s="59"/>
      <c r="N212" s="59"/>
      <c r="O212" s="59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</row>
    <row r="213" spans="2:71" x14ac:dyDescent="0.25">
      <c r="B213" s="17"/>
      <c r="C213" s="17"/>
      <c r="D213" s="17"/>
      <c r="E213" s="17"/>
      <c r="F213" s="17"/>
      <c r="G213" s="17"/>
      <c r="H213" s="17"/>
      <c r="I213" s="59"/>
      <c r="J213" s="59"/>
      <c r="K213" s="59"/>
      <c r="L213" s="59"/>
      <c r="M213" s="59"/>
      <c r="N213" s="59"/>
      <c r="O213" s="59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</row>
    <row r="214" spans="2:71" x14ac:dyDescent="0.25">
      <c r="B214" s="17"/>
      <c r="C214" s="17"/>
      <c r="D214" s="17"/>
      <c r="E214" s="17"/>
      <c r="F214" s="17"/>
      <c r="G214" s="17"/>
      <c r="H214" s="17"/>
      <c r="I214" s="59"/>
      <c r="J214" s="59"/>
      <c r="K214" s="59"/>
      <c r="L214" s="59"/>
      <c r="M214" s="59"/>
      <c r="N214" s="59"/>
      <c r="O214" s="59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</row>
    <row r="215" spans="2:71" x14ac:dyDescent="0.25">
      <c r="B215" s="17"/>
      <c r="C215" s="17"/>
      <c r="D215" s="17"/>
      <c r="E215" s="17"/>
      <c r="F215" s="17"/>
      <c r="G215" s="17"/>
      <c r="H215" s="17"/>
      <c r="I215" s="59"/>
      <c r="J215" s="59"/>
      <c r="K215" s="59"/>
      <c r="L215" s="59"/>
      <c r="M215" s="59"/>
      <c r="N215" s="59"/>
      <c r="O215" s="59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</row>
    <row r="216" spans="2:71" x14ac:dyDescent="0.25">
      <c r="B216" s="17"/>
      <c r="C216" s="17"/>
      <c r="D216" s="17"/>
      <c r="E216" s="17"/>
      <c r="F216" s="17"/>
      <c r="G216" s="17"/>
      <c r="H216" s="17"/>
      <c r="I216" s="59"/>
      <c r="J216" s="59"/>
      <c r="K216" s="59"/>
      <c r="L216" s="59"/>
      <c r="M216" s="59"/>
      <c r="N216" s="59"/>
      <c r="O216" s="59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</row>
    <row r="217" spans="2:71" x14ac:dyDescent="0.25">
      <c r="B217" s="17"/>
      <c r="C217" s="17"/>
      <c r="D217" s="17"/>
      <c r="E217" s="17"/>
      <c r="F217" s="17"/>
      <c r="G217" s="17"/>
      <c r="H217" s="17"/>
      <c r="I217" s="59"/>
      <c r="J217" s="59"/>
      <c r="K217" s="59"/>
      <c r="L217" s="59"/>
      <c r="M217" s="59"/>
      <c r="N217" s="59"/>
      <c r="O217" s="59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</row>
    <row r="218" spans="2:71" x14ac:dyDescent="0.25">
      <c r="B218" s="17"/>
      <c r="C218" s="17"/>
      <c r="D218" s="17"/>
      <c r="E218" s="17"/>
      <c r="F218" s="17"/>
      <c r="G218" s="17"/>
      <c r="H218" s="17"/>
      <c r="I218" s="59"/>
      <c r="J218" s="59"/>
      <c r="K218" s="59"/>
      <c r="L218" s="59"/>
      <c r="M218" s="59"/>
      <c r="N218" s="59"/>
      <c r="O218" s="59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</row>
    <row r="219" spans="2:71" x14ac:dyDescent="0.25">
      <c r="B219" s="17"/>
      <c r="C219" s="17"/>
      <c r="D219" s="17"/>
      <c r="E219" s="17"/>
      <c r="F219" s="17"/>
      <c r="G219" s="17"/>
      <c r="H219" s="17"/>
      <c r="I219" s="59"/>
      <c r="J219" s="59"/>
      <c r="K219" s="59"/>
      <c r="L219" s="59"/>
      <c r="M219" s="59"/>
      <c r="N219" s="59"/>
      <c r="O219" s="59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</row>
    <row r="220" spans="2:71" x14ac:dyDescent="0.25">
      <c r="B220" s="17"/>
      <c r="C220" s="17"/>
      <c r="D220" s="17"/>
      <c r="E220" s="17"/>
      <c r="F220" s="17"/>
      <c r="G220" s="17"/>
      <c r="H220" s="17"/>
      <c r="I220" s="59"/>
      <c r="J220" s="59"/>
      <c r="K220" s="59"/>
      <c r="L220" s="59"/>
      <c r="M220" s="59"/>
      <c r="N220" s="59"/>
      <c r="O220" s="59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</row>
    <row r="221" spans="2:71" x14ac:dyDescent="0.25">
      <c r="B221" s="17"/>
      <c r="C221" s="17"/>
      <c r="D221" s="17"/>
      <c r="E221" s="17"/>
      <c r="F221" s="17"/>
      <c r="G221" s="17"/>
      <c r="H221" s="17"/>
      <c r="I221" s="59"/>
      <c r="J221" s="59"/>
      <c r="K221" s="59"/>
      <c r="L221" s="59"/>
      <c r="M221" s="59"/>
      <c r="N221" s="59"/>
      <c r="O221" s="59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</row>
    <row r="222" spans="2:71" x14ac:dyDescent="0.25">
      <c r="B222" s="17"/>
      <c r="C222" s="17"/>
      <c r="D222" s="17"/>
      <c r="E222" s="17"/>
      <c r="F222" s="17"/>
      <c r="G222" s="17"/>
      <c r="H222" s="17"/>
      <c r="I222" s="59"/>
      <c r="J222" s="59"/>
      <c r="K222" s="59"/>
      <c r="L222" s="59"/>
      <c r="M222" s="59"/>
      <c r="N222" s="59"/>
      <c r="O222" s="59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</row>
    <row r="223" spans="2:71" x14ac:dyDescent="0.25">
      <c r="B223" s="17"/>
      <c r="C223" s="17"/>
      <c r="D223" s="17"/>
      <c r="E223" s="17"/>
      <c r="F223" s="17"/>
      <c r="G223" s="17"/>
      <c r="H223" s="17"/>
      <c r="I223" s="59"/>
      <c r="J223" s="59"/>
      <c r="K223" s="59"/>
      <c r="L223" s="59"/>
      <c r="M223" s="59"/>
      <c r="N223" s="59"/>
      <c r="O223" s="59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</row>
    <row r="224" spans="2:71" x14ac:dyDescent="0.25">
      <c r="B224" s="17"/>
      <c r="C224" s="17"/>
      <c r="D224" s="17"/>
      <c r="E224" s="17"/>
      <c r="F224" s="17"/>
      <c r="G224" s="17"/>
      <c r="H224" s="17"/>
      <c r="I224" s="59"/>
      <c r="J224" s="59"/>
      <c r="K224" s="59"/>
      <c r="L224" s="59"/>
      <c r="M224" s="59"/>
      <c r="N224" s="59"/>
      <c r="O224" s="59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</row>
    <row r="225" spans="2:71" x14ac:dyDescent="0.25">
      <c r="B225" s="17"/>
      <c r="C225" s="17"/>
      <c r="D225" s="17"/>
      <c r="E225" s="17"/>
      <c r="F225" s="17"/>
      <c r="G225" s="17"/>
      <c r="H225" s="17"/>
      <c r="I225" s="59"/>
      <c r="J225" s="59"/>
      <c r="K225" s="59"/>
      <c r="L225" s="59"/>
      <c r="M225" s="59"/>
      <c r="N225" s="59"/>
      <c r="O225" s="59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</row>
    <row r="226" spans="2:71" x14ac:dyDescent="0.25">
      <c r="B226" s="17"/>
      <c r="C226" s="17"/>
      <c r="D226" s="17"/>
      <c r="E226" s="17"/>
      <c r="F226" s="17"/>
      <c r="G226" s="17"/>
      <c r="H226" s="17"/>
      <c r="I226" s="59"/>
      <c r="J226" s="59"/>
      <c r="K226" s="59"/>
      <c r="L226" s="59"/>
      <c r="M226" s="59"/>
      <c r="N226" s="59"/>
      <c r="O226" s="59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</row>
    <row r="227" spans="2:71" x14ac:dyDescent="0.25">
      <c r="B227" s="17"/>
      <c r="C227" s="17"/>
      <c r="D227" s="17"/>
      <c r="E227" s="17"/>
      <c r="F227" s="17"/>
      <c r="G227" s="17"/>
      <c r="H227" s="17"/>
      <c r="I227" s="59"/>
      <c r="J227" s="59"/>
      <c r="K227" s="59"/>
      <c r="L227" s="59"/>
      <c r="M227" s="59"/>
      <c r="N227" s="59"/>
      <c r="O227" s="59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</row>
    <row r="228" spans="2:71" x14ac:dyDescent="0.25">
      <c r="B228" s="17"/>
      <c r="C228" s="17"/>
      <c r="D228" s="17"/>
      <c r="E228" s="17"/>
      <c r="F228" s="17"/>
      <c r="G228" s="17"/>
      <c r="H228" s="17"/>
      <c r="I228" s="59"/>
      <c r="J228" s="59"/>
      <c r="K228" s="59"/>
      <c r="L228" s="59"/>
      <c r="M228" s="59"/>
      <c r="N228" s="59"/>
      <c r="O228" s="59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</row>
    <row r="229" spans="2:71" x14ac:dyDescent="0.25">
      <c r="B229" s="17"/>
      <c r="C229" s="17"/>
      <c r="D229" s="17"/>
      <c r="E229" s="17"/>
      <c r="F229" s="17"/>
      <c r="G229" s="17"/>
      <c r="H229" s="17"/>
      <c r="I229" s="59"/>
      <c r="J229" s="59"/>
      <c r="K229" s="59"/>
      <c r="L229" s="59"/>
      <c r="M229" s="59"/>
      <c r="N229" s="59"/>
      <c r="O229" s="59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</row>
    <row r="230" spans="2:71" x14ac:dyDescent="0.25">
      <c r="B230" s="17"/>
      <c r="C230" s="17"/>
      <c r="D230" s="17"/>
      <c r="E230" s="17"/>
      <c r="F230" s="17"/>
      <c r="G230" s="17"/>
      <c r="H230" s="17"/>
      <c r="I230" s="59"/>
      <c r="J230" s="59"/>
      <c r="K230" s="59"/>
      <c r="L230" s="59"/>
      <c r="M230" s="59"/>
      <c r="N230" s="59"/>
      <c r="O230" s="59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</row>
    <row r="231" spans="2:71" x14ac:dyDescent="0.25">
      <c r="B231" s="17"/>
      <c r="C231" s="17"/>
      <c r="D231" s="17"/>
      <c r="E231" s="17"/>
      <c r="F231" s="17"/>
      <c r="G231" s="17"/>
      <c r="H231" s="17"/>
      <c r="I231" s="59"/>
      <c r="J231" s="59"/>
      <c r="K231" s="59"/>
      <c r="L231" s="59"/>
      <c r="M231" s="59"/>
      <c r="N231" s="59"/>
      <c r="O231" s="59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</row>
    <row r="232" spans="2:71" x14ac:dyDescent="0.25">
      <c r="B232" s="17"/>
      <c r="C232" s="17"/>
      <c r="D232" s="17"/>
      <c r="E232" s="17"/>
      <c r="F232" s="17"/>
      <c r="G232" s="17"/>
      <c r="H232" s="17"/>
      <c r="I232" s="59"/>
      <c r="J232" s="59"/>
      <c r="K232" s="59"/>
      <c r="L232" s="59"/>
      <c r="M232" s="59"/>
      <c r="N232" s="59"/>
      <c r="O232" s="59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</row>
    <row r="233" spans="2:71" x14ac:dyDescent="0.25">
      <c r="B233" s="17"/>
      <c r="C233" s="17"/>
      <c r="D233" s="17"/>
      <c r="E233" s="17"/>
      <c r="F233" s="17"/>
      <c r="G233" s="17"/>
      <c r="H233" s="17"/>
      <c r="I233" s="59"/>
      <c r="J233" s="59"/>
      <c r="K233" s="59"/>
      <c r="L233" s="59"/>
      <c r="M233" s="59"/>
      <c r="N233" s="59"/>
      <c r="O233" s="59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</row>
    <row r="234" spans="2:71" x14ac:dyDescent="0.25">
      <c r="B234" s="17"/>
      <c r="C234" s="17"/>
      <c r="D234" s="17"/>
      <c r="E234" s="17"/>
      <c r="F234" s="17"/>
      <c r="G234" s="17"/>
      <c r="H234" s="17"/>
      <c r="I234" s="59"/>
      <c r="J234" s="59"/>
      <c r="K234" s="59"/>
      <c r="L234" s="59"/>
      <c r="M234" s="59"/>
      <c r="N234" s="59"/>
      <c r="O234" s="59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</row>
    <row r="235" spans="2:71" x14ac:dyDescent="0.25">
      <c r="B235" s="17"/>
      <c r="C235" s="17"/>
      <c r="D235" s="17"/>
      <c r="E235" s="17"/>
      <c r="F235" s="17"/>
      <c r="G235" s="17"/>
      <c r="H235" s="17"/>
      <c r="I235" s="59"/>
      <c r="J235" s="59"/>
      <c r="K235" s="59"/>
      <c r="L235" s="59"/>
      <c r="M235" s="59"/>
      <c r="N235" s="59"/>
      <c r="O235" s="59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</row>
    <row r="236" spans="2:71" x14ac:dyDescent="0.25">
      <c r="B236" s="17"/>
      <c r="C236" s="17"/>
      <c r="D236" s="17"/>
      <c r="E236" s="17"/>
      <c r="F236" s="17"/>
      <c r="G236" s="17"/>
      <c r="H236" s="17"/>
      <c r="I236" s="59"/>
      <c r="J236" s="59"/>
      <c r="K236" s="59"/>
      <c r="L236" s="59"/>
      <c r="M236" s="59"/>
      <c r="N236" s="59"/>
      <c r="O236" s="59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</row>
    <row r="237" spans="2:71" x14ac:dyDescent="0.25">
      <c r="B237" s="17"/>
      <c r="C237" s="17"/>
      <c r="D237" s="17"/>
      <c r="E237" s="17"/>
      <c r="F237" s="17"/>
      <c r="G237" s="17"/>
      <c r="H237" s="17"/>
      <c r="I237" s="59"/>
      <c r="J237" s="59"/>
      <c r="K237" s="59"/>
      <c r="L237" s="59"/>
      <c r="M237" s="59"/>
      <c r="N237" s="59"/>
      <c r="O237" s="59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</row>
    <row r="238" spans="2:71" x14ac:dyDescent="0.25">
      <c r="B238" s="17"/>
      <c r="C238" s="17"/>
      <c r="D238" s="17"/>
      <c r="E238" s="17"/>
      <c r="F238" s="17"/>
      <c r="G238" s="17"/>
      <c r="H238" s="17"/>
      <c r="I238" s="59"/>
      <c r="J238" s="59"/>
      <c r="K238" s="59"/>
      <c r="L238" s="59"/>
      <c r="M238" s="59"/>
      <c r="N238" s="59"/>
      <c r="O238" s="59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</row>
    <row r="239" spans="2:71" x14ac:dyDescent="0.25">
      <c r="B239" s="17"/>
      <c r="C239" s="17"/>
      <c r="D239" s="17"/>
      <c r="E239" s="17"/>
      <c r="F239" s="17"/>
      <c r="G239" s="17"/>
      <c r="H239" s="17"/>
      <c r="I239" s="59"/>
      <c r="J239" s="59"/>
      <c r="K239" s="59"/>
      <c r="L239" s="59"/>
      <c r="M239" s="59"/>
      <c r="N239" s="59"/>
      <c r="O239" s="59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</row>
    <row r="240" spans="2:71" x14ac:dyDescent="0.25">
      <c r="B240" s="17"/>
      <c r="C240" s="17"/>
      <c r="D240" s="17"/>
      <c r="E240" s="17"/>
      <c r="F240" s="17"/>
      <c r="G240" s="17"/>
      <c r="H240" s="17"/>
      <c r="I240" s="59"/>
      <c r="J240" s="59"/>
      <c r="K240" s="59"/>
      <c r="L240" s="59"/>
      <c r="M240" s="59"/>
      <c r="N240" s="59"/>
      <c r="O240" s="59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</row>
    <row r="241" spans="2:71" x14ac:dyDescent="0.25">
      <c r="B241" s="17"/>
      <c r="C241" s="17"/>
      <c r="D241" s="17"/>
      <c r="E241" s="17"/>
      <c r="F241" s="17"/>
      <c r="G241" s="17"/>
      <c r="H241" s="17"/>
      <c r="I241" s="59"/>
      <c r="J241" s="59"/>
      <c r="K241" s="59"/>
      <c r="L241" s="59"/>
      <c r="M241" s="59"/>
      <c r="N241" s="59"/>
      <c r="O241" s="59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</row>
    <row r="242" spans="2:71" x14ac:dyDescent="0.25">
      <c r="B242" s="17"/>
      <c r="C242" s="17"/>
      <c r="D242" s="17"/>
      <c r="E242" s="17"/>
      <c r="F242" s="17"/>
      <c r="G242" s="17"/>
      <c r="H242" s="17"/>
      <c r="I242" s="59"/>
      <c r="J242" s="59"/>
      <c r="K242" s="59"/>
      <c r="L242" s="59"/>
      <c r="M242" s="59"/>
      <c r="N242" s="59"/>
      <c r="O242" s="59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</row>
    <row r="243" spans="2:71" x14ac:dyDescent="0.25">
      <c r="B243" s="17"/>
      <c r="C243" s="17"/>
      <c r="D243" s="17"/>
      <c r="E243" s="17"/>
      <c r="F243" s="17"/>
      <c r="G243" s="17"/>
      <c r="H243" s="17"/>
      <c r="I243" s="59"/>
      <c r="J243" s="59"/>
      <c r="K243" s="59"/>
      <c r="L243" s="59"/>
      <c r="M243" s="59"/>
      <c r="N243" s="59"/>
      <c r="O243" s="59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</row>
    <row r="244" spans="2:71" x14ac:dyDescent="0.25">
      <c r="B244" s="17"/>
      <c r="C244" s="17"/>
      <c r="D244" s="17"/>
      <c r="E244" s="17"/>
      <c r="F244" s="17"/>
      <c r="G244" s="17"/>
      <c r="H244" s="17"/>
      <c r="I244" s="59"/>
      <c r="J244" s="59"/>
      <c r="K244" s="59"/>
      <c r="L244" s="59"/>
      <c r="M244" s="59"/>
      <c r="N244" s="59"/>
      <c r="O244" s="59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</row>
    <row r="245" spans="2:71" x14ac:dyDescent="0.25">
      <c r="D245"/>
      <c r="E245"/>
      <c r="F245"/>
      <c r="I245" s="55"/>
      <c r="J245" s="55"/>
      <c r="K245" s="55"/>
      <c r="L245" s="55"/>
      <c r="M245" s="55"/>
      <c r="N245" s="55"/>
      <c r="O245" s="55"/>
    </row>
    <row r="246" spans="2:71" x14ac:dyDescent="0.25">
      <c r="D246"/>
      <c r="E246"/>
      <c r="F246"/>
      <c r="I246" s="55"/>
      <c r="J246" s="55"/>
      <c r="K246" s="55"/>
      <c r="L246" s="55"/>
      <c r="M246" s="55"/>
      <c r="N246" s="55"/>
      <c r="O246" s="55"/>
    </row>
    <row r="247" spans="2:71" x14ac:dyDescent="0.25">
      <c r="D247"/>
      <c r="E247"/>
      <c r="F247"/>
      <c r="I247" s="55"/>
      <c r="J247" s="55"/>
      <c r="K247" s="55"/>
      <c r="L247" s="55"/>
      <c r="M247" s="55"/>
      <c r="N247" s="55"/>
      <c r="O247" s="55"/>
    </row>
    <row r="248" spans="2:71" x14ac:dyDescent="0.25">
      <c r="D248"/>
      <c r="E248"/>
      <c r="F248"/>
      <c r="I248" s="55"/>
      <c r="J248" s="55"/>
      <c r="K248" s="55"/>
      <c r="L248" s="55"/>
      <c r="M248" s="55"/>
      <c r="N248" s="55"/>
      <c r="O248" s="55"/>
    </row>
    <row r="249" spans="2:71" x14ac:dyDescent="0.25">
      <c r="D249"/>
      <c r="E249"/>
      <c r="F249"/>
      <c r="I249" s="55"/>
      <c r="J249" s="55"/>
      <c r="K249" s="55"/>
      <c r="L249" s="55"/>
      <c r="M249" s="55"/>
      <c r="N249" s="55"/>
      <c r="O249" s="55"/>
    </row>
    <row r="250" spans="2:71" x14ac:dyDescent="0.25">
      <c r="D250"/>
      <c r="E250"/>
      <c r="F250"/>
      <c r="I250" s="55"/>
      <c r="J250" s="55"/>
      <c r="K250" s="55"/>
      <c r="L250" s="55"/>
      <c r="M250" s="55"/>
      <c r="N250" s="55"/>
      <c r="O250" s="55"/>
    </row>
    <row r="251" spans="2:71" x14ac:dyDescent="0.25">
      <c r="D251"/>
      <c r="E251"/>
      <c r="F251"/>
      <c r="I251" s="55"/>
      <c r="J251" s="55"/>
      <c r="K251" s="55"/>
      <c r="L251" s="55"/>
      <c r="M251" s="55"/>
      <c r="N251" s="55"/>
      <c r="O251" s="55"/>
    </row>
    <row r="252" spans="2:71" x14ac:dyDescent="0.25">
      <c r="D252"/>
      <c r="E252"/>
      <c r="F252"/>
      <c r="I252" s="55"/>
      <c r="J252" s="55"/>
      <c r="K252" s="55"/>
      <c r="L252" s="55"/>
      <c r="M252" s="55"/>
      <c r="N252" s="55"/>
      <c r="O252" s="55"/>
    </row>
    <row r="253" spans="2:71" x14ac:dyDescent="0.25">
      <c r="D253"/>
      <c r="E253"/>
      <c r="F253"/>
      <c r="I253" s="55"/>
      <c r="J253" s="55"/>
      <c r="K253" s="55"/>
      <c r="L253" s="55"/>
      <c r="M253" s="55"/>
      <c r="N253" s="55"/>
      <c r="O253" s="55"/>
    </row>
    <row r="254" spans="2:71" x14ac:dyDescent="0.25">
      <c r="D254"/>
      <c r="E254"/>
      <c r="F254"/>
      <c r="I254" s="55"/>
      <c r="J254" s="55"/>
      <c r="K254" s="55"/>
      <c r="L254" s="55"/>
      <c r="M254" s="55"/>
      <c r="N254" s="55"/>
      <c r="O254" s="55"/>
    </row>
    <row r="255" spans="2:71" x14ac:dyDescent="0.25">
      <c r="D255"/>
      <c r="E255"/>
      <c r="F255"/>
      <c r="I255" s="55"/>
      <c r="J255" s="55"/>
      <c r="K255" s="55"/>
      <c r="L255" s="55"/>
      <c r="M255" s="55"/>
      <c r="N255" s="55"/>
      <c r="O255" s="55"/>
    </row>
    <row r="256" spans="2:71" x14ac:dyDescent="0.25">
      <c r="D256"/>
      <c r="E256"/>
      <c r="F256"/>
      <c r="I256" s="55"/>
      <c r="J256" s="55"/>
      <c r="K256" s="55"/>
      <c r="L256" s="55"/>
      <c r="M256" s="55"/>
      <c r="N256" s="55"/>
      <c r="O256" s="55"/>
    </row>
    <row r="257" spans="4:15" x14ac:dyDescent="0.25">
      <c r="D257"/>
      <c r="E257"/>
      <c r="F257"/>
      <c r="I257" s="55"/>
      <c r="J257" s="55"/>
      <c r="K257" s="55"/>
      <c r="L257" s="55"/>
      <c r="M257" s="55"/>
      <c r="N257" s="55"/>
      <c r="O257" s="55"/>
    </row>
    <row r="258" spans="4:15" x14ac:dyDescent="0.25">
      <c r="D258"/>
      <c r="E258"/>
      <c r="F258"/>
      <c r="I258" s="55"/>
      <c r="J258" s="55"/>
      <c r="K258" s="55"/>
      <c r="L258" s="55"/>
      <c r="M258" s="55"/>
      <c r="N258" s="55"/>
      <c r="O258" s="55"/>
    </row>
    <row r="259" spans="4:15" x14ac:dyDescent="0.25">
      <c r="D259"/>
      <c r="E259"/>
      <c r="F259"/>
      <c r="I259" s="55"/>
      <c r="J259" s="55"/>
      <c r="K259" s="55"/>
      <c r="L259" s="55"/>
      <c r="M259" s="55"/>
      <c r="N259" s="55"/>
      <c r="O259" s="55"/>
    </row>
    <row r="260" spans="4:15" x14ac:dyDescent="0.25">
      <c r="D260"/>
      <c r="E260"/>
      <c r="F260"/>
      <c r="I260" s="55"/>
      <c r="J260" s="55"/>
      <c r="K260" s="55"/>
      <c r="L260" s="55"/>
      <c r="M260" s="55"/>
      <c r="N260" s="55"/>
      <c r="O260" s="55"/>
    </row>
    <row r="261" spans="4:15" x14ac:dyDescent="0.25">
      <c r="D261"/>
      <c r="E261"/>
      <c r="F261"/>
      <c r="I261" s="55"/>
      <c r="J261" s="55"/>
      <c r="K261" s="55"/>
      <c r="L261" s="55"/>
      <c r="M261" s="55"/>
      <c r="N261" s="55"/>
      <c r="O261" s="55"/>
    </row>
    <row r="262" spans="4:15" x14ac:dyDescent="0.25">
      <c r="D262"/>
      <c r="E262"/>
      <c r="F262"/>
      <c r="I262" s="55"/>
      <c r="J262" s="55"/>
      <c r="K262" s="55"/>
      <c r="L262" s="55"/>
      <c r="M262" s="55"/>
      <c r="N262" s="55"/>
      <c r="O262" s="55"/>
    </row>
    <row r="263" spans="4:15" x14ac:dyDescent="0.25">
      <c r="D263"/>
      <c r="E263"/>
      <c r="F263"/>
      <c r="I263" s="55"/>
      <c r="J263" s="55"/>
      <c r="K263" s="55"/>
      <c r="L263" s="55"/>
      <c r="M263" s="55"/>
      <c r="N263" s="55"/>
      <c r="O263" s="55"/>
    </row>
    <row r="264" spans="4:15" x14ac:dyDescent="0.25">
      <c r="D264"/>
      <c r="E264"/>
      <c r="F264"/>
      <c r="I264" s="55"/>
      <c r="J264" s="55"/>
      <c r="K264" s="55"/>
      <c r="L264" s="55"/>
      <c r="M264" s="55"/>
      <c r="N264" s="55"/>
      <c r="O264" s="55"/>
    </row>
    <row r="265" spans="4:15" x14ac:dyDescent="0.25">
      <c r="D265"/>
      <c r="E265"/>
      <c r="F265"/>
      <c r="I265" s="55"/>
      <c r="J265" s="55"/>
      <c r="K265" s="55"/>
      <c r="L265" s="55"/>
      <c r="M265" s="55"/>
      <c r="N265" s="55"/>
      <c r="O265" s="55"/>
    </row>
    <row r="266" spans="4:15" x14ac:dyDescent="0.25">
      <c r="D266"/>
      <c r="E266"/>
      <c r="F266"/>
      <c r="I266" s="55"/>
      <c r="J266" s="55"/>
      <c r="K266" s="55"/>
      <c r="L266" s="55"/>
      <c r="M266" s="55"/>
      <c r="N266" s="55"/>
      <c r="O266" s="55"/>
    </row>
    <row r="267" spans="4:15" x14ac:dyDescent="0.25">
      <c r="D267"/>
      <c r="E267"/>
      <c r="F267"/>
      <c r="I267" s="55"/>
      <c r="J267" s="55"/>
      <c r="K267" s="55"/>
      <c r="L267" s="55"/>
      <c r="M267" s="55"/>
      <c r="N267" s="55"/>
      <c r="O267" s="55"/>
    </row>
    <row r="268" spans="4:15" x14ac:dyDescent="0.25">
      <c r="D268"/>
      <c r="E268"/>
      <c r="F268"/>
      <c r="I268" s="55"/>
      <c r="J268" s="55"/>
      <c r="K268" s="55"/>
      <c r="L268" s="55"/>
      <c r="M268" s="55"/>
      <c r="N268" s="55"/>
      <c r="O268" s="55"/>
    </row>
    <row r="269" spans="4:15" x14ac:dyDescent="0.25">
      <c r="D269"/>
      <c r="E269"/>
      <c r="F269"/>
      <c r="I269" s="55"/>
      <c r="J269" s="55"/>
      <c r="K269" s="55"/>
      <c r="L269" s="55"/>
      <c r="M269" s="55"/>
      <c r="N269" s="55"/>
      <c r="O269" s="55"/>
    </row>
    <row r="270" spans="4:15" x14ac:dyDescent="0.25">
      <c r="D270"/>
      <c r="E270"/>
      <c r="F270"/>
      <c r="I270" s="55"/>
      <c r="J270" s="55"/>
      <c r="K270" s="55"/>
      <c r="L270" s="55"/>
      <c r="M270" s="55"/>
      <c r="N270" s="55"/>
      <c r="O270" s="55"/>
    </row>
    <row r="271" spans="4:15" x14ac:dyDescent="0.25">
      <c r="D271"/>
      <c r="E271"/>
      <c r="F271"/>
      <c r="I271" s="55"/>
      <c r="J271" s="55"/>
      <c r="K271" s="55"/>
      <c r="L271" s="55"/>
      <c r="M271" s="55"/>
      <c r="N271" s="55"/>
      <c r="O271" s="55"/>
    </row>
    <row r="272" spans="4:15" x14ac:dyDescent="0.25">
      <c r="D272"/>
      <c r="E272"/>
      <c r="F272"/>
      <c r="I272" s="55"/>
      <c r="J272" s="55"/>
      <c r="K272" s="55"/>
      <c r="L272" s="55"/>
      <c r="M272" s="55"/>
      <c r="N272" s="55"/>
      <c r="O272" s="55"/>
    </row>
    <row r="273" spans="4:15" x14ac:dyDescent="0.25">
      <c r="D273"/>
      <c r="E273"/>
      <c r="F273"/>
      <c r="I273" s="55"/>
      <c r="J273" s="55"/>
      <c r="K273" s="55"/>
      <c r="L273" s="55"/>
      <c r="M273" s="55"/>
      <c r="N273" s="55"/>
      <c r="O273" s="55"/>
    </row>
    <row r="274" spans="4:15" x14ac:dyDescent="0.25">
      <c r="D274"/>
      <c r="E274"/>
      <c r="F274"/>
      <c r="I274" s="55"/>
      <c r="J274" s="55"/>
      <c r="K274" s="55"/>
      <c r="L274" s="55"/>
      <c r="M274" s="55"/>
      <c r="N274" s="55"/>
      <c r="O274" s="55"/>
    </row>
    <row r="275" spans="4:15" x14ac:dyDescent="0.25">
      <c r="D275"/>
      <c r="E275"/>
      <c r="F275"/>
      <c r="I275" s="55"/>
      <c r="J275" s="55"/>
      <c r="K275" s="55"/>
      <c r="L275" s="55"/>
      <c r="M275" s="55"/>
      <c r="N275" s="55"/>
      <c r="O275" s="55"/>
    </row>
    <row r="276" spans="4:15" x14ac:dyDescent="0.25">
      <c r="D276"/>
      <c r="E276"/>
      <c r="F276"/>
      <c r="I276" s="55"/>
      <c r="J276" s="55"/>
      <c r="K276" s="55"/>
      <c r="L276" s="55"/>
      <c r="M276" s="55"/>
      <c r="N276" s="55"/>
      <c r="O276" s="55"/>
    </row>
    <row r="277" spans="4:15" x14ac:dyDescent="0.25">
      <c r="D277"/>
      <c r="E277"/>
      <c r="F277"/>
      <c r="I277" s="55"/>
      <c r="J277" s="55"/>
      <c r="K277" s="55"/>
      <c r="L277" s="55"/>
      <c r="M277" s="55"/>
      <c r="N277" s="55"/>
      <c r="O277" s="55"/>
    </row>
    <row r="278" spans="4:15" x14ac:dyDescent="0.25">
      <c r="D278"/>
      <c r="E278"/>
      <c r="F278"/>
      <c r="I278" s="55"/>
      <c r="J278" s="55"/>
      <c r="K278" s="55"/>
      <c r="L278" s="55"/>
      <c r="M278" s="55"/>
      <c r="N278" s="55"/>
      <c r="O278" s="55"/>
    </row>
    <row r="279" spans="4:15" x14ac:dyDescent="0.25">
      <c r="D279"/>
      <c r="E279"/>
      <c r="F279"/>
      <c r="I279" s="55"/>
      <c r="J279" s="55"/>
      <c r="K279" s="55"/>
      <c r="L279" s="55"/>
      <c r="M279" s="55"/>
      <c r="N279" s="55"/>
      <c r="O279" s="55"/>
    </row>
    <row r="280" spans="4:15" x14ac:dyDescent="0.25">
      <c r="D280"/>
      <c r="E280"/>
      <c r="F280"/>
      <c r="I280" s="55"/>
      <c r="J280" s="55"/>
      <c r="K280" s="55"/>
      <c r="L280" s="55"/>
      <c r="M280" s="55"/>
      <c r="N280" s="55"/>
      <c r="O280" s="55"/>
    </row>
    <row r="281" spans="4:15" x14ac:dyDescent="0.25">
      <c r="D281"/>
      <c r="E281"/>
      <c r="F281"/>
      <c r="I281" s="55"/>
      <c r="J281" s="55"/>
      <c r="K281" s="55"/>
      <c r="L281" s="55"/>
      <c r="M281" s="55"/>
      <c r="N281" s="55"/>
      <c r="O281" s="55"/>
    </row>
    <row r="282" spans="4:15" x14ac:dyDescent="0.25">
      <c r="D282"/>
      <c r="E282"/>
      <c r="F282"/>
      <c r="I282" s="55"/>
      <c r="J282" s="55"/>
      <c r="K282" s="55"/>
      <c r="L282" s="55"/>
      <c r="M282" s="55"/>
      <c r="N282" s="55"/>
      <c r="O282" s="55"/>
    </row>
    <row r="283" spans="4:15" x14ac:dyDescent="0.25">
      <c r="D283"/>
      <c r="E283"/>
      <c r="F283"/>
      <c r="I283" s="55"/>
      <c r="J283" s="55"/>
      <c r="K283" s="55"/>
      <c r="L283" s="55"/>
      <c r="M283" s="55"/>
      <c r="N283" s="55"/>
      <c r="O283" s="55"/>
    </row>
    <row r="284" spans="4:15" x14ac:dyDescent="0.25">
      <c r="D284"/>
      <c r="E284"/>
      <c r="F284"/>
      <c r="I284" s="55"/>
      <c r="J284" s="55"/>
      <c r="K284" s="55"/>
      <c r="L284" s="55"/>
      <c r="M284" s="55"/>
      <c r="N284" s="55"/>
      <c r="O284" s="55"/>
    </row>
    <row r="285" spans="4:15" x14ac:dyDescent="0.25">
      <c r="D285"/>
      <c r="E285"/>
      <c r="F285"/>
      <c r="I285" s="55"/>
      <c r="J285" s="55"/>
      <c r="K285" s="55"/>
      <c r="L285" s="55"/>
      <c r="M285" s="55"/>
      <c r="N285" s="55"/>
      <c r="O285" s="55"/>
    </row>
    <row r="286" spans="4:15" x14ac:dyDescent="0.25">
      <c r="D286"/>
      <c r="E286"/>
      <c r="F286"/>
      <c r="I286" s="55"/>
      <c r="J286" s="55"/>
      <c r="K286" s="55"/>
      <c r="L286" s="55"/>
      <c r="M286" s="55"/>
      <c r="N286" s="55"/>
      <c r="O286" s="55"/>
    </row>
    <row r="287" spans="4:15" x14ac:dyDescent="0.25">
      <c r="D287"/>
      <c r="E287"/>
      <c r="F287"/>
      <c r="I287" s="55"/>
      <c r="J287" s="55"/>
      <c r="K287" s="55"/>
      <c r="L287" s="55"/>
      <c r="M287" s="55"/>
      <c r="N287" s="55"/>
      <c r="O287" s="55"/>
    </row>
    <row r="288" spans="4:15" x14ac:dyDescent="0.25">
      <c r="D288"/>
      <c r="E288"/>
      <c r="F288"/>
      <c r="I288" s="55"/>
      <c r="J288" s="55"/>
      <c r="K288" s="55"/>
      <c r="L288" s="55"/>
      <c r="M288" s="55"/>
      <c r="N288" s="55"/>
      <c r="O288" s="55"/>
    </row>
    <row r="289" spans="4:15" x14ac:dyDescent="0.25">
      <c r="D289"/>
      <c r="E289"/>
      <c r="F289"/>
      <c r="I289" s="55"/>
      <c r="J289" s="55"/>
      <c r="K289" s="55"/>
      <c r="L289" s="55"/>
      <c r="M289" s="55"/>
      <c r="N289" s="55"/>
      <c r="O289" s="55"/>
    </row>
    <row r="290" spans="4:15" x14ac:dyDescent="0.25">
      <c r="D290"/>
      <c r="E290"/>
      <c r="F290"/>
      <c r="I290" s="55"/>
      <c r="J290" s="55"/>
      <c r="K290" s="55"/>
      <c r="L290" s="55"/>
      <c r="M290" s="55"/>
      <c r="N290" s="55"/>
      <c r="O290" s="55"/>
    </row>
    <row r="291" spans="4:15" x14ac:dyDescent="0.25">
      <c r="D291"/>
      <c r="E291"/>
      <c r="F291"/>
      <c r="I291" s="55"/>
      <c r="J291" s="55"/>
      <c r="K291" s="55"/>
      <c r="L291" s="55"/>
      <c r="M291" s="55"/>
      <c r="N291" s="55"/>
      <c r="O291" s="55"/>
    </row>
    <row r="292" spans="4:15" x14ac:dyDescent="0.25">
      <c r="D292"/>
      <c r="E292"/>
      <c r="F292"/>
      <c r="I292" s="55"/>
      <c r="J292" s="55"/>
      <c r="K292" s="55"/>
      <c r="L292" s="55"/>
      <c r="M292" s="55"/>
      <c r="N292" s="55"/>
      <c r="O292" s="55"/>
    </row>
    <row r="293" spans="4:15" x14ac:dyDescent="0.25">
      <c r="D293"/>
      <c r="E293"/>
      <c r="F293"/>
      <c r="I293" s="55"/>
      <c r="J293" s="55"/>
      <c r="K293" s="55"/>
      <c r="L293" s="55"/>
      <c r="M293" s="55"/>
      <c r="N293" s="55"/>
      <c r="O293" s="55"/>
    </row>
    <row r="294" spans="4:15" x14ac:dyDescent="0.25">
      <c r="D294"/>
      <c r="E294"/>
      <c r="F294"/>
      <c r="I294" s="55"/>
      <c r="J294" s="55"/>
      <c r="K294" s="55"/>
      <c r="L294" s="55"/>
      <c r="M294" s="55"/>
      <c r="N294" s="55"/>
      <c r="O294" s="55"/>
    </row>
    <row r="295" spans="4:15" x14ac:dyDescent="0.25">
      <c r="D295"/>
      <c r="E295"/>
      <c r="F295"/>
      <c r="I295" s="55"/>
      <c r="J295" s="55"/>
      <c r="K295" s="55"/>
      <c r="L295" s="55"/>
      <c r="M295" s="55"/>
      <c r="N295" s="55"/>
      <c r="O295" s="55"/>
    </row>
    <row r="296" spans="4:15" x14ac:dyDescent="0.25">
      <c r="D296"/>
      <c r="E296"/>
      <c r="F296"/>
      <c r="I296" s="55"/>
      <c r="J296" s="55"/>
      <c r="K296" s="55"/>
      <c r="L296" s="55"/>
      <c r="M296" s="55"/>
      <c r="N296" s="55"/>
      <c r="O296" s="55"/>
    </row>
    <row r="297" spans="4:15" x14ac:dyDescent="0.25">
      <c r="D297"/>
      <c r="E297"/>
      <c r="F297"/>
      <c r="I297" s="55"/>
      <c r="J297" s="55"/>
      <c r="K297" s="55"/>
      <c r="L297" s="55"/>
      <c r="M297" s="55"/>
      <c r="N297" s="55"/>
      <c r="O297" s="55"/>
    </row>
    <row r="298" spans="4:15" x14ac:dyDescent="0.25">
      <c r="D298"/>
      <c r="E298"/>
      <c r="F298"/>
      <c r="I298" s="55"/>
      <c r="J298" s="55"/>
      <c r="K298" s="55"/>
      <c r="L298" s="55"/>
      <c r="M298" s="55"/>
      <c r="N298" s="55"/>
      <c r="O298" s="55"/>
    </row>
    <row r="299" spans="4:15" x14ac:dyDescent="0.25">
      <c r="D299"/>
      <c r="E299"/>
      <c r="F299"/>
      <c r="I299" s="55"/>
      <c r="J299" s="55"/>
      <c r="K299" s="55"/>
      <c r="L299" s="55"/>
      <c r="M299" s="55"/>
      <c r="N299" s="55"/>
      <c r="O299" s="55"/>
    </row>
    <row r="300" spans="4:15" x14ac:dyDescent="0.25">
      <c r="D300"/>
      <c r="E300"/>
      <c r="F300"/>
      <c r="I300" s="55"/>
      <c r="J300" s="55"/>
      <c r="K300" s="55"/>
      <c r="L300" s="55"/>
      <c r="M300" s="55"/>
      <c r="N300" s="55"/>
      <c r="O300" s="55"/>
    </row>
    <row r="301" spans="4:15" x14ac:dyDescent="0.25">
      <c r="D301"/>
      <c r="E301"/>
      <c r="F301"/>
      <c r="I301" s="55"/>
      <c r="J301" s="55"/>
      <c r="K301" s="55"/>
      <c r="L301" s="55"/>
      <c r="M301" s="55"/>
      <c r="N301" s="55"/>
      <c r="O301" s="55"/>
    </row>
    <row r="302" spans="4:15" x14ac:dyDescent="0.25">
      <c r="D302"/>
      <c r="E302"/>
      <c r="F302"/>
      <c r="I302" s="55"/>
      <c r="J302" s="55"/>
      <c r="K302" s="55"/>
      <c r="L302" s="55"/>
      <c r="M302" s="55"/>
      <c r="N302" s="55"/>
      <c r="O302" s="55"/>
    </row>
    <row r="303" spans="4:15" x14ac:dyDescent="0.25">
      <c r="D303"/>
      <c r="E303"/>
      <c r="F303"/>
      <c r="I303" s="55"/>
      <c r="J303" s="55"/>
      <c r="K303" s="55"/>
      <c r="L303" s="55"/>
      <c r="M303" s="55"/>
      <c r="N303" s="55"/>
      <c r="O303" s="55"/>
    </row>
    <row r="304" spans="4:15" x14ac:dyDescent="0.25">
      <c r="D304"/>
      <c r="E304"/>
      <c r="F304"/>
      <c r="I304" s="55"/>
      <c r="J304" s="55"/>
      <c r="K304" s="55"/>
      <c r="L304" s="55"/>
      <c r="M304" s="55"/>
      <c r="N304" s="55"/>
      <c r="O304" s="55"/>
    </row>
    <row r="305" spans="4:15" x14ac:dyDescent="0.25">
      <c r="D305"/>
      <c r="E305"/>
      <c r="F305"/>
      <c r="I305" s="55"/>
      <c r="J305" s="55"/>
      <c r="K305" s="55"/>
      <c r="L305" s="55"/>
      <c r="M305" s="55"/>
      <c r="N305" s="55"/>
      <c r="O305" s="55"/>
    </row>
    <row r="306" spans="4:15" x14ac:dyDescent="0.25">
      <c r="D306"/>
      <c r="E306"/>
      <c r="F306"/>
      <c r="I306" s="55"/>
      <c r="J306" s="55"/>
      <c r="K306" s="55"/>
      <c r="L306" s="55"/>
      <c r="M306" s="55"/>
      <c r="N306" s="55"/>
      <c r="O306" s="55"/>
    </row>
    <row r="307" spans="4:15" x14ac:dyDescent="0.25">
      <c r="D307"/>
      <c r="E307"/>
      <c r="F307"/>
      <c r="I307" s="55"/>
      <c r="J307" s="55"/>
      <c r="K307" s="55"/>
      <c r="L307" s="55"/>
      <c r="M307" s="55"/>
      <c r="N307" s="55"/>
      <c r="O307" s="55"/>
    </row>
    <row r="308" spans="4:15" x14ac:dyDescent="0.25">
      <c r="D308"/>
      <c r="E308"/>
      <c r="F308"/>
      <c r="I308" s="55"/>
      <c r="J308" s="55"/>
      <c r="K308" s="55"/>
      <c r="L308" s="55"/>
      <c r="M308" s="55"/>
      <c r="N308" s="55"/>
      <c r="O308" s="55"/>
    </row>
    <row r="309" spans="4:15" x14ac:dyDescent="0.25">
      <c r="D309"/>
      <c r="E309"/>
      <c r="F309"/>
      <c r="I309" s="55"/>
      <c r="J309" s="55"/>
      <c r="K309" s="55"/>
      <c r="L309" s="55"/>
      <c r="M309" s="55"/>
      <c r="N309" s="55"/>
      <c r="O309" s="55"/>
    </row>
    <row r="310" spans="4:15" x14ac:dyDescent="0.25">
      <c r="D310"/>
      <c r="E310"/>
      <c r="F310"/>
      <c r="I310" s="55"/>
      <c r="J310" s="55"/>
      <c r="K310" s="55"/>
      <c r="L310" s="55"/>
      <c r="M310" s="55"/>
      <c r="N310" s="55"/>
      <c r="O310" s="55"/>
    </row>
    <row r="311" spans="4:15" x14ac:dyDescent="0.25">
      <c r="D311"/>
      <c r="E311"/>
      <c r="F311"/>
      <c r="I311" s="55"/>
      <c r="J311" s="55"/>
      <c r="K311" s="55"/>
      <c r="L311" s="55"/>
      <c r="M311" s="55"/>
      <c r="N311" s="55"/>
      <c r="O311" s="55"/>
    </row>
    <row r="312" spans="4:15" x14ac:dyDescent="0.25">
      <c r="D312"/>
      <c r="E312"/>
      <c r="F312"/>
      <c r="I312" s="55"/>
      <c r="J312" s="55"/>
      <c r="K312" s="55"/>
      <c r="L312" s="55"/>
      <c r="M312" s="55"/>
      <c r="N312" s="55"/>
      <c r="O312" s="55"/>
    </row>
    <row r="313" spans="4:15" x14ac:dyDescent="0.25">
      <c r="D313"/>
      <c r="E313"/>
      <c r="F313"/>
      <c r="I313" s="55"/>
      <c r="J313" s="55"/>
      <c r="K313" s="55"/>
      <c r="L313" s="55"/>
      <c r="M313" s="55"/>
      <c r="N313" s="55"/>
      <c r="O313" s="55"/>
    </row>
    <row r="314" spans="4:15" x14ac:dyDescent="0.25">
      <c r="D314"/>
      <c r="E314"/>
      <c r="F314"/>
      <c r="I314" s="55"/>
      <c r="J314" s="55"/>
      <c r="K314" s="55"/>
      <c r="L314" s="55"/>
      <c r="M314" s="55"/>
      <c r="N314" s="55"/>
      <c r="O314" s="55"/>
    </row>
    <row r="315" spans="4:15" x14ac:dyDescent="0.25">
      <c r="D315"/>
      <c r="E315"/>
      <c r="F315"/>
      <c r="I315" s="55"/>
      <c r="J315" s="55"/>
      <c r="K315" s="55"/>
      <c r="L315" s="55"/>
      <c r="M315" s="55"/>
      <c r="N315" s="55"/>
      <c r="O315" s="55"/>
    </row>
    <row r="316" spans="4:15" x14ac:dyDescent="0.25">
      <c r="D316"/>
      <c r="E316"/>
      <c r="F316"/>
      <c r="I316" s="55"/>
      <c r="J316" s="55"/>
      <c r="K316" s="55"/>
      <c r="L316" s="55"/>
      <c r="M316" s="55"/>
      <c r="N316" s="55"/>
      <c r="O316" s="55"/>
    </row>
    <row r="317" spans="4:15" x14ac:dyDescent="0.25">
      <c r="D317"/>
      <c r="E317"/>
      <c r="F317"/>
      <c r="I317" s="55"/>
      <c r="J317" s="55"/>
      <c r="K317" s="55"/>
      <c r="L317" s="55"/>
      <c r="M317" s="55"/>
      <c r="N317" s="55"/>
      <c r="O317" s="55"/>
    </row>
    <row r="318" spans="4:15" x14ac:dyDescent="0.25">
      <c r="D318"/>
      <c r="E318"/>
      <c r="F318"/>
      <c r="I318" s="55"/>
      <c r="J318" s="55"/>
      <c r="K318" s="55"/>
      <c r="L318" s="55"/>
      <c r="M318" s="55"/>
      <c r="N318" s="55"/>
      <c r="O318" s="55"/>
    </row>
    <row r="319" spans="4:15" x14ac:dyDescent="0.25">
      <c r="D319"/>
      <c r="E319"/>
      <c r="F319"/>
      <c r="I319" s="55"/>
      <c r="J319" s="55"/>
      <c r="K319" s="55"/>
      <c r="L319" s="55"/>
      <c r="M319" s="55"/>
      <c r="N319" s="55"/>
      <c r="O319" s="55"/>
    </row>
    <row r="320" spans="4:15" x14ac:dyDescent="0.25">
      <c r="D320"/>
      <c r="E320"/>
      <c r="F320"/>
      <c r="I320" s="55"/>
      <c r="J320" s="55"/>
      <c r="K320" s="55"/>
      <c r="L320" s="55"/>
      <c r="M320" s="55"/>
      <c r="N320" s="55"/>
      <c r="O320" s="55"/>
    </row>
    <row r="321" spans="4:15" x14ac:dyDescent="0.25">
      <c r="D321"/>
      <c r="E321"/>
      <c r="F321"/>
      <c r="I321" s="55"/>
      <c r="J321" s="55"/>
      <c r="K321" s="55"/>
      <c r="L321" s="55"/>
      <c r="M321" s="55"/>
      <c r="N321" s="55"/>
      <c r="O321" s="55"/>
    </row>
    <row r="322" spans="4:15" x14ac:dyDescent="0.25">
      <c r="D322"/>
      <c r="E322"/>
      <c r="F322"/>
      <c r="I322" s="55"/>
      <c r="J322" s="55"/>
      <c r="K322" s="55"/>
      <c r="L322" s="55"/>
      <c r="M322" s="55"/>
      <c r="N322" s="55"/>
      <c r="O322" s="55"/>
    </row>
    <row r="323" spans="4:15" x14ac:dyDescent="0.25">
      <c r="D323"/>
      <c r="E323"/>
      <c r="F323"/>
      <c r="I323" s="55"/>
      <c r="J323" s="55"/>
      <c r="K323" s="55"/>
      <c r="L323" s="55"/>
      <c r="M323" s="55"/>
      <c r="N323" s="55"/>
      <c r="O323" s="55"/>
    </row>
    <row r="324" spans="4:15" x14ac:dyDescent="0.25">
      <c r="D324"/>
      <c r="E324"/>
      <c r="F324"/>
      <c r="I324" s="55"/>
      <c r="J324" s="55"/>
      <c r="K324" s="55"/>
      <c r="L324" s="55"/>
      <c r="M324" s="55"/>
      <c r="N324" s="55"/>
      <c r="O324" s="55"/>
    </row>
    <row r="325" spans="4:15" x14ac:dyDescent="0.25">
      <c r="D325"/>
      <c r="E325"/>
      <c r="F325"/>
      <c r="I325" s="55"/>
      <c r="J325" s="55"/>
      <c r="K325" s="55"/>
      <c r="L325" s="55"/>
      <c r="M325" s="55"/>
      <c r="N325" s="55"/>
      <c r="O325" s="55"/>
    </row>
    <row r="326" spans="4:15" x14ac:dyDescent="0.25">
      <c r="D326"/>
      <c r="E326"/>
      <c r="F326"/>
      <c r="I326" s="55"/>
      <c r="J326" s="55"/>
      <c r="K326" s="55"/>
      <c r="L326" s="55"/>
      <c r="M326" s="55"/>
      <c r="N326" s="55"/>
      <c r="O326" s="55"/>
    </row>
    <row r="327" spans="4:15" x14ac:dyDescent="0.25">
      <c r="D327"/>
      <c r="E327"/>
      <c r="F327"/>
      <c r="I327" s="55"/>
      <c r="J327" s="55"/>
      <c r="K327" s="55"/>
      <c r="L327" s="55"/>
      <c r="M327" s="55"/>
      <c r="N327" s="55"/>
      <c r="O327" s="55"/>
    </row>
    <row r="328" spans="4:15" x14ac:dyDescent="0.25">
      <c r="D328"/>
      <c r="E328"/>
      <c r="F328"/>
      <c r="I328" s="55"/>
      <c r="J328" s="55"/>
      <c r="K328" s="55"/>
      <c r="L328" s="55"/>
      <c r="M328" s="55"/>
      <c r="N328" s="55"/>
      <c r="O328" s="55"/>
    </row>
    <row r="329" spans="4:15" x14ac:dyDescent="0.25">
      <c r="D329"/>
      <c r="E329"/>
      <c r="F329"/>
      <c r="I329" s="55"/>
      <c r="J329" s="55"/>
      <c r="K329" s="55"/>
      <c r="L329" s="55"/>
      <c r="M329" s="55"/>
      <c r="N329" s="55"/>
      <c r="O329" s="55"/>
    </row>
    <row r="330" spans="4:15" x14ac:dyDescent="0.25">
      <c r="D330"/>
      <c r="E330"/>
      <c r="F330"/>
      <c r="I330" s="55"/>
      <c r="J330" s="55"/>
      <c r="K330" s="55"/>
      <c r="L330" s="55"/>
      <c r="M330" s="55"/>
      <c r="N330" s="55"/>
      <c r="O330" s="55"/>
    </row>
    <row r="331" spans="4:15" x14ac:dyDescent="0.25">
      <c r="D331"/>
      <c r="E331"/>
      <c r="F331"/>
      <c r="I331" s="55"/>
      <c r="J331" s="55"/>
      <c r="K331" s="55"/>
      <c r="L331" s="55"/>
      <c r="M331" s="55"/>
      <c r="N331" s="55"/>
      <c r="O331" s="55"/>
    </row>
    <row r="332" spans="4:15" x14ac:dyDescent="0.25">
      <c r="D332"/>
      <c r="E332"/>
      <c r="F332"/>
      <c r="I332" s="55"/>
      <c r="J332" s="55"/>
      <c r="K332" s="55"/>
      <c r="L332" s="55"/>
      <c r="M332" s="55"/>
      <c r="N332" s="55"/>
      <c r="O332" s="55"/>
    </row>
    <row r="333" spans="4:15" x14ac:dyDescent="0.25">
      <c r="D333"/>
      <c r="E333"/>
      <c r="F333"/>
      <c r="I333" s="55"/>
      <c r="J333" s="55"/>
      <c r="K333" s="55"/>
      <c r="L333" s="55"/>
      <c r="M333" s="55"/>
      <c r="N333" s="55"/>
      <c r="O333" s="55"/>
    </row>
    <row r="334" spans="4:15" x14ac:dyDescent="0.25">
      <c r="D334"/>
      <c r="E334"/>
      <c r="F334"/>
      <c r="I334" s="55"/>
      <c r="J334" s="55"/>
      <c r="K334" s="55"/>
      <c r="L334" s="55"/>
      <c r="M334" s="55"/>
      <c r="N334" s="55"/>
      <c r="O334" s="55"/>
    </row>
    <row r="335" spans="4:15" x14ac:dyDescent="0.25">
      <c r="D335"/>
      <c r="E335"/>
      <c r="F335"/>
      <c r="I335" s="55"/>
      <c r="J335" s="55"/>
      <c r="K335" s="55"/>
      <c r="L335" s="55"/>
      <c r="M335" s="55"/>
      <c r="N335" s="55"/>
      <c r="O335" s="55"/>
    </row>
    <row r="336" spans="4:15" x14ac:dyDescent="0.25">
      <c r="D336"/>
      <c r="E336"/>
      <c r="F336"/>
      <c r="I336" s="55"/>
      <c r="J336" s="55"/>
      <c r="K336" s="55"/>
      <c r="L336" s="55"/>
      <c r="M336" s="55"/>
      <c r="N336" s="55"/>
      <c r="O336" s="55"/>
    </row>
    <row r="337" spans="4:15" x14ac:dyDescent="0.25">
      <c r="D337"/>
      <c r="E337"/>
      <c r="F337"/>
      <c r="I337" s="55"/>
      <c r="J337" s="55"/>
      <c r="K337" s="55"/>
      <c r="L337" s="55"/>
      <c r="M337" s="55"/>
      <c r="N337" s="55"/>
      <c r="O337" s="55"/>
    </row>
    <row r="338" spans="4:15" x14ac:dyDescent="0.25">
      <c r="D338"/>
      <c r="E338"/>
      <c r="F338"/>
      <c r="I338" s="55"/>
      <c r="J338" s="55"/>
      <c r="K338" s="55"/>
      <c r="L338" s="55"/>
      <c r="M338" s="55"/>
      <c r="N338" s="55"/>
      <c r="O338" s="55"/>
    </row>
    <row r="339" spans="4:15" x14ac:dyDescent="0.25">
      <c r="D339"/>
      <c r="E339"/>
      <c r="F339"/>
      <c r="I339" s="55"/>
      <c r="J339" s="55"/>
      <c r="K339" s="55"/>
      <c r="L339" s="55"/>
      <c r="M339" s="55"/>
      <c r="N339" s="55"/>
      <c r="O339" s="55"/>
    </row>
    <row r="340" spans="4:15" x14ac:dyDescent="0.25">
      <c r="D340"/>
      <c r="E340"/>
      <c r="F340"/>
      <c r="I340" s="55"/>
      <c r="J340" s="55"/>
      <c r="K340" s="55"/>
      <c r="L340" s="55"/>
      <c r="M340" s="55"/>
      <c r="N340" s="55"/>
      <c r="O340" s="55"/>
    </row>
    <row r="341" spans="4:15" x14ac:dyDescent="0.25">
      <c r="D341"/>
      <c r="E341"/>
      <c r="F341"/>
      <c r="I341" s="55"/>
      <c r="J341" s="55"/>
      <c r="K341" s="55"/>
      <c r="L341" s="55"/>
      <c r="M341" s="55"/>
      <c r="N341" s="55"/>
      <c r="O341" s="55"/>
    </row>
    <row r="342" spans="4:15" x14ac:dyDescent="0.25">
      <c r="D342"/>
      <c r="E342"/>
      <c r="F342"/>
      <c r="I342" s="55"/>
      <c r="J342" s="55"/>
      <c r="K342" s="55"/>
      <c r="L342" s="55"/>
      <c r="M342" s="55"/>
      <c r="N342" s="55"/>
      <c r="O342" s="55"/>
    </row>
    <row r="343" spans="4:15" x14ac:dyDescent="0.25">
      <c r="D343"/>
      <c r="E343"/>
      <c r="F343"/>
      <c r="I343" s="55"/>
      <c r="J343" s="55"/>
      <c r="K343" s="55"/>
      <c r="L343" s="55"/>
      <c r="M343" s="55"/>
      <c r="N343" s="55"/>
      <c r="O343" s="55"/>
    </row>
    <row r="344" spans="4:15" x14ac:dyDescent="0.25">
      <c r="D344"/>
      <c r="E344"/>
      <c r="F344"/>
      <c r="I344" s="55"/>
      <c r="J344" s="55"/>
      <c r="K344" s="55"/>
      <c r="L344" s="55"/>
      <c r="M344" s="55"/>
      <c r="N344" s="55"/>
      <c r="O344" s="55"/>
    </row>
    <row r="345" spans="4:15" x14ac:dyDescent="0.25">
      <c r="D345"/>
      <c r="E345"/>
      <c r="F345"/>
      <c r="I345" s="55"/>
      <c r="J345" s="55"/>
      <c r="K345" s="55"/>
      <c r="L345" s="55"/>
      <c r="M345" s="55"/>
      <c r="N345" s="55"/>
      <c r="O345" s="55"/>
    </row>
    <row r="346" spans="4:15" x14ac:dyDescent="0.25">
      <c r="D346"/>
      <c r="E346"/>
      <c r="F346"/>
      <c r="I346" s="55"/>
      <c r="J346" s="55"/>
      <c r="K346" s="55"/>
      <c r="L346" s="55"/>
      <c r="M346" s="55"/>
      <c r="N346" s="55"/>
      <c r="O346" s="55"/>
    </row>
    <row r="347" spans="4:15" x14ac:dyDescent="0.25">
      <c r="D347"/>
      <c r="E347"/>
      <c r="F347"/>
      <c r="I347" s="55"/>
      <c r="J347" s="55"/>
      <c r="K347" s="55"/>
      <c r="L347" s="55"/>
      <c r="M347" s="55"/>
      <c r="N347" s="55"/>
      <c r="O347" s="55"/>
    </row>
    <row r="348" spans="4:15" x14ac:dyDescent="0.25">
      <c r="D348"/>
      <c r="E348"/>
      <c r="F348"/>
      <c r="I348" s="55"/>
      <c r="J348" s="55"/>
      <c r="K348" s="55"/>
      <c r="L348" s="55"/>
      <c r="M348" s="55"/>
      <c r="N348" s="55"/>
      <c r="O348" s="55"/>
    </row>
    <row r="349" spans="4:15" x14ac:dyDescent="0.25">
      <c r="D349"/>
      <c r="E349"/>
      <c r="F349"/>
      <c r="I349" s="55"/>
      <c r="J349" s="55"/>
      <c r="K349" s="55"/>
      <c r="L349" s="55"/>
      <c r="M349" s="55"/>
      <c r="N349" s="55"/>
      <c r="O349" s="55"/>
    </row>
    <row r="350" spans="4:15" x14ac:dyDescent="0.25">
      <c r="D350"/>
      <c r="E350"/>
      <c r="F350"/>
      <c r="I350" s="55"/>
      <c r="J350" s="55"/>
      <c r="K350" s="55"/>
      <c r="L350" s="55"/>
      <c r="M350" s="55"/>
      <c r="N350" s="55"/>
      <c r="O350" s="55"/>
    </row>
    <row r="351" spans="4:15" x14ac:dyDescent="0.25">
      <c r="D351"/>
      <c r="E351"/>
      <c r="F351"/>
      <c r="I351" s="55"/>
      <c r="J351" s="55"/>
      <c r="K351" s="55"/>
      <c r="L351" s="55"/>
      <c r="M351" s="55"/>
      <c r="N351" s="55"/>
      <c r="O351" s="55"/>
    </row>
    <row r="352" spans="4:15" x14ac:dyDescent="0.25">
      <c r="D352"/>
      <c r="E352"/>
      <c r="F352"/>
      <c r="I352" s="55"/>
      <c r="J352" s="55"/>
      <c r="K352" s="55"/>
      <c r="L352" s="55"/>
      <c r="M352" s="55"/>
      <c r="N352" s="55"/>
      <c r="O352" s="55"/>
    </row>
    <row r="353" spans="4:15" x14ac:dyDescent="0.25">
      <c r="D353"/>
      <c r="E353"/>
      <c r="F353"/>
      <c r="I353" s="55"/>
      <c r="J353" s="55"/>
      <c r="K353" s="55"/>
      <c r="L353" s="55"/>
      <c r="M353" s="55"/>
      <c r="N353" s="55"/>
      <c r="O353" s="55"/>
    </row>
    <row r="354" spans="4:15" x14ac:dyDescent="0.25">
      <c r="D354"/>
      <c r="E354"/>
      <c r="F354"/>
      <c r="I354" s="55"/>
      <c r="J354" s="55"/>
      <c r="K354" s="55"/>
      <c r="L354" s="55"/>
      <c r="M354" s="55"/>
      <c r="N354" s="55"/>
      <c r="O354" s="55"/>
    </row>
    <row r="355" spans="4:15" x14ac:dyDescent="0.25">
      <c r="D355"/>
      <c r="E355"/>
      <c r="F355"/>
      <c r="I355" s="55"/>
      <c r="J355" s="55"/>
      <c r="K355" s="55"/>
      <c r="L355" s="55"/>
      <c r="M355" s="55"/>
      <c r="N355" s="55"/>
      <c r="O355" s="55"/>
    </row>
    <row r="356" spans="4:15" x14ac:dyDescent="0.25">
      <c r="D356"/>
      <c r="E356"/>
      <c r="F356"/>
      <c r="I356" s="55"/>
      <c r="J356" s="55"/>
      <c r="K356" s="55"/>
      <c r="L356" s="55"/>
      <c r="M356" s="55"/>
      <c r="N356" s="55"/>
      <c r="O356" s="55"/>
    </row>
    <row r="357" spans="4:15" x14ac:dyDescent="0.25">
      <c r="D357"/>
      <c r="E357"/>
      <c r="F357"/>
      <c r="I357" s="55"/>
      <c r="J357" s="55"/>
      <c r="K357" s="55"/>
      <c r="L357" s="55"/>
      <c r="M357" s="55"/>
      <c r="N357" s="55"/>
      <c r="O357" s="55"/>
    </row>
    <row r="358" spans="4:15" x14ac:dyDescent="0.25">
      <c r="D358"/>
      <c r="E358"/>
      <c r="F358"/>
      <c r="I358" s="55"/>
      <c r="J358" s="55"/>
      <c r="K358" s="55"/>
      <c r="L358" s="55"/>
      <c r="M358" s="55"/>
      <c r="N358" s="55"/>
      <c r="O358" s="55"/>
    </row>
    <row r="359" spans="4:15" x14ac:dyDescent="0.25">
      <c r="D359"/>
      <c r="E359"/>
      <c r="F359"/>
      <c r="I359" s="55"/>
      <c r="J359" s="55"/>
      <c r="K359" s="55"/>
      <c r="L359" s="55"/>
      <c r="M359" s="55"/>
      <c r="N359" s="55"/>
      <c r="O359" s="55"/>
    </row>
    <row r="360" spans="4:15" x14ac:dyDescent="0.25">
      <c r="D360"/>
      <c r="E360"/>
      <c r="F360"/>
      <c r="I360" s="55"/>
      <c r="J360" s="55"/>
      <c r="K360" s="55"/>
      <c r="L360" s="55"/>
      <c r="M360" s="55"/>
      <c r="N360" s="55"/>
      <c r="O360" s="55"/>
    </row>
    <row r="361" spans="4:15" x14ac:dyDescent="0.25">
      <c r="D361"/>
      <c r="E361"/>
      <c r="F361"/>
      <c r="I361" s="55"/>
      <c r="J361" s="55"/>
      <c r="K361" s="55"/>
      <c r="L361" s="55"/>
      <c r="M361" s="55"/>
      <c r="N361" s="55"/>
      <c r="O361" s="55"/>
    </row>
    <row r="362" spans="4:15" x14ac:dyDescent="0.25">
      <c r="D362"/>
      <c r="E362"/>
      <c r="F362"/>
      <c r="I362" s="55"/>
      <c r="J362" s="55"/>
      <c r="K362" s="55"/>
      <c r="L362" s="55"/>
      <c r="M362" s="55"/>
      <c r="N362" s="55"/>
      <c r="O362" s="55"/>
    </row>
    <row r="363" spans="4:15" x14ac:dyDescent="0.25">
      <c r="D363"/>
      <c r="E363"/>
      <c r="F363"/>
      <c r="I363" s="55"/>
      <c r="J363" s="55"/>
      <c r="K363" s="55"/>
      <c r="L363" s="55"/>
      <c r="M363" s="55"/>
      <c r="N363" s="55"/>
      <c r="O363" s="55"/>
    </row>
    <row r="364" spans="4:15" x14ac:dyDescent="0.25">
      <c r="D364"/>
      <c r="E364"/>
      <c r="F364"/>
      <c r="I364" s="55"/>
      <c r="J364" s="55"/>
      <c r="K364" s="55"/>
      <c r="L364" s="55"/>
      <c r="M364" s="55"/>
      <c r="N364" s="55"/>
      <c r="O364" s="55"/>
    </row>
    <row r="365" spans="4:15" x14ac:dyDescent="0.25">
      <c r="D365"/>
      <c r="E365"/>
      <c r="F365"/>
      <c r="I365" s="55"/>
      <c r="J365" s="55"/>
      <c r="K365" s="55"/>
      <c r="L365" s="55"/>
      <c r="M365" s="55"/>
      <c r="N365" s="55"/>
      <c r="O365" s="55"/>
    </row>
    <row r="366" spans="4:15" x14ac:dyDescent="0.25">
      <c r="D366"/>
      <c r="E366"/>
      <c r="F366"/>
      <c r="I366" s="55"/>
      <c r="J366" s="55"/>
      <c r="K366" s="55"/>
      <c r="L366" s="55"/>
      <c r="M366" s="55"/>
      <c r="N366" s="55"/>
      <c r="O366" s="55"/>
    </row>
    <row r="367" spans="4:15" x14ac:dyDescent="0.25">
      <c r="D367"/>
      <c r="E367"/>
      <c r="F367"/>
      <c r="I367" s="55"/>
      <c r="J367" s="55"/>
      <c r="K367" s="55"/>
      <c r="L367" s="55"/>
      <c r="M367" s="55"/>
      <c r="N367" s="55"/>
      <c r="O367" s="55"/>
    </row>
    <row r="368" spans="4:15" x14ac:dyDescent="0.25">
      <c r="D368"/>
      <c r="E368"/>
      <c r="F368"/>
      <c r="I368" s="55"/>
      <c r="J368" s="55"/>
      <c r="K368" s="55"/>
      <c r="L368" s="55"/>
      <c r="M368" s="55"/>
      <c r="N368" s="55"/>
      <c r="O368" s="55"/>
    </row>
    <row r="369" spans="4:15" x14ac:dyDescent="0.25">
      <c r="D369"/>
      <c r="E369"/>
      <c r="F369"/>
      <c r="I369" s="55"/>
      <c r="J369" s="55"/>
      <c r="K369" s="55"/>
      <c r="L369" s="55"/>
      <c r="M369" s="55"/>
      <c r="N369" s="55"/>
      <c r="O369" s="55"/>
    </row>
    <row r="370" spans="4:15" x14ac:dyDescent="0.25">
      <c r="D370"/>
      <c r="E370"/>
      <c r="F370"/>
      <c r="I370" s="55"/>
      <c r="J370" s="55"/>
      <c r="K370" s="55"/>
      <c r="L370" s="55"/>
      <c r="M370" s="55"/>
      <c r="N370" s="55"/>
      <c r="O370" s="55"/>
    </row>
    <row r="371" spans="4:15" x14ac:dyDescent="0.25">
      <c r="D371"/>
      <c r="E371"/>
      <c r="F371"/>
      <c r="I371" s="55"/>
      <c r="J371" s="55"/>
      <c r="K371" s="55"/>
      <c r="L371" s="55"/>
      <c r="M371" s="55"/>
      <c r="N371" s="55"/>
      <c r="O371" s="55"/>
    </row>
    <row r="372" spans="4:15" x14ac:dyDescent="0.25">
      <c r="D372"/>
      <c r="E372"/>
      <c r="F372"/>
      <c r="I372" s="55"/>
      <c r="J372" s="55"/>
      <c r="K372" s="55"/>
      <c r="L372" s="55"/>
      <c r="M372" s="55"/>
      <c r="N372" s="55"/>
      <c r="O372" s="55"/>
    </row>
    <row r="373" spans="4:15" x14ac:dyDescent="0.25">
      <c r="D373"/>
      <c r="E373"/>
      <c r="F373"/>
      <c r="I373" s="55"/>
      <c r="J373" s="55"/>
      <c r="K373" s="55"/>
      <c r="L373" s="55"/>
      <c r="M373" s="55"/>
      <c r="N373" s="55"/>
      <c r="O373" s="55"/>
    </row>
    <row r="374" spans="4:15" x14ac:dyDescent="0.25">
      <c r="D374"/>
      <c r="E374"/>
      <c r="F374"/>
      <c r="I374" s="55"/>
      <c r="J374" s="55"/>
      <c r="K374" s="55"/>
      <c r="L374" s="55"/>
      <c r="M374" s="55"/>
      <c r="N374" s="55"/>
      <c r="O374" s="55"/>
    </row>
    <row r="375" spans="4:15" x14ac:dyDescent="0.25">
      <c r="D375"/>
      <c r="E375"/>
      <c r="F375"/>
      <c r="I375" s="55"/>
      <c r="J375" s="55"/>
      <c r="K375" s="55"/>
      <c r="L375" s="55"/>
      <c r="M375" s="55"/>
      <c r="N375" s="55"/>
      <c r="O375" s="55"/>
    </row>
    <row r="376" spans="4:15" x14ac:dyDescent="0.25">
      <c r="D376"/>
      <c r="E376"/>
      <c r="F376"/>
      <c r="I376" s="55"/>
      <c r="J376" s="55"/>
      <c r="K376" s="55"/>
      <c r="L376" s="55"/>
      <c r="M376" s="55"/>
      <c r="N376" s="55"/>
      <c r="O376" s="55"/>
    </row>
    <row r="377" spans="4:15" x14ac:dyDescent="0.25">
      <c r="D377"/>
      <c r="E377"/>
      <c r="F377"/>
      <c r="I377" s="55"/>
      <c r="J377" s="55"/>
      <c r="K377" s="55"/>
      <c r="L377" s="55"/>
      <c r="M377" s="55"/>
      <c r="N377" s="55"/>
      <c r="O377" s="55"/>
    </row>
    <row r="378" spans="4:15" x14ac:dyDescent="0.25">
      <c r="D378"/>
      <c r="E378"/>
      <c r="F378"/>
      <c r="I378" s="55"/>
      <c r="J378" s="55"/>
      <c r="K378" s="55"/>
      <c r="L378" s="55"/>
      <c r="M378" s="55"/>
      <c r="N378" s="55"/>
      <c r="O378" s="55"/>
    </row>
    <row r="379" spans="4:15" x14ac:dyDescent="0.25">
      <c r="D379"/>
      <c r="E379"/>
      <c r="F379"/>
      <c r="I379" s="55"/>
      <c r="J379" s="55"/>
      <c r="K379" s="55"/>
      <c r="L379" s="55"/>
      <c r="M379" s="55"/>
      <c r="N379" s="55"/>
      <c r="O379" s="55"/>
    </row>
    <row r="380" spans="4:15" x14ac:dyDescent="0.25">
      <c r="D380"/>
      <c r="E380"/>
      <c r="F380"/>
      <c r="I380" s="55"/>
      <c r="J380" s="55"/>
      <c r="K380" s="55"/>
      <c r="L380" s="55"/>
      <c r="M380" s="55"/>
      <c r="N380" s="55"/>
      <c r="O380" s="55"/>
    </row>
    <row r="381" spans="4:15" x14ac:dyDescent="0.25">
      <c r="D381"/>
      <c r="E381"/>
      <c r="F381"/>
      <c r="I381" s="55"/>
      <c r="J381" s="55"/>
      <c r="K381" s="55"/>
      <c r="L381" s="55"/>
      <c r="M381" s="55"/>
      <c r="N381" s="55"/>
      <c r="O381" s="55"/>
    </row>
    <row r="382" spans="4:15" x14ac:dyDescent="0.25">
      <c r="D382"/>
      <c r="E382"/>
      <c r="F382"/>
      <c r="I382" s="55"/>
      <c r="J382" s="55"/>
      <c r="K382" s="55"/>
      <c r="L382" s="55"/>
      <c r="M382" s="55"/>
      <c r="N382" s="55"/>
      <c r="O382" s="55"/>
    </row>
    <row r="383" spans="4:15" x14ac:dyDescent="0.25">
      <c r="D383"/>
      <c r="E383"/>
      <c r="F383"/>
      <c r="I383" s="55"/>
      <c r="J383" s="55"/>
      <c r="K383" s="55"/>
      <c r="L383" s="55"/>
      <c r="M383" s="55"/>
      <c r="N383" s="55"/>
      <c r="O383" s="55"/>
    </row>
    <row r="384" spans="4:15" x14ac:dyDescent="0.25">
      <c r="D384"/>
      <c r="E384"/>
      <c r="F384"/>
      <c r="I384" s="55"/>
      <c r="J384" s="55"/>
      <c r="K384" s="55"/>
      <c r="L384" s="55"/>
      <c r="M384" s="55"/>
      <c r="N384" s="55"/>
      <c r="O384" s="55"/>
    </row>
    <row r="385" spans="4:15" x14ac:dyDescent="0.25">
      <c r="D385"/>
      <c r="E385"/>
      <c r="F385"/>
      <c r="I385" s="55"/>
      <c r="J385" s="55"/>
      <c r="K385" s="55"/>
      <c r="L385" s="55"/>
      <c r="M385" s="55"/>
      <c r="N385" s="55"/>
      <c r="O385" s="55"/>
    </row>
    <row r="386" spans="4:15" x14ac:dyDescent="0.25">
      <c r="D386"/>
      <c r="E386"/>
      <c r="F386"/>
      <c r="I386" s="55"/>
      <c r="J386" s="55"/>
      <c r="K386" s="55"/>
      <c r="L386" s="55"/>
      <c r="M386" s="55"/>
      <c r="N386" s="55"/>
      <c r="O386" s="55"/>
    </row>
    <row r="387" spans="4:15" x14ac:dyDescent="0.25">
      <c r="D387"/>
      <c r="E387"/>
      <c r="F387"/>
      <c r="I387" s="55"/>
      <c r="J387" s="55"/>
      <c r="K387" s="55"/>
      <c r="L387" s="55"/>
      <c r="M387" s="55"/>
      <c r="N387" s="55"/>
      <c r="O387" s="55"/>
    </row>
    <row r="388" spans="4:15" x14ac:dyDescent="0.25">
      <c r="D388"/>
      <c r="E388"/>
      <c r="F388"/>
      <c r="I388" s="55"/>
      <c r="J388" s="55"/>
      <c r="K388" s="55"/>
      <c r="L388" s="55"/>
      <c r="M388" s="55"/>
      <c r="N388" s="55"/>
      <c r="O388" s="55"/>
    </row>
    <row r="389" spans="4:15" x14ac:dyDescent="0.25">
      <c r="D389"/>
      <c r="E389"/>
      <c r="F389"/>
      <c r="I389" s="55"/>
      <c r="J389" s="55"/>
      <c r="K389" s="55"/>
      <c r="L389" s="55"/>
      <c r="M389" s="55"/>
      <c r="N389" s="55"/>
      <c r="O389" s="55"/>
    </row>
    <row r="390" spans="4:15" x14ac:dyDescent="0.25">
      <c r="D390"/>
      <c r="E390"/>
      <c r="F390"/>
      <c r="I390" s="55"/>
      <c r="J390" s="55"/>
      <c r="K390" s="55"/>
      <c r="L390" s="55"/>
      <c r="M390" s="55"/>
      <c r="N390" s="55"/>
      <c r="O390" s="55"/>
    </row>
    <row r="391" spans="4:15" x14ac:dyDescent="0.25">
      <c r="D391"/>
      <c r="E391"/>
      <c r="F391"/>
      <c r="I391" s="55"/>
      <c r="J391" s="55"/>
      <c r="K391" s="55"/>
      <c r="L391" s="55"/>
      <c r="M391" s="55"/>
      <c r="N391" s="55"/>
      <c r="O391" s="55"/>
    </row>
    <row r="392" spans="4:15" x14ac:dyDescent="0.25">
      <c r="D392"/>
      <c r="E392"/>
      <c r="F392"/>
      <c r="I392" s="55"/>
      <c r="J392" s="55"/>
      <c r="K392" s="55"/>
      <c r="L392" s="55"/>
      <c r="M392" s="55"/>
      <c r="N392" s="55"/>
      <c r="O392" s="55"/>
    </row>
    <row r="393" spans="4:15" x14ac:dyDescent="0.25">
      <c r="D393"/>
      <c r="E393"/>
      <c r="F393"/>
      <c r="I393" s="55"/>
      <c r="J393" s="55"/>
      <c r="K393" s="55"/>
      <c r="L393" s="55"/>
      <c r="M393" s="55"/>
      <c r="N393" s="55"/>
      <c r="O393" s="55"/>
    </row>
    <row r="394" spans="4:15" x14ac:dyDescent="0.25">
      <c r="D394"/>
      <c r="E394"/>
      <c r="F394"/>
      <c r="I394" s="55"/>
      <c r="J394" s="55"/>
      <c r="K394" s="55"/>
      <c r="L394" s="55"/>
      <c r="M394" s="55"/>
      <c r="N394" s="55"/>
      <c r="O394" s="55"/>
    </row>
    <row r="395" spans="4:15" x14ac:dyDescent="0.25">
      <c r="D395"/>
      <c r="E395"/>
      <c r="F395"/>
      <c r="I395" s="55"/>
      <c r="J395" s="55"/>
      <c r="K395" s="55"/>
      <c r="L395" s="55"/>
      <c r="M395" s="55"/>
      <c r="N395" s="55"/>
      <c r="O395" s="55"/>
    </row>
    <row r="396" spans="4:15" x14ac:dyDescent="0.25">
      <c r="D396"/>
      <c r="E396"/>
      <c r="F396"/>
      <c r="I396" s="55"/>
      <c r="J396" s="55"/>
      <c r="K396" s="55"/>
      <c r="L396" s="55"/>
      <c r="M396" s="55"/>
      <c r="N396" s="55"/>
      <c r="O396" s="55"/>
    </row>
    <row r="397" spans="4:15" x14ac:dyDescent="0.25">
      <c r="D397"/>
      <c r="E397"/>
      <c r="F397"/>
      <c r="I397" s="55"/>
      <c r="J397" s="55"/>
      <c r="K397" s="55"/>
      <c r="L397" s="55"/>
      <c r="M397" s="55"/>
      <c r="N397" s="55"/>
      <c r="O397" s="55"/>
    </row>
    <row r="398" spans="4:15" x14ac:dyDescent="0.25">
      <c r="D398"/>
      <c r="E398"/>
      <c r="F398"/>
      <c r="I398" s="55"/>
      <c r="J398" s="55"/>
      <c r="K398" s="55"/>
      <c r="L398" s="55"/>
      <c r="M398" s="55"/>
      <c r="N398" s="55"/>
      <c r="O398" s="55"/>
    </row>
    <row r="399" spans="4:15" x14ac:dyDescent="0.25">
      <c r="D399"/>
      <c r="E399"/>
      <c r="F399"/>
      <c r="I399" s="55"/>
      <c r="J399" s="55"/>
      <c r="K399" s="55"/>
      <c r="L399" s="55"/>
      <c r="M399" s="55"/>
      <c r="N399" s="55"/>
      <c r="O399" s="55"/>
    </row>
    <row r="400" spans="4:15" x14ac:dyDescent="0.25">
      <c r="D400"/>
      <c r="E400"/>
      <c r="F400"/>
      <c r="I400" s="55"/>
      <c r="J400" s="55"/>
      <c r="K400" s="55"/>
      <c r="L400" s="55"/>
      <c r="M400" s="55"/>
      <c r="N400" s="55"/>
      <c r="O400" s="55"/>
    </row>
    <row r="401" spans="4:15" x14ac:dyDescent="0.25">
      <c r="D401"/>
      <c r="E401"/>
      <c r="F401"/>
      <c r="I401" s="55"/>
      <c r="J401" s="55"/>
      <c r="K401" s="55"/>
      <c r="L401" s="55"/>
      <c r="M401" s="55"/>
      <c r="N401" s="55"/>
      <c r="O401" s="55"/>
    </row>
    <row r="402" spans="4:15" x14ac:dyDescent="0.25">
      <c r="D402"/>
      <c r="E402"/>
      <c r="F402"/>
      <c r="I402" s="55"/>
      <c r="J402" s="55"/>
      <c r="K402" s="55"/>
      <c r="L402" s="55"/>
      <c r="M402" s="55"/>
      <c r="N402" s="55"/>
      <c r="O402" s="55"/>
    </row>
    <row r="403" spans="4:15" x14ac:dyDescent="0.25">
      <c r="D403"/>
      <c r="E403"/>
      <c r="F403"/>
      <c r="I403" s="55"/>
      <c r="J403" s="55"/>
      <c r="K403" s="55"/>
      <c r="L403" s="55"/>
      <c r="M403" s="55"/>
      <c r="N403" s="55"/>
      <c r="O403" s="55"/>
    </row>
    <row r="404" spans="4:15" x14ac:dyDescent="0.25">
      <c r="D404"/>
      <c r="E404"/>
      <c r="F404"/>
      <c r="I404" s="55"/>
      <c r="J404" s="55"/>
      <c r="K404" s="55"/>
      <c r="L404" s="55"/>
      <c r="M404" s="55"/>
      <c r="N404" s="55"/>
      <c r="O404" s="55"/>
    </row>
    <row r="405" spans="4:15" x14ac:dyDescent="0.25">
      <c r="D405"/>
      <c r="E405"/>
      <c r="F405"/>
      <c r="I405" s="55"/>
      <c r="J405" s="55"/>
      <c r="K405" s="55"/>
      <c r="L405" s="55"/>
      <c r="M405" s="55"/>
      <c r="N405" s="55"/>
      <c r="O405" s="55"/>
    </row>
    <row r="406" spans="4:15" x14ac:dyDescent="0.25">
      <c r="D406"/>
      <c r="E406"/>
      <c r="F406"/>
      <c r="I406" s="55"/>
      <c r="J406" s="55"/>
      <c r="K406" s="55"/>
      <c r="L406" s="55"/>
      <c r="M406" s="55"/>
      <c r="N406" s="55"/>
      <c r="O406" s="55"/>
    </row>
    <row r="407" spans="4:15" x14ac:dyDescent="0.25">
      <c r="D407"/>
      <c r="E407"/>
      <c r="F407"/>
      <c r="I407" s="55"/>
      <c r="J407" s="55"/>
      <c r="K407" s="55"/>
      <c r="L407" s="55"/>
      <c r="M407" s="55"/>
      <c r="N407" s="55"/>
      <c r="O407" s="55"/>
    </row>
    <row r="408" spans="4:15" x14ac:dyDescent="0.25">
      <c r="D408"/>
      <c r="E408"/>
      <c r="F408"/>
      <c r="I408" s="55"/>
      <c r="J408" s="55"/>
      <c r="K408" s="55"/>
      <c r="L408" s="55"/>
      <c r="M408" s="55"/>
      <c r="N408" s="55"/>
      <c r="O408" s="55"/>
    </row>
    <row r="409" spans="4:15" x14ac:dyDescent="0.25">
      <c r="D409"/>
      <c r="E409"/>
      <c r="F409"/>
      <c r="I409" s="55"/>
      <c r="J409" s="55"/>
      <c r="K409" s="55"/>
      <c r="L409" s="55"/>
      <c r="M409" s="55"/>
      <c r="N409" s="55"/>
      <c r="O409" s="55"/>
    </row>
    <row r="410" spans="4:15" x14ac:dyDescent="0.25">
      <c r="D410"/>
      <c r="E410"/>
      <c r="F410"/>
      <c r="I410" s="55"/>
      <c r="J410" s="55"/>
      <c r="K410" s="55"/>
      <c r="L410" s="55"/>
      <c r="M410" s="55"/>
      <c r="N410" s="55"/>
      <c r="O410" s="55"/>
    </row>
    <row r="411" spans="4:15" x14ac:dyDescent="0.25">
      <c r="D411"/>
      <c r="E411"/>
      <c r="F411"/>
      <c r="I411" s="55"/>
      <c r="J411" s="55"/>
      <c r="K411" s="55"/>
      <c r="L411" s="55"/>
      <c r="M411" s="55"/>
      <c r="N411" s="55"/>
      <c r="O411" s="55"/>
    </row>
    <row r="412" spans="4:15" x14ac:dyDescent="0.25">
      <c r="D412"/>
      <c r="E412"/>
      <c r="F412"/>
      <c r="I412" s="55"/>
      <c r="J412" s="55"/>
      <c r="K412" s="55"/>
      <c r="L412" s="55"/>
      <c r="M412" s="55"/>
      <c r="N412" s="55"/>
      <c r="O412" s="55"/>
    </row>
    <row r="413" spans="4:15" x14ac:dyDescent="0.25">
      <c r="D413"/>
      <c r="E413"/>
      <c r="F413"/>
      <c r="I413" s="55"/>
      <c r="J413" s="55"/>
      <c r="K413" s="55"/>
      <c r="L413" s="55"/>
      <c r="M413" s="55"/>
      <c r="N413" s="55"/>
      <c r="O413" s="55"/>
    </row>
    <row r="414" spans="4:15" x14ac:dyDescent="0.25">
      <c r="D414"/>
      <c r="E414"/>
      <c r="F414"/>
      <c r="I414" s="55"/>
      <c r="J414" s="55"/>
      <c r="K414" s="55"/>
      <c r="L414" s="55"/>
      <c r="M414" s="55"/>
      <c r="N414" s="55"/>
      <c r="O414" s="55"/>
    </row>
    <row r="415" spans="4:15" x14ac:dyDescent="0.25">
      <c r="D415"/>
      <c r="E415"/>
      <c r="F415"/>
      <c r="I415" s="55"/>
      <c r="J415" s="55"/>
      <c r="K415" s="55"/>
      <c r="L415" s="55"/>
      <c r="M415" s="55"/>
      <c r="N415" s="55"/>
      <c r="O415" s="55"/>
    </row>
    <row r="416" spans="4:15" x14ac:dyDescent="0.25">
      <c r="D416"/>
      <c r="E416"/>
      <c r="F416"/>
      <c r="I416" s="55"/>
      <c r="J416" s="55"/>
      <c r="K416" s="55"/>
      <c r="L416" s="55"/>
      <c r="M416" s="55"/>
      <c r="N416" s="55"/>
      <c r="O416" s="55"/>
    </row>
    <row r="417" spans="4:15" x14ac:dyDescent="0.25">
      <c r="D417"/>
      <c r="E417"/>
      <c r="F417"/>
      <c r="I417" s="55"/>
      <c r="J417" s="55"/>
      <c r="K417" s="55"/>
      <c r="L417" s="55"/>
      <c r="M417" s="55"/>
      <c r="N417" s="55"/>
      <c r="O417" s="55"/>
    </row>
    <row r="418" spans="4:15" x14ac:dyDescent="0.25">
      <c r="D418"/>
      <c r="E418"/>
      <c r="F418"/>
      <c r="I418" s="55"/>
      <c r="J418" s="55"/>
      <c r="K418" s="55"/>
      <c r="L418" s="55"/>
      <c r="M418" s="55"/>
      <c r="N418" s="55"/>
      <c r="O418" s="55"/>
    </row>
    <row r="419" spans="4:15" x14ac:dyDescent="0.25">
      <c r="D419"/>
      <c r="E419"/>
      <c r="F419"/>
      <c r="I419" s="55"/>
      <c r="J419" s="55"/>
      <c r="K419" s="55"/>
      <c r="L419" s="55"/>
      <c r="M419" s="55"/>
      <c r="N419" s="55"/>
      <c r="O419" s="55"/>
    </row>
    <row r="420" spans="4:15" x14ac:dyDescent="0.25">
      <c r="D420"/>
      <c r="E420"/>
      <c r="F420"/>
      <c r="I420" s="55"/>
      <c r="J420" s="55"/>
      <c r="K420" s="55"/>
      <c r="L420" s="55"/>
      <c r="M420" s="55"/>
      <c r="N420" s="55"/>
      <c r="O420" s="55"/>
    </row>
    <row r="421" spans="4:15" x14ac:dyDescent="0.25">
      <c r="D421"/>
      <c r="E421"/>
      <c r="F421"/>
      <c r="I421" s="55"/>
      <c r="J421" s="55"/>
      <c r="K421" s="55"/>
      <c r="L421" s="55"/>
      <c r="M421" s="55"/>
      <c r="N421" s="55"/>
      <c r="O421" s="55"/>
    </row>
    <row r="422" spans="4:15" x14ac:dyDescent="0.25">
      <c r="D422"/>
      <c r="E422"/>
      <c r="F422"/>
      <c r="I422" s="55"/>
      <c r="J422" s="55"/>
      <c r="K422" s="55"/>
      <c r="L422" s="55"/>
      <c r="M422" s="55"/>
      <c r="N422" s="55"/>
      <c r="O422" s="55"/>
    </row>
    <row r="423" spans="4:15" x14ac:dyDescent="0.25">
      <c r="D423"/>
      <c r="E423"/>
      <c r="F423"/>
      <c r="I423" s="55"/>
      <c r="J423" s="55"/>
      <c r="K423" s="55"/>
      <c r="L423" s="55"/>
      <c r="M423" s="55"/>
      <c r="N423" s="55"/>
      <c r="O423" s="55"/>
    </row>
    <row r="424" spans="4:15" x14ac:dyDescent="0.25">
      <c r="D424"/>
      <c r="E424"/>
      <c r="F424"/>
      <c r="I424" s="55"/>
      <c r="J424" s="55"/>
      <c r="K424" s="55"/>
      <c r="L424" s="55"/>
      <c r="M424" s="55"/>
      <c r="N424" s="55"/>
      <c r="O424" s="55"/>
    </row>
    <row r="425" spans="4:15" x14ac:dyDescent="0.25">
      <c r="D425"/>
      <c r="E425"/>
      <c r="F425"/>
      <c r="I425" s="55"/>
      <c r="J425" s="55"/>
      <c r="K425" s="55"/>
      <c r="L425" s="55"/>
      <c r="M425" s="55"/>
      <c r="N425" s="55"/>
      <c r="O425" s="55"/>
    </row>
    <row r="426" spans="4:15" x14ac:dyDescent="0.25">
      <c r="D426"/>
      <c r="E426"/>
      <c r="F426"/>
      <c r="I426" s="55"/>
      <c r="J426" s="55"/>
      <c r="K426" s="55"/>
      <c r="L426" s="55"/>
      <c r="M426" s="55"/>
      <c r="N426" s="55"/>
      <c r="O426" s="55"/>
    </row>
    <row r="427" spans="4:15" x14ac:dyDescent="0.25">
      <c r="D427"/>
      <c r="E427"/>
      <c r="F427"/>
      <c r="I427" s="55"/>
      <c r="J427" s="55"/>
      <c r="K427" s="55"/>
      <c r="L427" s="55"/>
      <c r="M427" s="55"/>
      <c r="N427" s="55"/>
      <c r="O427" s="55"/>
    </row>
    <row r="428" spans="4:15" x14ac:dyDescent="0.25">
      <c r="D428"/>
      <c r="E428"/>
      <c r="F428"/>
      <c r="I428" s="55"/>
      <c r="J428" s="55"/>
      <c r="K428" s="55"/>
      <c r="L428" s="55"/>
      <c r="M428" s="55"/>
      <c r="N428" s="55"/>
      <c r="O428" s="55"/>
    </row>
    <row r="429" spans="4:15" x14ac:dyDescent="0.25">
      <c r="D429"/>
      <c r="E429"/>
      <c r="F429"/>
      <c r="I429" s="55"/>
      <c r="J429" s="55"/>
      <c r="K429" s="55"/>
      <c r="L429" s="55"/>
      <c r="M429" s="55"/>
      <c r="N429" s="55"/>
      <c r="O429" s="55"/>
    </row>
    <row r="430" spans="4:15" x14ac:dyDescent="0.25">
      <c r="D430"/>
      <c r="E430"/>
      <c r="F430"/>
      <c r="I430" s="55"/>
      <c r="J430" s="55"/>
      <c r="K430" s="55"/>
      <c r="L430" s="55"/>
      <c r="M430" s="55"/>
      <c r="N430" s="55"/>
      <c r="O430" s="55"/>
    </row>
    <row r="431" spans="4:15" x14ac:dyDescent="0.25">
      <c r="D431"/>
      <c r="E431"/>
      <c r="F431"/>
      <c r="I431" s="55"/>
      <c r="J431" s="55"/>
      <c r="K431" s="55"/>
      <c r="L431" s="55"/>
      <c r="M431" s="55"/>
      <c r="N431" s="55"/>
      <c r="O431" s="55"/>
    </row>
    <row r="432" spans="4:15" x14ac:dyDescent="0.25">
      <c r="D432"/>
      <c r="E432"/>
      <c r="F432"/>
      <c r="I432" s="55"/>
      <c r="J432" s="55"/>
      <c r="K432" s="55"/>
      <c r="L432" s="55"/>
      <c r="M432" s="55"/>
      <c r="N432" s="55"/>
      <c r="O432" s="55"/>
    </row>
    <row r="433" spans="4:15" x14ac:dyDescent="0.25">
      <c r="D433"/>
      <c r="E433"/>
      <c r="F433"/>
      <c r="I433" s="55"/>
      <c r="J433" s="55"/>
      <c r="K433" s="55"/>
      <c r="L433" s="55"/>
      <c r="M433" s="55"/>
      <c r="N433" s="55"/>
      <c r="O433" s="55"/>
    </row>
    <row r="434" spans="4:15" x14ac:dyDescent="0.25">
      <c r="D434"/>
      <c r="E434"/>
      <c r="F434"/>
      <c r="I434" s="55"/>
      <c r="J434" s="55"/>
      <c r="K434" s="55"/>
      <c r="L434" s="55"/>
      <c r="M434" s="55"/>
      <c r="N434" s="55"/>
      <c r="O434" s="55"/>
    </row>
    <row r="435" spans="4:15" x14ac:dyDescent="0.25">
      <c r="D435"/>
      <c r="E435"/>
      <c r="F435"/>
      <c r="I435" s="55"/>
      <c r="J435" s="55"/>
      <c r="K435" s="55"/>
      <c r="L435" s="55"/>
      <c r="M435" s="55"/>
      <c r="N435" s="55"/>
      <c r="O435" s="55"/>
    </row>
    <row r="436" spans="4:15" x14ac:dyDescent="0.25">
      <c r="D436"/>
      <c r="E436"/>
      <c r="F436"/>
      <c r="I436" s="55"/>
      <c r="J436" s="55"/>
      <c r="K436" s="55"/>
      <c r="L436" s="55"/>
      <c r="M436" s="55"/>
      <c r="N436" s="55"/>
      <c r="O436" s="55"/>
    </row>
    <row r="437" spans="4:15" x14ac:dyDescent="0.25">
      <c r="D437"/>
      <c r="E437"/>
      <c r="F437"/>
      <c r="I437" s="55"/>
      <c r="J437" s="55"/>
      <c r="K437" s="55"/>
      <c r="L437" s="55"/>
      <c r="M437" s="55"/>
      <c r="N437" s="55"/>
      <c r="O437" s="55"/>
    </row>
    <row r="438" spans="4:15" x14ac:dyDescent="0.25">
      <c r="D438"/>
      <c r="E438"/>
      <c r="F438"/>
      <c r="I438" s="55"/>
      <c r="J438" s="55"/>
      <c r="K438" s="55"/>
      <c r="L438" s="55"/>
      <c r="M438" s="55"/>
      <c r="N438" s="55"/>
      <c r="O438" s="55"/>
    </row>
    <row r="439" spans="4:15" x14ac:dyDescent="0.25">
      <c r="D439"/>
      <c r="E439"/>
      <c r="F439"/>
      <c r="I439" s="55"/>
      <c r="J439" s="55"/>
      <c r="K439" s="55"/>
      <c r="L439" s="55"/>
      <c r="M439" s="55"/>
      <c r="N439" s="55"/>
      <c r="O439" s="55"/>
    </row>
    <row r="440" spans="4:15" x14ac:dyDescent="0.25">
      <c r="D440"/>
      <c r="E440"/>
      <c r="F440"/>
      <c r="I440" s="55"/>
      <c r="J440" s="55"/>
      <c r="K440" s="55"/>
      <c r="L440" s="55"/>
      <c r="M440" s="55"/>
      <c r="N440" s="55"/>
      <c r="O440" s="55"/>
    </row>
    <row r="441" spans="4:15" x14ac:dyDescent="0.25">
      <c r="D441"/>
      <c r="E441"/>
      <c r="F441"/>
      <c r="I441" s="55"/>
      <c r="J441" s="55"/>
      <c r="K441" s="55"/>
      <c r="L441" s="55"/>
      <c r="M441" s="55"/>
      <c r="N441" s="55"/>
      <c r="O441" s="55"/>
    </row>
    <row r="442" spans="4:15" x14ac:dyDescent="0.25">
      <c r="D442"/>
      <c r="E442"/>
      <c r="F442"/>
      <c r="I442" s="55"/>
      <c r="J442" s="55"/>
      <c r="K442" s="55"/>
      <c r="L442" s="55"/>
      <c r="M442" s="55"/>
      <c r="N442" s="55"/>
      <c r="O442" s="55"/>
    </row>
    <row r="443" spans="4:15" x14ac:dyDescent="0.25">
      <c r="D443"/>
      <c r="E443"/>
      <c r="F443"/>
      <c r="I443" s="55"/>
      <c r="J443" s="55"/>
      <c r="K443" s="55"/>
      <c r="L443" s="55"/>
      <c r="M443" s="55"/>
      <c r="N443" s="55"/>
      <c r="O443" s="55"/>
    </row>
    <row r="444" spans="4:15" x14ac:dyDescent="0.25">
      <c r="D444"/>
      <c r="E444"/>
      <c r="F444"/>
      <c r="I444" s="55"/>
      <c r="J444" s="55"/>
      <c r="K444" s="55"/>
      <c r="L444" s="55"/>
      <c r="M444" s="55"/>
      <c r="N444" s="55"/>
      <c r="O444" s="55"/>
    </row>
    <row r="445" spans="4:15" x14ac:dyDescent="0.25">
      <c r="D445"/>
      <c r="E445"/>
      <c r="F445"/>
      <c r="I445" s="55"/>
      <c r="J445" s="55"/>
      <c r="K445" s="55"/>
      <c r="L445" s="55"/>
      <c r="M445" s="55"/>
      <c r="N445" s="55"/>
      <c r="O445" s="55"/>
    </row>
    <row r="446" spans="4:15" x14ac:dyDescent="0.25">
      <c r="D446"/>
      <c r="E446"/>
      <c r="F446"/>
      <c r="I446" s="55"/>
      <c r="J446" s="55"/>
      <c r="K446" s="55"/>
      <c r="L446" s="55"/>
      <c r="M446" s="55"/>
      <c r="N446" s="55"/>
      <c r="O446" s="55"/>
    </row>
    <row r="447" spans="4:15" x14ac:dyDescent="0.25">
      <c r="D447"/>
      <c r="E447"/>
      <c r="F447"/>
      <c r="I447" s="55"/>
      <c r="J447" s="55"/>
      <c r="K447" s="55"/>
      <c r="L447" s="55"/>
      <c r="M447" s="55"/>
      <c r="N447" s="55"/>
      <c r="O447" s="55"/>
    </row>
    <row r="448" spans="4:15" x14ac:dyDescent="0.25">
      <c r="D448"/>
      <c r="E448"/>
      <c r="F448"/>
      <c r="I448" s="55"/>
      <c r="J448" s="55"/>
      <c r="K448" s="55"/>
      <c r="L448" s="55"/>
      <c r="M448" s="55"/>
      <c r="N448" s="55"/>
      <c r="O448" s="55"/>
    </row>
    <row r="449" spans="4:15" x14ac:dyDescent="0.25">
      <c r="D449"/>
      <c r="E449"/>
      <c r="F449"/>
      <c r="I449" s="55"/>
      <c r="J449" s="55"/>
      <c r="K449" s="55"/>
      <c r="L449" s="55"/>
      <c r="M449" s="55"/>
      <c r="N449" s="55"/>
      <c r="O449" s="55"/>
    </row>
    <row r="450" spans="4:15" x14ac:dyDescent="0.25">
      <c r="D450"/>
      <c r="E450"/>
      <c r="F450"/>
      <c r="I450" s="55"/>
      <c r="J450" s="55"/>
      <c r="K450" s="55"/>
      <c r="L450" s="55"/>
      <c r="M450" s="55"/>
      <c r="N450" s="55"/>
      <c r="O450" s="55"/>
    </row>
    <row r="451" spans="4:15" x14ac:dyDescent="0.25">
      <c r="D451"/>
      <c r="E451"/>
      <c r="F451"/>
      <c r="I451" s="55"/>
      <c r="J451" s="55"/>
      <c r="K451" s="55"/>
      <c r="L451" s="55"/>
      <c r="M451" s="55"/>
      <c r="N451" s="55"/>
      <c r="O451" s="55"/>
    </row>
    <row r="452" spans="4:15" x14ac:dyDescent="0.25">
      <c r="D452"/>
      <c r="E452"/>
      <c r="F452"/>
      <c r="I452" s="55"/>
      <c r="J452" s="55"/>
      <c r="K452" s="55"/>
      <c r="L452" s="55"/>
      <c r="M452" s="55"/>
      <c r="N452" s="55"/>
      <c r="O452" s="55"/>
    </row>
    <row r="453" spans="4:15" x14ac:dyDescent="0.25">
      <c r="D453"/>
      <c r="E453"/>
      <c r="F453"/>
      <c r="I453" s="55"/>
      <c r="J453" s="55"/>
      <c r="K453" s="55"/>
      <c r="L453" s="55"/>
      <c r="M453" s="55"/>
      <c r="N453" s="55"/>
      <c r="O453" s="55"/>
    </row>
    <row r="454" spans="4:15" x14ac:dyDescent="0.25">
      <c r="D454"/>
      <c r="E454"/>
      <c r="F454"/>
      <c r="I454" s="55"/>
      <c r="J454" s="55"/>
      <c r="K454" s="55"/>
      <c r="L454" s="55"/>
      <c r="M454" s="55"/>
      <c r="N454" s="55"/>
      <c r="O454" s="55"/>
    </row>
    <row r="455" spans="4:15" x14ac:dyDescent="0.25">
      <c r="D455"/>
      <c r="E455"/>
      <c r="F455"/>
      <c r="I455" s="55"/>
      <c r="J455" s="55"/>
      <c r="K455" s="55"/>
      <c r="L455" s="55"/>
      <c r="M455" s="55"/>
      <c r="N455" s="55"/>
      <c r="O455" s="55"/>
    </row>
    <row r="456" spans="4:15" x14ac:dyDescent="0.25">
      <c r="D456"/>
      <c r="E456"/>
      <c r="F456"/>
      <c r="I456" s="55"/>
      <c r="J456" s="55"/>
      <c r="K456" s="55"/>
      <c r="L456" s="55"/>
      <c r="M456" s="55"/>
      <c r="N456" s="55"/>
      <c r="O456" s="55"/>
    </row>
    <row r="457" spans="4:15" x14ac:dyDescent="0.25">
      <c r="D457"/>
      <c r="E457"/>
      <c r="F457"/>
      <c r="I457" s="55"/>
      <c r="J457" s="55"/>
      <c r="K457" s="55"/>
      <c r="L457" s="55"/>
      <c r="M457" s="55"/>
      <c r="N457" s="55"/>
      <c r="O457" s="55"/>
    </row>
    <row r="458" spans="4:15" x14ac:dyDescent="0.25">
      <c r="D458"/>
      <c r="E458"/>
      <c r="F458"/>
      <c r="I458" s="55"/>
      <c r="J458" s="55"/>
      <c r="K458" s="55"/>
      <c r="L458" s="55"/>
      <c r="M458" s="55"/>
      <c r="N458" s="55"/>
      <c r="O458" s="55"/>
    </row>
    <row r="459" spans="4:15" x14ac:dyDescent="0.25">
      <c r="D459"/>
      <c r="E459"/>
      <c r="F459"/>
      <c r="I459" s="55"/>
      <c r="J459" s="55"/>
      <c r="K459" s="55"/>
      <c r="L459" s="55"/>
      <c r="M459" s="55"/>
      <c r="N459" s="55"/>
      <c r="O459" s="55"/>
    </row>
    <row r="460" spans="4:15" x14ac:dyDescent="0.25">
      <c r="D460"/>
      <c r="E460"/>
      <c r="F460"/>
      <c r="I460" s="55"/>
      <c r="J460" s="55"/>
      <c r="K460" s="55"/>
      <c r="L460" s="55"/>
      <c r="M460" s="55"/>
      <c r="N460" s="55"/>
      <c r="O460" s="55"/>
    </row>
    <row r="461" spans="4:15" x14ac:dyDescent="0.25">
      <c r="D461"/>
      <c r="E461"/>
      <c r="F461"/>
      <c r="I461" s="55"/>
      <c r="J461" s="55"/>
      <c r="K461" s="55"/>
      <c r="L461" s="55"/>
      <c r="M461" s="55"/>
      <c r="N461" s="55"/>
      <c r="O461" s="55"/>
    </row>
    <row r="462" spans="4:15" x14ac:dyDescent="0.25">
      <c r="D462"/>
      <c r="E462"/>
      <c r="F462"/>
      <c r="I462" s="55"/>
      <c r="J462" s="55"/>
      <c r="K462" s="55"/>
      <c r="L462" s="55"/>
      <c r="M462" s="55"/>
      <c r="N462" s="55"/>
      <c r="O462" s="55"/>
    </row>
    <row r="463" spans="4:15" x14ac:dyDescent="0.25">
      <c r="D463"/>
      <c r="E463"/>
      <c r="F463"/>
      <c r="I463" s="55"/>
      <c r="J463" s="55"/>
      <c r="K463" s="55"/>
      <c r="L463" s="55"/>
      <c r="M463" s="55"/>
      <c r="N463" s="55"/>
      <c r="O463" s="55"/>
    </row>
    <row r="464" spans="4:15" x14ac:dyDescent="0.25">
      <c r="D464"/>
      <c r="E464"/>
      <c r="F464"/>
      <c r="I464" s="55"/>
      <c r="J464" s="55"/>
      <c r="K464" s="55"/>
      <c r="L464" s="55"/>
      <c r="M464" s="55"/>
      <c r="N464" s="55"/>
      <c r="O464" s="55"/>
    </row>
    <row r="465" spans="4:15" x14ac:dyDescent="0.25">
      <c r="D465"/>
      <c r="E465"/>
      <c r="F465"/>
      <c r="I465" s="55"/>
      <c r="J465" s="55"/>
      <c r="K465" s="55"/>
      <c r="L465" s="55"/>
      <c r="M465" s="55"/>
      <c r="N465" s="55"/>
      <c r="O465" s="55"/>
    </row>
    <row r="466" spans="4:15" x14ac:dyDescent="0.25">
      <c r="D466"/>
      <c r="E466"/>
      <c r="F466"/>
      <c r="I466" s="55"/>
      <c r="J466" s="55"/>
      <c r="K466" s="55"/>
      <c r="L466" s="55"/>
      <c r="M466" s="55"/>
      <c r="N466" s="55"/>
      <c r="O466" s="55"/>
    </row>
    <row r="467" spans="4:15" x14ac:dyDescent="0.25">
      <c r="D467"/>
      <c r="E467"/>
      <c r="F467"/>
      <c r="I467" s="55"/>
      <c r="J467" s="55"/>
      <c r="K467" s="55"/>
      <c r="L467" s="55"/>
      <c r="M467" s="55"/>
      <c r="N467" s="55"/>
      <c r="O467" s="55"/>
    </row>
    <row r="468" spans="4:15" x14ac:dyDescent="0.25">
      <c r="D468"/>
      <c r="E468"/>
      <c r="F468"/>
      <c r="I468" s="55"/>
      <c r="J468" s="55"/>
      <c r="K468" s="55"/>
      <c r="L468" s="55"/>
      <c r="M468" s="55"/>
      <c r="N468" s="55"/>
      <c r="O468" s="55"/>
    </row>
    <row r="469" spans="4:15" x14ac:dyDescent="0.25">
      <c r="D469"/>
      <c r="E469"/>
      <c r="F469"/>
      <c r="I469" s="55"/>
      <c r="J469" s="55"/>
      <c r="K469" s="55"/>
      <c r="L469" s="55"/>
      <c r="M469" s="55"/>
      <c r="N469" s="55"/>
      <c r="O469" s="55"/>
    </row>
    <row r="470" spans="4:15" x14ac:dyDescent="0.25">
      <c r="D470"/>
      <c r="E470"/>
      <c r="F470"/>
      <c r="I470" s="55"/>
      <c r="J470" s="55"/>
      <c r="K470" s="55"/>
      <c r="L470" s="55"/>
      <c r="M470" s="55"/>
      <c r="N470" s="55"/>
      <c r="O470" s="55"/>
    </row>
    <row r="471" spans="4:15" x14ac:dyDescent="0.25">
      <c r="D471"/>
      <c r="E471"/>
      <c r="F471"/>
      <c r="I471" s="55"/>
      <c r="J471" s="55"/>
      <c r="K471" s="55"/>
      <c r="L471" s="55"/>
      <c r="M471" s="55"/>
      <c r="N471" s="55"/>
      <c r="O471" s="55"/>
    </row>
    <row r="472" spans="4:15" x14ac:dyDescent="0.25">
      <c r="D472"/>
      <c r="E472"/>
      <c r="F472"/>
      <c r="I472" s="55"/>
      <c r="J472" s="55"/>
      <c r="K472" s="55"/>
      <c r="L472" s="55"/>
      <c r="M472" s="55"/>
      <c r="N472" s="55"/>
      <c r="O472" s="55"/>
    </row>
    <row r="473" spans="4:15" x14ac:dyDescent="0.25">
      <c r="D473"/>
      <c r="E473"/>
      <c r="F473"/>
      <c r="I473" s="55"/>
      <c r="J473" s="55"/>
      <c r="K473" s="55"/>
      <c r="L473" s="55"/>
      <c r="M473" s="55"/>
      <c r="N473" s="55"/>
      <c r="O473" s="55"/>
    </row>
    <row r="474" spans="4:15" x14ac:dyDescent="0.25">
      <c r="D474"/>
      <c r="E474"/>
      <c r="F474"/>
      <c r="I474" s="55"/>
      <c r="J474" s="55"/>
      <c r="K474" s="55"/>
      <c r="L474" s="55"/>
      <c r="M474" s="55"/>
      <c r="N474" s="55"/>
      <c r="O474" s="55"/>
    </row>
    <row r="475" spans="4:15" x14ac:dyDescent="0.25">
      <c r="D475"/>
      <c r="E475"/>
      <c r="F475"/>
      <c r="I475" s="55"/>
      <c r="J475" s="55"/>
      <c r="K475" s="55"/>
      <c r="L475" s="55"/>
      <c r="M475" s="55"/>
      <c r="N475" s="55"/>
      <c r="O475" s="55"/>
    </row>
    <row r="476" spans="4:15" x14ac:dyDescent="0.25">
      <c r="D476"/>
      <c r="E476"/>
      <c r="F476"/>
      <c r="I476" s="55"/>
      <c r="J476" s="55"/>
      <c r="K476" s="55"/>
      <c r="L476" s="55"/>
      <c r="M476" s="55"/>
      <c r="N476" s="55"/>
      <c r="O476" s="55"/>
    </row>
    <row r="477" spans="4:15" x14ac:dyDescent="0.25">
      <c r="D477"/>
      <c r="E477"/>
      <c r="F477"/>
      <c r="I477" s="55"/>
      <c r="J477" s="55"/>
      <c r="K477" s="55"/>
      <c r="L477" s="55"/>
      <c r="M477" s="55"/>
      <c r="N477" s="55"/>
      <c r="O477" s="55"/>
    </row>
    <row r="478" spans="4:15" x14ac:dyDescent="0.25">
      <c r="D478"/>
      <c r="E478"/>
      <c r="F478"/>
      <c r="I478" s="55"/>
      <c r="J478" s="55"/>
      <c r="K478" s="55"/>
      <c r="L478" s="55"/>
      <c r="M478" s="55"/>
      <c r="N478" s="55"/>
      <c r="O478" s="55"/>
    </row>
    <row r="479" spans="4:15" x14ac:dyDescent="0.25">
      <c r="D479"/>
      <c r="E479"/>
      <c r="F479"/>
      <c r="I479" s="55"/>
      <c r="J479" s="55"/>
      <c r="K479" s="55"/>
      <c r="L479" s="55"/>
      <c r="M479" s="55"/>
      <c r="N479" s="55"/>
      <c r="O479" s="55"/>
    </row>
    <row r="480" spans="4:15" x14ac:dyDescent="0.25">
      <c r="D480"/>
      <c r="E480"/>
      <c r="F480"/>
      <c r="I480" s="55"/>
      <c r="J480" s="55"/>
      <c r="K480" s="55"/>
      <c r="L480" s="55"/>
      <c r="M480" s="55"/>
      <c r="N480" s="55"/>
      <c r="O480" s="55"/>
    </row>
    <row r="481" spans="4:15" x14ac:dyDescent="0.25">
      <c r="D481"/>
      <c r="E481"/>
      <c r="F481"/>
      <c r="I481" s="55"/>
      <c r="J481" s="55"/>
      <c r="K481" s="55"/>
      <c r="L481" s="55"/>
      <c r="M481" s="55"/>
      <c r="N481" s="55"/>
      <c r="O481" s="55"/>
    </row>
    <row r="482" spans="4:15" x14ac:dyDescent="0.25">
      <c r="D482"/>
      <c r="E482"/>
      <c r="F482"/>
      <c r="I482" s="55"/>
      <c r="J482" s="55"/>
      <c r="K482" s="55"/>
      <c r="L482" s="55"/>
      <c r="M482" s="55"/>
      <c r="N482" s="55"/>
      <c r="O482" s="55"/>
    </row>
    <row r="483" spans="4:15" x14ac:dyDescent="0.25">
      <c r="D483"/>
      <c r="E483"/>
      <c r="F483"/>
      <c r="I483" s="55"/>
      <c r="J483" s="55"/>
      <c r="K483" s="55"/>
      <c r="L483" s="55"/>
      <c r="M483" s="55"/>
      <c r="N483" s="55"/>
      <c r="O483" s="55"/>
    </row>
    <row r="484" spans="4:15" x14ac:dyDescent="0.25">
      <c r="D484"/>
      <c r="E484"/>
      <c r="F484"/>
      <c r="I484" s="55"/>
      <c r="J484" s="55"/>
      <c r="K484" s="55"/>
      <c r="L484" s="55"/>
      <c r="M484" s="55"/>
      <c r="N484" s="55"/>
      <c r="O484" s="55"/>
    </row>
    <row r="485" spans="4:15" x14ac:dyDescent="0.25">
      <c r="D485"/>
      <c r="E485"/>
      <c r="F485"/>
      <c r="I485" s="55"/>
      <c r="J485" s="55"/>
      <c r="K485" s="55"/>
      <c r="L485" s="55"/>
      <c r="M485" s="55"/>
      <c r="N485" s="55"/>
      <c r="O485" s="55"/>
    </row>
    <row r="486" spans="4:15" x14ac:dyDescent="0.25">
      <c r="D486"/>
      <c r="E486"/>
      <c r="F486"/>
      <c r="I486" s="55"/>
      <c r="J486" s="55"/>
      <c r="K486" s="55"/>
      <c r="L486" s="55"/>
      <c r="M486" s="55"/>
      <c r="N486" s="55"/>
      <c r="O486" s="55"/>
    </row>
    <row r="487" spans="4:15" x14ac:dyDescent="0.25">
      <c r="D487"/>
      <c r="E487"/>
      <c r="F487"/>
      <c r="I487" s="55"/>
      <c r="J487" s="55"/>
      <c r="K487" s="55"/>
      <c r="L487" s="55"/>
      <c r="M487" s="55"/>
      <c r="N487" s="55"/>
      <c r="O487" s="55"/>
    </row>
    <row r="488" spans="4:15" x14ac:dyDescent="0.25">
      <c r="D488"/>
      <c r="E488"/>
      <c r="F488"/>
      <c r="I488" s="55"/>
      <c r="J488" s="55"/>
      <c r="K488" s="55"/>
      <c r="L488" s="55"/>
      <c r="M488" s="55"/>
      <c r="N488" s="55"/>
      <c r="O488" s="55"/>
    </row>
    <row r="489" spans="4:15" x14ac:dyDescent="0.25">
      <c r="D489"/>
      <c r="E489"/>
      <c r="F489"/>
      <c r="I489" s="55"/>
      <c r="J489" s="55"/>
      <c r="K489" s="55"/>
      <c r="L489" s="55"/>
      <c r="M489" s="55"/>
      <c r="N489" s="55"/>
      <c r="O489" s="55"/>
    </row>
    <row r="490" spans="4:15" x14ac:dyDescent="0.25">
      <c r="D490"/>
      <c r="E490"/>
      <c r="F490"/>
      <c r="I490" s="55"/>
      <c r="J490" s="55"/>
      <c r="K490" s="55"/>
      <c r="L490" s="55"/>
      <c r="M490" s="55"/>
      <c r="N490" s="55"/>
      <c r="O490" s="55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A7:A8"/>
    <mergeCell ref="G7:G8"/>
    <mergeCell ref="H7:H8"/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  <mergeCell ref="M7:M8"/>
    <mergeCell ref="C7:C8"/>
    <mergeCell ref="N7:N8"/>
    <mergeCell ref="O7:O8"/>
  </mergeCells>
  <pageMargins left="0.70866141732283461" right="0.70866141732283461" top="0.74803149606299213" bottom="0.74803149606299213" header="0.31496062992125984" footer="0.31496062992125984"/>
  <pageSetup paperSize="8" scale="51" fitToHeight="0" orientation="landscape" r:id="rId2"/>
  <ignoredErrors>
    <ignoredError sqref="N108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2023-09-28T17:10:07Z</cp:lastPrinted>
  <dcterms:created xsi:type="dcterms:W3CDTF">2017-01-31T14:28:02Z</dcterms:created>
  <dcterms:modified xsi:type="dcterms:W3CDTF">2023-09-28T17:10:36Z</dcterms:modified>
</cp:coreProperties>
</file>