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E596" i="1"/>
  <c r="F596"/>
  <c r="G596"/>
  <c r="D596"/>
  <c r="B596"/>
  <c r="E316"/>
  <c r="F316"/>
  <c r="G316"/>
  <c r="H316"/>
  <c r="I316"/>
  <c r="J316"/>
  <c r="D316"/>
  <c r="E60"/>
  <c r="F60"/>
  <c r="G60"/>
  <c r="H60"/>
  <c r="D60"/>
  <c r="I593"/>
  <c r="I594" s="1"/>
  <c r="D594"/>
  <c r="E594"/>
  <c r="F594"/>
  <c r="G594"/>
  <c r="H594"/>
  <c r="I54"/>
  <c r="J54" s="1"/>
  <c r="I55"/>
  <c r="I464"/>
  <c r="J464" s="1"/>
  <c r="J593" l="1"/>
  <c r="J594" s="1"/>
  <c r="J55"/>
  <c r="E187" l="1"/>
  <c r="F187"/>
  <c r="G187"/>
  <c r="H187"/>
  <c r="D187"/>
  <c r="I186"/>
  <c r="I162"/>
  <c r="I127"/>
  <c r="I97"/>
  <c r="J186" l="1"/>
  <c r="J162"/>
  <c r="J97"/>
  <c r="J127"/>
  <c r="I95"/>
  <c r="J95" s="1"/>
  <c r="I43"/>
  <c r="I259"/>
  <c r="I260"/>
  <c r="I261"/>
  <c r="I262"/>
  <c r="I263"/>
  <c r="I264"/>
  <c r="I265"/>
  <c r="I266"/>
  <c r="I267"/>
  <c r="I268"/>
  <c r="J268" s="1"/>
  <c r="I269"/>
  <c r="I270"/>
  <c r="I271"/>
  <c r="I272"/>
  <c r="I273"/>
  <c r="I274"/>
  <c r="I275"/>
  <c r="I276"/>
  <c r="I277"/>
  <c r="I258"/>
  <c r="E590"/>
  <c r="F590"/>
  <c r="G590"/>
  <c r="H590"/>
  <c r="D590"/>
  <c r="E520"/>
  <c r="F520"/>
  <c r="G520"/>
  <c r="H520"/>
  <c r="D520"/>
  <c r="F173"/>
  <c r="I170"/>
  <c r="J170" s="1"/>
  <c r="I171"/>
  <c r="J171" s="1"/>
  <c r="I537" l="1"/>
  <c r="J537" s="1"/>
  <c r="I538"/>
  <c r="I539"/>
  <c r="J539" s="1"/>
  <c r="I540"/>
  <c r="J540" s="1"/>
  <c r="I541"/>
  <c r="J541" s="1"/>
  <c r="I542"/>
  <c r="J542" s="1"/>
  <c r="I543"/>
  <c r="J543" s="1"/>
  <c r="I544"/>
  <c r="J544" s="1"/>
  <c r="I545"/>
  <c r="J545" s="1"/>
  <c r="I546"/>
  <c r="J546" s="1"/>
  <c r="I547"/>
  <c r="J547" s="1"/>
  <c r="I548"/>
  <c r="J548" s="1"/>
  <c r="I549"/>
  <c r="J549" s="1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59"/>
  <c r="J559" s="1"/>
  <c r="I560"/>
  <c r="J560" s="1"/>
  <c r="I561"/>
  <c r="J561" s="1"/>
  <c r="I562"/>
  <c r="J562" s="1"/>
  <c r="I563"/>
  <c r="J563" s="1"/>
  <c r="I564"/>
  <c r="J564" s="1"/>
  <c r="I565"/>
  <c r="J565" s="1"/>
  <c r="I566"/>
  <c r="J566" s="1"/>
  <c r="I567"/>
  <c r="J567" s="1"/>
  <c r="I568"/>
  <c r="J568" s="1"/>
  <c r="I569"/>
  <c r="J569" s="1"/>
  <c r="I570"/>
  <c r="J570" s="1"/>
  <c r="I571"/>
  <c r="J571" s="1"/>
  <c r="I572"/>
  <c r="J572" s="1"/>
  <c r="I573"/>
  <c r="J573" s="1"/>
  <c r="I574"/>
  <c r="J574" s="1"/>
  <c r="I575"/>
  <c r="J575" s="1"/>
  <c r="I576"/>
  <c r="J576" s="1"/>
  <c r="I577"/>
  <c r="J577" s="1"/>
  <c r="I578"/>
  <c r="J578" s="1"/>
  <c r="I579"/>
  <c r="J579" s="1"/>
  <c r="I580"/>
  <c r="J580" s="1"/>
  <c r="I581"/>
  <c r="J581" s="1"/>
  <c r="I582"/>
  <c r="J582" s="1"/>
  <c r="I583"/>
  <c r="J583" s="1"/>
  <c r="I584"/>
  <c r="J584" s="1"/>
  <c r="I585"/>
  <c r="J585" s="1"/>
  <c r="I586"/>
  <c r="J586" s="1"/>
  <c r="I587"/>
  <c r="J587" s="1"/>
  <c r="I588"/>
  <c r="J588" s="1"/>
  <c r="I536"/>
  <c r="J536" s="1"/>
  <c r="I347"/>
  <c r="J347" s="1"/>
  <c r="D255"/>
  <c r="E255"/>
  <c r="F255"/>
  <c r="G255"/>
  <c r="H255"/>
  <c r="I219"/>
  <c r="J219" s="1"/>
  <c r="D220"/>
  <c r="E220"/>
  <c r="F220"/>
  <c r="G220"/>
  <c r="H220"/>
  <c r="I185"/>
  <c r="J185" s="1"/>
  <c r="I136"/>
  <c r="J136" s="1"/>
  <c r="J538" l="1"/>
  <c r="J590" s="1"/>
  <c r="I590"/>
  <c r="I51"/>
  <c r="J51" s="1"/>
  <c r="E206"/>
  <c r="F206"/>
  <c r="G206"/>
  <c r="H206"/>
  <c r="D206"/>
  <c r="I435"/>
  <c r="J435" s="1"/>
  <c r="I436"/>
  <c r="J436" s="1"/>
  <c r="I437"/>
  <c r="J437" s="1"/>
  <c r="I438"/>
  <c r="J438" s="1"/>
  <c r="I439"/>
  <c r="J439" s="1"/>
  <c r="I434"/>
  <c r="J434" s="1"/>
  <c r="I27"/>
  <c r="J27" s="1"/>
  <c r="I28"/>
  <c r="J28" s="1"/>
  <c r="I29"/>
  <c r="J29" s="1"/>
  <c r="I77"/>
  <c r="J77" s="1"/>
  <c r="I53"/>
  <c r="J53" s="1"/>
  <c r="I425"/>
  <c r="J425" s="1"/>
  <c r="I300"/>
  <c r="J300" s="1"/>
  <c r="I301"/>
  <c r="J301" s="1"/>
  <c r="I302"/>
  <c r="J302" s="1"/>
  <c r="I303"/>
  <c r="J303" s="1"/>
  <c r="I297"/>
  <c r="J297" s="1"/>
  <c r="I298"/>
  <c r="J298" s="1"/>
  <c r="I295"/>
  <c r="J295" s="1"/>
  <c r="I291"/>
  <c r="J291" s="1"/>
  <c r="I292"/>
  <c r="J292" s="1"/>
  <c r="I531"/>
  <c r="J531" s="1"/>
  <c r="I465"/>
  <c r="J465" s="1"/>
  <c r="I466"/>
  <c r="J466" s="1"/>
  <c r="I461"/>
  <c r="J461" s="1"/>
  <c r="I457"/>
  <c r="J457" s="1"/>
  <c r="I458"/>
  <c r="J458" s="1"/>
  <c r="I459"/>
  <c r="J459" s="1"/>
  <c r="I460"/>
  <c r="J460" s="1"/>
  <c r="I462"/>
  <c r="J462" s="1"/>
  <c r="I463"/>
  <c r="J463" s="1"/>
  <c r="I453"/>
  <c r="J453" s="1"/>
  <c r="I454"/>
  <c r="J454" s="1"/>
  <c r="I451"/>
  <c r="J451" s="1"/>
  <c r="I452"/>
  <c r="J452" s="1"/>
  <c r="I429"/>
  <c r="J429" s="1"/>
  <c r="I426"/>
  <c r="J426" s="1"/>
  <c r="D395"/>
  <c r="E395"/>
  <c r="F395"/>
  <c r="G395"/>
  <c r="H395"/>
  <c r="I394"/>
  <c r="J394" s="1"/>
  <c r="I353"/>
  <c r="I344"/>
  <c r="J344" s="1"/>
  <c r="I345"/>
  <c r="J345" s="1"/>
  <c r="I346"/>
  <c r="J346" s="1"/>
  <c r="I341"/>
  <c r="J341" s="1"/>
  <c r="I332"/>
  <c r="J332" s="1"/>
  <c r="I248"/>
  <c r="J248" s="1"/>
  <c r="I249"/>
  <c r="J249" s="1"/>
  <c r="I247"/>
  <c r="J247" s="1"/>
  <c r="I252"/>
  <c r="J252" s="1"/>
  <c r="I253"/>
  <c r="J253" s="1"/>
  <c r="I184"/>
  <c r="J184" s="1"/>
  <c r="D165"/>
  <c r="E165"/>
  <c r="F165"/>
  <c r="G165"/>
  <c r="H165"/>
  <c r="D158"/>
  <c r="E158"/>
  <c r="F158"/>
  <c r="G158"/>
  <c r="H158"/>
  <c r="I157"/>
  <c r="J157" s="1"/>
  <c r="D118"/>
  <c r="E118"/>
  <c r="F118"/>
  <c r="G118"/>
  <c r="H118"/>
  <c r="I117"/>
  <c r="J117" s="1"/>
  <c r="E24"/>
  <c r="F24"/>
  <c r="G24"/>
  <c r="H24"/>
  <c r="D24"/>
  <c r="I19"/>
  <c r="J19" s="1"/>
  <c r="I18"/>
  <c r="J18" s="1"/>
  <c r="I11"/>
  <c r="J11" s="1"/>
  <c r="I424" l="1"/>
  <c r="J424" s="1"/>
  <c r="I94"/>
  <c r="J94" s="1"/>
  <c r="I233"/>
  <c r="J233" s="1"/>
  <c r="I78" l="1"/>
  <c r="J78" s="1"/>
  <c r="I58"/>
  <c r="J58" s="1"/>
  <c r="E305"/>
  <c r="F305"/>
  <c r="G305"/>
  <c r="H305"/>
  <c r="D305"/>
  <c r="I304"/>
  <c r="J304" s="1"/>
  <c r="I299"/>
  <c r="J299" s="1"/>
  <c r="I296"/>
  <c r="J296" s="1"/>
  <c r="I293"/>
  <c r="J293" s="1"/>
  <c r="I294"/>
  <c r="J294" s="1"/>
  <c r="E533"/>
  <c r="F533"/>
  <c r="G533"/>
  <c r="H533"/>
  <c r="I527"/>
  <c r="J527" s="1"/>
  <c r="I528"/>
  <c r="I529"/>
  <c r="J529" s="1"/>
  <c r="I530"/>
  <c r="J530" s="1"/>
  <c r="I532"/>
  <c r="J532" s="1"/>
  <c r="I526"/>
  <c r="J526" s="1"/>
  <c r="D533"/>
  <c r="I517"/>
  <c r="F512"/>
  <c r="G512"/>
  <c r="H512"/>
  <c r="E512"/>
  <c r="D512"/>
  <c r="E496"/>
  <c r="F496"/>
  <c r="G496"/>
  <c r="H496"/>
  <c r="D496"/>
  <c r="I495"/>
  <c r="J495" s="1"/>
  <c r="E479"/>
  <c r="F479"/>
  <c r="G479"/>
  <c r="H479"/>
  <c r="D479"/>
  <c r="I478"/>
  <c r="J478" s="1"/>
  <c r="I476"/>
  <c r="J476" s="1"/>
  <c r="I477"/>
  <c r="J477" s="1"/>
  <c r="I474"/>
  <c r="J474" s="1"/>
  <c r="I475"/>
  <c r="J475" s="1"/>
  <c r="E468"/>
  <c r="F468"/>
  <c r="G468"/>
  <c r="H468"/>
  <c r="D468"/>
  <c r="I467"/>
  <c r="J467" s="1"/>
  <c r="I428"/>
  <c r="J428" s="1"/>
  <c r="I423"/>
  <c r="J423" s="1"/>
  <c r="I427"/>
  <c r="J427" s="1"/>
  <c r="I393"/>
  <c r="J393" s="1"/>
  <c r="J392"/>
  <c r="E354"/>
  <c r="F354"/>
  <c r="G354"/>
  <c r="H354"/>
  <c r="I343"/>
  <c r="J343" s="1"/>
  <c r="D334"/>
  <c r="E334"/>
  <c r="F334"/>
  <c r="G334"/>
  <c r="H334"/>
  <c r="I333"/>
  <c r="J333" s="1"/>
  <c r="I201"/>
  <c r="J50"/>
  <c r="I169"/>
  <c r="J169" s="1"/>
  <c r="E141"/>
  <c r="F141"/>
  <c r="G141"/>
  <c r="H141"/>
  <c r="D141"/>
  <c r="I134"/>
  <c r="J134" s="1"/>
  <c r="I122"/>
  <c r="J122" s="1"/>
  <c r="I123"/>
  <c r="J123" s="1"/>
  <c r="J201" l="1"/>
  <c r="J528"/>
  <c r="J517"/>
  <c r="E111"/>
  <c r="F111"/>
  <c r="G111"/>
  <c r="H111"/>
  <c r="D111"/>
  <c r="H371"/>
  <c r="G371"/>
  <c r="F371"/>
  <c r="E371"/>
  <c r="D371"/>
  <c r="I349"/>
  <c r="I96"/>
  <c r="J262"/>
  <c r="J260"/>
  <c r="J259"/>
  <c r="J261"/>
  <c r="J263"/>
  <c r="J264"/>
  <c r="J267"/>
  <c r="I57"/>
  <c r="J57" s="1"/>
  <c r="I80"/>
  <c r="J80" s="1"/>
  <c r="I79"/>
  <c r="J79" s="1"/>
  <c r="E81"/>
  <c r="F81"/>
  <c r="G81"/>
  <c r="H81"/>
  <c r="D81"/>
  <c r="E69"/>
  <c r="F69"/>
  <c r="G69"/>
  <c r="H69"/>
  <c r="D69"/>
  <c r="E278"/>
  <c r="F278"/>
  <c r="G278"/>
  <c r="H278"/>
  <c r="D278"/>
  <c r="I515"/>
  <c r="I511"/>
  <c r="J511" s="1"/>
  <c r="I507"/>
  <c r="I456"/>
  <c r="J456" s="1"/>
  <c r="E440"/>
  <c r="F440"/>
  <c r="G440"/>
  <c r="H440"/>
  <c r="D440"/>
  <c r="D431"/>
  <c r="I49"/>
  <c r="J49" s="1"/>
  <c r="I422"/>
  <c r="J422" s="1"/>
  <c r="E406"/>
  <c r="F406"/>
  <c r="G406"/>
  <c r="H406"/>
  <c r="D406"/>
  <c r="I404"/>
  <c r="J404" s="1"/>
  <c r="I405"/>
  <c r="J405" s="1"/>
  <c r="I370"/>
  <c r="J370" s="1"/>
  <c r="I366"/>
  <c r="J366" s="1"/>
  <c r="I367"/>
  <c r="J367" s="1"/>
  <c r="I342"/>
  <c r="J342" s="1"/>
  <c r="I322"/>
  <c r="J322" s="1"/>
  <c r="I246"/>
  <c r="J246" s="1"/>
  <c r="I254"/>
  <c r="J254" s="1"/>
  <c r="D215"/>
  <c r="E198"/>
  <c r="F198"/>
  <c r="G198"/>
  <c r="H198"/>
  <c r="D198"/>
  <c r="F177"/>
  <c r="G177"/>
  <c r="H177"/>
  <c r="E177"/>
  <c r="D177"/>
  <c r="E173"/>
  <c r="G173"/>
  <c r="H173"/>
  <c r="D173"/>
  <c r="I144"/>
  <c r="J144" s="1"/>
  <c r="I140"/>
  <c r="J140" s="1"/>
  <c r="I135"/>
  <c r="J135" s="1"/>
  <c r="E98"/>
  <c r="F98"/>
  <c r="G98"/>
  <c r="H98"/>
  <c r="D98"/>
  <c r="I35"/>
  <c r="J35" s="1"/>
  <c r="H30"/>
  <c r="G30"/>
  <c r="F30"/>
  <c r="E30"/>
  <c r="D30"/>
  <c r="J515" l="1"/>
  <c r="I278"/>
  <c r="J507"/>
  <c r="J96"/>
  <c r="H431" l="1"/>
  <c r="G431"/>
  <c r="F431"/>
  <c r="E431"/>
  <c r="I244"/>
  <c r="J244" s="1"/>
  <c r="I494"/>
  <c r="J494" s="1"/>
  <c r="I448"/>
  <c r="J448" s="1"/>
  <c r="I449"/>
  <c r="J449" s="1"/>
  <c r="I430"/>
  <c r="J430" s="1"/>
  <c r="I421"/>
  <c r="J421" s="1"/>
  <c r="I402"/>
  <c r="J402" s="1"/>
  <c r="I400"/>
  <c r="J400" s="1"/>
  <c r="I401"/>
  <c r="J401" s="1"/>
  <c r="I403"/>
  <c r="J403" s="1"/>
  <c r="I387"/>
  <c r="J387" s="1"/>
  <c r="H388"/>
  <c r="G388"/>
  <c r="F388"/>
  <c r="E388"/>
  <c r="D388"/>
  <c r="I368"/>
  <c r="J368" s="1"/>
  <c r="I361"/>
  <c r="I340"/>
  <c r="J340" s="1"/>
  <c r="I348"/>
  <c r="J348" s="1"/>
  <c r="D504"/>
  <c r="E504"/>
  <c r="F504"/>
  <c r="G504"/>
  <c r="H504"/>
  <c r="D384"/>
  <c r="E384"/>
  <c r="F384"/>
  <c r="G384"/>
  <c r="H384"/>
  <c r="H596" s="1"/>
  <c r="D378"/>
  <c r="E378"/>
  <c r="F378"/>
  <c r="G378"/>
  <c r="H378"/>
  <c r="D358"/>
  <c r="E358"/>
  <c r="F358"/>
  <c r="G358"/>
  <c r="H358"/>
  <c r="D354"/>
  <c r="D350"/>
  <c r="E350"/>
  <c r="F350"/>
  <c r="G350"/>
  <c r="H350"/>
  <c r="D328"/>
  <c r="E328"/>
  <c r="F328"/>
  <c r="G328"/>
  <c r="H328"/>
  <c r="D324"/>
  <c r="E324"/>
  <c r="F324"/>
  <c r="G324"/>
  <c r="H324"/>
  <c r="E215"/>
  <c r="F215"/>
  <c r="G215"/>
  <c r="H215"/>
  <c r="D191"/>
  <c r="E191"/>
  <c r="F191"/>
  <c r="G191"/>
  <c r="H191"/>
  <c r="D147"/>
  <c r="E147"/>
  <c r="F147"/>
  <c r="G147"/>
  <c r="H147"/>
  <c r="D131"/>
  <c r="E131"/>
  <c r="F131"/>
  <c r="G131"/>
  <c r="H131"/>
  <c r="D103"/>
  <c r="E103"/>
  <c r="F103"/>
  <c r="G103"/>
  <c r="H103"/>
  <c r="D91"/>
  <c r="E91"/>
  <c r="F91"/>
  <c r="G91"/>
  <c r="H91"/>
  <c r="F85"/>
  <c r="G85"/>
  <c r="H85"/>
  <c r="E85"/>
  <c r="D85"/>
  <c r="H44"/>
  <c r="G44"/>
  <c r="F44"/>
  <c r="E44"/>
  <c r="D44"/>
  <c r="H37"/>
  <c r="G37"/>
  <c r="F37"/>
  <c r="E37"/>
  <c r="D37"/>
  <c r="I76"/>
  <c r="J76" s="1"/>
  <c r="I75"/>
  <c r="J75" s="1"/>
  <c r="I74"/>
  <c r="J74" s="1"/>
  <c r="I73"/>
  <c r="J73" s="1"/>
  <c r="I48"/>
  <c r="I72"/>
  <c r="I68"/>
  <c r="J68" s="1"/>
  <c r="I65"/>
  <c r="J65" s="1"/>
  <c r="I64"/>
  <c r="J64" s="1"/>
  <c r="I450"/>
  <c r="J450" s="1"/>
  <c r="I63"/>
  <c r="I59"/>
  <c r="I56"/>
  <c r="J56" s="1"/>
  <c r="I52"/>
  <c r="J52" s="1"/>
  <c r="I47"/>
  <c r="I315"/>
  <c r="J315" s="1"/>
  <c r="I308"/>
  <c r="I314"/>
  <c r="J314" s="1"/>
  <c r="I313"/>
  <c r="J313" s="1"/>
  <c r="I312"/>
  <c r="J312" s="1"/>
  <c r="I311"/>
  <c r="J311" s="1"/>
  <c r="I310"/>
  <c r="J310" s="1"/>
  <c r="I309"/>
  <c r="J309" s="1"/>
  <c r="I290"/>
  <c r="J290" s="1"/>
  <c r="I289"/>
  <c r="J289" s="1"/>
  <c r="I288"/>
  <c r="J288" s="1"/>
  <c r="I287"/>
  <c r="J287" s="1"/>
  <c r="I286"/>
  <c r="I285"/>
  <c r="J285" s="1"/>
  <c r="I284"/>
  <c r="J284" s="1"/>
  <c r="I283"/>
  <c r="J283" s="1"/>
  <c r="I282"/>
  <c r="J282" s="1"/>
  <c r="I281"/>
  <c r="J281" s="1"/>
  <c r="J277"/>
  <c r="J276"/>
  <c r="J275"/>
  <c r="J274"/>
  <c r="J273"/>
  <c r="J272"/>
  <c r="J271"/>
  <c r="J270"/>
  <c r="J269"/>
  <c r="J266"/>
  <c r="J258"/>
  <c r="I472"/>
  <c r="J472" s="1"/>
  <c r="I525"/>
  <c r="J525" s="1"/>
  <c r="I524"/>
  <c r="J524" s="1"/>
  <c r="I523"/>
  <c r="I516"/>
  <c r="I520" s="1"/>
  <c r="I510"/>
  <c r="J510" s="1"/>
  <c r="I509"/>
  <c r="J509" s="1"/>
  <c r="I508"/>
  <c r="I503"/>
  <c r="J503" s="1"/>
  <c r="I502"/>
  <c r="J502" s="1"/>
  <c r="I501"/>
  <c r="J501" s="1"/>
  <c r="I500"/>
  <c r="J500" s="1"/>
  <c r="I499"/>
  <c r="J499" s="1"/>
  <c r="I493"/>
  <c r="J493" s="1"/>
  <c r="I492"/>
  <c r="J492" s="1"/>
  <c r="I491"/>
  <c r="J491" s="1"/>
  <c r="I490"/>
  <c r="J490" s="1"/>
  <c r="I489"/>
  <c r="J489" s="1"/>
  <c r="I488"/>
  <c r="J488" s="1"/>
  <c r="I487"/>
  <c r="J487" s="1"/>
  <c r="I486"/>
  <c r="J486" s="1"/>
  <c r="I485"/>
  <c r="I484"/>
  <c r="J484" s="1"/>
  <c r="I483"/>
  <c r="J483" s="1"/>
  <c r="I482"/>
  <c r="J482" s="1"/>
  <c r="I473"/>
  <c r="I455"/>
  <c r="J455" s="1"/>
  <c r="I410"/>
  <c r="J410" s="1"/>
  <c r="I447"/>
  <c r="J447" s="1"/>
  <c r="I446"/>
  <c r="J446" s="1"/>
  <c r="I445"/>
  <c r="J445" s="1"/>
  <c r="I444"/>
  <c r="J444" s="1"/>
  <c r="I443"/>
  <c r="I391"/>
  <c r="I395" s="1"/>
  <c r="I409"/>
  <c r="J409" s="1"/>
  <c r="I150"/>
  <c r="I420"/>
  <c r="J420" s="1"/>
  <c r="I419"/>
  <c r="J419" s="1"/>
  <c r="I418"/>
  <c r="J418" s="1"/>
  <c r="I417"/>
  <c r="J417" s="1"/>
  <c r="I416"/>
  <c r="J416" s="1"/>
  <c r="I415"/>
  <c r="J415" s="1"/>
  <c r="I414"/>
  <c r="I413"/>
  <c r="J413" s="1"/>
  <c r="I412"/>
  <c r="J412" s="1"/>
  <c r="I411"/>
  <c r="J411" s="1"/>
  <c r="I399"/>
  <c r="I67"/>
  <c r="J67" s="1"/>
  <c r="I398"/>
  <c r="J398" s="1"/>
  <c r="I471"/>
  <c r="I383"/>
  <c r="J383" s="1"/>
  <c r="I382"/>
  <c r="J382" s="1"/>
  <c r="I381"/>
  <c r="J381" s="1"/>
  <c r="I377"/>
  <c r="J377" s="1"/>
  <c r="I376"/>
  <c r="J376" s="1"/>
  <c r="I375"/>
  <c r="J375" s="1"/>
  <c r="I374"/>
  <c r="J374" s="1"/>
  <c r="I369"/>
  <c r="I365"/>
  <c r="J365" s="1"/>
  <c r="I364"/>
  <c r="J364" s="1"/>
  <c r="I363"/>
  <c r="J363" s="1"/>
  <c r="I362"/>
  <c r="I357"/>
  <c r="J357" s="1"/>
  <c r="J358" s="1"/>
  <c r="J353"/>
  <c r="I339"/>
  <c r="J339" s="1"/>
  <c r="I338"/>
  <c r="J338" s="1"/>
  <c r="I337"/>
  <c r="J337" s="1"/>
  <c r="I331"/>
  <c r="I327"/>
  <c r="J327" s="1"/>
  <c r="J328" s="1"/>
  <c r="I323"/>
  <c r="J323" s="1"/>
  <c r="I321"/>
  <c r="J321" s="1"/>
  <c r="I320"/>
  <c r="J320" s="1"/>
  <c r="I319"/>
  <c r="J319" s="1"/>
  <c r="I243"/>
  <c r="I242"/>
  <c r="J242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2"/>
  <c r="J232" s="1"/>
  <c r="I231"/>
  <c r="J231" s="1"/>
  <c r="I230"/>
  <c r="J230" s="1"/>
  <c r="J229"/>
  <c r="I228"/>
  <c r="J228" s="1"/>
  <c r="I227"/>
  <c r="J227" s="1"/>
  <c r="I226"/>
  <c r="J226" s="1"/>
  <c r="I225"/>
  <c r="J225" s="1"/>
  <c r="I224"/>
  <c r="J224" s="1"/>
  <c r="I223"/>
  <c r="I218"/>
  <c r="I220" s="1"/>
  <c r="I214"/>
  <c r="J214" s="1"/>
  <c r="I213"/>
  <c r="J213" s="1"/>
  <c r="I212"/>
  <c r="J212" s="1"/>
  <c r="I211"/>
  <c r="J211" s="1"/>
  <c r="I209"/>
  <c r="J209" s="1"/>
  <c r="I204"/>
  <c r="I203"/>
  <c r="J203" s="1"/>
  <c r="I202"/>
  <c r="I196"/>
  <c r="I195"/>
  <c r="J195" s="1"/>
  <c r="I194"/>
  <c r="I190"/>
  <c r="J190" s="1"/>
  <c r="J191" s="1"/>
  <c r="I183"/>
  <c r="J183" s="1"/>
  <c r="I182"/>
  <c r="J182" s="1"/>
  <c r="I181"/>
  <c r="J181" s="1"/>
  <c r="I180"/>
  <c r="I176"/>
  <c r="I172"/>
  <c r="J172" s="1"/>
  <c r="I168"/>
  <c r="I164"/>
  <c r="J164" s="1"/>
  <c r="I163"/>
  <c r="J163" s="1"/>
  <c r="I161"/>
  <c r="I156"/>
  <c r="J156" s="1"/>
  <c r="I155"/>
  <c r="J155" s="1"/>
  <c r="I154"/>
  <c r="J154" s="1"/>
  <c r="I153"/>
  <c r="J153" s="1"/>
  <c r="J152"/>
  <c r="I151"/>
  <c r="I146"/>
  <c r="J146" s="1"/>
  <c r="I145"/>
  <c r="J145" s="1"/>
  <c r="I114"/>
  <c r="I139"/>
  <c r="J139" s="1"/>
  <c r="I138"/>
  <c r="J138" s="1"/>
  <c r="I137"/>
  <c r="I130"/>
  <c r="J130" s="1"/>
  <c r="I129"/>
  <c r="J129" s="1"/>
  <c r="I128"/>
  <c r="J128" s="1"/>
  <c r="I126"/>
  <c r="J126" s="1"/>
  <c r="I125"/>
  <c r="J125" s="1"/>
  <c r="I124"/>
  <c r="J124" s="1"/>
  <c r="I121"/>
  <c r="J121" s="1"/>
  <c r="I116"/>
  <c r="J116" s="1"/>
  <c r="I115"/>
  <c r="J115" s="1"/>
  <c r="I110"/>
  <c r="J110" s="1"/>
  <c r="I109"/>
  <c r="J109" s="1"/>
  <c r="I107"/>
  <c r="J102"/>
  <c r="J101"/>
  <c r="I66"/>
  <c r="J66" s="1"/>
  <c r="I90"/>
  <c r="J90" s="1"/>
  <c r="I88"/>
  <c r="I84"/>
  <c r="J84" s="1"/>
  <c r="J85" s="1"/>
  <c r="J43"/>
  <c r="I42"/>
  <c r="J42" s="1"/>
  <c r="I41"/>
  <c r="J41" s="1"/>
  <c r="I40"/>
  <c r="J40" s="1"/>
  <c r="I106"/>
  <c r="I36"/>
  <c r="J36" s="1"/>
  <c r="I34"/>
  <c r="J34" s="1"/>
  <c r="I33"/>
  <c r="J33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J265"/>
  <c r="J313" i="2"/>
  <c r="I313"/>
  <c r="H313"/>
  <c r="G313"/>
  <c r="F313"/>
  <c r="I60" i="1" l="1"/>
  <c r="I187"/>
  <c r="J243"/>
  <c r="I255"/>
  <c r="I206"/>
  <c r="J161"/>
  <c r="J165" s="1"/>
  <c r="I165"/>
  <c r="I158"/>
  <c r="I118"/>
  <c r="J22"/>
  <c r="J24" s="1"/>
  <c r="I24"/>
  <c r="J278"/>
  <c r="J308"/>
  <c r="J286"/>
  <c r="J305" s="1"/>
  <c r="I305"/>
  <c r="J523"/>
  <c r="J533" s="1"/>
  <c r="I533"/>
  <c r="I512"/>
  <c r="I468"/>
  <c r="I496"/>
  <c r="J471"/>
  <c r="I479"/>
  <c r="I354"/>
  <c r="J354"/>
  <c r="J331"/>
  <c r="J334" s="1"/>
  <c r="I334"/>
  <c r="I141"/>
  <c r="J218"/>
  <c r="J220" s="1"/>
  <c r="J151"/>
  <c r="J106"/>
  <c r="I111"/>
  <c r="J361"/>
  <c r="I371"/>
  <c r="J72"/>
  <c r="J81" s="1"/>
  <c r="I81"/>
  <c r="J47"/>
  <c r="J63"/>
  <c r="J69" s="1"/>
  <c r="I69"/>
  <c r="J516"/>
  <c r="J520" s="1"/>
  <c r="J508"/>
  <c r="J512" s="1"/>
  <c r="J443"/>
  <c r="J468" s="1"/>
  <c r="I440"/>
  <c r="I406"/>
  <c r="J391"/>
  <c r="J395" s="1"/>
  <c r="J362"/>
  <c r="J223"/>
  <c r="J202"/>
  <c r="J194"/>
  <c r="I198"/>
  <c r="J180"/>
  <c r="J187" s="1"/>
  <c r="J176"/>
  <c r="J177" s="1"/>
  <c r="I177"/>
  <c r="J168"/>
  <c r="J173" s="1"/>
  <c r="I173"/>
  <c r="J137"/>
  <c r="J141" s="1"/>
  <c r="J98"/>
  <c r="I98"/>
  <c r="J114"/>
  <c r="J118" s="1"/>
  <c r="J30"/>
  <c r="I30"/>
  <c r="I431"/>
  <c r="J388"/>
  <c r="I388"/>
  <c r="J37"/>
  <c r="J44"/>
  <c r="I91"/>
  <c r="J103"/>
  <c r="J131"/>
  <c r="J147"/>
  <c r="J324"/>
  <c r="J384"/>
  <c r="J596" s="1"/>
  <c r="J215"/>
  <c r="I358"/>
  <c r="J504"/>
  <c r="I328"/>
  <c r="I44"/>
  <c r="I103"/>
  <c r="I215"/>
  <c r="I350"/>
  <c r="I378"/>
  <c r="I504"/>
  <c r="I37"/>
  <c r="I85"/>
  <c r="I131"/>
  <c r="I147"/>
  <c r="I191"/>
  <c r="I324"/>
  <c r="I384"/>
  <c r="I596" s="1"/>
  <c r="J204"/>
  <c r="J349"/>
  <c r="J350" s="1"/>
  <c r="J369"/>
  <c r="J399"/>
  <c r="J406" s="1"/>
  <c r="J473"/>
  <c r="J59"/>
  <c r="J88"/>
  <c r="J91" s="1"/>
  <c r="J196"/>
  <c r="J378"/>
  <c r="J48"/>
  <c r="J150"/>
  <c r="J107"/>
  <c r="J414"/>
  <c r="J431" s="1"/>
  <c r="J485"/>
  <c r="J496" s="1"/>
  <c r="J60" l="1"/>
  <c r="J255"/>
  <c r="J206"/>
  <c r="J158"/>
  <c r="J479"/>
  <c r="J111"/>
  <c r="J371"/>
  <c r="J440"/>
  <c r="J198"/>
</calcChain>
</file>

<file path=xl/sharedStrings.xml><?xml version="1.0" encoding="utf-8"?>
<sst xmlns="http://schemas.openxmlformats.org/spreadsheetml/2006/main" count="1870" uniqueCount="704">
  <si>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</si>
  <si>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</si>
  <si>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</si>
  <si>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</si>
  <si>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</si>
  <si>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</si>
  <si>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</si>
  <si>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</si>
  <si>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</si>
  <si>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</si>
  <si>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</si>
  <si>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</si>
  <si>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</si>
  <si>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</si>
  <si>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</si>
  <si>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</si>
  <si>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</si>
  <si>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</si>
  <si>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</si>
  <si>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</si>
  <si>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</si>
  <si>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</si>
  <si>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</si>
  <si>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</si>
  <si>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</si>
  <si>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</si>
  <si>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</si>
  <si>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</si>
  <si>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</si>
  <si>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</si>
  <si>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</si>
  <si>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</si>
  <si>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</si>
  <si>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</si>
  <si>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</si>
  <si>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</si>
  <si>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</si>
  <si>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</si>
  <si>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</si>
  <si>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</si>
  <si>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</si>
  <si>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</si>
  <si>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</si>
  <si>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</si>
  <si>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</si>
  <si>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</si>
  <si>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</si>
  <si>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</si>
  <si>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</si>
  <si>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</si>
  <si>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</si>
  <si>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</si>
  <si>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</si>
  <si>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</si>
  <si>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</si>
  <si>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</si>
  <si>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</si>
  <si>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</si>
  <si>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</si>
  <si>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</si>
  <si>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</si>
  <si>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</si>
  <si>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</si>
  <si>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</si>
  <si>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</si>
  <si>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</si>
  <si>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</si>
  <si>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</si>
  <si>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</si>
  <si>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</si>
  <si>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</si>
  <si>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</si>
  <si>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</si>
  <si>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</si>
  <si>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</si>
  <si>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</si>
  <si>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</si>
  <si>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</si>
  <si>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</si>
  <si>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</si>
  <si>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</si>
  <si>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</si>
  <si>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</si>
  <si>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</si>
  <si>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</si>
  <si>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</si>
  <si>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</si>
  <si>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</si>
  <si>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</si>
  <si>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</si>
  <si>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</si>
  <si>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</si>
  <si>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</si>
  <si>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</si>
  <si>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</si>
  <si>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</si>
  <si>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</si>
  <si>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</si>
  <si>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</si>
  <si>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</si>
  <si>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</si>
  <si>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</si>
  <si>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</si>
  <si>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</si>
  <si>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</si>
  <si>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</si>
  <si>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</si>
  <si>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</si>
  <si>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</si>
  <si>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</si>
  <si>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</si>
  <si>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</si>
  <si>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</si>
  <si>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</si>
  <si>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</si>
  <si>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</si>
  <si>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</si>
  <si>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</si>
  <si>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</si>
  <si>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</si>
  <si>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</si>
  <si>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</si>
  <si>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</si>
  <si>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</si>
  <si>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</si>
  <si>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</si>
  <si>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</si>
  <si>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</si>
  <si>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</si>
  <si>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</si>
  <si>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</si>
  <si>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</si>
  <si>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</si>
  <si>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</si>
  <si>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</si>
  <si>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</si>
  <si>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</si>
  <si>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</si>
  <si>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</si>
  <si>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</si>
  <si>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</si>
  <si>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</si>
  <si>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</si>
  <si>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</si>
  <si>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</si>
  <si>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</si>
  <si>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</si>
  <si>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</si>
  <si>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</si>
  <si>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</si>
  <si>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</si>
  <si>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</si>
  <si>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</si>
  <si>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</si>
  <si>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</si>
  <si>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</si>
  <si>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</si>
  <si>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</si>
  <si>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</si>
  <si>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</si>
  <si>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</si>
  <si>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</si>
  <si>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</si>
  <si>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</si>
  <si>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</si>
  <si>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</si>
  <si>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</si>
  <si>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</si>
  <si>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</si>
  <si>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</si>
  <si>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</si>
  <si>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</si>
  <si>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</si>
  <si>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</si>
  <si>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</si>
  <si>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</si>
  <si>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</si>
  <si>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</si>
  <si>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</si>
  <si>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</si>
  <si>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</si>
  <si>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</si>
  <si>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</si>
  <si>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</si>
  <si>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</si>
  <si>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</si>
  <si>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</si>
  <si>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</si>
  <si>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</si>
  <si>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</si>
  <si>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</si>
  <si>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</si>
  <si>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</si>
  <si>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</si>
  <si>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</si>
  <si>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</si>
  <si>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</si>
  <si>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</si>
  <si>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</si>
  <si>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</si>
  <si>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</si>
  <si>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</si>
  <si>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</si>
  <si>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</si>
  <si>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</si>
  <si>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</si>
  <si>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</si>
  <si>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</si>
  <si>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</si>
  <si>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</si>
  <si>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</si>
  <si>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</si>
  <si>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</si>
  <si>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</si>
  <si>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</si>
  <si>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</si>
  <si>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</si>
  <si>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</si>
  <si>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</si>
  <si>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</si>
  <si>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</si>
  <si>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</si>
  <si>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</si>
  <si>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</si>
  <si>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</si>
  <si>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</si>
  <si>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</si>
  <si>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</si>
  <si>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</si>
  <si>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</si>
  <si>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</si>
  <si>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</si>
  <si>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</si>
  <si>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</si>
  <si>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</si>
  <si>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</si>
  <si>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</si>
  <si>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</si>
  <si>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</si>
  <si>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</si>
  <si>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</si>
  <si>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</si>
  <si>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</si>
  <si>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</si>
  <si>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</si>
  <si>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</si>
  <si>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</si>
  <si>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</si>
  <si>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</si>
  <si>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</si>
  <si>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</si>
  <si>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</si>
  <si>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</si>
  <si>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</si>
  <si>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</si>
  <si>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</si>
  <si>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</si>
  <si>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</si>
  <si>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</si>
  <si>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</si>
  <si>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</si>
  <si>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</si>
  <si>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</si>
  <si>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</si>
  <si>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</si>
  <si>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</si>
  <si>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</si>
  <si>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</si>
  <si>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</si>
  <si>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</si>
  <si>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</si>
  <si>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</si>
  <si>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</si>
  <si>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</si>
  <si>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</si>
  <si>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</si>
  <si>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</si>
  <si>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</si>
  <si>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</si>
  <si>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</si>
  <si>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</si>
  <si>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</si>
  <si>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</si>
  <si>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</si>
  <si>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</si>
  <si>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</si>
  <si>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</si>
  <si>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</si>
  <si>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</si>
  <si>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</si>
  <si>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</si>
  <si>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</si>
  <si>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</si>
  <si>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</si>
  <si>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</si>
  <si>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</si>
  <si>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</si>
  <si>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</si>
  <si>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</si>
  <si>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</si>
  <si>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</si>
  <si>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</si>
  <si>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</si>
  <si>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</si>
  <si>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</si>
  <si>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</si>
  <si>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</si>
  <si>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</si>
  <si>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</si>
  <si>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</si>
  <si>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</si>
  <si>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</si>
  <si>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</si>
  <si>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</si>
  <si>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</si>
  <si>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</si>
  <si>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</si>
  <si>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</si>
  <si>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</si>
  <si>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</si>
  <si>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</si>
  <si>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</si>
  <si>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</si>
  <si>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</si>
  <si>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</si>
  <si>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</si>
  <si>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</si>
  <si>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</si>
  <si>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</si>
  <si>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</si>
  <si>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</si>
  <si>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</si>
  <si>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</si>
  <si>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</si>
  <si>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</si>
  <si>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</si>
  <si>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</si>
  <si>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</si>
  <si>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</si>
  <si>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</si>
  <si>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</si>
  <si>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</si>
  <si>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</si>
  <si>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</si>
  <si>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</si>
  <si>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</si>
  <si>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</si>
  <si>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</si>
  <si>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</si>
  <si>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</si>
  <si>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</si>
  <si>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</si>
  <si>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</si>
  <si>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</si>
  <si>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</si>
  <si>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</si>
  <si>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</si>
  <si>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</si>
  <si>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</si>
  <si>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</si>
  <si>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</si>
  <si>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</si>
  <si>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</si>
  <si>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</si>
  <si>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</si>
  <si>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</si>
  <si>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</si>
  <si>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</si>
  <si>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</si>
  <si>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</si>
  <si>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</si>
  <si>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</si>
  <si>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</si>
  <si>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</si>
  <si>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</si>
  <si>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</si>
  <si>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</si>
  <si>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</si>
  <si>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</si>
  <si>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</si>
  <si>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</si>
  <si>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</si>
  <si>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</si>
  <si>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</si>
  <si>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</si>
  <si>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</si>
  <si>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</si>
  <si>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</si>
  <si>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</si>
  <si>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</si>
  <si>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</si>
  <si>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</si>
  <si>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</si>
  <si>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</si>
  <si>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</si>
  <si>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</si>
  <si>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</si>
  <si>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</si>
  <si>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</si>
  <si>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</si>
  <si>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</si>
  <si>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</si>
  <si>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</si>
  <si>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</si>
  <si>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</si>
  <si>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</si>
  <si>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</si>
  <si>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</si>
  <si>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</si>
  <si>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</si>
  <si>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</si>
  <si>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</si>
  <si>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</si>
  <si>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</si>
  <si>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</si>
  <si>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</si>
  <si>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</si>
  <si>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</si>
  <si>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</si>
  <si>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</si>
  <si>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</si>
  <si>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</si>
  <si>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</si>
  <si>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</si>
  <si>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</si>
  <si>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</si>
  <si>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</si>
  <si>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</si>
  <si>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</si>
  <si>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</si>
  <si>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</si>
  <si>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</si>
  <si>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</si>
  <si>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</si>
  <si>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</si>
  <si>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</si>
  <si>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</si>
  <si>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</si>
  <si>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</si>
  <si>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</si>
  <si>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</si>
  <si>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</si>
  <si>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</si>
  <si>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</si>
  <si>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</si>
  <si>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</si>
  <si>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</si>
  <si>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</si>
  <si>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</si>
  <si>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</si>
  <si>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</si>
  <si>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</si>
  <si>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</si>
  <si>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</si>
  <si>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</si>
  <si>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</si>
  <si>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</si>
  <si>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</si>
  <si>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</si>
  <si>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</si>
  <si>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</si>
  <si>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</si>
  <si>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</si>
  <si>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</si>
  <si>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</si>
  <si>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</si>
  <si>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</si>
  <si>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</si>
  <si>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</si>
  <si>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</si>
  <si>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</si>
  <si>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</si>
  <si>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</si>
  <si>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</si>
  <si>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</si>
  <si>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</si>
  <si>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</si>
  <si>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</si>
  <si>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</si>
  <si>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</si>
  <si>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</si>
  <si>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</si>
  <si>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</si>
  <si>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</si>
  <si>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</si>
  <si>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</si>
  <si>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</si>
  <si>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</si>
  <si>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</si>
  <si>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</si>
  <si>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</si>
  <si>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</si>
  <si>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</si>
  <si>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</si>
  <si>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</si>
  <si>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</si>
  <si>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</si>
  <si>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</si>
  <si>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</si>
  <si>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</si>
  <si>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</si>
  <si>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</si>
  <si>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</si>
  <si>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</si>
  <si>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</si>
  <si>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</si>
  <si>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</si>
  <si>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</si>
  <si>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</si>
  <si>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</si>
  <si>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</si>
  <si>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</si>
  <si>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</si>
  <si>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</si>
  <si>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</si>
  <si>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</si>
  <si>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CAMILA MICHEL ALCANTARA FERNANDEZ</t>
  </si>
  <si>
    <t xml:space="preserve">ANALISTA  </t>
  </si>
  <si>
    <t>LILIANA ESTEFANY LEO ROSA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</si>
  <si>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</si>
  <si>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</si>
  <si>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</si>
  <si>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</si>
  <si>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</si>
  <si>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</si>
  <si>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</si>
  <si>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</si>
  <si>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</si>
  <si>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</si>
  <si>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</si>
  <si>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</si>
  <si>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</si>
  <si>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</si>
  <si>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</si>
  <si>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</si>
  <si>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</si>
  <si>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</si>
  <si>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</si>
  <si>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</si>
  <si>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</si>
  <si>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</si>
  <si>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</si>
  <si>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</si>
  <si>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</si>
  <si>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</si>
  <si>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</si>
  <si>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</si>
  <si>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</si>
  <si>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</si>
  <si>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</si>
  <si>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</si>
  <si>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</si>
  <si>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</si>
  <si>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</si>
  <si>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</si>
  <si>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</si>
  <si>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</si>
  <si>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</si>
  <si>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</si>
  <si>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</si>
  <si>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</si>
  <si>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</si>
  <si>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</si>
  <si>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</si>
  <si>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</si>
  <si>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</si>
  <si>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</si>
  <si>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</si>
  <si>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</si>
  <si>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</si>
  <si>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</si>
  <si>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</si>
  <si>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</si>
  <si>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</si>
  <si>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</si>
  <si>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</si>
  <si>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</si>
  <si>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</si>
  <si>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</si>
  <si>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</si>
  <si>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</si>
  <si>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</si>
  <si>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</si>
  <si>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</si>
  <si>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</si>
  <si>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</si>
  <si>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</si>
  <si>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</si>
  <si>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</si>
  <si>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</si>
  <si>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</si>
  <si>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</si>
  <si>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</si>
  <si>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</si>
  <si>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</si>
  <si>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</si>
  <si>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</si>
  <si>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</si>
  <si>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</si>
  <si>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</si>
  <si>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</si>
  <si>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</si>
  <si>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</si>
  <si>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</si>
  <si>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</si>
  <si>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</si>
  <si>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</si>
  <si>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</si>
  <si>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</si>
  <si>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</si>
  <si>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</si>
  <si>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</si>
  <si>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</si>
  <si>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</si>
  <si>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</si>
  <si>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</si>
  <si>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</si>
  <si>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</si>
  <si>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</si>
  <si>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</si>
  <si>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</si>
  <si>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</si>
  <si>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</si>
  <si>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</si>
  <si>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</si>
  <si>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YISELINA ROSARIO MATEO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</si>
  <si>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</si>
  <si>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</si>
  <si>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</si>
  <si>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</si>
  <si>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</si>
  <si>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</si>
  <si>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</si>
  <si>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</si>
  <si>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</si>
  <si>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</si>
  <si>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</si>
  <si>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</si>
  <si>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</si>
  <si>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</si>
  <si>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</si>
  <si>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</si>
  <si>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</si>
  <si>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</si>
  <si>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</si>
  <si>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</si>
  <si>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</si>
  <si>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</si>
  <si>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</si>
  <si>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</si>
  <si>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</si>
  <si>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</si>
  <si>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</si>
  <si>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</si>
  <si>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</si>
  <si>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</si>
  <si>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</si>
  <si>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</si>
  <si>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</si>
  <si>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</si>
  <si>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</si>
  <si>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</si>
  <si>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</si>
  <si>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</si>
  <si>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</si>
  <si>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</si>
  <si>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</si>
  <si>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</si>
  <si>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</si>
  <si>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</si>
  <si>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</si>
  <si>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</si>
  <si>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</si>
  <si>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</si>
  <si>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ANGEL GARCIA SANCHEZ</t>
  </si>
  <si>
    <t>WINSTON ROSARIO SILFA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</si>
  <si>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</si>
  <si>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</si>
  <si>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</si>
  <si>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</si>
  <si>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</si>
  <si>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</si>
  <si>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</si>
  <si>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</si>
  <si>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Estatus</t>
  </si>
  <si>
    <t>Nombre</t>
  </si>
  <si>
    <t>WENDY YOKASTA CABRERA CONTRERAS</t>
  </si>
  <si>
    <t>YOMARYS JIMENEZ GONZALEZ</t>
  </si>
  <si>
    <t>Fijo</t>
  </si>
  <si>
    <t>CATHERINE CLARIMAR ACOSTA LOPEZ</t>
  </si>
  <si>
    <t>MERY ANYELINA SANTANA HEREDIA</t>
  </si>
  <si>
    <t>ALBA PATRICIA JONES NADAL</t>
  </si>
  <si>
    <t>MARIO EMILIO FERNANDEZ CEPEDA</t>
  </si>
  <si>
    <t>DELFINA MARIA ISABEL LOGROÑO GALVAN</t>
  </si>
  <si>
    <t>ADMINISTRADOR BASE DE DATOS</t>
  </si>
  <si>
    <t>ANALISTA PRESUPUESTO</t>
  </si>
  <si>
    <t>DIVIINA ROSARIO BERNARD ESPINAL</t>
  </si>
  <si>
    <t>YINNY YOSCART TRONCOSO TRONCOSO</t>
  </si>
  <si>
    <t>LUIS GUILLERMO SUED BAEZ</t>
  </si>
  <si>
    <t>GLAFJORIE ALTAGRACIA RODRIGUEZ ALMO</t>
  </si>
  <si>
    <t>AUXILIAR ADMINISTRATIVO</t>
  </si>
  <si>
    <t>JORGE LUIS BERIGUETE BARRIENTO</t>
  </si>
  <si>
    <t>MARIA ESTHER DE LA CRUZ AQUINO</t>
  </si>
  <si>
    <t>Mes de Enero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</si>
</sst>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 applyFill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1143000</xdr:colOff>
      <xdr:row>597</xdr:row>
      <xdr:rowOff>190501</xdr:rowOff>
    </xdr:from>
    <xdr:to>
      <xdr:col>8</xdr:col>
      <xdr:colOff>523875</xdr:colOff>
      <xdr:row>630</xdr:row>
      <xdr:rowOff>64559</xdr:rowOff>
    </xdr:to>
    <xdr:pic>
      <xdr:nvPicPr>
        <xdr:cNvPr id="4" name="3 Imagen" descr="firmas ener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" y="114564584"/>
          <a:ext cx="11668125" cy="618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00"/>
  <sheetViews>
    <sheetView tabSelected="1" zoomScale="90" zoomScaleNormal="90" workbookViewId="0">
      <pane ySplit="8" topLeftCell="A594" activePane="bottomLeft" state="frozen"/>
      <selection pane="bottomLeft" activeCell="D586" sqref="D586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25" ht="26.25">
      <c r="A2" s="28" t="s">
        <v>513</v>
      </c>
      <c r="B2" s="29"/>
      <c r="C2" s="29"/>
      <c r="D2" s="29"/>
      <c r="E2" s="29"/>
      <c r="F2" s="29"/>
      <c r="G2" s="29"/>
      <c r="H2" s="29"/>
      <c r="I2" s="29"/>
      <c r="J2" s="29"/>
    </row>
    <row r="3" spans="1:125" ht="26.25">
      <c r="A3" s="28" t="s">
        <v>427</v>
      </c>
      <c r="B3" s="29"/>
      <c r="C3" s="29"/>
      <c r="D3" s="29"/>
      <c r="E3" s="29"/>
      <c r="F3" s="29"/>
      <c r="G3" s="29"/>
      <c r="H3" s="29"/>
      <c r="I3" s="29"/>
      <c r="J3" s="29"/>
    </row>
    <row r="4" spans="1:125" ht="20.25">
      <c r="A4" s="30" t="s">
        <v>428</v>
      </c>
      <c r="B4" s="31"/>
      <c r="C4" s="31"/>
      <c r="D4" s="31"/>
      <c r="E4" s="31"/>
      <c r="F4" s="31"/>
      <c r="G4" s="31"/>
      <c r="H4" s="31"/>
      <c r="I4" s="31"/>
      <c r="J4" s="31"/>
    </row>
    <row r="5" spans="1:125" ht="20.25">
      <c r="A5" s="30" t="s">
        <v>429</v>
      </c>
      <c r="B5" s="31"/>
      <c r="C5" s="31"/>
      <c r="D5" s="31"/>
      <c r="E5" s="31"/>
      <c r="F5" s="31"/>
      <c r="G5" s="31"/>
      <c r="H5" s="31"/>
      <c r="I5" s="31"/>
      <c r="J5" s="31"/>
    </row>
    <row r="6" spans="1:125" ht="21" thickBot="1">
      <c r="A6" s="30" t="s">
        <v>703</v>
      </c>
      <c r="B6" s="31"/>
      <c r="C6" s="31"/>
      <c r="D6" s="31"/>
      <c r="E6" s="31"/>
      <c r="F6" s="31"/>
      <c r="G6" s="31"/>
      <c r="H6" s="31"/>
      <c r="I6" s="31"/>
      <c r="J6" s="31"/>
    </row>
    <row r="7" spans="1:125">
      <c r="A7" s="32" t="s">
        <v>685</v>
      </c>
      <c r="B7" s="34" t="s">
        <v>0</v>
      </c>
      <c r="C7" s="42" t="s">
        <v>684</v>
      </c>
      <c r="D7" s="36" t="s">
        <v>425</v>
      </c>
      <c r="E7" s="38" t="s">
        <v>1</v>
      </c>
      <c r="F7" s="36" t="s">
        <v>2</v>
      </c>
      <c r="G7" s="38" t="s">
        <v>3</v>
      </c>
      <c r="H7" s="36" t="s">
        <v>4</v>
      </c>
      <c r="I7" s="36" t="s">
        <v>5</v>
      </c>
      <c r="J7" s="40" t="s">
        <v>6</v>
      </c>
    </row>
    <row r="8" spans="1:125" ht="15.75" thickBot="1">
      <c r="A8" s="33"/>
      <c r="B8" s="35"/>
      <c r="C8" s="43"/>
      <c r="D8" s="37"/>
      <c r="E8" s="39"/>
      <c r="F8" s="37"/>
      <c r="G8" s="39"/>
      <c r="H8" s="37"/>
      <c r="I8" s="37"/>
      <c r="J8" s="41"/>
    </row>
    <row r="10" spans="1:12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25">
      <c r="A11" t="s">
        <v>621</v>
      </c>
      <c r="B11" t="s">
        <v>620</v>
      </c>
      <c r="C11" t="s">
        <v>576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576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576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576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573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1060.93</v>
      </c>
      <c r="I15" s="1">
        <f t="shared" si="0"/>
        <v>2337.4899999999998</v>
      </c>
      <c r="J15" s="1">
        <f t="shared" si="1"/>
        <v>19262.510000000002</v>
      </c>
    </row>
    <row r="16" spans="1:125">
      <c r="A16" t="s">
        <v>13</v>
      </c>
      <c r="B16" t="s">
        <v>12</v>
      </c>
      <c r="C16" t="s">
        <v>573</v>
      </c>
      <c r="D16" s="1">
        <v>70000</v>
      </c>
      <c r="E16" s="1">
        <v>2009</v>
      </c>
      <c r="F16" s="1">
        <v>4746.92</v>
      </c>
      <c r="G16" s="1">
        <v>2128</v>
      </c>
      <c r="H16" s="1">
        <v>3272.79</v>
      </c>
      <c r="I16" s="1">
        <f t="shared" si="0"/>
        <v>12156.71</v>
      </c>
      <c r="J16" s="1">
        <f t="shared" si="1"/>
        <v>57843.29</v>
      </c>
    </row>
    <row r="17" spans="1:125">
      <c r="A17" t="s">
        <v>14</v>
      </c>
      <c r="B17" t="s">
        <v>15</v>
      </c>
      <c r="C17" t="s">
        <v>576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622</v>
      </c>
      <c r="B18" s="12" t="s">
        <v>449</v>
      </c>
      <c r="C18" t="s">
        <v>576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576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576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576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576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576</v>
      </c>
      <c r="D23" s="1">
        <v>70000</v>
      </c>
      <c r="E23" s="1">
        <v>2009</v>
      </c>
      <c r="F23" s="1">
        <v>5161.29</v>
      </c>
      <c r="G23" s="1">
        <v>2128</v>
      </c>
      <c r="H23" s="1">
        <v>1060.93</v>
      </c>
      <c r="I23" s="1">
        <f t="shared" si="0"/>
        <v>10359.220000000001</v>
      </c>
      <c r="J23" s="1">
        <f t="shared" si="1"/>
        <v>59640.78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84106.08</v>
      </c>
      <c r="G24" s="4">
        <f t="shared" si="2"/>
        <v>21806.22</v>
      </c>
      <c r="H24" s="4">
        <f t="shared" si="2"/>
        <v>5644.6500000000005</v>
      </c>
      <c r="I24" s="4">
        <f t="shared" si="2"/>
        <v>135537.81</v>
      </c>
      <c r="J24" s="4">
        <f t="shared" si="2"/>
        <v>703512.19000000006</v>
      </c>
    </row>
    <row r="26" spans="1:12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25">
      <c r="A27" t="s">
        <v>518</v>
      </c>
      <c r="B27" t="s">
        <v>517</v>
      </c>
      <c r="C27" t="s">
        <v>576</v>
      </c>
      <c r="D27" s="1">
        <v>76000</v>
      </c>
      <c r="E27" s="1">
        <v>2181.1999999999998</v>
      </c>
      <c r="F27" s="1">
        <v>6497.56</v>
      </c>
      <c r="G27" s="1">
        <v>2310.4</v>
      </c>
      <c r="H27" s="1">
        <v>25</v>
      </c>
      <c r="I27" s="1">
        <f t="shared" ref="I27:I29" si="3">+E27+F27+G27+H27</f>
        <v>11014.16</v>
      </c>
      <c r="J27" s="1">
        <f t="shared" ref="J27:J29" si="4">+D27-I27</f>
        <v>64985.84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516</v>
      </c>
      <c r="B28" t="s">
        <v>105</v>
      </c>
      <c r="C28" t="s">
        <v>576</v>
      </c>
      <c r="D28" s="1">
        <v>35000</v>
      </c>
      <c r="E28" s="1">
        <v>1004.5</v>
      </c>
      <c r="F28" s="1">
        <v>0</v>
      </c>
      <c r="G28" s="1">
        <v>1064</v>
      </c>
      <c r="H28" s="1">
        <v>25</v>
      </c>
      <c r="I28" s="1">
        <f t="shared" si="3"/>
        <v>2093.5</v>
      </c>
      <c r="J28" s="1">
        <f t="shared" si="4"/>
        <v>32906.5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22</v>
      </c>
      <c r="B29" t="s">
        <v>23</v>
      </c>
      <c r="C29" t="s">
        <v>576</v>
      </c>
      <c r="D29" s="1">
        <v>125000</v>
      </c>
      <c r="E29" s="1">
        <v>3587.5</v>
      </c>
      <c r="F29" s="1">
        <v>18037.22</v>
      </c>
      <c r="G29" s="1">
        <v>3595.1</v>
      </c>
      <c r="H29" s="1">
        <v>25</v>
      </c>
      <c r="I29" s="1">
        <f t="shared" si="3"/>
        <v>25244.82</v>
      </c>
      <c r="J29" s="1">
        <f t="shared" si="4"/>
        <v>99755.18</v>
      </c>
    </row>
    <row r="30" spans="1:125">
      <c r="A30" s="3" t="s">
        <v>18</v>
      </c>
      <c r="B30" s="3">
        <v>3</v>
      </c>
      <c r="C30" s="3"/>
      <c r="D30" s="4">
        <f t="shared" ref="D30:J30" si="5">SUM(D27:D29)</f>
        <v>236000</v>
      </c>
      <c r="E30" s="4">
        <f t="shared" si="5"/>
        <v>6773.2</v>
      </c>
      <c r="F30" s="4">
        <f t="shared" si="5"/>
        <v>24534.780000000002</v>
      </c>
      <c r="G30" s="4">
        <f t="shared" si="5"/>
        <v>6969.5</v>
      </c>
      <c r="H30" s="4">
        <f t="shared" si="5"/>
        <v>75</v>
      </c>
      <c r="I30" s="4">
        <f t="shared" si="5"/>
        <v>38352.479999999996</v>
      </c>
      <c r="J30" s="4">
        <f t="shared" si="5"/>
        <v>197647.52</v>
      </c>
    </row>
    <row r="32" spans="1:125">
      <c r="A32" s="26" t="s">
        <v>24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25">
      <c r="A33" t="s">
        <v>27</v>
      </c>
      <c r="B33" t="s">
        <v>26</v>
      </c>
      <c r="C33" t="s">
        <v>573</v>
      </c>
      <c r="D33" s="1">
        <v>35000</v>
      </c>
      <c r="E33" s="1">
        <v>1004.5</v>
      </c>
      <c r="F33" s="1">
        <v>0</v>
      </c>
      <c r="G33" s="1">
        <v>1064</v>
      </c>
      <c r="H33" s="1">
        <v>2096.86</v>
      </c>
      <c r="I33" s="1">
        <f t="shared" ref="I33:I36" si="6">E33+F33+G33+H33</f>
        <v>4165.3600000000006</v>
      </c>
      <c r="J33" s="1">
        <f t="shared" ref="J33:J36" si="7">D33-I33</f>
        <v>30834.639999999999</v>
      </c>
    </row>
    <row r="34" spans="1:125">
      <c r="A34" t="s">
        <v>29</v>
      </c>
      <c r="B34" t="s">
        <v>30</v>
      </c>
      <c r="C34" t="s">
        <v>576</v>
      </c>
      <c r="D34" s="1">
        <v>80000</v>
      </c>
      <c r="E34" s="1">
        <v>2296</v>
      </c>
      <c r="F34" s="1">
        <v>7400.87</v>
      </c>
      <c r="G34" s="1">
        <v>2432</v>
      </c>
      <c r="H34" s="1">
        <v>25</v>
      </c>
      <c r="I34" s="1">
        <f t="shared" si="6"/>
        <v>12153.869999999999</v>
      </c>
      <c r="J34" s="1">
        <f t="shared" si="7"/>
        <v>67846.13</v>
      </c>
    </row>
    <row r="35" spans="1:125">
      <c r="A35" t="s">
        <v>520</v>
      </c>
      <c r="B35" t="s">
        <v>519</v>
      </c>
      <c r="C35" t="s">
        <v>576</v>
      </c>
      <c r="D35" s="1">
        <v>133000</v>
      </c>
      <c r="E35" s="1">
        <v>3817.1</v>
      </c>
      <c r="F35" s="1">
        <v>19461.849999999999</v>
      </c>
      <c r="G35" s="1">
        <v>3595.1</v>
      </c>
      <c r="H35" s="1">
        <v>2096.86</v>
      </c>
      <c r="I35" s="1">
        <f>E35+F35+G35+H35</f>
        <v>28970.909999999996</v>
      </c>
      <c r="J35" s="1">
        <f>D35-I35</f>
        <v>104029.09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>
      <c r="A36" t="s">
        <v>430</v>
      </c>
      <c r="B36" t="s">
        <v>400</v>
      </c>
      <c r="C36" t="s">
        <v>573</v>
      </c>
      <c r="D36" s="1">
        <v>40000</v>
      </c>
      <c r="E36" s="1">
        <v>1148</v>
      </c>
      <c r="F36" s="1">
        <v>442.65</v>
      </c>
      <c r="G36" s="1">
        <v>1216</v>
      </c>
      <c r="H36" s="1">
        <v>25</v>
      </c>
      <c r="I36" s="1">
        <f t="shared" si="6"/>
        <v>2831.65</v>
      </c>
      <c r="J36" s="1">
        <f t="shared" si="7"/>
        <v>37168.35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s="3" t="s">
        <v>18</v>
      </c>
      <c r="B37" s="3">
        <v>4</v>
      </c>
      <c r="C37" s="3"/>
      <c r="D37" s="4">
        <f t="shared" ref="D37:J37" si="8">SUM(D33:D36)</f>
        <v>288000</v>
      </c>
      <c r="E37" s="4">
        <f t="shared" si="8"/>
        <v>8265.6</v>
      </c>
      <c r="F37" s="4">
        <f t="shared" si="8"/>
        <v>27305.37</v>
      </c>
      <c r="G37" s="4">
        <f t="shared" si="8"/>
        <v>8307.1</v>
      </c>
      <c r="H37" s="4">
        <f t="shared" si="8"/>
        <v>4243.72</v>
      </c>
      <c r="I37" s="4">
        <f t="shared" si="8"/>
        <v>48121.79</v>
      </c>
      <c r="J37" s="4">
        <f t="shared" si="8"/>
        <v>239878.21</v>
      </c>
    </row>
    <row r="39" spans="1:125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25">
      <c r="A40" t="s">
        <v>35</v>
      </c>
      <c r="B40" t="s">
        <v>36</v>
      </c>
      <c r="C40" t="s">
        <v>576</v>
      </c>
      <c r="D40" s="1">
        <v>45000</v>
      </c>
      <c r="E40" s="1">
        <v>1291.5</v>
      </c>
      <c r="F40" s="1">
        <v>1148.33</v>
      </c>
      <c r="G40" s="1">
        <v>1368</v>
      </c>
      <c r="H40" s="1">
        <v>25</v>
      </c>
      <c r="I40" s="1">
        <f t="shared" ref="I40:I42" si="9">E40+F40+G40+H40</f>
        <v>3832.83</v>
      </c>
      <c r="J40" s="1">
        <f t="shared" ref="J40:J43" si="10">D40-I40</f>
        <v>41167.17</v>
      </c>
    </row>
    <row r="41" spans="1:125">
      <c r="A41" t="s">
        <v>37</v>
      </c>
      <c r="B41" t="s">
        <v>36</v>
      </c>
      <c r="C41" t="s">
        <v>576</v>
      </c>
      <c r="D41" s="1">
        <v>32000</v>
      </c>
      <c r="E41" s="1">
        <v>918.4</v>
      </c>
      <c r="F41" s="1">
        <v>0</v>
      </c>
      <c r="G41" s="1">
        <v>972.8</v>
      </c>
      <c r="H41" s="1">
        <v>25</v>
      </c>
      <c r="I41" s="1">
        <f t="shared" si="9"/>
        <v>1916.1999999999998</v>
      </c>
      <c r="J41" s="1">
        <f t="shared" si="10"/>
        <v>30083.8</v>
      </c>
    </row>
    <row r="42" spans="1:125">
      <c r="A42" t="s">
        <v>38</v>
      </c>
      <c r="B42" t="s">
        <v>39</v>
      </c>
      <c r="C42" t="s">
        <v>576</v>
      </c>
      <c r="D42" s="1">
        <v>70000</v>
      </c>
      <c r="E42" s="1">
        <v>2009</v>
      </c>
      <c r="F42" s="1">
        <v>5161.29</v>
      </c>
      <c r="G42" s="1">
        <v>2128</v>
      </c>
      <c r="H42" s="1">
        <v>1180.93</v>
      </c>
      <c r="I42" s="1">
        <f t="shared" si="9"/>
        <v>10479.220000000001</v>
      </c>
      <c r="J42" s="1">
        <f t="shared" si="10"/>
        <v>59520.78</v>
      </c>
    </row>
    <row r="43" spans="1:125">
      <c r="A43" t="s">
        <v>40</v>
      </c>
      <c r="B43" t="s">
        <v>36</v>
      </c>
      <c r="C43" t="s">
        <v>573</v>
      </c>
      <c r="D43" s="1">
        <v>65000</v>
      </c>
      <c r="E43" s="1">
        <v>1865.5</v>
      </c>
      <c r="F43" s="1">
        <v>4427.58</v>
      </c>
      <c r="G43" s="1">
        <v>1976</v>
      </c>
      <c r="H43" s="1">
        <v>25</v>
      </c>
      <c r="I43" s="1">
        <f>+E43+F43+G43+H43</f>
        <v>8294.08</v>
      </c>
      <c r="J43" s="1">
        <f t="shared" si="10"/>
        <v>56705.919999999998</v>
      </c>
    </row>
    <row r="44" spans="1:125">
      <c r="A44" s="3" t="s">
        <v>18</v>
      </c>
      <c r="B44" s="3">
        <v>4</v>
      </c>
      <c r="C44" s="3"/>
      <c r="D44" s="4">
        <f t="shared" ref="D44:J44" si="11">SUM(D40:D43)</f>
        <v>212000</v>
      </c>
      <c r="E44" s="4">
        <f t="shared" si="11"/>
        <v>6084.4</v>
      </c>
      <c r="F44" s="4">
        <f t="shared" si="11"/>
        <v>10737.2</v>
      </c>
      <c r="G44" s="4">
        <f t="shared" si="11"/>
        <v>6444.8</v>
      </c>
      <c r="H44" s="4">
        <f t="shared" si="11"/>
        <v>1255.93</v>
      </c>
      <c r="I44" s="4">
        <f t="shared" si="11"/>
        <v>24522.33</v>
      </c>
      <c r="J44" s="4">
        <f t="shared" si="11"/>
        <v>187477.66999999998</v>
      </c>
    </row>
    <row r="46" spans="1:125">
      <c r="A46" s="11" t="s">
        <v>398</v>
      </c>
      <c r="B46" s="11"/>
      <c r="C46" s="13"/>
      <c r="D46" s="11"/>
      <c r="E46" s="11"/>
      <c r="F46" s="11"/>
      <c r="G46" s="11"/>
      <c r="H46" s="11"/>
      <c r="I46" s="11"/>
      <c r="J46" s="11"/>
    </row>
    <row r="47" spans="1:125">
      <c r="A47" t="s">
        <v>399</v>
      </c>
      <c r="B47" t="s">
        <v>400</v>
      </c>
      <c r="C47" t="s">
        <v>576</v>
      </c>
      <c r="D47" s="1">
        <v>38000</v>
      </c>
      <c r="E47" s="1">
        <v>1090.5999999999999</v>
      </c>
      <c r="F47" s="1">
        <v>160.38</v>
      </c>
      <c r="G47" s="1">
        <v>1155.2</v>
      </c>
      <c r="H47" s="1">
        <v>2185</v>
      </c>
      <c r="I47" s="1">
        <f t="shared" ref="I47" si="12">E47+F47+G47+H47</f>
        <v>4591.18</v>
      </c>
      <c r="J47" s="1">
        <f t="shared" ref="J47" si="13">D47-I47</f>
        <v>33408.82</v>
      </c>
    </row>
    <row r="48" spans="1:125">
      <c r="A48" t="s">
        <v>418</v>
      </c>
      <c r="B48" t="s">
        <v>419</v>
      </c>
      <c r="C48" t="s">
        <v>576</v>
      </c>
      <c r="D48" s="1">
        <v>50000</v>
      </c>
      <c r="E48" s="1">
        <v>1435</v>
      </c>
      <c r="F48" s="1">
        <v>1854</v>
      </c>
      <c r="G48" s="1">
        <v>1520</v>
      </c>
      <c r="H48" s="1">
        <v>25</v>
      </c>
      <c r="I48" s="1">
        <f>E48+F48+G48+H48</f>
        <v>4834</v>
      </c>
      <c r="J48" s="1">
        <f>D48-I48</f>
        <v>45166</v>
      </c>
    </row>
    <row r="49" spans="1:125">
      <c r="A49" t="s">
        <v>548</v>
      </c>
      <c r="B49" t="s">
        <v>476</v>
      </c>
      <c r="C49" t="s">
        <v>576</v>
      </c>
      <c r="D49" s="1">
        <v>50000</v>
      </c>
      <c r="E49" s="1">
        <v>1435</v>
      </c>
      <c r="F49" s="1">
        <v>1854</v>
      </c>
      <c r="G49" s="1">
        <v>1520</v>
      </c>
      <c r="H49" s="1">
        <v>25</v>
      </c>
      <c r="I49" s="1">
        <f>E49+F49+G49+H49</f>
        <v>4834</v>
      </c>
      <c r="J49" s="1">
        <f>D49-I49</f>
        <v>45166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>
      <c r="A50" t="s">
        <v>584</v>
      </c>
      <c r="B50" t="s">
        <v>28</v>
      </c>
      <c r="C50" t="s">
        <v>576</v>
      </c>
      <c r="D50" s="1">
        <v>30000</v>
      </c>
      <c r="E50" s="1">
        <v>861</v>
      </c>
      <c r="F50" s="1">
        <v>0</v>
      </c>
      <c r="G50" s="1">
        <v>912</v>
      </c>
      <c r="H50" s="1">
        <v>25</v>
      </c>
      <c r="I50" s="1">
        <v>1798</v>
      </c>
      <c r="J50" s="1">
        <f>D50-I50</f>
        <v>28202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>
      <c r="A51" t="s">
        <v>401</v>
      </c>
      <c r="B51" t="s">
        <v>486</v>
      </c>
      <c r="C51" t="s">
        <v>573</v>
      </c>
      <c r="D51" s="1">
        <v>32000</v>
      </c>
      <c r="E51" s="1">
        <v>918.4</v>
      </c>
      <c r="F51" s="1">
        <v>0</v>
      </c>
      <c r="G51" s="1">
        <v>972.8</v>
      </c>
      <c r="H51" s="1">
        <v>75</v>
      </c>
      <c r="I51" s="1">
        <f>E51+F51+G51+H51</f>
        <v>1966.1999999999998</v>
      </c>
      <c r="J51" s="1">
        <f>D51-I51</f>
        <v>30033.8</v>
      </c>
    </row>
    <row r="52" spans="1:125">
      <c r="A52" t="s">
        <v>403</v>
      </c>
      <c r="B52" t="s">
        <v>404</v>
      </c>
      <c r="C52" t="s">
        <v>573</v>
      </c>
      <c r="D52" s="1">
        <v>47000</v>
      </c>
      <c r="E52" s="1">
        <v>1348.9</v>
      </c>
      <c r="F52" s="1">
        <v>1119.82</v>
      </c>
      <c r="G52" s="1">
        <v>1428.8</v>
      </c>
      <c r="H52" s="1">
        <v>2636.86</v>
      </c>
      <c r="I52" s="1">
        <f>E52+F52+G52+H52</f>
        <v>6534.380000000001</v>
      </c>
      <c r="J52" s="1">
        <f>D52-I52</f>
        <v>40465.619999999995</v>
      </c>
    </row>
    <row r="53" spans="1:125">
      <c r="A53" t="s">
        <v>671</v>
      </c>
      <c r="B53" t="s">
        <v>670</v>
      </c>
      <c r="C53" t="s">
        <v>576</v>
      </c>
      <c r="D53" s="1">
        <v>25000</v>
      </c>
      <c r="E53" s="1">
        <v>717.5</v>
      </c>
      <c r="F53" s="1">
        <v>0</v>
      </c>
      <c r="G53" s="1">
        <v>760</v>
      </c>
      <c r="H53" s="1">
        <v>25</v>
      </c>
      <c r="I53" s="1">
        <f>+E53+F53+G53+H53</f>
        <v>1502.5</v>
      </c>
      <c r="J53" s="1">
        <f>+D53-I53</f>
        <v>23497.5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701</v>
      </c>
      <c r="B54" s="24" t="s">
        <v>700</v>
      </c>
      <c r="C54" s="18" t="s">
        <v>576</v>
      </c>
      <c r="D54" s="1">
        <v>35000</v>
      </c>
      <c r="E54" s="1">
        <v>1004.5</v>
      </c>
      <c r="F54" s="1">
        <v>0</v>
      </c>
      <c r="G54" s="1">
        <v>1064</v>
      </c>
      <c r="H54" s="1">
        <v>25</v>
      </c>
      <c r="I54" s="1">
        <f>+E54+F54+G54+H54</f>
        <v>2093.5</v>
      </c>
      <c r="J54" s="1">
        <f>+D54-I54</f>
        <v>32906.5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699</v>
      </c>
      <c r="B55" s="24" t="s">
        <v>23</v>
      </c>
      <c r="C55" s="18" t="s">
        <v>576</v>
      </c>
      <c r="D55" s="1">
        <v>133000</v>
      </c>
      <c r="E55" s="1">
        <v>3817.1</v>
      </c>
      <c r="F55" s="1">
        <v>19979.82</v>
      </c>
      <c r="G55" s="1">
        <v>3595.1</v>
      </c>
      <c r="H55" s="1">
        <v>25</v>
      </c>
      <c r="I55" s="1">
        <f>+E55+F55+G55+H55</f>
        <v>27417.019999999997</v>
      </c>
      <c r="J55" s="1">
        <f>+D55-I55</f>
        <v>105582.98000000001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t="s">
        <v>577</v>
      </c>
      <c r="B56" t="s">
        <v>406</v>
      </c>
      <c r="C56" t="s">
        <v>576</v>
      </c>
      <c r="D56" s="1">
        <v>27000</v>
      </c>
      <c r="E56" s="1">
        <v>774.9</v>
      </c>
      <c r="F56" s="1">
        <v>0</v>
      </c>
      <c r="G56" s="1">
        <v>820.8</v>
      </c>
      <c r="H56" s="1">
        <v>200</v>
      </c>
      <c r="I56" s="1">
        <f>E56+F56+G56+H56</f>
        <v>1795.6999999999998</v>
      </c>
      <c r="J56" s="1">
        <f>D56-I56</f>
        <v>25204.3</v>
      </c>
    </row>
    <row r="57" spans="1:125">
      <c r="A57" t="s">
        <v>569</v>
      </c>
      <c r="B57" t="s">
        <v>105</v>
      </c>
      <c r="C57" t="s">
        <v>576</v>
      </c>
      <c r="D57" s="1">
        <v>28000</v>
      </c>
      <c r="E57" s="1">
        <v>803.6</v>
      </c>
      <c r="F57" s="1">
        <v>0</v>
      </c>
      <c r="G57" s="1">
        <v>851.2</v>
      </c>
      <c r="H57" s="1">
        <v>25</v>
      </c>
      <c r="I57" s="1">
        <f>+E57+F57+G57+H57</f>
        <v>1679.8000000000002</v>
      </c>
      <c r="J57" s="1">
        <f>D57-I57</f>
        <v>26320.2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616</v>
      </c>
      <c r="B58" t="s">
        <v>615</v>
      </c>
      <c r="C58" t="s">
        <v>576</v>
      </c>
      <c r="D58" s="1">
        <v>60000</v>
      </c>
      <c r="E58" s="1">
        <v>1722</v>
      </c>
      <c r="F58" s="1">
        <v>3486.68</v>
      </c>
      <c r="G58" s="1">
        <v>1824</v>
      </c>
      <c r="H58" s="1">
        <v>25</v>
      </c>
      <c r="I58" s="1">
        <f>E58+F58+G58+H58</f>
        <v>7057.68</v>
      </c>
      <c r="J58" s="1">
        <f>D58-I58</f>
        <v>52942.32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475</v>
      </c>
      <c r="B59" t="s">
        <v>476</v>
      </c>
      <c r="C59" t="s">
        <v>576</v>
      </c>
      <c r="D59" s="1">
        <v>40000</v>
      </c>
      <c r="E59" s="1">
        <v>1148</v>
      </c>
      <c r="F59" s="1">
        <v>442.65</v>
      </c>
      <c r="G59" s="1">
        <v>1216</v>
      </c>
      <c r="H59" s="1">
        <v>25</v>
      </c>
      <c r="I59" s="1">
        <f>E59+F59+G59+H59</f>
        <v>2831.65</v>
      </c>
      <c r="J59" s="1">
        <f>D59-I59</f>
        <v>37168.35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s="3" t="s">
        <v>18</v>
      </c>
      <c r="B60" s="3">
        <v>13</v>
      </c>
      <c r="C60" s="3"/>
      <c r="D60" s="4">
        <f>SUM(D47:D59)</f>
        <v>595000</v>
      </c>
      <c r="E60" s="4">
        <f>SUM(E47:E59)</f>
        <v>17076.5</v>
      </c>
      <c r="F60" s="4">
        <f>SUM(F47:F59)</f>
        <v>28897.350000000002</v>
      </c>
      <c r="G60" s="4">
        <f>SUM(G47:G59)</f>
        <v>17639.900000000001</v>
      </c>
      <c r="H60" s="4">
        <f>SUM(H47:H59)</f>
        <v>5321.8600000000006</v>
      </c>
      <c r="I60" s="4">
        <f>SUM(I47:I59)</f>
        <v>68935.609999999986</v>
      </c>
      <c r="J60" s="4">
        <f>SUM(J47:J59)</f>
        <v>526064.39</v>
      </c>
    </row>
    <row r="62" spans="1:125">
      <c r="A62" s="11" t="s">
        <v>408</v>
      </c>
      <c r="B62" s="11"/>
      <c r="C62" s="13"/>
      <c r="D62" s="11"/>
      <c r="E62" s="11"/>
      <c r="F62" s="11"/>
      <c r="G62" s="11"/>
      <c r="H62" s="11"/>
      <c r="I62" s="11"/>
      <c r="J62" s="11"/>
    </row>
    <row r="63" spans="1:125">
      <c r="A63" t="s">
        <v>409</v>
      </c>
      <c r="B63" t="s">
        <v>410</v>
      </c>
      <c r="C63" t="s">
        <v>576</v>
      </c>
      <c r="D63" s="1">
        <v>27000</v>
      </c>
      <c r="E63" s="1">
        <v>774.9</v>
      </c>
      <c r="F63" s="1">
        <v>0</v>
      </c>
      <c r="G63" s="1">
        <v>820.8</v>
      </c>
      <c r="H63" s="1">
        <v>1060.93</v>
      </c>
      <c r="I63" s="1">
        <f t="shared" ref="I63:I68" si="14">E63+F63+G63+H63</f>
        <v>2656.63</v>
      </c>
      <c r="J63" s="1">
        <f t="shared" ref="J63:J68" si="15">D63-I63</f>
        <v>24343.37</v>
      </c>
    </row>
    <row r="64" spans="1:125">
      <c r="A64" t="s">
        <v>412</v>
      </c>
      <c r="B64" t="s">
        <v>410</v>
      </c>
      <c r="C64" t="s">
        <v>573</v>
      </c>
      <c r="D64" s="1">
        <v>30000</v>
      </c>
      <c r="E64" s="1">
        <v>861</v>
      </c>
      <c r="F64" s="1">
        <v>0</v>
      </c>
      <c r="G64" s="1">
        <v>912</v>
      </c>
      <c r="H64" s="1">
        <v>125</v>
      </c>
      <c r="I64" s="1">
        <f t="shared" si="14"/>
        <v>1898</v>
      </c>
      <c r="J64" s="1">
        <f t="shared" si="15"/>
        <v>28102</v>
      </c>
    </row>
    <row r="65" spans="1:125">
      <c r="A65" t="s">
        <v>413</v>
      </c>
      <c r="B65" t="s">
        <v>278</v>
      </c>
      <c r="C65" t="s">
        <v>576</v>
      </c>
      <c r="D65" s="1">
        <v>25000</v>
      </c>
      <c r="E65" s="1">
        <v>717.5</v>
      </c>
      <c r="F65" s="1">
        <v>0</v>
      </c>
      <c r="G65" s="1">
        <v>760</v>
      </c>
      <c r="H65" s="1">
        <v>245</v>
      </c>
      <c r="I65" s="1">
        <f t="shared" si="14"/>
        <v>1722.5</v>
      </c>
      <c r="J65" s="1">
        <f t="shared" si="15"/>
        <v>23277.5</v>
      </c>
    </row>
    <row r="66" spans="1:125">
      <c r="A66" t="s">
        <v>45</v>
      </c>
      <c r="B66" t="s">
        <v>512</v>
      </c>
      <c r="C66" t="s">
        <v>573</v>
      </c>
      <c r="D66" s="1">
        <v>40000</v>
      </c>
      <c r="E66" s="1">
        <v>1148</v>
      </c>
      <c r="F66" s="1">
        <v>287.26</v>
      </c>
      <c r="G66" s="1">
        <v>1216</v>
      </c>
      <c r="H66" s="1">
        <v>1180.93</v>
      </c>
      <c r="I66" s="1">
        <f>E66+F66+G66+H66</f>
        <v>3832.1900000000005</v>
      </c>
      <c r="J66" s="1">
        <f>D66-I66</f>
        <v>36167.81</v>
      </c>
    </row>
    <row r="67" spans="1:125">
      <c r="A67" t="s">
        <v>213</v>
      </c>
      <c r="B67" t="s">
        <v>12</v>
      </c>
      <c r="C67" t="s">
        <v>576</v>
      </c>
      <c r="D67" s="1">
        <v>25000</v>
      </c>
      <c r="E67" s="1">
        <v>717.5</v>
      </c>
      <c r="F67" s="1">
        <v>0</v>
      </c>
      <c r="G67" s="1">
        <v>760</v>
      </c>
      <c r="H67" s="1">
        <v>125</v>
      </c>
      <c r="I67" s="1">
        <f>E67+F67+G67+H67</f>
        <v>1602.5</v>
      </c>
      <c r="J67" s="1">
        <f>D67-I67</f>
        <v>23397.5</v>
      </c>
    </row>
    <row r="68" spans="1:125">
      <c r="A68" t="s">
        <v>414</v>
      </c>
      <c r="B68" t="s">
        <v>23</v>
      </c>
      <c r="C68" t="s">
        <v>573</v>
      </c>
      <c r="D68" s="1">
        <v>74000</v>
      </c>
      <c r="E68" s="1">
        <v>2123.8000000000002</v>
      </c>
      <c r="F68" s="1">
        <v>6121.2</v>
      </c>
      <c r="G68" s="1">
        <v>2249.6</v>
      </c>
      <c r="H68" s="1">
        <v>25</v>
      </c>
      <c r="I68" s="1">
        <f t="shared" si="14"/>
        <v>10519.6</v>
      </c>
      <c r="J68" s="1">
        <f t="shared" si="15"/>
        <v>63480.4</v>
      </c>
    </row>
    <row r="69" spans="1:125">
      <c r="A69" s="3" t="s">
        <v>18</v>
      </c>
      <c r="B69" s="3">
        <v>6</v>
      </c>
      <c r="C69" s="3"/>
      <c r="D69" s="4">
        <f t="shared" ref="D69:J69" si="16">SUM(D63:D68)</f>
        <v>221000</v>
      </c>
      <c r="E69" s="4">
        <f t="shared" si="16"/>
        <v>6342.7</v>
      </c>
      <c r="F69" s="4">
        <f t="shared" si="16"/>
        <v>6408.46</v>
      </c>
      <c r="G69" s="4">
        <f t="shared" si="16"/>
        <v>6718.4</v>
      </c>
      <c r="H69" s="4">
        <f t="shared" si="16"/>
        <v>2761.86</v>
      </c>
      <c r="I69" s="4">
        <f t="shared" si="16"/>
        <v>22231.42</v>
      </c>
      <c r="J69" s="4">
        <f t="shared" si="16"/>
        <v>198768.58</v>
      </c>
    </row>
    <row r="71" spans="1:125">
      <c r="A71" s="11" t="s">
        <v>415</v>
      </c>
      <c r="B71" s="11"/>
      <c r="C71" s="13"/>
      <c r="D71" s="11"/>
      <c r="E71" s="11"/>
      <c r="F71" s="11"/>
      <c r="G71" s="11"/>
      <c r="H71" s="11"/>
      <c r="I71" s="11"/>
      <c r="J71" s="11"/>
    </row>
    <row r="72" spans="1:125">
      <c r="A72" t="s">
        <v>416</v>
      </c>
      <c r="B72" t="s">
        <v>417</v>
      </c>
      <c r="C72" t="s">
        <v>576</v>
      </c>
      <c r="D72" s="1">
        <v>30000</v>
      </c>
      <c r="E72" s="1">
        <v>861</v>
      </c>
      <c r="F72" s="1">
        <v>0</v>
      </c>
      <c r="G72" s="1">
        <v>912</v>
      </c>
      <c r="H72" s="1">
        <v>145</v>
      </c>
      <c r="I72" s="1">
        <f t="shared" ref="I72:I75" si="17">E72+F72+G72+H72</f>
        <v>1918</v>
      </c>
      <c r="J72" s="1">
        <f t="shared" ref="J72:J75" si="18">D72-I72</f>
        <v>28082</v>
      </c>
    </row>
    <row r="73" spans="1:125">
      <c r="A73" t="s">
        <v>420</v>
      </c>
      <c r="B73" t="s">
        <v>417</v>
      </c>
      <c r="C73" t="s">
        <v>576</v>
      </c>
      <c r="D73" s="1">
        <v>33000</v>
      </c>
      <c r="E73" s="1">
        <v>947.1</v>
      </c>
      <c r="F73" s="1">
        <v>0</v>
      </c>
      <c r="G73" s="1">
        <v>1003.2</v>
      </c>
      <c r="H73" s="1">
        <v>25</v>
      </c>
      <c r="I73" s="1">
        <f t="shared" si="17"/>
        <v>1975.3000000000002</v>
      </c>
      <c r="J73" s="1">
        <f t="shared" si="18"/>
        <v>31024.7</v>
      </c>
    </row>
    <row r="74" spans="1:125">
      <c r="A74" t="s">
        <v>421</v>
      </c>
      <c r="B74" t="s">
        <v>417</v>
      </c>
      <c r="C74" t="s">
        <v>573</v>
      </c>
      <c r="D74" s="1">
        <v>44000</v>
      </c>
      <c r="E74" s="1">
        <v>1262.8</v>
      </c>
      <c r="F74" s="1">
        <v>1007.19</v>
      </c>
      <c r="G74" s="1">
        <v>1337.6</v>
      </c>
      <c r="H74" s="1">
        <v>25</v>
      </c>
      <c r="I74" s="1">
        <f t="shared" si="17"/>
        <v>3632.5899999999997</v>
      </c>
      <c r="J74" s="1">
        <f t="shared" si="18"/>
        <v>40367.410000000003</v>
      </c>
    </row>
    <row r="75" spans="1:125">
      <c r="A75" t="s">
        <v>422</v>
      </c>
      <c r="B75" t="s">
        <v>423</v>
      </c>
      <c r="C75" t="s">
        <v>576</v>
      </c>
      <c r="D75" s="1">
        <v>45000</v>
      </c>
      <c r="E75" s="1">
        <v>1291.5</v>
      </c>
      <c r="F75" s="1">
        <v>1148.33</v>
      </c>
      <c r="G75" s="1">
        <v>1368</v>
      </c>
      <c r="H75" s="1">
        <v>125</v>
      </c>
      <c r="I75" s="1">
        <f t="shared" si="17"/>
        <v>3932.83</v>
      </c>
      <c r="J75" s="1">
        <f t="shared" si="18"/>
        <v>41067.17</v>
      </c>
    </row>
    <row r="76" spans="1:125">
      <c r="A76" t="s">
        <v>424</v>
      </c>
      <c r="B76" t="s">
        <v>23</v>
      </c>
      <c r="C76" t="s">
        <v>573</v>
      </c>
      <c r="D76" s="1">
        <v>80000</v>
      </c>
      <c r="E76" s="1">
        <v>2296</v>
      </c>
      <c r="F76" s="1">
        <v>7400.87</v>
      </c>
      <c r="G76" s="1">
        <v>2432</v>
      </c>
      <c r="H76" s="1">
        <v>125</v>
      </c>
      <c r="I76" s="1">
        <f>E76+F76+G76+H76</f>
        <v>12253.869999999999</v>
      </c>
      <c r="J76" s="1">
        <f>D76-I76</f>
        <v>67746.13</v>
      </c>
    </row>
    <row r="77" spans="1:125">
      <c r="A77" t="s">
        <v>672</v>
      </c>
      <c r="B77" t="s">
        <v>570</v>
      </c>
      <c r="C77" t="s">
        <v>576</v>
      </c>
      <c r="D77" s="1">
        <v>22000</v>
      </c>
      <c r="E77" s="1">
        <v>631.4</v>
      </c>
      <c r="F77" s="1">
        <v>0</v>
      </c>
      <c r="G77" s="1">
        <v>668.8</v>
      </c>
      <c r="H77" s="1">
        <v>25</v>
      </c>
      <c r="I77" s="1">
        <f>E77+F77+G77+H77</f>
        <v>1325.1999999999998</v>
      </c>
      <c r="J77" s="1">
        <f>D77-I77</f>
        <v>20674.8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>
      <c r="A78" t="s">
        <v>617</v>
      </c>
      <c r="B78" t="s">
        <v>570</v>
      </c>
      <c r="C78" t="s">
        <v>576</v>
      </c>
      <c r="D78" s="1">
        <v>37000</v>
      </c>
      <c r="E78" s="1">
        <v>1061.9000000000001</v>
      </c>
      <c r="F78" s="1">
        <v>19.25</v>
      </c>
      <c r="G78" s="1">
        <v>1124.8</v>
      </c>
      <c r="H78" s="1">
        <v>25</v>
      </c>
      <c r="I78" s="1">
        <f>E78+F78+G78+H78</f>
        <v>2230.9499999999998</v>
      </c>
      <c r="J78" s="1">
        <f>D78-I78</f>
        <v>34769.050000000003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t="s">
        <v>572</v>
      </c>
      <c r="B79" t="s">
        <v>570</v>
      </c>
      <c r="C79" t="s">
        <v>576</v>
      </c>
      <c r="D79" s="1">
        <v>30000</v>
      </c>
      <c r="E79" s="1">
        <v>861</v>
      </c>
      <c r="F79" s="1">
        <v>0</v>
      </c>
      <c r="G79" s="1">
        <v>912</v>
      </c>
      <c r="H79" s="1">
        <v>25</v>
      </c>
      <c r="I79" s="1">
        <f>+E79+F79+G79+H79</f>
        <v>1798</v>
      </c>
      <c r="J79" s="1">
        <f>D79-I79</f>
        <v>28202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>
      <c r="A80" t="s">
        <v>571</v>
      </c>
      <c r="B80" t="s">
        <v>570</v>
      </c>
      <c r="C80" t="s">
        <v>576</v>
      </c>
      <c r="D80" s="1">
        <v>40000</v>
      </c>
      <c r="E80" s="1">
        <v>1148</v>
      </c>
      <c r="F80" s="1">
        <v>442.65</v>
      </c>
      <c r="G80" s="1">
        <v>1216</v>
      </c>
      <c r="H80" s="1">
        <v>25</v>
      </c>
      <c r="I80" s="1">
        <f>+E80+F80+G80+H80</f>
        <v>2831.65</v>
      </c>
      <c r="J80" s="1">
        <f>D80-I80</f>
        <v>37168.35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>
      <c r="A81" s="3" t="s">
        <v>18</v>
      </c>
      <c r="B81" s="3">
        <v>9</v>
      </c>
      <c r="C81" s="3"/>
      <c r="D81" s="4">
        <f t="shared" ref="D81:J81" si="19">SUM(D72:D80)</f>
        <v>361000</v>
      </c>
      <c r="E81" s="4">
        <f t="shared" si="19"/>
        <v>10360.699999999999</v>
      </c>
      <c r="F81" s="4">
        <f t="shared" si="19"/>
        <v>10018.289999999999</v>
      </c>
      <c r="G81" s="4">
        <f t="shared" si="19"/>
        <v>10974.4</v>
      </c>
      <c r="H81" s="4">
        <f t="shared" si="19"/>
        <v>545</v>
      </c>
      <c r="I81" s="4">
        <f t="shared" si="19"/>
        <v>31898.39</v>
      </c>
      <c r="J81" s="4">
        <f t="shared" si="19"/>
        <v>329101.61</v>
      </c>
    </row>
    <row r="83" spans="1:125">
      <c r="A83" s="26" t="s">
        <v>41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25">
      <c r="A84" t="s">
        <v>42</v>
      </c>
      <c r="B84" t="s">
        <v>43</v>
      </c>
      <c r="C84" t="s">
        <v>573</v>
      </c>
      <c r="D84" s="1">
        <v>58000</v>
      </c>
      <c r="E84" s="1">
        <v>1664.6</v>
      </c>
      <c r="F84" s="1">
        <v>2903.13</v>
      </c>
      <c r="G84" s="1">
        <v>1763.2</v>
      </c>
      <c r="H84" s="1">
        <v>1700.93</v>
      </c>
      <c r="I84" s="1">
        <f>E84+F84+G84+H84</f>
        <v>8031.86</v>
      </c>
      <c r="J84" s="1">
        <f>D84-I84</f>
        <v>49968.14</v>
      </c>
    </row>
    <row r="85" spans="1:125">
      <c r="A85" s="3" t="s">
        <v>18</v>
      </c>
      <c r="B85" s="3">
        <v>1</v>
      </c>
      <c r="C85" s="3"/>
      <c r="D85" s="4">
        <f t="shared" ref="D85:J85" si="20">SUM(D84)</f>
        <v>58000</v>
      </c>
      <c r="E85" s="4">
        <f t="shared" si="20"/>
        <v>1664.6</v>
      </c>
      <c r="F85" s="4">
        <f t="shared" si="20"/>
        <v>2903.13</v>
      </c>
      <c r="G85" s="4">
        <f t="shared" si="20"/>
        <v>1763.2</v>
      </c>
      <c r="H85" s="4">
        <f t="shared" si="20"/>
        <v>1700.93</v>
      </c>
      <c r="I85" s="4">
        <f t="shared" si="20"/>
        <v>8031.86</v>
      </c>
      <c r="J85" s="4">
        <f t="shared" si="20"/>
        <v>49968.14</v>
      </c>
    </row>
    <row r="86" spans="1:125">
      <c r="K86" s="19"/>
    </row>
    <row r="87" spans="1:125">
      <c r="A87" s="26" t="s">
        <v>431</v>
      </c>
      <c r="B87" s="26"/>
      <c r="C87" s="26"/>
      <c r="D87" s="26"/>
      <c r="E87" s="26"/>
      <c r="F87" s="26"/>
      <c r="G87" s="26"/>
      <c r="H87" s="26"/>
      <c r="I87" s="26"/>
      <c r="J87" s="26"/>
      <c r="K87"/>
      <c r="L87"/>
      <c r="M87"/>
      <c r="N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>
      <c r="A88" t="s">
        <v>451</v>
      </c>
      <c r="B88" t="s">
        <v>23</v>
      </c>
      <c r="C88" t="s">
        <v>576</v>
      </c>
      <c r="D88" s="1">
        <v>133000</v>
      </c>
      <c r="E88" s="1">
        <v>3817.1</v>
      </c>
      <c r="F88" s="1">
        <v>19979.82</v>
      </c>
      <c r="G88" s="1">
        <v>3595.1</v>
      </c>
      <c r="H88" s="1">
        <v>25</v>
      </c>
      <c r="I88" s="1">
        <f t="shared" ref="I88:I90" si="21">E88+F88+G88+H88</f>
        <v>27417.019999999997</v>
      </c>
      <c r="J88" s="1">
        <f t="shared" ref="J88:J90" si="22">D88-I88</f>
        <v>105582.98000000001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>
      <c r="A89" t="s">
        <v>674</v>
      </c>
      <c r="B89" s="12" t="s">
        <v>105</v>
      </c>
      <c r="C89" s="18" t="s">
        <v>576</v>
      </c>
      <c r="D89" s="1">
        <v>23000</v>
      </c>
      <c r="E89" s="1">
        <v>660.1</v>
      </c>
      <c r="F89" s="1">
        <v>0</v>
      </c>
      <c r="G89" s="1">
        <v>699.2</v>
      </c>
      <c r="H89" s="1">
        <v>25</v>
      </c>
      <c r="I89" s="1">
        <v>1384.3</v>
      </c>
      <c r="J89" s="1">
        <v>21615.7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</row>
    <row r="90" spans="1:125">
      <c r="A90" t="s">
        <v>432</v>
      </c>
      <c r="B90" t="s">
        <v>400</v>
      </c>
      <c r="C90" t="s">
        <v>573</v>
      </c>
      <c r="D90" s="1">
        <v>32000</v>
      </c>
      <c r="E90" s="1">
        <v>918.4</v>
      </c>
      <c r="F90" s="1">
        <v>0</v>
      </c>
      <c r="G90" s="1">
        <v>972.8</v>
      </c>
      <c r="H90" s="1">
        <v>25</v>
      </c>
      <c r="I90" s="1">
        <f t="shared" si="21"/>
        <v>1916.1999999999998</v>
      </c>
      <c r="J90" s="1">
        <f t="shared" si="22"/>
        <v>30083.8</v>
      </c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:125">
      <c r="A91" s="3" t="s">
        <v>18</v>
      </c>
      <c r="B91" s="3">
        <v>3</v>
      </c>
      <c r="C91" s="3"/>
      <c r="D91" s="4">
        <f t="shared" ref="D91:J91" si="23">SUM(D88:D90)</f>
        <v>188000</v>
      </c>
      <c r="E91" s="4">
        <f t="shared" si="23"/>
        <v>5395.5999999999995</v>
      </c>
      <c r="F91" s="4">
        <f t="shared" si="23"/>
        <v>19979.82</v>
      </c>
      <c r="G91" s="4">
        <f t="shared" si="23"/>
        <v>5267.1</v>
      </c>
      <c r="H91" s="4">
        <f t="shared" si="23"/>
        <v>75</v>
      </c>
      <c r="I91" s="4">
        <f t="shared" si="23"/>
        <v>30717.519999999997</v>
      </c>
      <c r="J91" s="4">
        <f t="shared" si="23"/>
        <v>157282.48000000001</v>
      </c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3" spans="1:125">
      <c r="A93" s="26" t="s">
        <v>44</v>
      </c>
      <c r="B93" s="26"/>
      <c r="C93" s="26"/>
      <c r="D93" s="26"/>
      <c r="E93" s="26"/>
      <c r="F93" s="26"/>
      <c r="G93" s="26"/>
      <c r="H93" s="26"/>
      <c r="I93" s="26"/>
      <c r="J93" s="26"/>
    </row>
    <row r="94" spans="1:125">
      <c r="A94" t="s">
        <v>525</v>
      </c>
      <c r="B94" t="s">
        <v>195</v>
      </c>
      <c r="C94" t="s">
        <v>576</v>
      </c>
      <c r="D94" s="1">
        <v>40000</v>
      </c>
      <c r="E94" s="1">
        <v>1148</v>
      </c>
      <c r="F94" s="1">
        <v>442.65</v>
      </c>
      <c r="G94" s="1">
        <v>1216</v>
      </c>
      <c r="H94" s="1">
        <v>565</v>
      </c>
      <c r="I94" s="1">
        <f>+E94+F94+G94+H94</f>
        <v>3371.65</v>
      </c>
      <c r="J94" s="1">
        <f>+D94-I94</f>
        <v>36628.35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>
      <c r="A95" t="s">
        <v>46</v>
      </c>
      <c r="B95" t="s">
        <v>673</v>
      </c>
      <c r="C95" t="s">
        <v>573</v>
      </c>
      <c r="D95" s="1">
        <v>50000</v>
      </c>
      <c r="E95" s="1">
        <v>1435</v>
      </c>
      <c r="F95" s="1">
        <v>1698.61</v>
      </c>
      <c r="G95" s="1">
        <v>1520</v>
      </c>
      <c r="H95" s="1">
        <v>1200.93</v>
      </c>
      <c r="I95" s="1">
        <f t="shared" ref="I95" si="24">E95+F95+G95+H95</f>
        <v>5854.54</v>
      </c>
      <c r="J95" s="1">
        <f t="shared" ref="J95" si="25">D95-I95</f>
        <v>44145.46</v>
      </c>
    </row>
    <row r="96" spans="1:125">
      <c r="A96" t="s">
        <v>527</v>
      </c>
      <c r="B96" t="s">
        <v>526</v>
      </c>
      <c r="C96" t="s">
        <v>576</v>
      </c>
      <c r="D96" s="1">
        <v>40000</v>
      </c>
      <c r="E96" s="1">
        <v>1148</v>
      </c>
      <c r="F96" s="1">
        <v>442.65</v>
      </c>
      <c r="G96" s="1">
        <v>1216</v>
      </c>
      <c r="H96" s="1">
        <v>25</v>
      </c>
      <c r="I96" s="1">
        <f>+E96+F96+G96+H96</f>
        <v>2831.65</v>
      </c>
      <c r="J96" s="1">
        <f>D96-I96</f>
        <v>37168.35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6" customFormat="1">
      <c r="A97" s="20" t="s">
        <v>693</v>
      </c>
      <c r="B97" s="21" t="s">
        <v>195</v>
      </c>
      <c r="C97" s="22" t="s">
        <v>576</v>
      </c>
      <c r="D97" s="1">
        <v>50000</v>
      </c>
      <c r="E97" s="1">
        <v>1435</v>
      </c>
      <c r="F97" s="1">
        <v>1854</v>
      </c>
      <c r="G97" s="1">
        <v>1520</v>
      </c>
      <c r="H97" s="1">
        <v>25</v>
      </c>
      <c r="I97" s="1">
        <f>+E97+F97+G97+H97</f>
        <v>4834</v>
      </c>
      <c r="J97" s="1">
        <f>+D97-I97</f>
        <v>45166</v>
      </c>
    </row>
    <row r="98" spans="1:125">
      <c r="A98" s="3" t="s">
        <v>18</v>
      </c>
      <c r="B98" s="3">
        <v>4</v>
      </c>
      <c r="C98" s="3"/>
      <c r="D98" s="4">
        <f t="shared" ref="D98:J98" si="26">SUM(D94:D97)</f>
        <v>180000</v>
      </c>
      <c r="E98" s="4">
        <f t="shared" si="26"/>
        <v>5166</v>
      </c>
      <c r="F98" s="4">
        <f t="shared" si="26"/>
        <v>4437.91</v>
      </c>
      <c r="G98" s="4">
        <f t="shared" si="26"/>
        <v>5472</v>
      </c>
      <c r="H98" s="4">
        <f t="shared" si="26"/>
        <v>1815.93</v>
      </c>
      <c r="I98" s="4">
        <f t="shared" si="26"/>
        <v>16891.84</v>
      </c>
      <c r="J98" s="4">
        <f t="shared" si="26"/>
        <v>163108.16</v>
      </c>
    </row>
    <row r="100" spans="1:125">
      <c r="A100" s="26" t="s">
        <v>47</v>
      </c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1:125">
      <c r="A101" t="s">
        <v>48</v>
      </c>
      <c r="B101" t="s">
        <v>49</v>
      </c>
      <c r="C101" t="s">
        <v>573</v>
      </c>
      <c r="D101" s="1">
        <v>44000</v>
      </c>
      <c r="E101" s="1">
        <v>1262.8</v>
      </c>
      <c r="F101" s="1">
        <v>1007.19</v>
      </c>
      <c r="G101" s="1">
        <v>1337.6</v>
      </c>
      <c r="H101" s="1">
        <v>125</v>
      </c>
      <c r="I101" s="1">
        <v>3732.59</v>
      </c>
      <c r="J101" s="1">
        <f t="shared" ref="J101:J102" si="27">D101-I101</f>
        <v>40267.410000000003</v>
      </c>
    </row>
    <row r="102" spans="1:125">
      <c r="A102" t="s">
        <v>452</v>
      </c>
      <c r="B102" t="s">
        <v>23</v>
      </c>
      <c r="C102" t="s">
        <v>576</v>
      </c>
      <c r="D102" s="1">
        <v>50000</v>
      </c>
      <c r="E102" s="1">
        <v>1435</v>
      </c>
      <c r="F102" s="1">
        <v>1854</v>
      </c>
      <c r="G102" s="1">
        <v>1520</v>
      </c>
      <c r="H102" s="1">
        <v>25</v>
      </c>
      <c r="I102" s="1">
        <v>4834</v>
      </c>
      <c r="J102" s="1">
        <f t="shared" si="27"/>
        <v>45166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>
      <c r="A103" s="3" t="s">
        <v>18</v>
      </c>
      <c r="B103" s="3">
        <v>2</v>
      </c>
      <c r="C103" s="3"/>
      <c r="D103" s="4">
        <f t="shared" ref="D103:J103" si="28">SUM(D101:D102)</f>
        <v>94000</v>
      </c>
      <c r="E103" s="4">
        <f t="shared" si="28"/>
        <v>2697.8</v>
      </c>
      <c r="F103" s="4">
        <f t="shared" si="28"/>
        <v>2861.19</v>
      </c>
      <c r="G103" s="4">
        <f t="shared" si="28"/>
        <v>2857.6</v>
      </c>
      <c r="H103" s="4">
        <f t="shared" si="28"/>
        <v>150</v>
      </c>
      <c r="I103" s="4">
        <f t="shared" si="28"/>
        <v>8566.59</v>
      </c>
      <c r="J103" s="4">
        <f t="shared" si="28"/>
        <v>85433.41</v>
      </c>
    </row>
    <row r="105" spans="1:125">
      <c r="A105" s="26" t="s">
        <v>50</v>
      </c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25">
      <c r="A106" t="s">
        <v>33</v>
      </c>
      <c r="B106" t="s">
        <v>26</v>
      </c>
      <c r="C106" t="s">
        <v>573</v>
      </c>
      <c r="D106" s="1">
        <v>44000</v>
      </c>
      <c r="E106" s="1">
        <v>1262.8</v>
      </c>
      <c r="F106" s="1">
        <v>851.8</v>
      </c>
      <c r="G106" s="1">
        <v>1337.6</v>
      </c>
      <c r="H106" s="1">
        <v>1060.93</v>
      </c>
      <c r="I106" s="1">
        <f>E106+F106+G106+H106</f>
        <v>4513.13</v>
      </c>
      <c r="J106" s="1">
        <f>D106-I106</f>
        <v>39486.870000000003</v>
      </c>
    </row>
    <row r="107" spans="1:125">
      <c r="A107" t="s">
        <v>51</v>
      </c>
      <c r="B107" t="s">
        <v>52</v>
      </c>
      <c r="C107" t="s">
        <v>573</v>
      </c>
      <c r="D107" s="1">
        <v>45000</v>
      </c>
      <c r="E107" s="1">
        <v>1291.5</v>
      </c>
      <c r="F107" s="1">
        <v>1148.33</v>
      </c>
      <c r="G107" s="1">
        <v>1368</v>
      </c>
      <c r="H107" s="1">
        <v>125</v>
      </c>
      <c r="I107" s="1">
        <f t="shared" ref="I107:I110" si="29">E107+F107+G107+H107</f>
        <v>3932.83</v>
      </c>
      <c r="J107" s="1">
        <f t="shared" ref="J107:J110" si="30">D107-I107</f>
        <v>41067.17</v>
      </c>
    </row>
    <row r="108" spans="1:125">
      <c r="A108" t="s">
        <v>523</v>
      </c>
      <c r="B108" t="s">
        <v>524</v>
      </c>
      <c r="C108" t="s">
        <v>576</v>
      </c>
      <c r="D108" s="1">
        <v>40000</v>
      </c>
      <c r="E108" s="1">
        <v>1148</v>
      </c>
      <c r="F108" s="1">
        <v>442.65</v>
      </c>
      <c r="G108" s="1">
        <v>1216</v>
      </c>
      <c r="H108" s="1">
        <v>25</v>
      </c>
      <c r="I108" s="1">
        <v>2831.65</v>
      </c>
      <c r="J108" s="1">
        <v>37168.35</v>
      </c>
    </row>
    <row r="109" spans="1:125">
      <c r="A109" t="s">
        <v>453</v>
      </c>
      <c r="B109" t="s">
        <v>454</v>
      </c>
      <c r="C109" t="s">
        <v>576</v>
      </c>
      <c r="D109" s="1">
        <v>133000</v>
      </c>
      <c r="E109" s="1">
        <v>3817.1</v>
      </c>
      <c r="F109" s="1">
        <v>19979.82</v>
      </c>
      <c r="G109" s="1">
        <v>3595.1</v>
      </c>
      <c r="H109" s="1">
        <v>25</v>
      </c>
      <c r="I109" s="1">
        <f t="shared" si="29"/>
        <v>27417.019999999997</v>
      </c>
      <c r="J109" s="1">
        <f t="shared" si="30"/>
        <v>105582.98000000001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>
      <c r="A110" t="s">
        <v>455</v>
      </c>
      <c r="B110" t="s">
        <v>187</v>
      </c>
      <c r="C110" t="s">
        <v>576</v>
      </c>
      <c r="D110" s="1">
        <v>100000</v>
      </c>
      <c r="E110" s="1">
        <v>2870</v>
      </c>
      <c r="F110" s="1">
        <v>12105.37</v>
      </c>
      <c r="G110" s="1">
        <v>3040</v>
      </c>
      <c r="H110" s="1">
        <v>25</v>
      </c>
      <c r="I110" s="1">
        <f t="shared" si="29"/>
        <v>18040.370000000003</v>
      </c>
      <c r="J110" s="1">
        <f t="shared" si="30"/>
        <v>81959.63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>
      <c r="A111" s="3" t="s">
        <v>18</v>
      </c>
      <c r="B111" s="3">
        <v>5</v>
      </c>
      <c r="C111" s="3"/>
      <c r="D111" s="4">
        <f t="shared" ref="D111:J111" si="31">SUM(D106:D110)</f>
        <v>362000</v>
      </c>
      <c r="E111" s="4">
        <f t="shared" si="31"/>
        <v>10389.4</v>
      </c>
      <c r="F111" s="4">
        <f t="shared" si="31"/>
        <v>34527.97</v>
      </c>
      <c r="G111" s="4">
        <f t="shared" si="31"/>
        <v>10556.7</v>
      </c>
      <c r="H111" s="4">
        <f t="shared" si="31"/>
        <v>1260.93</v>
      </c>
      <c r="I111" s="4">
        <f t="shared" si="31"/>
        <v>56735</v>
      </c>
      <c r="J111" s="4">
        <f t="shared" si="31"/>
        <v>305265</v>
      </c>
    </row>
    <row r="113" spans="1:125">
      <c r="A113" s="26" t="s">
        <v>53</v>
      </c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25">
      <c r="A114" t="s">
        <v>458</v>
      </c>
      <c r="B114" t="s">
        <v>78</v>
      </c>
      <c r="C114" t="s">
        <v>576</v>
      </c>
      <c r="D114" s="1">
        <v>44000</v>
      </c>
      <c r="E114" s="1">
        <v>1262.8</v>
      </c>
      <c r="F114" s="1">
        <v>1007.19</v>
      </c>
      <c r="G114" s="1">
        <v>1337.6</v>
      </c>
      <c r="H114" s="1">
        <v>25</v>
      </c>
      <c r="I114" s="1">
        <f>E114+F114+G114+H114</f>
        <v>3632.5899999999997</v>
      </c>
      <c r="J114" s="1">
        <f>D114-I114</f>
        <v>40367.410000000003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>
      <c r="A115" t="s">
        <v>54</v>
      </c>
      <c r="B115" t="s">
        <v>23</v>
      </c>
      <c r="C115" t="s">
        <v>576</v>
      </c>
      <c r="D115" s="1">
        <v>133500</v>
      </c>
      <c r="E115" s="1">
        <v>3831.45</v>
      </c>
      <c r="F115" s="1">
        <v>20101.23</v>
      </c>
      <c r="G115" s="1">
        <v>3595.1</v>
      </c>
      <c r="H115" s="1">
        <v>25</v>
      </c>
      <c r="I115" s="1">
        <f t="shared" ref="I115" si="32">E115+F115+G115+H115</f>
        <v>27552.78</v>
      </c>
      <c r="J115" s="1">
        <f t="shared" ref="J115" si="33">D115-I115</f>
        <v>105947.22</v>
      </c>
    </row>
    <row r="116" spans="1:125">
      <c r="A116" t="s">
        <v>55</v>
      </c>
      <c r="B116" t="s">
        <v>12</v>
      </c>
      <c r="C116" t="s">
        <v>573</v>
      </c>
      <c r="D116" s="1">
        <v>33000</v>
      </c>
      <c r="E116" s="1">
        <v>947.1</v>
      </c>
      <c r="F116" s="1">
        <v>0</v>
      </c>
      <c r="G116" s="1">
        <v>1003.2</v>
      </c>
      <c r="H116" s="1">
        <v>75</v>
      </c>
      <c r="I116" s="1">
        <f>E116+F116+G116+H116</f>
        <v>2025.3000000000002</v>
      </c>
      <c r="J116" s="1">
        <f>D116-I116</f>
        <v>30974.7</v>
      </c>
    </row>
    <row r="117" spans="1:125">
      <c r="A117" t="s">
        <v>623</v>
      </c>
      <c r="B117" t="s">
        <v>34</v>
      </c>
      <c r="C117" t="s">
        <v>576</v>
      </c>
      <c r="D117" s="1">
        <v>25000</v>
      </c>
      <c r="E117" s="1">
        <v>717.5</v>
      </c>
      <c r="F117" s="1">
        <v>0</v>
      </c>
      <c r="G117" s="1">
        <v>760</v>
      </c>
      <c r="H117" s="1">
        <v>125</v>
      </c>
      <c r="I117" s="1">
        <f>E117+F117+G117+H117</f>
        <v>1602.5</v>
      </c>
      <c r="J117" s="1">
        <f>D117-I117</f>
        <v>23397.5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>
      <c r="A118" s="3" t="s">
        <v>18</v>
      </c>
      <c r="B118" s="3">
        <v>4</v>
      </c>
      <c r="C118" s="3"/>
      <c r="D118" s="4">
        <f t="shared" ref="D118:J118" si="34">SUM(D114:D117)</f>
        <v>235500</v>
      </c>
      <c r="E118" s="4">
        <f t="shared" si="34"/>
        <v>6758.85</v>
      </c>
      <c r="F118" s="4">
        <f t="shared" si="34"/>
        <v>21108.42</v>
      </c>
      <c r="G118" s="4">
        <f t="shared" si="34"/>
        <v>6695.9</v>
      </c>
      <c r="H118" s="4">
        <f t="shared" si="34"/>
        <v>250</v>
      </c>
      <c r="I118" s="4">
        <f t="shared" si="34"/>
        <v>34813.17</v>
      </c>
      <c r="J118" s="4">
        <f t="shared" si="34"/>
        <v>200686.83000000002</v>
      </c>
    </row>
    <row r="120" spans="1:125">
      <c r="A120" s="26" t="s">
        <v>56</v>
      </c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25">
      <c r="A121" t="s">
        <v>57</v>
      </c>
      <c r="B121" t="s">
        <v>58</v>
      </c>
      <c r="C121" t="s">
        <v>573</v>
      </c>
      <c r="D121" s="1">
        <v>90000</v>
      </c>
      <c r="E121" s="1">
        <v>2583</v>
      </c>
      <c r="F121" s="1">
        <v>9235.15</v>
      </c>
      <c r="G121" s="1">
        <v>2736</v>
      </c>
      <c r="H121" s="1">
        <v>2196.86</v>
      </c>
      <c r="I121" s="1">
        <f t="shared" ref="I121:I130" si="35">E121+F121+G121+H121</f>
        <v>16751.009999999998</v>
      </c>
      <c r="J121" s="1">
        <f t="shared" ref="J121:J130" si="36">D121-I121</f>
        <v>73248.990000000005</v>
      </c>
    </row>
    <row r="122" spans="1:125">
      <c r="A122" t="s">
        <v>580</v>
      </c>
      <c r="B122" t="s">
        <v>579</v>
      </c>
      <c r="C122" t="s">
        <v>576</v>
      </c>
      <c r="D122" s="1">
        <v>25000</v>
      </c>
      <c r="E122" s="1">
        <v>717.5</v>
      </c>
      <c r="F122" s="1">
        <v>0</v>
      </c>
      <c r="G122" s="1">
        <v>760</v>
      </c>
      <c r="H122" s="1">
        <v>25</v>
      </c>
      <c r="I122" s="1">
        <f>E122+F122+G122+H122</f>
        <v>1502.5</v>
      </c>
      <c r="J122" s="1">
        <f>D122-I122</f>
        <v>23497.5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>
      <c r="A123" t="s">
        <v>578</v>
      </c>
      <c r="B123" t="s">
        <v>62</v>
      </c>
      <c r="C123" t="s">
        <v>576</v>
      </c>
      <c r="D123" s="1">
        <v>40000</v>
      </c>
      <c r="E123" s="1">
        <v>1148</v>
      </c>
      <c r="F123" s="1">
        <v>442.65</v>
      </c>
      <c r="G123" s="1">
        <v>1216</v>
      </c>
      <c r="H123" s="1">
        <v>25</v>
      </c>
      <c r="I123" s="1">
        <f>E123+F123+G123+H123</f>
        <v>2831.65</v>
      </c>
      <c r="J123" s="1">
        <f>D123-I123</f>
        <v>37168.35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>
      <c r="A124" t="s">
        <v>59</v>
      </c>
      <c r="B124" t="s">
        <v>65</v>
      </c>
      <c r="C124" t="s">
        <v>573</v>
      </c>
      <c r="D124" s="1">
        <v>44000</v>
      </c>
      <c r="E124" s="1">
        <v>1262.8</v>
      </c>
      <c r="F124" s="1">
        <v>851.8</v>
      </c>
      <c r="G124" s="1">
        <v>1337.6</v>
      </c>
      <c r="H124" s="1">
        <v>1060.93</v>
      </c>
      <c r="I124" s="1">
        <f t="shared" si="35"/>
        <v>4513.13</v>
      </c>
      <c r="J124" s="1">
        <f t="shared" si="36"/>
        <v>39486.870000000003</v>
      </c>
    </row>
    <row r="125" spans="1:125">
      <c r="A125" t="s">
        <v>61</v>
      </c>
      <c r="B125" t="s">
        <v>62</v>
      </c>
      <c r="C125" t="s">
        <v>573</v>
      </c>
      <c r="D125" s="1">
        <v>44000</v>
      </c>
      <c r="E125" s="1">
        <v>1262.8</v>
      </c>
      <c r="F125" s="1">
        <v>1007.19</v>
      </c>
      <c r="G125" s="1">
        <v>1337.6</v>
      </c>
      <c r="H125" s="1">
        <v>285</v>
      </c>
      <c r="I125" s="1">
        <f t="shared" si="35"/>
        <v>3892.5899999999997</v>
      </c>
      <c r="J125" s="1">
        <f t="shared" si="36"/>
        <v>40107.410000000003</v>
      </c>
    </row>
    <row r="126" spans="1:125" s="2" customFormat="1">
      <c r="A126" t="s">
        <v>64</v>
      </c>
      <c r="B126" t="s">
        <v>65</v>
      </c>
      <c r="C126" t="s">
        <v>576</v>
      </c>
      <c r="D126" s="1">
        <v>44000</v>
      </c>
      <c r="E126" s="1">
        <v>1262.8</v>
      </c>
      <c r="F126" s="1">
        <v>1007.19</v>
      </c>
      <c r="G126" s="1">
        <v>1337.6</v>
      </c>
      <c r="H126" s="1">
        <v>25</v>
      </c>
      <c r="I126" s="1">
        <f t="shared" si="35"/>
        <v>3632.5899999999997</v>
      </c>
      <c r="J126" s="1">
        <f t="shared" si="36"/>
        <v>40367.410000000003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 s="16" customFormat="1">
      <c r="A127" s="20" t="s">
        <v>83</v>
      </c>
      <c r="B127" s="20" t="s">
        <v>694</v>
      </c>
      <c r="C127" s="22" t="s">
        <v>576</v>
      </c>
      <c r="D127" s="1">
        <v>80000</v>
      </c>
      <c r="E127" s="1">
        <v>2296</v>
      </c>
      <c r="F127" s="1">
        <v>7400.87</v>
      </c>
      <c r="G127" s="1">
        <v>2432</v>
      </c>
      <c r="H127" s="1">
        <v>25</v>
      </c>
      <c r="I127" s="1">
        <f>+E127+F127+G127+H127</f>
        <v>12153.869999999999</v>
      </c>
      <c r="J127" s="1">
        <f>+D127-I127</f>
        <v>67846.13</v>
      </c>
    </row>
    <row r="128" spans="1:125" s="2" customFormat="1">
      <c r="A128" t="s">
        <v>66</v>
      </c>
      <c r="B128" t="s">
        <v>67</v>
      </c>
      <c r="C128" t="s">
        <v>576</v>
      </c>
      <c r="D128" s="1">
        <v>90000</v>
      </c>
      <c r="E128" s="1">
        <v>2583</v>
      </c>
      <c r="F128" s="1">
        <v>9753.1200000000008</v>
      </c>
      <c r="G128" s="1">
        <v>2736</v>
      </c>
      <c r="H128" s="1">
        <v>25</v>
      </c>
      <c r="I128" s="1">
        <f t="shared" si="35"/>
        <v>15097.12</v>
      </c>
      <c r="J128" s="1">
        <f t="shared" si="36"/>
        <v>74902.880000000005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:125">
      <c r="A129" t="s">
        <v>456</v>
      </c>
      <c r="B129" t="s">
        <v>62</v>
      </c>
      <c r="C129" t="s">
        <v>576</v>
      </c>
      <c r="D129" s="1">
        <v>55000</v>
      </c>
      <c r="E129" s="1">
        <v>1578.5</v>
      </c>
      <c r="F129" s="1">
        <v>2559.6799999999998</v>
      </c>
      <c r="G129" s="1">
        <v>1672</v>
      </c>
      <c r="H129" s="1">
        <v>25</v>
      </c>
      <c r="I129" s="1">
        <f t="shared" si="35"/>
        <v>5835.18</v>
      </c>
      <c r="J129" s="1">
        <f t="shared" si="36"/>
        <v>49164.82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t="s">
        <v>457</v>
      </c>
      <c r="B130" t="s">
        <v>23</v>
      </c>
      <c r="C130" t="s">
        <v>576</v>
      </c>
      <c r="D130" s="1">
        <v>120000</v>
      </c>
      <c r="E130" s="1">
        <v>3444</v>
      </c>
      <c r="F130" s="1">
        <v>16823.09</v>
      </c>
      <c r="G130" s="1">
        <v>3595.1</v>
      </c>
      <c r="H130" s="1">
        <v>25</v>
      </c>
      <c r="I130" s="1">
        <f t="shared" si="35"/>
        <v>23887.19</v>
      </c>
      <c r="J130" s="1">
        <f t="shared" si="36"/>
        <v>96112.81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 s="2" customFormat="1">
      <c r="A131" s="3" t="s">
        <v>18</v>
      </c>
      <c r="B131" s="3">
        <v>10</v>
      </c>
      <c r="C131" s="3"/>
      <c r="D131" s="4">
        <f t="shared" ref="D131:J131" si="37">SUM(D121:D130)</f>
        <v>632000</v>
      </c>
      <c r="E131" s="4">
        <f t="shared" si="37"/>
        <v>18138.400000000001</v>
      </c>
      <c r="F131" s="4">
        <f t="shared" si="37"/>
        <v>49080.740000000005</v>
      </c>
      <c r="G131" s="4">
        <f t="shared" si="37"/>
        <v>19159.900000000001</v>
      </c>
      <c r="H131" s="4">
        <f t="shared" si="37"/>
        <v>3717.79</v>
      </c>
      <c r="I131" s="4">
        <f t="shared" si="37"/>
        <v>90096.83</v>
      </c>
      <c r="J131" s="4">
        <f t="shared" si="37"/>
        <v>541903.17000000004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</row>
    <row r="132" spans="1:125" s="2" customFormat="1">
      <c r="A132"/>
      <c r="B132"/>
      <c r="C132"/>
      <c r="D132" s="1"/>
      <c r="E132" s="1"/>
      <c r="F132" s="1"/>
      <c r="G132" s="1"/>
      <c r="H132" s="1"/>
      <c r="I132" s="1"/>
      <c r="J132" s="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</row>
    <row r="133" spans="1:125" s="2" customFormat="1">
      <c r="A133" s="26" t="s">
        <v>68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</row>
    <row r="134" spans="1:125">
      <c r="A134" t="s">
        <v>582</v>
      </c>
      <c r="B134" t="s">
        <v>581</v>
      </c>
      <c r="C134" t="s">
        <v>576</v>
      </c>
      <c r="D134" s="1">
        <v>25000</v>
      </c>
      <c r="E134" s="1">
        <v>717.5</v>
      </c>
      <c r="F134" s="1">
        <v>0</v>
      </c>
      <c r="G134" s="1">
        <v>760</v>
      </c>
      <c r="H134" s="1">
        <v>25</v>
      </c>
      <c r="I134" s="1">
        <f>E134+F134+G134+H134</f>
        <v>1502.5</v>
      </c>
      <c r="J134" s="1">
        <f>D134-I134</f>
        <v>23497.5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t="s">
        <v>528</v>
      </c>
      <c r="B135" t="s">
        <v>62</v>
      </c>
      <c r="C135" t="s">
        <v>576</v>
      </c>
      <c r="D135" s="1">
        <v>40000</v>
      </c>
      <c r="E135" s="1">
        <v>1148</v>
      </c>
      <c r="F135" s="1">
        <v>287.26</v>
      </c>
      <c r="G135" s="1">
        <v>1216</v>
      </c>
      <c r="H135" s="1">
        <v>1060.93</v>
      </c>
      <c r="I135" s="1">
        <f>E135+F135+G135+H135</f>
        <v>3712.1900000000005</v>
      </c>
      <c r="J135" s="1">
        <f>D135-I135</f>
        <v>36287.81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t="s">
        <v>675</v>
      </c>
      <c r="B136" t="s">
        <v>62</v>
      </c>
      <c r="C136" s="18" t="s">
        <v>576</v>
      </c>
      <c r="D136" s="1">
        <v>18000</v>
      </c>
      <c r="E136" s="1">
        <v>516.6</v>
      </c>
      <c r="F136" s="1">
        <v>0</v>
      </c>
      <c r="G136" s="1">
        <v>547.20000000000005</v>
      </c>
      <c r="H136" s="1">
        <v>25</v>
      </c>
      <c r="I136" s="1">
        <f>+E136+F136+G136+H136</f>
        <v>1088.8000000000002</v>
      </c>
      <c r="J136" s="1">
        <f>+D136-I136</f>
        <v>16911.2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>
      <c r="A137" t="s">
        <v>69</v>
      </c>
      <c r="B137" t="s">
        <v>477</v>
      </c>
      <c r="C137" t="s">
        <v>573</v>
      </c>
      <c r="D137" s="1">
        <v>50000</v>
      </c>
      <c r="E137" s="1">
        <v>1435</v>
      </c>
      <c r="F137" s="1">
        <v>1698.61</v>
      </c>
      <c r="G137" s="1">
        <v>1520</v>
      </c>
      <c r="H137" s="1">
        <v>1160.93</v>
      </c>
      <c r="I137" s="1">
        <f t="shared" ref="I137:I139" si="38">E137+F137+G137+H137</f>
        <v>5814.54</v>
      </c>
      <c r="J137" s="1">
        <f t="shared" ref="J137:J139" si="39">D137-I137</f>
        <v>44185.46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</row>
    <row r="138" spans="1:125" s="2" customFormat="1">
      <c r="A138" t="s">
        <v>70</v>
      </c>
      <c r="B138" t="s">
        <v>60</v>
      </c>
      <c r="C138" t="s">
        <v>573</v>
      </c>
      <c r="D138" s="1">
        <v>40000</v>
      </c>
      <c r="E138" s="1">
        <v>1148</v>
      </c>
      <c r="F138" s="1">
        <v>442.65</v>
      </c>
      <c r="G138" s="1">
        <v>1216</v>
      </c>
      <c r="H138" s="1">
        <v>25</v>
      </c>
      <c r="I138" s="1">
        <f t="shared" si="38"/>
        <v>2831.65</v>
      </c>
      <c r="J138" s="1">
        <f t="shared" si="39"/>
        <v>37168.35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</row>
    <row r="139" spans="1:125" s="2" customFormat="1">
      <c r="A139" t="s">
        <v>71</v>
      </c>
      <c r="B139" t="s">
        <v>60</v>
      </c>
      <c r="C139" t="s">
        <v>576</v>
      </c>
      <c r="D139" s="1">
        <v>40000</v>
      </c>
      <c r="E139" s="1">
        <v>1148</v>
      </c>
      <c r="F139" s="1">
        <v>442.65</v>
      </c>
      <c r="G139" s="1">
        <v>1216</v>
      </c>
      <c r="H139" s="1">
        <v>25</v>
      </c>
      <c r="I139" s="1">
        <f t="shared" si="38"/>
        <v>2831.65</v>
      </c>
      <c r="J139" s="1">
        <f t="shared" si="39"/>
        <v>37168.35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</row>
    <row r="140" spans="1:125">
      <c r="A140" t="s">
        <v>529</v>
      </c>
      <c r="B140" t="s">
        <v>62</v>
      </c>
      <c r="C140" t="s">
        <v>576</v>
      </c>
      <c r="D140" s="1">
        <v>31000</v>
      </c>
      <c r="E140" s="1">
        <v>889.7</v>
      </c>
      <c r="F140" s="1">
        <v>0</v>
      </c>
      <c r="G140" s="1">
        <v>942.4</v>
      </c>
      <c r="H140" s="1">
        <v>25</v>
      </c>
      <c r="I140" s="1">
        <f>E140+F140+G140+H140</f>
        <v>1857.1</v>
      </c>
      <c r="J140" s="1">
        <f>D140-I140</f>
        <v>29142.9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>
      <c r="A141" s="3" t="s">
        <v>18</v>
      </c>
      <c r="B141" s="3">
        <v>7</v>
      </c>
      <c r="C141" s="3"/>
      <c r="D141" s="4">
        <f t="shared" ref="D141:J141" si="40">SUM(D134:D140)</f>
        <v>244000</v>
      </c>
      <c r="E141" s="4">
        <f t="shared" si="40"/>
        <v>7002.8</v>
      </c>
      <c r="F141" s="4">
        <f t="shared" si="40"/>
        <v>2871.17</v>
      </c>
      <c r="G141" s="4">
        <f t="shared" si="40"/>
        <v>7417.5999999999995</v>
      </c>
      <c r="H141" s="4">
        <f t="shared" si="40"/>
        <v>2346.86</v>
      </c>
      <c r="I141" s="4">
        <f t="shared" si="40"/>
        <v>19638.43</v>
      </c>
      <c r="J141" s="4">
        <f t="shared" si="40"/>
        <v>224361.57</v>
      </c>
    </row>
    <row r="142" spans="1:125" s="2" customFormat="1">
      <c r="A142"/>
      <c r="B142"/>
      <c r="C142"/>
      <c r="D142" s="1"/>
      <c r="E142" s="1"/>
      <c r="F142" s="1"/>
      <c r="G142" s="1"/>
      <c r="H142" s="1"/>
      <c r="I142" s="1"/>
      <c r="J142" s="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</row>
    <row r="143" spans="1:125" s="2" customFormat="1">
      <c r="A143" s="26" t="s">
        <v>74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</row>
    <row r="144" spans="1:125">
      <c r="A144" t="s">
        <v>530</v>
      </c>
      <c r="B144" t="s">
        <v>78</v>
      </c>
      <c r="C144" t="s">
        <v>576</v>
      </c>
      <c r="D144" s="1">
        <v>70000</v>
      </c>
      <c r="E144" s="1">
        <v>2009</v>
      </c>
      <c r="F144" s="1">
        <v>5368.48</v>
      </c>
      <c r="G144" s="1">
        <v>2128</v>
      </c>
      <c r="H144" s="1">
        <v>25</v>
      </c>
      <c r="I144" s="1">
        <f>E144+F144+G144+H144</f>
        <v>9530.48</v>
      </c>
      <c r="J144" s="1">
        <f>D144-I144</f>
        <v>60469.520000000004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125" s="2" customFormat="1">
      <c r="A145" t="s">
        <v>81</v>
      </c>
      <c r="B145" t="s">
        <v>78</v>
      </c>
      <c r="C145" t="s">
        <v>573</v>
      </c>
      <c r="D145" s="1">
        <v>50000</v>
      </c>
      <c r="E145" s="1">
        <v>1435</v>
      </c>
      <c r="F145" s="1">
        <v>1854</v>
      </c>
      <c r="G145" s="1">
        <v>1520</v>
      </c>
      <c r="H145" s="1">
        <v>25</v>
      </c>
      <c r="I145" s="1">
        <f t="shared" ref="I145:I146" si="41">E145+F145+G145+H145</f>
        <v>4834</v>
      </c>
      <c r="J145" s="1">
        <f t="shared" ref="J145:J146" si="42">D145-I145</f>
        <v>45166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:125" s="2" customFormat="1">
      <c r="A146" t="s">
        <v>82</v>
      </c>
      <c r="B146" t="s">
        <v>76</v>
      </c>
      <c r="C146" t="s">
        <v>573</v>
      </c>
      <c r="D146" s="1">
        <v>101000</v>
      </c>
      <c r="E146" s="1">
        <v>2898.7</v>
      </c>
      <c r="F146" s="1">
        <v>11822.63</v>
      </c>
      <c r="G146" s="1">
        <v>3070.4</v>
      </c>
      <c r="H146" s="1">
        <v>2096.86</v>
      </c>
      <c r="I146" s="1">
        <f t="shared" si="41"/>
        <v>19888.59</v>
      </c>
      <c r="J146" s="1">
        <f t="shared" si="42"/>
        <v>81111.41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:125" s="2" customFormat="1">
      <c r="A147" s="3" t="s">
        <v>18</v>
      </c>
      <c r="B147" s="3">
        <v>3</v>
      </c>
      <c r="C147" s="3"/>
      <c r="D147" s="4">
        <f t="shared" ref="D147:J147" si="43">SUM(D144:D146)</f>
        <v>221000</v>
      </c>
      <c r="E147" s="4">
        <f t="shared" si="43"/>
        <v>6342.7</v>
      </c>
      <c r="F147" s="4">
        <f t="shared" si="43"/>
        <v>19045.11</v>
      </c>
      <c r="G147" s="4">
        <f t="shared" si="43"/>
        <v>6718.4</v>
      </c>
      <c r="H147" s="4">
        <f t="shared" si="43"/>
        <v>2146.86</v>
      </c>
      <c r="I147" s="4">
        <f t="shared" si="43"/>
        <v>34253.07</v>
      </c>
      <c r="J147" s="4">
        <f t="shared" si="43"/>
        <v>186746.93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 s="2" customFormat="1">
      <c r="A148"/>
      <c r="B148"/>
      <c r="C148"/>
      <c r="D148" s="1"/>
      <c r="E148" s="1"/>
      <c r="F148" s="1"/>
      <c r="G148" s="1"/>
      <c r="H148" s="1"/>
      <c r="I148" s="1"/>
      <c r="J148" s="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:125" s="2" customFormat="1">
      <c r="A149" s="26" t="s">
        <v>84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:125">
      <c r="A150" t="s">
        <v>235</v>
      </c>
      <c r="B150" t="s">
        <v>34</v>
      </c>
      <c r="C150" t="s">
        <v>573</v>
      </c>
      <c r="D150" s="1">
        <v>25000</v>
      </c>
      <c r="E150" s="1">
        <v>717.5</v>
      </c>
      <c r="F150" s="1">
        <v>0</v>
      </c>
      <c r="G150" s="1">
        <v>760</v>
      </c>
      <c r="H150" s="1">
        <v>665</v>
      </c>
      <c r="I150" s="1">
        <f>E150+F150+G150+H150</f>
        <v>2142.5</v>
      </c>
      <c r="J150" s="1">
        <f>D150-I150</f>
        <v>22857.5</v>
      </c>
    </row>
    <row r="151" spans="1:125" s="2" customFormat="1">
      <c r="A151" t="s">
        <v>85</v>
      </c>
      <c r="B151" t="s">
        <v>478</v>
      </c>
      <c r="C151" t="s">
        <v>573</v>
      </c>
      <c r="D151" s="1">
        <v>70000</v>
      </c>
      <c r="E151" s="1">
        <v>2009</v>
      </c>
      <c r="F151" s="1">
        <v>5368.48</v>
      </c>
      <c r="G151" s="1">
        <v>2128</v>
      </c>
      <c r="H151" s="1">
        <v>75</v>
      </c>
      <c r="I151" s="1">
        <f t="shared" ref="I151:I155" si="44">E151+F151+G151+H151</f>
        <v>9580.48</v>
      </c>
      <c r="J151" s="1">
        <f t="shared" ref="J151:J155" si="45">D151-I151</f>
        <v>60419.520000000004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:125" s="2" customFormat="1">
      <c r="A152" t="s">
        <v>86</v>
      </c>
      <c r="B152" t="s">
        <v>21</v>
      </c>
      <c r="C152" t="s">
        <v>573</v>
      </c>
      <c r="D152" s="1">
        <v>45000</v>
      </c>
      <c r="E152" s="1">
        <v>1291.5</v>
      </c>
      <c r="F152" s="1">
        <v>992.94</v>
      </c>
      <c r="G152" s="1">
        <v>1368</v>
      </c>
      <c r="H152" s="1">
        <v>1200.93</v>
      </c>
      <c r="I152" s="1">
        <v>4853.37</v>
      </c>
      <c r="J152" s="1">
        <f t="shared" si="45"/>
        <v>40146.629999999997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 s="2" customFormat="1">
      <c r="A153" t="s">
        <v>87</v>
      </c>
      <c r="B153" t="s">
        <v>34</v>
      </c>
      <c r="C153" t="s">
        <v>573</v>
      </c>
      <c r="D153" s="1">
        <v>30000</v>
      </c>
      <c r="E153" s="1">
        <v>861</v>
      </c>
      <c r="F153" s="1">
        <v>0</v>
      </c>
      <c r="G153" s="1">
        <v>912</v>
      </c>
      <c r="H153" s="1">
        <v>25</v>
      </c>
      <c r="I153" s="1">
        <f t="shared" si="44"/>
        <v>1798</v>
      </c>
      <c r="J153" s="1">
        <f t="shared" si="45"/>
        <v>28202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:125" s="2" customFormat="1">
      <c r="A154" t="s">
        <v>88</v>
      </c>
      <c r="B154" t="s">
        <v>34</v>
      </c>
      <c r="C154" t="s">
        <v>573</v>
      </c>
      <c r="D154" s="1">
        <v>25000</v>
      </c>
      <c r="E154" s="1">
        <v>717.5</v>
      </c>
      <c r="F154" s="1">
        <v>0</v>
      </c>
      <c r="G154" s="1">
        <v>760</v>
      </c>
      <c r="H154" s="1">
        <v>205</v>
      </c>
      <c r="I154" s="1">
        <f t="shared" si="44"/>
        <v>1682.5</v>
      </c>
      <c r="J154" s="1">
        <f t="shared" si="45"/>
        <v>23317.5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</row>
    <row r="155" spans="1:125" s="2" customFormat="1">
      <c r="A155" t="s">
        <v>89</v>
      </c>
      <c r="B155" t="s">
        <v>34</v>
      </c>
      <c r="C155" t="s">
        <v>573</v>
      </c>
      <c r="D155" s="1">
        <v>25500</v>
      </c>
      <c r="E155" s="1">
        <v>731.85</v>
      </c>
      <c r="F155" s="1">
        <v>0</v>
      </c>
      <c r="G155" s="1">
        <v>775.2</v>
      </c>
      <c r="H155" s="1">
        <v>125</v>
      </c>
      <c r="I155" s="1">
        <f t="shared" si="44"/>
        <v>1632.0500000000002</v>
      </c>
      <c r="J155" s="1">
        <f t="shared" si="45"/>
        <v>23867.95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</row>
    <row r="156" spans="1:125" s="2" customFormat="1">
      <c r="A156" t="s">
        <v>90</v>
      </c>
      <c r="B156" t="s">
        <v>34</v>
      </c>
      <c r="C156" t="s">
        <v>573</v>
      </c>
      <c r="D156" s="1">
        <v>22500</v>
      </c>
      <c r="E156" s="1">
        <v>645.75</v>
      </c>
      <c r="F156" s="1">
        <v>0</v>
      </c>
      <c r="G156" s="1">
        <v>684</v>
      </c>
      <c r="H156" s="1">
        <v>125</v>
      </c>
      <c r="I156" s="1">
        <f>E156+F156+G156+H156</f>
        <v>1454.75</v>
      </c>
      <c r="J156" s="1">
        <f>D156-I156</f>
        <v>21045.25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</row>
    <row r="157" spans="1:125" s="2" customFormat="1">
      <c r="A157" t="s">
        <v>624</v>
      </c>
      <c r="B157" t="s">
        <v>23</v>
      </c>
      <c r="C157" s="2" t="s">
        <v>576</v>
      </c>
      <c r="D157" s="1">
        <v>106500</v>
      </c>
      <c r="E157" s="1">
        <v>3056.55</v>
      </c>
      <c r="F157" s="1">
        <v>13634.33</v>
      </c>
      <c r="G157" s="1">
        <v>3237.6</v>
      </c>
      <c r="H157" s="1">
        <v>25</v>
      </c>
      <c r="I157" s="1">
        <f>+E157+F157+G157+H157</f>
        <v>19953.48</v>
      </c>
      <c r="J157" s="1">
        <f>D157-I157</f>
        <v>86546.52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</row>
    <row r="158" spans="1:125" s="2" customFormat="1">
      <c r="A158" s="3" t="s">
        <v>18</v>
      </c>
      <c r="B158" s="3">
        <v>8</v>
      </c>
      <c r="C158" s="3"/>
      <c r="D158" s="4">
        <f t="shared" ref="D158:J158" si="46">SUM(D150:D157)</f>
        <v>349500</v>
      </c>
      <c r="E158" s="4">
        <f t="shared" si="46"/>
        <v>10030.650000000001</v>
      </c>
      <c r="F158" s="4">
        <f t="shared" si="46"/>
        <v>19995.75</v>
      </c>
      <c r="G158" s="4">
        <f t="shared" si="46"/>
        <v>10624.8</v>
      </c>
      <c r="H158" s="4">
        <f t="shared" si="46"/>
        <v>2445.9300000000003</v>
      </c>
      <c r="I158" s="4">
        <f t="shared" si="46"/>
        <v>43097.13</v>
      </c>
      <c r="J158" s="4">
        <f t="shared" si="46"/>
        <v>306402.87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</row>
    <row r="159" spans="1:125" s="2" customFormat="1">
      <c r="A159"/>
      <c r="B159"/>
      <c r="C159"/>
      <c r="D159" s="1"/>
      <c r="E159" s="1"/>
      <c r="F159" s="1"/>
      <c r="G159" s="1"/>
      <c r="H159" s="1"/>
      <c r="I159" s="1"/>
      <c r="J159" s="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:125" s="2" customFormat="1">
      <c r="A160" s="26" t="s">
        <v>92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</row>
    <row r="161" spans="1:125" s="2" customFormat="1">
      <c r="A161" t="s">
        <v>93</v>
      </c>
      <c r="B161" t="s">
        <v>94</v>
      </c>
      <c r="C161" t="s">
        <v>574</v>
      </c>
      <c r="D161" s="1">
        <v>23000</v>
      </c>
      <c r="E161" s="1">
        <v>660.1</v>
      </c>
      <c r="F161" s="1">
        <v>0</v>
      </c>
      <c r="G161" s="1">
        <v>699.2</v>
      </c>
      <c r="H161" s="1">
        <v>75</v>
      </c>
      <c r="I161" s="1">
        <f t="shared" ref="I161:I164" si="47">E161+F161+G161+H161</f>
        <v>1434.3000000000002</v>
      </c>
      <c r="J161" s="1">
        <f t="shared" ref="J161:J164" si="48">D161-I161</f>
        <v>21565.7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</row>
    <row r="162" spans="1:125" s="16" customFormat="1">
      <c r="A162" s="20" t="s">
        <v>696</v>
      </c>
      <c r="B162" s="20" t="s">
        <v>695</v>
      </c>
      <c r="C162" s="22" t="s">
        <v>576</v>
      </c>
      <c r="D162" s="1">
        <v>76000</v>
      </c>
      <c r="E162" s="1">
        <v>2181.1999999999998</v>
      </c>
      <c r="F162" s="1">
        <v>6497.56</v>
      </c>
      <c r="G162" s="1">
        <v>2310.4</v>
      </c>
      <c r="H162" s="1">
        <v>25</v>
      </c>
      <c r="I162" s="1">
        <f>+E162+F162+G162+H162</f>
        <v>11014.16</v>
      </c>
      <c r="J162" s="1">
        <f>+D162-I162</f>
        <v>64985.84</v>
      </c>
    </row>
    <row r="163" spans="1:125">
      <c r="A163" t="s">
        <v>459</v>
      </c>
      <c r="B163" t="s">
        <v>504</v>
      </c>
      <c r="C163" t="s">
        <v>576</v>
      </c>
      <c r="D163" s="1">
        <v>165000</v>
      </c>
      <c r="E163" s="1">
        <v>4735.5</v>
      </c>
      <c r="F163" s="1">
        <v>27750.22</v>
      </c>
      <c r="G163" s="1">
        <v>3595.1</v>
      </c>
      <c r="H163" s="1">
        <v>25</v>
      </c>
      <c r="I163" s="1">
        <f t="shared" si="47"/>
        <v>36105.82</v>
      </c>
      <c r="J163" s="1">
        <f t="shared" si="48"/>
        <v>128894.18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>
      <c r="A164" t="s">
        <v>460</v>
      </c>
      <c r="B164" t="s">
        <v>132</v>
      </c>
      <c r="C164" t="s">
        <v>576</v>
      </c>
      <c r="D164" s="1">
        <v>18000</v>
      </c>
      <c r="E164" s="1">
        <v>516.6</v>
      </c>
      <c r="F164" s="1">
        <v>0</v>
      </c>
      <c r="G164" s="1">
        <v>547.20000000000005</v>
      </c>
      <c r="H164" s="1">
        <v>25</v>
      </c>
      <c r="I164" s="1">
        <f t="shared" si="47"/>
        <v>1088.8000000000002</v>
      </c>
      <c r="J164" s="1">
        <f t="shared" si="48"/>
        <v>16911.2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</row>
    <row r="165" spans="1:125">
      <c r="A165" s="3" t="s">
        <v>18</v>
      </c>
      <c r="B165" s="3">
        <v>4</v>
      </c>
      <c r="C165" s="3"/>
      <c r="D165" s="4">
        <f t="shared" ref="D165:J165" si="49">SUM(D161:D164)</f>
        <v>282000</v>
      </c>
      <c r="E165" s="4">
        <f t="shared" si="49"/>
        <v>8093.4</v>
      </c>
      <c r="F165" s="4">
        <f t="shared" si="49"/>
        <v>34247.78</v>
      </c>
      <c r="G165" s="4">
        <f t="shared" si="49"/>
        <v>7151.9000000000005</v>
      </c>
      <c r="H165" s="4">
        <f t="shared" si="49"/>
        <v>150</v>
      </c>
      <c r="I165" s="4">
        <f t="shared" si="49"/>
        <v>49643.08</v>
      </c>
      <c r="J165" s="4">
        <f t="shared" si="49"/>
        <v>232356.91999999998</v>
      </c>
    </row>
    <row r="167" spans="1:125">
      <c r="A167" s="25" t="s">
        <v>461</v>
      </c>
      <c r="B167" s="25"/>
      <c r="C167" s="25"/>
      <c r="D167" s="25"/>
      <c r="E167" s="25"/>
      <c r="F167" s="25"/>
      <c r="G167" s="25"/>
      <c r="H167" s="25"/>
      <c r="I167" s="25"/>
      <c r="J167" s="25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>
      <c r="A168" t="s">
        <v>462</v>
      </c>
      <c r="B168" t="s">
        <v>463</v>
      </c>
      <c r="C168" t="s">
        <v>576</v>
      </c>
      <c r="D168" s="1">
        <v>23000</v>
      </c>
      <c r="E168" s="1">
        <v>660.1</v>
      </c>
      <c r="F168" s="1">
        <v>0</v>
      </c>
      <c r="G168" s="1">
        <v>699.2</v>
      </c>
      <c r="H168" s="1">
        <v>125</v>
      </c>
      <c r="I168" s="1">
        <f t="shared" ref="I168" si="50">E168+F168+G168+H168</f>
        <v>1484.3000000000002</v>
      </c>
      <c r="J168" s="1">
        <f t="shared" ref="J168" si="51">D168-I168</f>
        <v>21515.7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>
      <c r="A169" t="s">
        <v>583</v>
      </c>
      <c r="B169" t="s">
        <v>195</v>
      </c>
      <c r="C169" t="s">
        <v>576</v>
      </c>
      <c r="D169" s="1">
        <v>70000</v>
      </c>
      <c r="E169" s="1">
        <v>2009</v>
      </c>
      <c r="F169" s="1">
        <v>5368.48</v>
      </c>
      <c r="G169" s="1">
        <v>2128</v>
      </c>
      <c r="H169" s="1">
        <v>25</v>
      </c>
      <c r="I169" s="1">
        <f>E169+F169+G169+H169</f>
        <v>9530.48</v>
      </c>
      <c r="J169" s="1">
        <f>D169-I169</f>
        <v>60469.520000000004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</row>
    <row r="170" spans="1:125" s="16" customFormat="1">
      <c r="A170" s="14" t="s">
        <v>687</v>
      </c>
      <c r="B170" s="20" t="s">
        <v>28</v>
      </c>
      <c r="C170" s="22" t="s">
        <v>688</v>
      </c>
      <c r="D170" s="1">
        <v>32000</v>
      </c>
      <c r="E170" s="1">
        <v>918.4</v>
      </c>
      <c r="F170" s="1">
        <v>0</v>
      </c>
      <c r="G170" s="1">
        <v>972.8</v>
      </c>
      <c r="H170" s="1">
        <v>25</v>
      </c>
      <c r="I170" s="1">
        <f>+E170+F170+G170+H170</f>
        <v>1916.1999999999998</v>
      </c>
      <c r="J170" s="1">
        <f>+D170-I170</f>
        <v>30083.8</v>
      </c>
    </row>
    <row r="171" spans="1:125">
      <c r="A171" t="s">
        <v>686</v>
      </c>
      <c r="B171" s="21" t="s">
        <v>195</v>
      </c>
      <c r="C171" s="23" t="s">
        <v>688</v>
      </c>
      <c r="D171" s="1">
        <v>50000</v>
      </c>
      <c r="E171" s="1">
        <v>1435</v>
      </c>
      <c r="F171" s="1">
        <v>1854</v>
      </c>
      <c r="G171" s="1">
        <v>1520</v>
      </c>
      <c r="H171" s="1">
        <v>25</v>
      </c>
      <c r="I171" s="1">
        <f>+E171+F171+G171+H171</f>
        <v>4834</v>
      </c>
      <c r="J171" s="1">
        <f>+D171-I171</f>
        <v>45166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>
      <c r="A172" t="s">
        <v>464</v>
      </c>
      <c r="B172" t="s">
        <v>479</v>
      </c>
      <c r="C172" t="s">
        <v>576</v>
      </c>
      <c r="D172" s="1">
        <v>40000</v>
      </c>
      <c r="E172" s="1">
        <v>1148</v>
      </c>
      <c r="F172" s="1">
        <v>287.26</v>
      </c>
      <c r="G172" s="1">
        <v>1216</v>
      </c>
      <c r="H172" s="1">
        <v>1060.93</v>
      </c>
      <c r="I172" s="1">
        <f>E172+F172+G172+H172</f>
        <v>3712.1900000000005</v>
      </c>
      <c r="J172" s="1">
        <f>D172-I172</f>
        <v>36287.81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</row>
    <row r="173" spans="1:125">
      <c r="A173" s="3" t="s">
        <v>18</v>
      </c>
      <c r="B173" s="3">
        <v>5</v>
      </c>
      <c r="C173" s="3"/>
      <c r="D173" s="4">
        <f t="shared" ref="D173:J173" si="52">SUM(D168:D172)</f>
        <v>215000</v>
      </c>
      <c r="E173" s="4">
        <f t="shared" si="52"/>
        <v>6170.5</v>
      </c>
      <c r="F173" s="4">
        <f>SUM(F168:F172)</f>
        <v>7509.74</v>
      </c>
      <c r="G173" s="4">
        <f t="shared" si="52"/>
        <v>6536</v>
      </c>
      <c r="H173" s="4">
        <f t="shared" si="52"/>
        <v>1260.93</v>
      </c>
      <c r="I173" s="4">
        <f t="shared" si="52"/>
        <v>21477.17</v>
      </c>
      <c r="J173" s="4">
        <f t="shared" si="52"/>
        <v>193522.83000000002</v>
      </c>
    </row>
    <row r="175" spans="1:125">
      <c r="A175" s="26" t="s">
        <v>96</v>
      </c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25">
      <c r="A176" t="s">
        <v>97</v>
      </c>
      <c r="B176" t="s">
        <v>98</v>
      </c>
      <c r="C176" t="s">
        <v>576</v>
      </c>
      <c r="D176" s="1">
        <v>45800</v>
      </c>
      <c r="E176" s="1">
        <v>1314.46</v>
      </c>
      <c r="F176" s="1">
        <v>950.45</v>
      </c>
      <c r="G176" s="1">
        <v>1392.32</v>
      </c>
      <c r="H176" s="1">
        <v>2236.86</v>
      </c>
      <c r="I176" s="1">
        <f>E176+F176+G176+H176</f>
        <v>5894.09</v>
      </c>
      <c r="J176" s="1">
        <f>D176-I176</f>
        <v>39905.910000000003</v>
      </c>
    </row>
    <row r="177" spans="1:125">
      <c r="A177" s="3" t="s">
        <v>18</v>
      </c>
      <c r="B177" s="3">
        <v>1</v>
      </c>
      <c r="C177" s="3"/>
      <c r="D177" s="4">
        <f t="shared" ref="D177:J177" si="53">SUM(D176:D176)</f>
        <v>45800</v>
      </c>
      <c r="E177" s="4">
        <f t="shared" si="53"/>
        <v>1314.46</v>
      </c>
      <c r="F177" s="4">
        <f t="shared" si="53"/>
        <v>950.45</v>
      </c>
      <c r="G177" s="4">
        <f t="shared" si="53"/>
        <v>1392.32</v>
      </c>
      <c r="H177" s="4">
        <f t="shared" si="53"/>
        <v>2236.86</v>
      </c>
      <c r="I177" s="4">
        <f t="shared" si="53"/>
        <v>5894.09</v>
      </c>
      <c r="J177" s="4">
        <f t="shared" si="53"/>
        <v>39905.910000000003</v>
      </c>
    </row>
    <row r="179" spans="1:125">
      <c r="A179" s="26" t="s">
        <v>99</v>
      </c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25">
      <c r="A180" t="s">
        <v>100</v>
      </c>
      <c r="B180" t="s">
        <v>101</v>
      </c>
      <c r="C180" t="s">
        <v>573</v>
      </c>
      <c r="D180" s="1">
        <v>56000</v>
      </c>
      <c r="E180" s="1">
        <v>1607.2</v>
      </c>
      <c r="F180" s="1">
        <v>2545.42</v>
      </c>
      <c r="G180" s="1">
        <v>1702.4</v>
      </c>
      <c r="H180" s="1">
        <v>1220.93</v>
      </c>
      <c r="I180" s="1">
        <f t="shared" ref="I180:I183" si="54">E180+F180+G180+H180</f>
        <v>7075.9500000000007</v>
      </c>
      <c r="J180" s="1">
        <f t="shared" ref="J180:J183" si="55">D180-I180</f>
        <v>48924.05</v>
      </c>
    </row>
    <row r="181" spans="1:125">
      <c r="A181" t="s">
        <v>102</v>
      </c>
      <c r="B181" t="s">
        <v>103</v>
      </c>
      <c r="C181" t="s">
        <v>576</v>
      </c>
      <c r="D181" s="1">
        <v>44000</v>
      </c>
      <c r="E181" s="1">
        <v>1262.8</v>
      </c>
      <c r="F181" s="1">
        <v>851.8</v>
      </c>
      <c r="G181" s="1">
        <v>1337.6</v>
      </c>
      <c r="H181" s="1">
        <v>1160.93</v>
      </c>
      <c r="I181" s="1">
        <f t="shared" si="54"/>
        <v>4613.13</v>
      </c>
      <c r="J181" s="1">
        <f t="shared" si="55"/>
        <v>39386.870000000003</v>
      </c>
    </row>
    <row r="182" spans="1:125">
      <c r="A182" t="s">
        <v>104</v>
      </c>
      <c r="B182" t="s">
        <v>105</v>
      </c>
      <c r="C182" t="s">
        <v>573</v>
      </c>
      <c r="D182" s="1">
        <v>56000</v>
      </c>
      <c r="E182" s="1">
        <v>1607.2</v>
      </c>
      <c r="F182" s="1">
        <v>2733.96</v>
      </c>
      <c r="G182" s="1">
        <v>1702.4</v>
      </c>
      <c r="H182" s="1">
        <v>25</v>
      </c>
      <c r="I182" s="1">
        <f t="shared" si="54"/>
        <v>6068.5599999999995</v>
      </c>
      <c r="J182" s="1">
        <f t="shared" si="55"/>
        <v>49931.44</v>
      </c>
    </row>
    <row r="183" spans="1:125">
      <c r="A183" t="s">
        <v>106</v>
      </c>
      <c r="B183" t="s">
        <v>103</v>
      </c>
      <c r="C183" t="s">
        <v>576</v>
      </c>
      <c r="D183" s="1">
        <v>40000</v>
      </c>
      <c r="E183" s="1">
        <v>1148</v>
      </c>
      <c r="F183" s="1">
        <v>442.65</v>
      </c>
      <c r="G183" s="1">
        <v>1216</v>
      </c>
      <c r="H183" s="1">
        <v>25</v>
      </c>
      <c r="I183" s="1">
        <f t="shared" si="54"/>
        <v>2831.65</v>
      </c>
      <c r="J183" s="1">
        <f t="shared" si="55"/>
        <v>37168.35</v>
      </c>
    </row>
    <row r="184" spans="1:125" s="2" customFormat="1">
      <c r="A184" t="s">
        <v>625</v>
      </c>
      <c r="B184" t="s">
        <v>103</v>
      </c>
      <c r="C184" s="2" t="s">
        <v>576</v>
      </c>
      <c r="D184" s="1">
        <v>45000</v>
      </c>
      <c r="E184" s="1">
        <v>1291.5</v>
      </c>
      <c r="F184" s="1">
        <v>1148.33</v>
      </c>
      <c r="G184" s="1">
        <v>1368</v>
      </c>
      <c r="H184" s="1">
        <v>25</v>
      </c>
      <c r="I184" s="1">
        <f>+E184+F184+G184+H184</f>
        <v>3832.83</v>
      </c>
      <c r="J184" s="1">
        <f>D184-I184</f>
        <v>41167.17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</row>
    <row r="185" spans="1:125">
      <c r="A185" t="s">
        <v>676</v>
      </c>
      <c r="B185" s="12" t="s">
        <v>103</v>
      </c>
      <c r="C185" s="18" t="s">
        <v>576</v>
      </c>
      <c r="D185" s="1">
        <v>28000</v>
      </c>
      <c r="E185" s="1">
        <v>803.6</v>
      </c>
      <c r="F185" s="1">
        <v>0</v>
      </c>
      <c r="G185" s="1">
        <v>851.2</v>
      </c>
      <c r="H185" s="1">
        <v>25</v>
      </c>
      <c r="I185" s="1">
        <f>+E185+F185+G185+H185</f>
        <v>1679.8000000000002</v>
      </c>
      <c r="J185" s="1">
        <f>+D185-I185</f>
        <v>26320.2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</row>
    <row r="186" spans="1:125" s="16" customFormat="1">
      <c r="A186" s="20" t="s">
        <v>697</v>
      </c>
      <c r="B186" s="20" t="s">
        <v>23</v>
      </c>
      <c r="C186" s="22" t="s">
        <v>576</v>
      </c>
      <c r="D186" s="1">
        <v>76000</v>
      </c>
      <c r="E186" s="1">
        <v>2181.1999999999998</v>
      </c>
      <c r="F186" s="1">
        <v>6497.56</v>
      </c>
      <c r="G186" s="1">
        <v>2310.4</v>
      </c>
      <c r="H186" s="1">
        <v>25</v>
      </c>
      <c r="I186" s="1">
        <f>+E186+F186+G186+H186</f>
        <v>11014.16</v>
      </c>
      <c r="J186" s="1">
        <f>+D186-I186</f>
        <v>64985.84</v>
      </c>
    </row>
    <row r="187" spans="1:125">
      <c r="A187" s="3" t="s">
        <v>18</v>
      </c>
      <c r="B187" s="3">
        <v>7</v>
      </c>
      <c r="C187" s="3"/>
      <c r="D187" s="4">
        <f t="shared" ref="D187:J187" si="56">SUM(D180:D186)</f>
        <v>345000</v>
      </c>
      <c r="E187" s="4">
        <f t="shared" si="56"/>
        <v>9901.5</v>
      </c>
      <c r="F187" s="4">
        <f t="shared" si="56"/>
        <v>14219.720000000001</v>
      </c>
      <c r="G187" s="4">
        <f t="shared" si="56"/>
        <v>10488</v>
      </c>
      <c r="H187" s="4">
        <f t="shared" si="56"/>
        <v>2506.86</v>
      </c>
      <c r="I187" s="4">
        <f t="shared" si="56"/>
        <v>37116.080000000002</v>
      </c>
      <c r="J187" s="4">
        <f t="shared" si="56"/>
        <v>307883.92000000004</v>
      </c>
    </row>
    <row r="189" spans="1:125">
      <c r="A189" s="26" t="s">
        <v>108</v>
      </c>
      <c r="B189" s="26"/>
      <c r="C189" s="26"/>
      <c r="D189" s="26"/>
      <c r="E189" s="26"/>
      <c r="F189" s="26"/>
      <c r="G189" s="26"/>
      <c r="H189" s="26"/>
      <c r="I189" s="26"/>
      <c r="J189" s="26"/>
    </row>
    <row r="190" spans="1:125" s="2" customFormat="1">
      <c r="A190" t="s">
        <v>109</v>
      </c>
      <c r="B190" t="s">
        <v>105</v>
      </c>
      <c r="C190" t="s">
        <v>573</v>
      </c>
      <c r="D190" s="1">
        <v>35500</v>
      </c>
      <c r="E190" s="1">
        <v>1018.85</v>
      </c>
      <c r="F190" s="1">
        <v>0</v>
      </c>
      <c r="G190" s="1">
        <v>1079.2</v>
      </c>
      <c r="H190" s="1">
        <v>125</v>
      </c>
      <c r="I190" s="1">
        <f>E190+F190+G190+H190</f>
        <v>2223.0500000000002</v>
      </c>
      <c r="J190" s="1">
        <f>D190-I190</f>
        <v>33276.949999999997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</row>
    <row r="191" spans="1:125">
      <c r="A191" s="3" t="s">
        <v>18</v>
      </c>
      <c r="B191" s="3">
        <v>1</v>
      </c>
      <c r="C191" s="3"/>
      <c r="D191" s="4">
        <f t="shared" ref="D191:J191" si="57">SUM(D190)</f>
        <v>35500</v>
      </c>
      <c r="E191" s="4">
        <f t="shared" si="57"/>
        <v>1018.85</v>
      </c>
      <c r="F191" s="4">
        <f t="shared" si="57"/>
        <v>0</v>
      </c>
      <c r="G191" s="4">
        <f t="shared" si="57"/>
        <v>1079.2</v>
      </c>
      <c r="H191" s="4">
        <f t="shared" si="57"/>
        <v>125</v>
      </c>
      <c r="I191" s="4">
        <f t="shared" si="57"/>
        <v>2223.0500000000002</v>
      </c>
      <c r="J191" s="4">
        <f t="shared" si="57"/>
        <v>33276.949999999997</v>
      </c>
    </row>
    <row r="193" spans="1:125">
      <c r="A193" s="26" t="s">
        <v>110</v>
      </c>
      <c r="B193" s="26"/>
      <c r="C193" s="26"/>
      <c r="D193" s="26"/>
      <c r="E193" s="26"/>
      <c r="F193" s="26"/>
      <c r="G193" s="26"/>
      <c r="H193" s="26"/>
      <c r="I193" s="26"/>
      <c r="J193" s="26"/>
    </row>
    <row r="194" spans="1:125">
      <c r="A194" t="s">
        <v>111</v>
      </c>
      <c r="B194" t="s">
        <v>62</v>
      </c>
      <c r="C194" t="s">
        <v>576</v>
      </c>
      <c r="D194" s="1">
        <v>30950</v>
      </c>
      <c r="E194" s="1">
        <v>888.27</v>
      </c>
      <c r="F194" s="1">
        <v>0</v>
      </c>
      <c r="G194" s="1">
        <v>940.88</v>
      </c>
      <c r="H194" s="1">
        <v>185</v>
      </c>
      <c r="I194" s="1">
        <f t="shared" ref="I194:I195" si="58">E194+F194+G194+H194</f>
        <v>2014.15</v>
      </c>
      <c r="J194" s="1">
        <f t="shared" ref="J194:J195" si="59">D194-I194</f>
        <v>28935.85</v>
      </c>
    </row>
    <row r="195" spans="1:125">
      <c r="A195" t="s">
        <v>112</v>
      </c>
      <c r="B195" t="s">
        <v>480</v>
      </c>
      <c r="C195" t="s">
        <v>573</v>
      </c>
      <c r="D195" s="1">
        <v>44000</v>
      </c>
      <c r="E195" s="1">
        <v>1262.8</v>
      </c>
      <c r="F195" s="1">
        <v>696.41</v>
      </c>
      <c r="G195" s="1">
        <v>1337.6</v>
      </c>
      <c r="H195" s="1">
        <v>2216.86</v>
      </c>
      <c r="I195" s="1">
        <f t="shared" si="58"/>
        <v>5513.67</v>
      </c>
      <c r="J195" s="1">
        <f t="shared" si="59"/>
        <v>38486.33</v>
      </c>
    </row>
    <row r="196" spans="1:125">
      <c r="A196" t="s">
        <v>113</v>
      </c>
      <c r="B196" t="s">
        <v>23</v>
      </c>
      <c r="C196" t="s">
        <v>573</v>
      </c>
      <c r="D196" s="1">
        <v>75000</v>
      </c>
      <c r="E196" s="1">
        <v>2152.5</v>
      </c>
      <c r="F196" s="1">
        <v>6309.38</v>
      </c>
      <c r="G196" s="1">
        <v>2280</v>
      </c>
      <c r="H196" s="1">
        <v>145</v>
      </c>
      <c r="I196" s="1">
        <f>E196+F196+G196+H196</f>
        <v>10886.880000000001</v>
      </c>
      <c r="J196" s="1">
        <f>D196-I196</f>
        <v>64113.119999999995</v>
      </c>
    </row>
    <row r="197" spans="1:125">
      <c r="A197" t="s">
        <v>531</v>
      </c>
      <c r="B197" t="s">
        <v>105</v>
      </c>
      <c r="C197" t="s">
        <v>576</v>
      </c>
      <c r="D197" s="1">
        <v>30000</v>
      </c>
      <c r="E197" s="1">
        <v>861</v>
      </c>
      <c r="F197" s="1">
        <v>0</v>
      </c>
      <c r="G197" s="1">
        <v>912</v>
      </c>
      <c r="H197" s="1">
        <v>25</v>
      </c>
      <c r="I197" s="1">
        <v>1798</v>
      </c>
      <c r="J197" s="1">
        <v>28202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</row>
    <row r="198" spans="1:125">
      <c r="A198" s="3" t="s">
        <v>18</v>
      </c>
      <c r="B198" s="3">
        <v>4</v>
      </c>
      <c r="C198" s="3"/>
      <c r="D198" s="4">
        <f t="shared" ref="D198:J198" si="60">SUM(D194:D197)</f>
        <v>179950</v>
      </c>
      <c r="E198" s="4">
        <f t="shared" si="60"/>
        <v>5164.57</v>
      </c>
      <c r="F198" s="4">
        <f t="shared" si="60"/>
        <v>7005.79</v>
      </c>
      <c r="G198" s="4">
        <f t="shared" si="60"/>
        <v>5470.48</v>
      </c>
      <c r="H198" s="4">
        <f t="shared" si="60"/>
        <v>2571.86</v>
      </c>
      <c r="I198" s="4">
        <f t="shared" si="60"/>
        <v>20212.7</v>
      </c>
      <c r="J198" s="4">
        <f t="shared" si="60"/>
        <v>159737.29999999999</v>
      </c>
    </row>
    <row r="200" spans="1:125">
      <c r="A200" s="26" t="s">
        <v>114</v>
      </c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25">
      <c r="A201" t="s">
        <v>586</v>
      </c>
      <c r="B201" t="s">
        <v>585</v>
      </c>
      <c r="C201" t="s">
        <v>576</v>
      </c>
      <c r="D201" s="1">
        <v>18000</v>
      </c>
      <c r="E201" s="1">
        <v>516.6</v>
      </c>
      <c r="F201" s="1">
        <v>0</v>
      </c>
      <c r="G201" s="1">
        <v>547.20000000000005</v>
      </c>
      <c r="H201" s="1">
        <v>25</v>
      </c>
      <c r="I201" s="1">
        <f>E201+F201+G201+H201</f>
        <v>1088.8000000000002</v>
      </c>
      <c r="J201" s="1">
        <f>D201-I201</f>
        <v>16911.2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</row>
    <row r="202" spans="1:125">
      <c r="A202" t="s">
        <v>115</v>
      </c>
      <c r="B202" t="s">
        <v>132</v>
      </c>
      <c r="C202" t="s">
        <v>573</v>
      </c>
      <c r="D202" s="1">
        <v>19950</v>
      </c>
      <c r="E202" s="1">
        <v>572.57000000000005</v>
      </c>
      <c r="F202" s="1">
        <v>0</v>
      </c>
      <c r="G202" s="1">
        <v>606.48</v>
      </c>
      <c r="H202" s="1">
        <v>391</v>
      </c>
      <c r="I202" s="1">
        <f t="shared" ref="I202:I203" si="61">E202+F202+G202+H202</f>
        <v>1570.0500000000002</v>
      </c>
      <c r="J202" s="1">
        <f t="shared" ref="J202:J203" si="62">D202-I202</f>
        <v>18379.95</v>
      </c>
    </row>
    <row r="203" spans="1:125">
      <c r="A203" t="s">
        <v>116</v>
      </c>
      <c r="B203" t="s">
        <v>26</v>
      </c>
      <c r="C203" t="s">
        <v>573</v>
      </c>
      <c r="D203" s="1">
        <v>28900</v>
      </c>
      <c r="E203" s="1">
        <v>829.43</v>
      </c>
      <c r="F203" s="1">
        <v>0</v>
      </c>
      <c r="G203" s="1">
        <v>878.56</v>
      </c>
      <c r="H203" s="1">
        <v>125</v>
      </c>
      <c r="I203" s="1">
        <f t="shared" si="61"/>
        <v>1832.9899999999998</v>
      </c>
      <c r="J203" s="1">
        <f t="shared" si="62"/>
        <v>27067.010000000002</v>
      </c>
    </row>
    <row r="204" spans="1:125">
      <c r="A204" t="s">
        <v>117</v>
      </c>
      <c r="B204" t="s">
        <v>118</v>
      </c>
      <c r="C204" t="s">
        <v>573</v>
      </c>
      <c r="D204" s="1">
        <v>46000</v>
      </c>
      <c r="E204" s="1">
        <v>1320.2</v>
      </c>
      <c r="F204" s="1">
        <v>1134.07</v>
      </c>
      <c r="G204" s="1">
        <v>1398.4</v>
      </c>
      <c r="H204" s="1">
        <v>1160.93</v>
      </c>
      <c r="I204" s="1">
        <f>E204+F204+G204+H204</f>
        <v>5013.6000000000004</v>
      </c>
      <c r="J204" s="1">
        <f>D204-I204</f>
        <v>40986.400000000001</v>
      </c>
    </row>
    <row r="205" spans="1:125">
      <c r="A205" t="s">
        <v>532</v>
      </c>
      <c r="B205" t="s">
        <v>132</v>
      </c>
      <c r="C205" t="s">
        <v>576</v>
      </c>
      <c r="D205" s="1">
        <v>25000</v>
      </c>
      <c r="E205" s="1">
        <v>717.5</v>
      </c>
      <c r="F205" s="1">
        <v>0</v>
      </c>
      <c r="G205" s="1">
        <v>760</v>
      </c>
      <c r="H205" s="1">
        <v>25</v>
      </c>
      <c r="I205" s="1">
        <v>1502.5</v>
      </c>
      <c r="J205" s="1">
        <v>23497.5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</row>
    <row r="206" spans="1:125">
      <c r="A206" s="3" t="s">
        <v>18</v>
      </c>
      <c r="B206" s="3">
        <v>5</v>
      </c>
      <c r="C206" s="3"/>
      <c r="D206" s="4">
        <f t="shared" ref="D206:J206" si="63">SUM(D201:D205)</f>
        <v>137850</v>
      </c>
      <c r="E206" s="4">
        <f t="shared" si="63"/>
        <v>3956.3</v>
      </c>
      <c r="F206" s="4">
        <f t="shared" si="63"/>
        <v>1134.07</v>
      </c>
      <c r="G206" s="4">
        <f t="shared" si="63"/>
        <v>4190.6400000000003</v>
      </c>
      <c r="H206" s="4">
        <f t="shared" si="63"/>
        <v>1726.93</v>
      </c>
      <c r="I206" s="4">
        <f t="shared" si="63"/>
        <v>11007.94</v>
      </c>
      <c r="J206" s="4">
        <f t="shared" si="63"/>
        <v>126842.06</v>
      </c>
    </row>
    <row r="208" spans="1:125">
      <c r="A208" s="26" t="s">
        <v>119</v>
      </c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1:125">
      <c r="A209" t="s">
        <v>121</v>
      </c>
      <c r="B209" t="s">
        <v>122</v>
      </c>
      <c r="C209" t="s">
        <v>576</v>
      </c>
      <c r="D209" s="1">
        <v>18000</v>
      </c>
      <c r="E209" s="1">
        <v>516.6</v>
      </c>
      <c r="F209" s="1">
        <v>0</v>
      </c>
      <c r="G209" s="1">
        <v>547.20000000000005</v>
      </c>
      <c r="H209" s="1">
        <v>125</v>
      </c>
      <c r="I209" s="1">
        <f t="shared" ref="I209:I214" si="64">E209+F209+G209+H209</f>
        <v>1188.8000000000002</v>
      </c>
      <c r="J209" s="1">
        <f t="shared" ref="J209:J214" si="65">D209-I209</f>
        <v>16811.2</v>
      </c>
    </row>
    <row r="210" spans="1:125">
      <c r="A210" t="s">
        <v>521</v>
      </c>
      <c r="B210" t="s">
        <v>522</v>
      </c>
      <c r="C210" t="s">
        <v>576</v>
      </c>
      <c r="D210" s="1">
        <v>23000</v>
      </c>
      <c r="E210" s="1">
        <v>660.1</v>
      </c>
      <c r="F210" s="1">
        <v>0</v>
      </c>
      <c r="G210" s="1">
        <v>699.2</v>
      </c>
      <c r="H210" s="1">
        <v>25</v>
      </c>
      <c r="I210" s="1">
        <v>1384.3</v>
      </c>
      <c r="J210" s="1">
        <v>21615.7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123</v>
      </c>
      <c r="B211" t="s">
        <v>124</v>
      </c>
      <c r="C211" t="s">
        <v>573</v>
      </c>
      <c r="D211" s="1">
        <v>22000</v>
      </c>
      <c r="E211" s="1">
        <v>631.4</v>
      </c>
      <c r="F211" s="1">
        <v>0</v>
      </c>
      <c r="G211" s="1">
        <v>668.8</v>
      </c>
      <c r="H211" s="1">
        <v>4125</v>
      </c>
      <c r="I211" s="1">
        <f t="shared" si="64"/>
        <v>5425.2</v>
      </c>
      <c r="J211" s="1">
        <f t="shared" si="65"/>
        <v>16574.8</v>
      </c>
    </row>
    <row r="212" spans="1:125">
      <c r="A212" t="s">
        <v>125</v>
      </c>
      <c r="B212" t="s">
        <v>126</v>
      </c>
      <c r="C212" t="s">
        <v>576</v>
      </c>
      <c r="D212" s="1">
        <v>21850</v>
      </c>
      <c r="E212" s="1">
        <v>627.1</v>
      </c>
      <c r="F212" s="1">
        <v>0</v>
      </c>
      <c r="G212" s="1">
        <v>664.24</v>
      </c>
      <c r="H212" s="1">
        <v>25</v>
      </c>
      <c r="I212" s="1">
        <f t="shared" si="64"/>
        <v>1316.3400000000001</v>
      </c>
      <c r="J212" s="1">
        <f t="shared" si="65"/>
        <v>20533.66</v>
      </c>
    </row>
    <row r="213" spans="1:125">
      <c r="A213" t="s">
        <v>127</v>
      </c>
      <c r="B213" t="s">
        <v>124</v>
      </c>
      <c r="C213" t="s">
        <v>576</v>
      </c>
      <c r="D213" s="1">
        <v>17500</v>
      </c>
      <c r="E213" s="1">
        <v>502.25</v>
      </c>
      <c r="F213" s="1">
        <v>0</v>
      </c>
      <c r="G213" s="1">
        <v>532</v>
      </c>
      <c r="H213" s="1">
        <v>25</v>
      </c>
      <c r="I213" s="1">
        <f t="shared" si="64"/>
        <v>1059.25</v>
      </c>
      <c r="J213" s="1">
        <f t="shared" si="65"/>
        <v>16440.75</v>
      </c>
    </row>
    <row r="214" spans="1:125">
      <c r="A214" t="s">
        <v>128</v>
      </c>
      <c r="B214" t="s">
        <v>129</v>
      </c>
      <c r="C214" t="s">
        <v>576</v>
      </c>
      <c r="D214" s="1">
        <v>17000</v>
      </c>
      <c r="E214" s="1">
        <v>487.9</v>
      </c>
      <c r="F214" s="1">
        <v>0</v>
      </c>
      <c r="G214" s="1">
        <v>516.79999999999995</v>
      </c>
      <c r="H214" s="1">
        <v>25</v>
      </c>
      <c r="I214" s="1">
        <f t="shared" si="64"/>
        <v>1029.6999999999998</v>
      </c>
      <c r="J214" s="1">
        <f t="shared" si="65"/>
        <v>15970.3</v>
      </c>
    </row>
    <row r="215" spans="1:125">
      <c r="A215" s="3" t="s">
        <v>18</v>
      </c>
      <c r="B215" s="3">
        <v>6</v>
      </c>
      <c r="C215" s="3"/>
      <c r="D215" s="4">
        <f t="shared" ref="D215:J215" si="66">SUM(D209:D214)</f>
        <v>119350</v>
      </c>
      <c r="E215" s="4">
        <f t="shared" si="66"/>
        <v>3425.35</v>
      </c>
      <c r="F215" s="4">
        <f t="shared" si="66"/>
        <v>0</v>
      </c>
      <c r="G215" s="4">
        <f t="shared" si="66"/>
        <v>3628.24</v>
      </c>
      <c r="H215" s="4">
        <f t="shared" si="66"/>
        <v>4350</v>
      </c>
      <c r="I215" s="4">
        <f t="shared" si="66"/>
        <v>11403.59</v>
      </c>
      <c r="J215" s="4">
        <f t="shared" si="66"/>
        <v>107946.41</v>
      </c>
    </row>
    <row r="217" spans="1:125">
      <c r="A217" s="26" t="s">
        <v>130</v>
      </c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25">
      <c r="A218" t="s">
        <v>131</v>
      </c>
      <c r="B218" t="s">
        <v>132</v>
      </c>
      <c r="C218" t="s">
        <v>573</v>
      </c>
      <c r="D218" s="1">
        <v>24000</v>
      </c>
      <c r="E218" s="1">
        <v>688.8</v>
      </c>
      <c r="F218" s="1">
        <v>0</v>
      </c>
      <c r="G218" s="1">
        <v>729.6</v>
      </c>
      <c r="H218" s="1">
        <v>165</v>
      </c>
      <c r="I218" s="1">
        <f>E218+F218+G218+H218</f>
        <v>1583.4</v>
      </c>
      <c r="J218" s="1">
        <f>D218-I218</f>
        <v>22416.6</v>
      </c>
    </row>
    <row r="219" spans="1:125">
      <c r="A219" t="s">
        <v>677</v>
      </c>
      <c r="B219" s="12" t="s">
        <v>585</v>
      </c>
      <c r="C219" s="18" t="s">
        <v>576</v>
      </c>
      <c r="D219" s="1">
        <v>18000</v>
      </c>
      <c r="E219" s="1">
        <v>516.6</v>
      </c>
      <c r="F219" s="1">
        <v>0</v>
      </c>
      <c r="G219" s="1">
        <v>547.20000000000005</v>
      </c>
      <c r="H219" s="1">
        <v>25</v>
      </c>
      <c r="I219" s="1">
        <f>+E219+F219+G219+H219</f>
        <v>1088.8000000000002</v>
      </c>
      <c r="J219" s="1">
        <f>+D219-I219</f>
        <v>16911.2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</row>
    <row r="220" spans="1:125">
      <c r="A220" s="3" t="s">
        <v>18</v>
      </c>
      <c r="B220" s="3">
        <v>2</v>
      </c>
      <c r="C220" s="3"/>
      <c r="D220" s="4">
        <f t="shared" ref="D220:J220" si="67">SUM(D218:D219)</f>
        <v>42000</v>
      </c>
      <c r="E220" s="4">
        <f t="shared" si="67"/>
        <v>1205.4000000000001</v>
      </c>
      <c r="F220" s="4">
        <f t="shared" si="67"/>
        <v>0</v>
      </c>
      <c r="G220" s="4">
        <f t="shared" si="67"/>
        <v>1276.8000000000002</v>
      </c>
      <c r="H220" s="4">
        <f t="shared" si="67"/>
        <v>190</v>
      </c>
      <c r="I220" s="4">
        <f t="shared" si="67"/>
        <v>2672.2000000000003</v>
      </c>
      <c r="J220" s="4">
        <f t="shared" si="67"/>
        <v>39327.800000000003</v>
      </c>
    </row>
    <row r="222" spans="1:125">
      <c r="A222" s="26" t="s">
        <v>133</v>
      </c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25">
      <c r="A223" t="s">
        <v>134</v>
      </c>
      <c r="B223" t="s">
        <v>135</v>
      </c>
      <c r="C223" t="s">
        <v>576</v>
      </c>
      <c r="D223" s="1">
        <v>18000</v>
      </c>
      <c r="E223" s="1">
        <v>516.6</v>
      </c>
      <c r="F223" s="1">
        <v>0</v>
      </c>
      <c r="G223" s="1">
        <v>547.20000000000005</v>
      </c>
      <c r="H223" s="1">
        <v>25</v>
      </c>
      <c r="I223" s="1">
        <f t="shared" ref="I223:I244" si="68">E223+F223+G223+H223</f>
        <v>1088.8000000000002</v>
      </c>
      <c r="J223" s="1">
        <f t="shared" ref="J223:J244" si="69">D223-I223</f>
        <v>16911.2</v>
      </c>
    </row>
    <row r="224" spans="1:125">
      <c r="A224" t="s">
        <v>136</v>
      </c>
      <c r="B224" t="s">
        <v>135</v>
      </c>
      <c r="C224" t="s">
        <v>576</v>
      </c>
      <c r="D224" s="1">
        <v>15000</v>
      </c>
      <c r="E224" s="1">
        <v>430.5</v>
      </c>
      <c r="F224" s="1">
        <v>0</v>
      </c>
      <c r="G224" s="1">
        <v>456</v>
      </c>
      <c r="H224" s="1">
        <v>165</v>
      </c>
      <c r="I224" s="1">
        <f t="shared" si="68"/>
        <v>1051.5</v>
      </c>
      <c r="J224" s="1">
        <f t="shared" si="69"/>
        <v>13948.5</v>
      </c>
    </row>
    <row r="225" spans="1:125">
      <c r="A225" t="s">
        <v>465</v>
      </c>
      <c r="B225" t="s">
        <v>466</v>
      </c>
      <c r="C225" t="s">
        <v>576</v>
      </c>
      <c r="D225" s="1">
        <v>25000</v>
      </c>
      <c r="E225" s="1">
        <v>717.5</v>
      </c>
      <c r="F225" s="1">
        <v>0</v>
      </c>
      <c r="G225" s="1">
        <v>760</v>
      </c>
      <c r="H225" s="1">
        <v>25</v>
      </c>
      <c r="I225" s="1">
        <f t="shared" si="68"/>
        <v>1502.5</v>
      </c>
      <c r="J225" s="1">
        <f t="shared" si="69"/>
        <v>23497.5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</row>
    <row r="226" spans="1:125">
      <c r="A226" t="s">
        <v>467</v>
      </c>
      <c r="B226" t="s">
        <v>158</v>
      </c>
      <c r="C226" t="s">
        <v>576</v>
      </c>
      <c r="D226" s="1">
        <v>18000</v>
      </c>
      <c r="E226" s="1">
        <v>516.6</v>
      </c>
      <c r="F226" s="1">
        <v>0</v>
      </c>
      <c r="G226" s="1">
        <v>547.20000000000005</v>
      </c>
      <c r="H226" s="1">
        <v>25</v>
      </c>
      <c r="I226" s="1">
        <f t="shared" si="68"/>
        <v>1088.8000000000002</v>
      </c>
      <c r="J226" s="1">
        <f t="shared" si="69"/>
        <v>16911.2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</row>
    <row r="227" spans="1:125">
      <c r="A227" t="s">
        <v>138</v>
      </c>
      <c r="B227" t="s">
        <v>505</v>
      </c>
      <c r="C227" t="s">
        <v>576</v>
      </c>
      <c r="D227" s="1">
        <v>19500</v>
      </c>
      <c r="E227" s="1">
        <v>559.65</v>
      </c>
      <c r="F227" s="1">
        <v>0</v>
      </c>
      <c r="G227" s="1">
        <v>592.79999999999995</v>
      </c>
      <c r="H227" s="1">
        <v>165</v>
      </c>
      <c r="I227" s="1">
        <f t="shared" si="68"/>
        <v>1317.4499999999998</v>
      </c>
      <c r="J227" s="1">
        <f t="shared" si="69"/>
        <v>18182.55</v>
      </c>
    </row>
    <row r="228" spans="1:125">
      <c r="A228" t="s">
        <v>139</v>
      </c>
      <c r="B228" t="s">
        <v>135</v>
      </c>
      <c r="C228" t="s">
        <v>573</v>
      </c>
      <c r="D228" s="1">
        <v>15000</v>
      </c>
      <c r="E228" s="1">
        <v>430.5</v>
      </c>
      <c r="F228" s="1">
        <v>0</v>
      </c>
      <c r="G228" s="1">
        <v>456</v>
      </c>
      <c r="H228" s="1">
        <v>265</v>
      </c>
      <c r="I228" s="1">
        <f t="shared" si="68"/>
        <v>1151.5</v>
      </c>
      <c r="J228" s="1">
        <f t="shared" si="69"/>
        <v>13848.5</v>
      </c>
    </row>
    <row r="229" spans="1:125">
      <c r="A229" t="s">
        <v>140</v>
      </c>
      <c r="B229" t="s">
        <v>141</v>
      </c>
      <c r="C229" t="s">
        <v>573</v>
      </c>
      <c r="D229" s="1">
        <v>46000</v>
      </c>
      <c r="E229" s="1">
        <v>1320.2</v>
      </c>
      <c r="F229" s="1">
        <v>1289.46</v>
      </c>
      <c r="G229" s="1">
        <v>1398.4</v>
      </c>
      <c r="H229" s="1">
        <v>125</v>
      </c>
      <c r="I229" s="1">
        <v>4133.0600000000004</v>
      </c>
      <c r="J229" s="1">
        <f t="shared" si="69"/>
        <v>41866.94</v>
      </c>
    </row>
    <row r="230" spans="1:125">
      <c r="A230" t="s">
        <v>142</v>
      </c>
      <c r="B230" t="s">
        <v>143</v>
      </c>
      <c r="C230" t="s">
        <v>576</v>
      </c>
      <c r="D230" s="1">
        <v>14000</v>
      </c>
      <c r="E230" s="1">
        <v>401.8</v>
      </c>
      <c r="F230" s="1">
        <v>0</v>
      </c>
      <c r="G230" s="1">
        <v>425.6</v>
      </c>
      <c r="H230" s="1">
        <v>125</v>
      </c>
      <c r="I230" s="1">
        <f t="shared" si="68"/>
        <v>952.40000000000009</v>
      </c>
      <c r="J230" s="1">
        <f t="shared" si="69"/>
        <v>13047.6</v>
      </c>
    </row>
    <row r="231" spans="1:125">
      <c r="A231" t="s">
        <v>144</v>
      </c>
      <c r="B231" t="s">
        <v>135</v>
      </c>
      <c r="C231" t="s">
        <v>576</v>
      </c>
      <c r="D231" s="1">
        <v>10190</v>
      </c>
      <c r="E231" s="1">
        <v>292.45</v>
      </c>
      <c r="F231" s="1">
        <v>0</v>
      </c>
      <c r="G231" s="1">
        <v>309.77999999999997</v>
      </c>
      <c r="H231" s="1">
        <v>75</v>
      </c>
      <c r="I231" s="1">
        <f t="shared" si="68"/>
        <v>677.23</v>
      </c>
      <c r="J231" s="1">
        <f t="shared" si="69"/>
        <v>9512.77</v>
      </c>
    </row>
    <row r="232" spans="1:125">
      <c r="A232" t="s">
        <v>146</v>
      </c>
      <c r="B232" t="s">
        <v>28</v>
      </c>
      <c r="C232" t="s">
        <v>573</v>
      </c>
      <c r="D232" s="1">
        <v>25000</v>
      </c>
      <c r="E232" s="1">
        <v>717.5</v>
      </c>
      <c r="F232" s="1">
        <v>0</v>
      </c>
      <c r="G232" s="1">
        <v>760</v>
      </c>
      <c r="H232" s="1">
        <v>145</v>
      </c>
      <c r="I232" s="1">
        <f t="shared" si="68"/>
        <v>1622.5</v>
      </c>
      <c r="J232" s="1">
        <f t="shared" si="69"/>
        <v>23377.5</v>
      </c>
    </row>
    <row r="233" spans="1:125">
      <c r="A233" t="s">
        <v>618</v>
      </c>
      <c r="B233" t="s">
        <v>619</v>
      </c>
      <c r="C233" t="s">
        <v>576</v>
      </c>
      <c r="D233" s="1">
        <v>22000</v>
      </c>
      <c r="E233" s="1">
        <v>631.4</v>
      </c>
      <c r="F233" s="1">
        <v>0</v>
      </c>
      <c r="G233" s="1">
        <v>668.8</v>
      </c>
      <c r="H233" s="1">
        <v>25</v>
      </c>
      <c r="I233" s="1">
        <f>E233+F233+G233+H233</f>
        <v>1325.1999999999998</v>
      </c>
      <c r="J233" s="1">
        <f>D233-I233</f>
        <v>20674.8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</row>
    <row r="234" spans="1:125">
      <c r="A234" t="s">
        <v>147</v>
      </c>
      <c r="B234" t="s">
        <v>135</v>
      </c>
      <c r="C234" t="s">
        <v>573</v>
      </c>
      <c r="D234" s="1">
        <v>15000</v>
      </c>
      <c r="E234" s="1">
        <v>430.5</v>
      </c>
      <c r="F234" s="1">
        <v>0</v>
      </c>
      <c r="G234" s="1">
        <v>456</v>
      </c>
      <c r="H234" s="1">
        <v>25</v>
      </c>
      <c r="I234" s="1">
        <f t="shared" si="68"/>
        <v>911.5</v>
      </c>
      <c r="J234" s="1">
        <f t="shared" si="69"/>
        <v>14088.5</v>
      </c>
    </row>
    <row r="235" spans="1:125">
      <c r="A235" t="s">
        <v>148</v>
      </c>
      <c r="B235" t="s">
        <v>135</v>
      </c>
      <c r="C235" t="s">
        <v>573</v>
      </c>
      <c r="D235" s="1">
        <v>15000</v>
      </c>
      <c r="E235" s="1">
        <v>430.5</v>
      </c>
      <c r="F235" s="1">
        <v>0</v>
      </c>
      <c r="G235" s="1">
        <v>456</v>
      </c>
      <c r="H235" s="1">
        <v>145</v>
      </c>
      <c r="I235" s="1">
        <f t="shared" si="68"/>
        <v>1031.5</v>
      </c>
      <c r="J235" s="1">
        <f t="shared" si="69"/>
        <v>13968.5</v>
      </c>
    </row>
    <row r="236" spans="1:125">
      <c r="A236" t="s">
        <v>149</v>
      </c>
      <c r="B236" t="s">
        <v>135</v>
      </c>
      <c r="C236" t="s">
        <v>576</v>
      </c>
      <c r="D236" s="1">
        <v>15000</v>
      </c>
      <c r="E236" s="1">
        <v>430.5</v>
      </c>
      <c r="F236" s="1">
        <v>0</v>
      </c>
      <c r="G236" s="1">
        <v>456</v>
      </c>
      <c r="H236" s="1">
        <v>165</v>
      </c>
      <c r="I236" s="1">
        <f t="shared" si="68"/>
        <v>1051.5</v>
      </c>
      <c r="J236" s="1">
        <f t="shared" si="69"/>
        <v>13948.5</v>
      </c>
    </row>
    <row r="237" spans="1:125">
      <c r="A237" t="s">
        <v>150</v>
      </c>
      <c r="B237" t="s">
        <v>151</v>
      </c>
      <c r="C237" t="s">
        <v>573</v>
      </c>
      <c r="D237" s="1">
        <v>22350</v>
      </c>
      <c r="E237" s="1">
        <v>641.45000000000005</v>
      </c>
      <c r="F237" s="1">
        <v>0</v>
      </c>
      <c r="G237" s="1">
        <v>679.44</v>
      </c>
      <c r="H237" s="1">
        <v>100</v>
      </c>
      <c r="I237" s="1">
        <f t="shared" si="68"/>
        <v>1420.89</v>
      </c>
      <c r="J237" s="1">
        <f t="shared" si="69"/>
        <v>20929.11</v>
      </c>
    </row>
    <row r="238" spans="1:125">
      <c r="A238" t="s">
        <v>152</v>
      </c>
      <c r="B238" t="s">
        <v>23</v>
      </c>
      <c r="C238" t="s">
        <v>576</v>
      </c>
      <c r="D238" s="1">
        <v>21250</v>
      </c>
      <c r="E238" s="1">
        <v>609.88</v>
      </c>
      <c r="F238" s="1">
        <v>0</v>
      </c>
      <c r="G238" s="1">
        <v>646</v>
      </c>
      <c r="H238" s="1">
        <v>25</v>
      </c>
      <c r="I238" s="1">
        <f t="shared" si="68"/>
        <v>1280.8800000000001</v>
      </c>
      <c r="J238" s="1">
        <f t="shared" si="69"/>
        <v>19969.12</v>
      </c>
    </row>
    <row r="239" spans="1:125">
      <c r="A239" t="s">
        <v>153</v>
      </c>
      <c r="B239" t="s">
        <v>135</v>
      </c>
      <c r="C239" t="s">
        <v>573</v>
      </c>
      <c r="D239" s="1">
        <v>15150</v>
      </c>
      <c r="E239" s="1">
        <v>434.81</v>
      </c>
      <c r="F239" s="1">
        <v>0</v>
      </c>
      <c r="G239" s="1">
        <v>460.56</v>
      </c>
      <c r="H239" s="1">
        <v>145</v>
      </c>
      <c r="I239" s="1">
        <f t="shared" si="68"/>
        <v>1040.3699999999999</v>
      </c>
      <c r="J239" s="1">
        <f t="shared" si="69"/>
        <v>14109.630000000001</v>
      </c>
    </row>
    <row r="240" spans="1:125">
      <c r="A240" t="s">
        <v>154</v>
      </c>
      <c r="B240" t="s">
        <v>135</v>
      </c>
      <c r="C240" t="s">
        <v>573</v>
      </c>
      <c r="D240" s="1">
        <v>14800</v>
      </c>
      <c r="E240" s="1">
        <v>424.76</v>
      </c>
      <c r="F240" s="1">
        <v>0</v>
      </c>
      <c r="G240" s="1">
        <v>449.92</v>
      </c>
      <c r="H240" s="1">
        <v>185</v>
      </c>
      <c r="I240" s="1">
        <f t="shared" si="68"/>
        <v>1059.68</v>
      </c>
      <c r="J240" s="1">
        <f t="shared" si="69"/>
        <v>13740.32</v>
      </c>
    </row>
    <row r="241" spans="1:125">
      <c r="A241" t="s">
        <v>155</v>
      </c>
      <c r="B241" t="s">
        <v>135</v>
      </c>
      <c r="C241" t="s">
        <v>576</v>
      </c>
      <c r="D241" s="1">
        <v>15000</v>
      </c>
      <c r="E241" s="1">
        <v>430.5</v>
      </c>
      <c r="F241" s="1">
        <v>0</v>
      </c>
      <c r="G241" s="1">
        <v>456</v>
      </c>
      <c r="H241" s="1">
        <v>165</v>
      </c>
      <c r="I241" s="1">
        <f t="shared" si="68"/>
        <v>1051.5</v>
      </c>
      <c r="J241" s="1">
        <f t="shared" si="69"/>
        <v>13948.5</v>
      </c>
    </row>
    <row r="242" spans="1:125">
      <c r="A242" t="s">
        <v>156</v>
      </c>
      <c r="B242" t="s">
        <v>135</v>
      </c>
      <c r="C242" t="s">
        <v>576</v>
      </c>
      <c r="D242" s="1">
        <v>15000</v>
      </c>
      <c r="E242" s="1">
        <v>430.5</v>
      </c>
      <c r="F242" s="1">
        <v>0</v>
      </c>
      <c r="G242" s="1">
        <v>456</v>
      </c>
      <c r="H242" s="1">
        <v>125</v>
      </c>
      <c r="I242" s="1">
        <f t="shared" si="68"/>
        <v>1011.5</v>
      </c>
      <c r="J242" s="1">
        <f t="shared" si="69"/>
        <v>13988.5</v>
      </c>
    </row>
    <row r="243" spans="1:125">
      <c r="A243" t="s">
        <v>157</v>
      </c>
      <c r="B243" t="s">
        <v>158</v>
      </c>
      <c r="C243" t="s">
        <v>576</v>
      </c>
      <c r="D243" s="1">
        <v>20000</v>
      </c>
      <c r="E243" s="1">
        <v>574</v>
      </c>
      <c r="F243" s="1">
        <v>0</v>
      </c>
      <c r="G243" s="1">
        <v>608</v>
      </c>
      <c r="H243" s="1">
        <v>125</v>
      </c>
      <c r="I243" s="1">
        <f t="shared" si="68"/>
        <v>1307</v>
      </c>
      <c r="J243" s="1">
        <f t="shared" si="69"/>
        <v>18693</v>
      </c>
    </row>
    <row r="244" spans="1:125">
      <c r="A244" t="s">
        <v>506</v>
      </c>
      <c r="B244" t="s">
        <v>28</v>
      </c>
      <c r="C244" t="s">
        <v>573</v>
      </c>
      <c r="D244" s="1">
        <v>35000</v>
      </c>
      <c r="E244" s="1">
        <v>1004.5</v>
      </c>
      <c r="F244" s="1">
        <v>0</v>
      </c>
      <c r="G244" s="1">
        <v>1064</v>
      </c>
      <c r="H244" s="1">
        <v>25</v>
      </c>
      <c r="I244" s="1">
        <f t="shared" si="68"/>
        <v>2093.5</v>
      </c>
      <c r="J244" s="1">
        <f t="shared" si="69"/>
        <v>32906.5</v>
      </c>
    </row>
    <row r="245" spans="1:125">
      <c r="A245" t="s">
        <v>587</v>
      </c>
      <c r="B245" t="s">
        <v>135</v>
      </c>
      <c r="C245" t="s">
        <v>576</v>
      </c>
      <c r="D245" s="1">
        <v>15000</v>
      </c>
      <c r="E245" s="1">
        <v>430.5</v>
      </c>
      <c r="F245" s="1">
        <v>0</v>
      </c>
      <c r="G245" s="1">
        <v>456</v>
      </c>
      <c r="H245" s="1">
        <v>25</v>
      </c>
      <c r="I245" s="1">
        <v>911.5</v>
      </c>
      <c r="J245" s="1">
        <v>14088.5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534</v>
      </c>
      <c r="B246" t="s">
        <v>143</v>
      </c>
      <c r="C246" t="s">
        <v>576</v>
      </c>
      <c r="D246" s="1">
        <v>14000</v>
      </c>
      <c r="E246" s="1">
        <v>401.8</v>
      </c>
      <c r="F246" s="1">
        <v>0</v>
      </c>
      <c r="G246" s="1">
        <v>425.6</v>
      </c>
      <c r="H246" s="1">
        <v>25</v>
      </c>
      <c r="I246" s="1">
        <f>E246+F246+G246+H246</f>
        <v>852.40000000000009</v>
      </c>
      <c r="J246" s="1">
        <f>D246-I246</f>
        <v>13147.6</v>
      </c>
    </row>
    <row r="247" spans="1:125">
      <c r="A247" t="s">
        <v>630</v>
      </c>
      <c r="B247" t="s">
        <v>158</v>
      </c>
      <c r="C247" t="s">
        <v>576</v>
      </c>
      <c r="D247" s="1">
        <v>20000</v>
      </c>
      <c r="E247" s="1">
        <v>574</v>
      </c>
      <c r="F247" s="1">
        <v>0</v>
      </c>
      <c r="G247" s="1">
        <v>608</v>
      </c>
      <c r="H247" s="1">
        <v>25</v>
      </c>
      <c r="I247" s="1">
        <f>E247+F247+G247+H247</f>
        <v>1207</v>
      </c>
      <c r="J247" s="1">
        <f>D247-I247</f>
        <v>18793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629</v>
      </c>
      <c r="B248" t="s">
        <v>158</v>
      </c>
      <c r="C248" t="s">
        <v>576</v>
      </c>
      <c r="D248" s="1">
        <v>20000</v>
      </c>
      <c r="E248" s="1">
        <v>574</v>
      </c>
      <c r="F248" s="1">
        <v>0</v>
      </c>
      <c r="G248" s="1">
        <v>608</v>
      </c>
      <c r="H248" s="1">
        <v>25</v>
      </c>
      <c r="I248" s="1">
        <f>+E248+F248+G248+H248</f>
        <v>1207</v>
      </c>
      <c r="J248" s="1">
        <f>+D248-I248</f>
        <v>18793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628</v>
      </c>
      <c r="B249" t="s">
        <v>143</v>
      </c>
      <c r="C249" t="s">
        <v>576</v>
      </c>
      <c r="D249" s="1">
        <v>25000</v>
      </c>
      <c r="E249" s="1">
        <v>717.5</v>
      </c>
      <c r="F249" s="1">
        <v>0</v>
      </c>
      <c r="G249" s="1">
        <v>760</v>
      </c>
      <c r="H249" s="1">
        <v>25</v>
      </c>
      <c r="I249" s="1">
        <f>+E249+F249+G249+H249</f>
        <v>1502.5</v>
      </c>
      <c r="J249" s="1">
        <f>+D249-I249</f>
        <v>23497.5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681</v>
      </c>
      <c r="B250" s="12" t="s">
        <v>680</v>
      </c>
      <c r="C250" s="18" t="s">
        <v>576</v>
      </c>
      <c r="D250" s="1">
        <v>20000</v>
      </c>
      <c r="E250" s="1">
        <v>574</v>
      </c>
      <c r="F250" s="1">
        <v>0</v>
      </c>
      <c r="G250" s="1">
        <v>608</v>
      </c>
      <c r="H250" s="1">
        <v>125</v>
      </c>
      <c r="I250" s="1">
        <v>1307</v>
      </c>
      <c r="J250" s="1">
        <v>18693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679</v>
      </c>
      <c r="B251" s="12" t="s">
        <v>678</v>
      </c>
      <c r="C251" s="18" t="s">
        <v>576</v>
      </c>
      <c r="D251" s="1">
        <v>14000</v>
      </c>
      <c r="E251" s="1">
        <v>401.8</v>
      </c>
      <c r="F251" s="1">
        <v>0</v>
      </c>
      <c r="G251" s="1">
        <v>425.6</v>
      </c>
      <c r="H251" s="1">
        <v>25</v>
      </c>
      <c r="I251" s="1">
        <v>852.4</v>
      </c>
      <c r="J251" s="1">
        <v>13147.6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627</v>
      </c>
      <c r="B252" t="s">
        <v>143</v>
      </c>
      <c r="C252" t="s">
        <v>576</v>
      </c>
      <c r="D252" s="1">
        <v>13000</v>
      </c>
      <c r="E252" s="1">
        <v>373.1</v>
      </c>
      <c r="F252" s="1">
        <v>0</v>
      </c>
      <c r="G252" s="1">
        <v>395.2</v>
      </c>
      <c r="H252" s="1">
        <v>25</v>
      </c>
      <c r="I252" s="1">
        <f>E252+F252+G252+H252</f>
        <v>793.3</v>
      </c>
      <c r="J252" s="1">
        <f>D252-I252</f>
        <v>12206.7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626</v>
      </c>
      <c r="B253" t="s">
        <v>158</v>
      </c>
      <c r="C253" t="s">
        <v>576</v>
      </c>
      <c r="D253" s="1">
        <v>16700</v>
      </c>
      <c r="E253" s="1">
        <v>479.29</v>
      </c>
      <c r="F253" s="1">
        <v>0</v>
      </c>
      <c r="G253" s="1">
        <v>507.68</v>
      </c>
      <c r="H253" s="1">
        <v>145</v>
      </c>
      <c r="I253" s="1">
        <f>E253+F253+G253+H253</f>
        <v>1131.97</v>
      </c>
      <c r="J253" s="1">
        <f>D253-I253</f>
        <v>15568.03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533</v>
      </c>
      <c r="B254" t="s">
        <v>158</v>
      </c>
      <c r="C254" t="s">
        <v>576</v>
      </c>
      <c r="D254" s="1">
        <v>20000</v>
      </c>
      <c r="E254" s="1">
        <v>574</v>
      </c>
      <c r="F254" s="1">
        <v>0</v>
      </c>
      <c r="G254" s="1">
        <v>608</v>
      </c>
      <c r="H254" s="1">
        <v>25</v>
      </c>
      <c r="I254" s="1">
        <f>E254+F254+G254+H254</f>
        <v>1207</v>
      </c>
      <c r="J254" s="1">
        <f>D254-I254</f>
        <v>18793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</row>
    <row r="255" spans="1:125">
      <c r="A255" s="3" t="s">
        <v>18</v>
      </c>
      <c r="B255" s="3">
        <v>32</v>
      </c>
      <c r="C255" s="3"/>
      <c r="D255" s="4">
        <f t="shared" ref="D255:J255" si="70">SUM(D223:D254)</f>
        <v>608940</v>
      </c>
      <c r="E255" s="4">
        <f t="shared" si="70"/>
        <v>17476.589999999997</v>
      </c>
      <c r="F255" s="4">
        <f t="shared" si="70"/>
        <v>1289.46</v>
      </c>
      <c r="G255" s="4">
        <f t="shared" si="70"/>
        <v>18511.780000000002</v>
      </c>
      <c r="H255" s="4">
        <f t="shared" si="70"/>
        <v>2865</v>
      </c>
      <c r="I255" s="4">
        <f t="shared" si="70"/>
        <v>40142.830000000009</v>
      </c>
      <c r="J255" s="4">
        <f t="shared" si="70"/>
        <v>568797.16999999993</v>
      </c>
    </row>
    <row r="257" spans="1:125">
      <c r="A257" s="11" t="s">
        <v>351</v>
      </c>
      <c r="B257" s="11"/>
      <c r="C257" s="13"/>
      <c r="D257" s="11"/>
      <c r="E257" s="11"/>
      <c r="F257" s="11"/>
      <c r="G257" s="11"/>
      <c r="H257" s="11"/>
      <c r="I257" s="11"/>
      <c r="J257" s="11"/>
    </row>
    <row r="258" spans="1:125">
      <c r="A258" t="s">
        <v>352</v>
      </c>
      <c r="B258" t="s">
        <v>353</v>
      </c>
      <c r="C258" t="s">
        <v>576</v>
      </c>
      <c r="D258" s="1">
        <v>40000</v>
      </c>
      <c r="E258" s="1">
        <v>1148</v>
      </c>
      <c r="F258" s="1">
        <v>287.26</v>
      </c>
      <c r="G258" s="1">
        <v>1216</v>
      </c>
      <c r="H258" s="1">
        <v>1060.93</v>
      </c>
      <c r="I258" s="1">
        <f>+E258+F258+G258+H258</f>
        <v>3712.1900000000005</v>
      </c>
      <c r="J258" s="1">
        <f>+D258-I258</f>
        <v>36287.81</v>
      </c>
    </row>
    <row r="259" spans="1:125">
      <c r="A259" t="s">
        <v>562</v>
      </c>
      <c r="B259" t="s">
        <v>367</v>
      </c>
      <c r="C259" t="s">
        <v>576</v>
      </c>
      <c r="D259" s="1">
        <v>44000</v>
      </c>
      <c r="E259" s="1">
        <v>1262.8</v>
      </c>
      <c r="F259" s="1">
        <v>1007.19</v>
      </c>
      <c r="G259" s="1">
        <v>1337.6</v>
      </c>
      <c r="H259" s="1">
        <v>25</v>
      </c>
      <c r="I259" s="1">
        <f t="shared" ref="I259:I278" si="71">+E259+F259+G259+H259</f>
        <v>3632.5899999999997</v>
      </c>
      <c r="J259" s="1">
        <f t="shared" ref="J259:J277" si="72">+D259-I259</f>
        <v>40367.410000000003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</row>
    <row r="260" spans="1:125">
      <c r="A260" t="s">
        <v>563</v>
      </c>
      <c r="B260" t="s">
        <v>23</v>
      </c>
      <c r="C260" t="s">
        <v>576</v>
      </c>
      <c r="D260" s="1">
        <v>58000</v>
      </c>
      <c r="E260" s="1">
        <v>1664.6</v>
      </c>
      <c r="F260" s="1">
        <v>3110.32</v>
      </c>
      <c r="G260" s="1">
        <v>1763.2</v>
      </c>
      <c r="H260" s="1">
        <v>25</v>
      </c>
      <c r="I260" s="1">
        <f t="shared" si="71"/>
        <v>6563.12</v>
      </c>
      <c r="J260" s="1">
        <f t="shared" si="72"/>
        <v>51436.88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</row>
    <row r="261" spans="1:125">
      <c r="A261" t="s">
        <v>564</v>
      </c>
      <c r="B261" t="s">
        <v>389</v>
      </c>
      <c r="C261" t="s">
        <v>576</v>
      </c>
      <c r="D261" s="1">
        <v>35000</v>
      </c>
      <c r="E261" s="1">
        <v>1004.5</v>
      </c>
      <c r="F261" s="1">
        <v>0</v>
      </c>
      <c r="G261" s="1">
        <v>1064</v>
      </c>
      <c r="H261" s="1">
        <v>1060.93</v>
      </c>
      <c r="I261" s="1">
        <f t="shared" si="71"/>
        <v>3129.4300000000003</v>
      </c>
      <c r="J261" s="1">
        <f t="shared" si="72"/>
        <v>31870.57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</row>
    <row r="262" spans="1:125">
      <c r="A262" t="s">
        <v>565</v>
      </c>
      <c r="B262" t="s">
        <v>389</v>
      </c>
      <c r="C262" t="s">
        <v>576</v>
      </c>
      <c r="D262" s="1">
        <v>35000</v>
      </c>
      <c r="E262" s="1">
        <v>1004.5</v>
      </c>
      <c r="F262" s="1">
        <v>0</v>
      </c>
      <c r="G262" s="1">
        <v>1064</v>
      </c>
      <c r="H262" s="1">
        <v>1060.93</v>
      </c>
      <c r="I262" s="1">
        <f t="shared" si="71"/>
        <v>3129.4300000000003</v>
      </c>
      <c r="J262" s="1">
        <f t="shared" si="72"/>
        <v>31870.57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</row>
    <row r="263" spans="1:125">
      <c r="A263" t="s">
        <v>566</v>
      </c>
      <c r="B263" t="s">
        <v>105</v>
      </c>
      <c r="C263" t="s">
        <v>576</v>
      </c>
      <c r="D263" s="1">
        <v>32000</v>
      </c>
      <c r="E263" s="1">
        <v>918.4</v>
      </c>
      <c r="F263" s="1">
        <v>0</v>
      </c>
      <c r="G263" s="1">
        <v>972.8</v>
      </c>
      <c r="H263" s="1">
        <v>1160.93</v>
      </c>
      <c r="I263" s="1">
        <f t="shared" si="71"/>
        <v>3052.13</v>
      </c>
      <c r="J263" s="1">
        <f t="shared" si="72"/>
        <v>28947.87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</row>
    <row r="264" spans="1:125">
      <c r="A264" t="s">
        <v>567</v>
      </c>
      <c r="B264" t="s">
        <v>224</v>
      </c>
      <c r="C264" t="s">
        <v>576</v>
      </c>
      <c r="D264" s="1">
        <v>45000</v>
      </c>
      <c r="E264" s="1">
        <v>1291.5</v>
      </c>
      <c r="F264" s="1">
        <v>1148.33</v>
      </c>
      <c r="G264" s="1">
        <v>1368</v>
      </c>
      <c r="H264" s="1">
        <v>25</v>
      </c>
      <c r="I264" s="1">
        <f t="shared" si="71"/>
        <v>3832.83</v>
      </c>
      <c r="J264" s="1">
        <f t="shared" si="72"/>
        <v>41167.17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</row>
    <row r="265" spans="1:125">
      <c r="A265" t="s">
        <v>8</v>
      </c>
      <c r="B265" t="s">
        <v>615</v>
      </c>
      <c r="C265" t="s">
        <v>576</v>
      </c>
      <c r="D265" s="1">
        <v>70000</v>
      </c>
      <c r="E265" s="1">
        <v>2009</v>
      </c>
      <c r="F265" s="1">
        <v>5368.48</v>
      </c>
      <c r="G265" s="1">
        <v>2128</v>
      </c>
      <c r="H265" s="1">
        <v>25</v>
      </c>
      <c r="I265" s="1">
        <f t="shared" si="71"/>
        <v>9530.48</v>
      </c>
      <c r="J265" s="1">
        <f t="shared" si="72"/>
        <v>60469.520000000004</v>
      </c>
    </row>
    <row r="266" spans="1:125">
      <c r="A266" t="s">
        <v>355</v>
      </c>
      <c r="B266" t="s">
        <v>511</v>
      </c>
      <c r="C266" t="s">
        <v>573</v>
      </c>
      <c r="D266" s="1">
        <v>75000</v>
      </c>
      <c r="E266" s="1">
        <v>2152.5</v>
      </c>
      <c r="F266" s="1">
        <v>6309.38</v>
      </c>
      <c r="G266" s="1">
        <v>2280</v>
      </c>
      <c r="H266" s="1">
        <v>165</v>
      </c>
      <c r="I266" s="1">
        <f t="shared" si="71"/>
        <v>10906.880000000001</v>
      </c>
      <c r="J266" s="1">
        <f t="shared" si="72"/>
        <v>64093.119999999995</v>
      </c>
    </row>
    <row r="267" spans="1:125">
      <c r="A267" t="s">
        <v>568</v>
      </c>
      <c r="B267" t="s">
        <v>187</v>
      </c>
      <c r="C267" t="s">
        <v>576</v>
      </c>
      <c r="D267" s="1">
        <v>74000</v>
      </c>
      <c r="E267" s="1">
        <v>2123.8000000000002</v>
      </c>
      <c r="F267" s="1">
        <v>6121.2</v>
      </c>
      <c r="G267" s="1">
        <v>2249.6</v>
      </c>
      <c r="H267" s="1">
        <v>125</v>
      </c>
      <c r="I267" s="1">
        <f t="shared" si="71"/>
        <v>10619.6</v>
      </c>
      <c r="J267" s="1">
        <f t="shared" si="72"/>
        <v>63380.4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:125">
      <c r="A268" t="s">
        <v>692</v>
      </c>
      <c r="B268" s="24" t="s">
        <v>509</v>
      </c>
      <c r="C268" s="18" t="s">
        <v>576</v>
      </c>
      <c r="D268" s="1">
        <v>100000</v>
      </c>
      <c r="E268" s="1">
        <v>2870</v>
      </c>
      <c r="F268" s="1">
        <v>12105.37</v>
      </c>
      <c r="G268" s="1">
        <v>3040</v>
      </c>
      <c r="H268" s="1">
        <v>25</v>
      </c>
      <c r="I268" s="1">
        <f t="shared" si="71"/>
        <v>18040.370000000003</v>
      </c>
      <c r="J268" s="1">
        <f>+D268-I268</f>
        <v>81959.63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</row>
    <row r="269" spans="1:125">
      <c r="A269" t="s">
        <v>356</v>
      </c>
      <c r="B269" t="s">
        <v>129</v>
      </c>
      <c r="C269" t="s">
        <v>576</v>
      </c>
      <c r="D269" s="1">
        <v>32000</v>
      </c>
      <c r="E269" s="1">
        <v>918.4</v>
      </c>
      <c r="F269" s="1">
        <v>0</v>
      </c>
      <c r="G269" s="1">
        <v>972.8</v>
      </c>
      <c r="H269" s="1">
        <v>25</v>
      </c>
      <c r="I269" s="1">
        <f t="shared" si="71"/>
        <v>1916.1999999999998</v>
      </c>
      <c r="J269" s="1">
        <f t="shared" si="72"/>
        <v>30083.8</v>
      </c>
    </row>
    <row r="270" spans="1:125">
      <c r="A270" t="s">
        <v>357</v>
      </c>
      <c r="B270" t="s">
        <v>358</v>
      </c>
      <c r="C270" t="s">
        <v>576</v>
      </c>
      <c r="D270" s="1">
        <v>45000</v>
      </c>
      <c r="E270" s="1">
        <v>1291.5</v>
      </c>
      <c r="F270" s="1">
        <v>1148.33</v>
      </c>
      <c r="G270" s="1">
        <v>1368</v>
      </c>
      <c r="H270" s="1">
        <v>185</v>
      </c>
      <c r="I270" s="1">
        <f t="shared" si="71"/>
        <v>3992.83</v>
      </c>
      <c r="J270" s="1">
        <f t="shared" si="72"/>
        <v>41007.17</v>
      </c>
    </row>
    <row r="271" spans="1:125">
      <c r="A271" t="s">
        <v>360</v>
      </c>
      <c r="B271" t="s">
        <v>361</v>
      </c>
      <c r="C271" t="s">
        <v>576</v>
      </c>
      <c r="D271" s="1">
        <v>60000</v>
      </c>
      <c r="E271" s="1">
        <v>1722</v>
      </c>
      <c r="F271" s="1">
        <v>3486.68</v>
      </c>
      <c r="G271" s="1">
        <v>1824</v>
      </c>
      <c r="H271" s="1">
        <v>185</v>
      </c>
      <c r="I271" s="1">
        <f t="shared" si="71"/>
        <v>7217.68</v>
      </c>
      <c r="J271" s="1">
        <f t="shared" si="72"/>
        <v>52782.32</v>
      </c>
    </row>
    <row r="272" spans="1:125">
      <c r="A272" t="s">
        <v>362</v>
      </c>
      <c r="B272" t="s">
        <v>358</v>
      </c>
      <c r="C272" t="s">
        <v>576</v>
      </c>
      <c r="D272" s="1">
        <v>45000</v>
      </c>
      <c r="E272" s="1">
        <v>1291.5</v>
      </c>
      <c r="F272" s="1">
        <v>1148.33</v>
      </c>
      <c r="G272" s="1">
        <v>1368</v>
      </c>
      <c r="H272" s="1">
        <v>145</v>
      </c>
      <c r="I272" s="1">
        <f t="shared" si="71"/>
        <v>3952.83</v>
      </c>
      <c r="J272" s="1">
        <f t="shared" si="72"/>
        <v>41047.17</v>
      </c>
    </row>
    <row r="273" spans="1:10">
      <c r="A273" t="s">
        <v>363</v>
      </c>
      <c r="B273" t="s">
        <v>353</v>
      </c>
      <c r="C273" t="s">
        <v>576</v>
      </c>
      <c r="D273" s="1">
        <v>44000</v>
      </c>
      <c r="E273" s="1">
        <v>1262.8</v>
      </c>
      <c r="F273" s="1">
        <v>696.41</v>
      </c>
      <c r="G273" s="1">
        <v>1337.6</v>
      </c>
      <c r="H273" s="1">
        <v>2096.86</v>
      </c>
      <c r="I273" s="1">
        <f t="shared" si="71"/>
        <v>5393.67</v>
      </c>
      <c r="J273" s="1">
        <f t="shared" si="72"/>
        <v>38606.33</v>
      </c>
    </row>
    <row r="274" spans="1:10">
      <c r="A274" t="s">
        <v>364</v>
      </c>
      <c r="B274" t="s">
        <v>365</v>
      </c>
      <c r="C274" t="s">
        <v>576</v>
      </c>
      <c r="D274" s="1">
        <v>60000</v>
      </c>
      <c r="E274" s="1">
        <v>1722</v>
      </c>
      <c r="F274" s="1">
        <v>3486.68</v>
      </c>
      <c r="G274" s="1">
        <v>1824</v>
      </c>
      <c r="H274" s="1">
        <v>25</v>
      </c>
      <c r="I274" s="1">
        <f t="shared" si="71"/>
        <v>7057.68</v>
      </c>
      <c r="J274" s="1">
        <f t="shared" si="72"/>
        <v>52942.32</v>
      </c>
    </row>
    <row r="275" spans="1:10">
      <c r="A275" t="s">
        <v>366</v>
      </c>
      <c r="B275" t="s">
        <v>367</v>
      </c>
      <c r="C275" t="s">
        <v>576</v>
      </c>
      <c r="D275" s="1">
        <v>44000</v>
      </c>
      <c r="E275" s="1">
        <v>1262.8</v>
      </c>
      <c r="F275" s="1">
        <v>1007.19</v>
      </c>
      <c r="G275" s="1">
        <v>1337.6</v>
      </c>
      <c r="H275" s="1">
        <v>25</v>
      </c>
      <c r="I275" s="1">
        <f t="shared" si="71"/>
        <v>3632.5899999999997</v>
      </c>
      <c r="J275" s="1">
        <f t="shared" si="72"/>
        <v>40367.410000000003</v>
      </c>
    </row>
    <row r="276" spans="1:10">
      <c r="A276" t="s">
        <v>368</v>
      </c>
      <c r="B276" t="s">
        <v>26</v>
      </c>
      <c r="C276" t="s">
        <v>576</v>
      </c>
      <c r="D276" s="1">
        <v>45000</v>
      </c>
      <c r="E276" s="1">
        <v>1291.5</v>
      </c>
      <c r="F276" s="1">
        <v>1148.33</v>
      </c>
      <c r="G276" s="1">
        <v>1368</v>
      </c>
      <c r="H276" s="1">
        <v>125</v>
      </c>
      <c r="I276" s="1">
        <f t="shared" si="71"/>
        <v>3932.83</v>
      </c>
      <c r="J276" s="1">
        <f t="shared" si="72"/>
        <v>41067.17</v>
      </c>
    </row>
    <row r="277" spans="1:10">
      <c r="A277" t="s">
        <v>369</v>
      </c>
      <c r="B277" t="s">
        <v>370</v>
      </c>
      <c r="C277" t="s">
        <v>576</v>
      </c>
      <c r="D277" s="1">
        <v>44000</v>
      </c>
      <c r="E277" s="1">
        <v>1262.8</v>
      </c>
      <c r="F277" s="1">
        <v>1007.19</v>
      </c>
      <c r="G277" s="1">
        <v>1337.6</v>
      </c>
      <c r="H277" s="1">
        <v>25</v>
      </c>
      <c r="I277" s="1">
        <f t="shared" si="71"/>
        <v>3632.5899999999997</v>
      </c>
      <c r="J277" s="1">
        <f t="shared" si="72"/>
        <v>40367.410000000003</v>
      </c>
    </row>
    <row r="278" spans="1:10">
      <c r="A278" s="3" t="s">
        <v>18</v>
      </c>
      <c r="B278" s="3">
        <v>20</v>
      </c>
      <c r="C278" s="3"/>
      <c r="D278" s="4">
        <f t="shared" ref="D278:J278" si="73">SUM(D258:D277)</f>
        <v>1027000</v>
      </c>
      <c r="E278" s="4">
        <f t="shared" si="73"/>
        <v>29474.899999999998</v>
      </c>
      <c r="F278" s="4">
        <f t="shared" si="73"/>
        <v>48586.670000000013</v>
      </c>
      <c r="G278" s="4">
        <f t="shared" si="73"/>
        <v>31220.799999999996</v>
      </c>
      <c r="H278" s="4">
        <f t="shared" si="73"/>
        <v>7595.58</v>
      </c>
      <c r="I278" s="4">
        <f t="shared" si="71"/>
        <v>116877.95</v>
      </c>
      <c r="J278" s="4">
        <f t="shared" si="73"/>
        <v>910122.05000000016</v>
      </c>
    </row>
    <row r="280" spans="1:10">
      <c r="A280" s="11" t="s">
        <v>371</v>
      </c>
      <c r="B280" s="11"/>
      <c r="C280" s="13"/>
      <c r="D280" s="11"/>
      <c r="E280" s="11"/>
      <c r="F280" s="11"/>
      <c r="G280" s="11"/>
      <c r="H280" s="11"/>
      <c r="I280" s="11"/>
      <c r="J280" s="11"/>
    </row>
    <row r="281" spans="1:10">
      <c r="A281" t="s">
        <v>372</v>
      </c>
      <c r="B281" t="s">
        <v>373</v>
      </c>
      <c r="C281" t="s">
        <v>576</v>
      </c>
      <c r="D281" s="1">
        <v>27000</v>
      </c>
      <c r="E281" s="1">
        <v>774.9</v>
      </c>
      <c r="F281" s="1">
        <v>0</v>
      </c>
      <c r="G281" s="1">
        <v>820.8</v>
      </c>
      <c r="H281" s="1">
        <v>1785</v>
      </c>
      <c r="I281" s="1">
        <f t="shared" ref="I281:I289" si="74">E281+F281+G281+H281</f>
        <v>3380.7</v>
      </c>
      <c r="J281" s="1">
        <f t="shared" ref="J281:J289" si="75">D281-I281</f>
        <v>23619.3</v>
      </c>
    </row>
    <row r="282" spans="1:10">
      <c r="A282" t="s">
        <v>374</v>
      </c>
      <c r="B282" t="s">
        <v>373</v>
      </c>
      <c r="C282" t="s">
        <v>573</v>
      </c>
      <c r="D282" s="1">
        <v>35000</v>
      </c>
      <c r="E282" s="1">
        <v>1004.5</v>
      </c>
      <c r="F282" s="1">
        <v>0</v>
      </c>
      <c r="G282" s="1">
        <v>1064</v>
      </c>
      <c r="H282" s="1">
        <v>125</v>
      </c>
      <c r="I282" s="1">
        <f t="shared" si="74"/>
        <v>2193.5</v>
      </c>
      <c r="J282" s="1">
        <f t="shared" si="75"/>
        <v>32806.5</v>
      </c>
    </row>
    <row r="283" spans="1:10">
      <c r="A283" t="s">
        <v>376</v>
      </c>
      <c r="B283" t="s">
        <v>377</v>
      </c>
      <c r="C283" t="s">
        <v>576</v>
      </c>
      <c r="D283" s="1">
        <v>35000</v>
      </c>
      <c r="E283" s="1">
        <v>1004.5</v>
      </c>
      <c r="F283" s="1">
        <v>0</v>
      </c>
      <c r="G283" s="1">
        <v>1064</v>
      </c>
      <c r="H283" s="1">
        <v>25</v>
      </c>
      <c r="I283" s="1">
        <f t="shared" si="74"/>
        <v>2093.5</v>
      </c>
      <c r="J283" s="1">
        <f t="shared" si="75"/>
        <v>32906.5</v>
      </c>
    </row>
    <row r="284" spans="1:10">
      <c r="A284" t="s">
        <v>378</v>
      </c>
      <c r="B284" t="s">
        <v>375</v>
      </c>
      <c r="C284" t="s">
        <v>576</v>
      </c>
      <c r="D284" s="1">
        <v>35000</v>
      </c>
      <c r="E284" s="1">
        <v>1004.5</v>
      </c>
      <c r="F284" s="1">
        <v>0</v>
      </c>
      <c r="G284" s="1">
        <v>1064</v>
      </c>
      <c r="H284" s="1">
        <v>75</v>
      </c>
      <c r="I284" s="1">
        <f t="shared" si="74"/>
        <v>2143.5</v>
      </c>
      <c r="J284" s="1">
        <f t="shared" si="75"/>
        <v>32856.5</v>
      </c>
    </row>
    <row r="285" spans="1:10">
      <c r="A285" t="s">
        <v>379</v>
      </c>
      <c r="B285" t="s">
        <v>375</v>
      </c>
      <c r="C285" t="s">
        <v>576</v>
      </c>
      <c r="D285" s="1">
        <v>35000</v>
      </c>
      <c r="E285" s="1">
        <v>1004.5</v>
      </c>
      <c r="F285" s="1">
        <v>0</v>
      </c>
      <c r="G285" s="1">
        <v>1064</v>
      </c>
      <c r="H285" s="1">
        <v>75</v>
      </c>
      <c r="I285" s="1">
        <f t="shared" si="74"/>
        <v>2143.5</v>
      </c>
      <c r="J285" s="1">
        <f t="shared" si="75"/>
        <v>32856.5</v>
      </c>
    </row>
    <row r="286" spans="1:10">
      <c r="A286" t="s">
        <v>380</v>
      </c>
      <c r="B286" t="s">
        <v>23</v>
      </c>
      <c r="C286" t="s">
        <v>573</v>
      </c>
      <c r="D286" s="1">
        <v>80000</v>
      </c>
      <c r="E286" s="1">
        <v>2296</v>
      </c>
      <c r="F286" s="1">
        <v>6628.72</v>
      </c>
      <c r="G286" s="1">
        <v>2432</v>
      </c>
      <c r="H286" s="1">
        <v>5412.79</v>
      </c>
      <c r="I286" s="1">
        <f t="shared" si="74"/>
        <v>16769.510000000002</v>
      </c>
      <c r="J286" s="1">
        <f t="shared" si="75"/>
        <v>63230.49</v>
      </c>
    </row>
    <row r="287" spans="1:10">
      <c r="A287" t="s">
        <v>381</v>
      </c>
      <c r="B287" t="s">
        <v>151</v>
      </c>
      <c r="C287" t="s">
        <v>576</v>
      </c>
      <c r="D287" s="1">
        <v>18250</v>
      </c>
      <c r="E287" s="1">
        <v>523.78</v>
      </c>
      <c r="F287" s="1">
        <v>0</v>
      </c>
      <c r="G287" s="1">
        <v>554.79999999999995</v>
      </c>
      <c r="H287" s="1">
        <v>25</v>
      </c>
      <c r="I287" s="1">
        <f t="shared" si="74"/>
        <v>1103.58</v>
      </c>
      <c r="J287" s="1">
        <f t="shared" si="75"/>
        <v>17146.419999999998</v>
      </c>
    </row>
    <row r="288" spans="1:10">
      <c r="A288" t="s">
        <v>383</v>
      </c>
      <c r="B288" t="s">
        <v>269</v>
      </c>
      <c r="C288" t="s">
        <v>576</v>
      </c>
      <c r="D288" s="1">
        <v>35000</v>
      </c>
      <c r="E288" s="1">
        <v>1004.5</v>
      </c>
      <c r="F288" s="1">
        <v>0</v>
      </c>
      <c r="G288" s="1">
        <v>1064</v>
      </c>
      <c r="H288" s="1">
        <v>125</v>
      </c>
      <c r="I288" s="1">
        <f t="shared" si="74"/>
        <v>2193.5</v>
      </c>
      <c r="J288" s="1">
        <f t="shared" si="75"/>
        <v>32806.5</v>
      </c>
    </row>
    <row r="289" spans="1:125">
      <c r="A289" t="s">
        <v>384</v>
      </c>
      <c r="B289" t="s">
        <v>375</v>
      </c>
      <c r="C289" t="s">
        <v>576</v>
      </c>
      <c r="D289" s="1">
        <v>35000</v>
      </c>
      <c r="E289" s="1">
        <v>1004.5</v>
      </c>
      <c r="F289" s="1">
        <v>0</v>
      </c>
      <c r="G289" s="1">
        <v>1064</v>
      </c>
      <c r="H289" s="1">
        <v>145</v>
      </c>
      <c r="I289" s="1">
        <f t="shared" si="74"/>
        <v>2213.5</v>
      </c>
      <c r="J289" s="1">
        <f t="shared" si="75"/>
        <v>32786.5</v>
      </c>
    </row>
    <row r="290" spans="1:125">
      <c r="A290" t="s">
        <v>385</v>
      </c>
      <c r="B290" t="s">
        <v>373</v>
      </c>
      <c r="C290" t="s">
        <v>576</v>
      </c>
      <c r="D290" s="1">
        <v>35000</v>
      </c>
      <c r="E290" s="1">
        <v>1004.5</v>
      </c>
      <c r="F290" s="1">
        <v>0</v>
      </c>
      <c r="G290" s="1">
        <v>1064</v>
      </c>
      <c r="H290" s="1">
        <v>25</v>
      </c>
      <c r="I290" s="1">
        <f t="shared" ref="I290:I304" si="76">E290+F290+G290+H290</f>
        <v>2093.5</v>
      </c>
      <c r="J290" s="1">
        <f t="shared" ref="J290:J304" si="77">D290-I290</f>
        <v>32906.5</v>
      </c>
    </row>
    <row r="291" spans="1:125">
      <c r="A291" t="s">
        <v>661</v>
      </c>
      <c r="B291" t="s">
        <v>21</v>
      </c>
      <c r="C291" t="s">
        <v>576</v>
      </c>
      <c r="D291" s="1">
        <v>35000</v>
      </c>
      <c r="E291" s="1">
        <v>1004.5</v>
      </c>
      <c r="F291" s="1">
        <v>0</v>
      </c>
      <c r="G291" s="1">
        <v>1064</v>
      </c>
      <c r="H291" s="1">
        <v>25</v>
      </c>
      <c r="I291" s="1">
        <f>E291+F291+G291+H291</f>
        <v>2093.5</v>
      </c>
      <c r="J291" s="1">
        <f>D291-I291</f>
        <v>32906.5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t="s">
        <v>660</v>
      </c>
      <c r="B292" t="s">
        <v>34</v>
      </c>
      <c r="C292" t="s">
        <v>576</v>
      </c>
      <c r="D292" s="1">
        <v>32000</v>
      </c>
      <c r="E292" s="1">
        <v>918.4</v>
      </c>
      <c r="F292" s="1">
        <v>0</v>
      </c>
      <c r="G292" s="1">
        <v>972.8</v>
      </c>
      <c r="H292" s="1">
        <v>125</v>
      </c>
      <c r="I292" s="1">
        <f>E292+F292+G292+H292</f>
        <v>2016.1999999999998</v>
      </c>
      <c r="J292" s="1">
        <f>D292-I292</f>
        <v>29983.8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t="s">
        <v>610</v>
      </c>
      <c r="B293" t="s">
        <v>187</v>
      </c>
      <c r="C293" t="s">
        <v>576</v>
      </c>
      <c r="D293" s="1">
        <v>60000</v>
      </c>
      <c r="E293" s="1">
        <v>1722</v>
      </c>
      <c r="F293" s="1">
        <v>3486.68</v>
      </c>
      <c r="G293" s="1">
        <v>1824</v>
      </c>
      <c r="H293" s="1">
        <v>25</v>
      </c>
      <c r="I293" s="1">
        <f t="shared" si="76"/>
        <v>7057.68</v>
      </c>
      <c r="J293" s="1">
        <f t="shared" si="77"/>
        <v>52942.32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t="s">
        <v>609</v>
      </c>
      <c r="B294" t="s">
        <v>105</v>
      </c>
      <c r="C294" t="s">
        <v>576</v>
      </c>
      <c r="D294" s="1">
        <v>35000</v>
      </c>
      <c r="E294" s="1">
        <v>1004.5</v>
      </c>
      <c r="F294" s="1">
        <v>0</v>
      </c>
      <c r="G294" s="1">
        <v>1064</v>
      </c>
      <c r="H294" s="1">
        <v>25</v>
      </c>
      <c r="I294" s="1">
        <f t="shared" si="76"/>
        <v>2093.5</v>
      </c>
      <c r="J294" s="1">
        <f t="shared" si="77"/>
        <v>32906.5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t="s">
        <v>662</v>
      </c>
      <c r="B295" t="s">
        <v>34</v>
      </c>
      <c r="C295" t="s">
        <v>576</v>
      </c>
      <c r="D295" s="1">
        <v>32000</v>
      </c>
      <c r="E295" s="1">
        <v>918.4</v>
      </c>
      <c r="F295" s="1">
        <v>0</v>
      </c>
      <c r="G295" s="1">
        <v>972.8</v>
      </c>
      <c r="H295" s="1">
        <v>125</v>
      </c>
      <c r="I295" s="1">
        <f>E295+F295+G295+H295</f>
        <v>2016.1999999999998</v>
      </c>
      <c r="J295" s="1">
        <f>D295-I295</f>
        <v>29983.8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:125">
      <c r="A296" t="s">
        <v>612</v>
      </c>
      <c r="B296" t="s">
        <v>611</v>
      </c>
      <c r="C296" t="s">
        <v>576</v>
      </c>
      <c r="D296" s="1">
        <v>44000</v>
      </c>
      <c r="E296" s="1">
        <v>1262.8</v>
      </c>
      <c r="F296" s="1">
        <v>851.8</v>
      </c>
      <c r="G296" s="1">
        <v>1337.6</v>
      </c>
      <c r="H296" s="1">
        <v>1060.93</v>
      </c>
      <c r="I296" s="1">
        <f t="shared" si="76"/>
        <v>4513.13</v>
      </c>
      <c r="J296" s="1">
        <f t="shared" si="77"/>
        <v>39486.870000000003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:125">
      <c r="A297" t="s">
        <v>664</v>
      </c>
      <c r="B297" t="s">
        <v>34</v>
      </c>
      <c r="C297" t="s">
        <v>576</v>
      </c>
      <c r="D297" s="1">
        <v>32000</v>
      </c>
      <c r="E297" s="1">
        <v>918.4</v>
      </c>
      <c r="F297" s="1">
        <v>0</v>
      </c>
      <c r="G297" s="1">
        <v>972.8</v>
      </c>
      <c r="H297" s="1">
        <v>1060.93</v>
      </c>
      <c r="I297" s="1">
        <f>E297+F297+G297+H297</f>
        <v>2952.13</v>
      </c>
      <c r="J297" s="1">
        <f>D297-I297</f>
        <v>29047.87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:125">
      <c r="A298" t="s">
        <v>663</v>
      </c>
      <c r="B298" t="s">
        <v>105</v>
      </c>
      <c r="C298" t="s">
        <v>576</v>
      </c>
      <c r="D298" s="1">
        <v>32000</v>
      </c>
      <c r="E298" s="1">
        <v>918.4</v>
      </c>
      <c r="F298" s="1">
        <v>0</v>
      </c>
      <c r="G298" s="1">
        <v>972.8</v>
      </c>
      <c r="H298" s="1">
        <v>25</v>
      </c>
      <c r="I298" s="1">
        <f>E298+F298+G298+H298</f>
        <v>1916.1999999999998</v>
      </c>
      <c r="J298" s="1">
        <f>D298-I298</f>
        <v>30083.8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t="s">
        <v>613</v>
      </c>
      <c r="B299" t="s">
        <v>105</v>
      </c>
      <c r="C299" t="s">
        <v>576</v>
      </c>
      <c r="D299" s="1">
        <v>45000</v>
      </c>
      <c r="E299" s="1">
        <v>1291.5</v>
      </c>
      <c r="F299" s="1">
        <v>1148.33</v>
      </c>
      <c r="G299" s="1">
        <v>1368</v>
      </c>
      <c r="H299" s="1">
        <v>25</v>
      </c>
      <c r="I299" s="1">
        <f t="shared" si="76"/>
        <v>3832.83</v>
      </c>
      <c r="J299" s="1">
        <f t="shared" si="77"/>
        <v>41167.17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t="s">
        <v>668</v>
      </c>
      <c r="B300" t="s">
        <v>392</v>
      </c>
      <c r="C300" t="s">
        <v>576</v>
      </c>
      <c r="D300" s="1">
        <v>45000</v>
      </c>
      <c r="E300" s="1">
        <v>1291.5</v>
      </c>
      <c r="F300" s="1">
        <v>1148.33</v>
      </c>
      <c r="G300" s="1">
        <v>1368</v>
      </c>
      <c r="H300" s="1">
        <v>125</v>
      </c>
      <c r="I300" s="1">
        <f>E300+F300+G300+H300</f>
        <v>3932.83</v>
      </c>
      <c r="J300" s="1">
        <f>D300-I300</f>
        <v>41067.17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t="s">
        <v>667</v>
      </c>
      <c r="B301" t="s">
        <v>224</v>
      </c>
      <c r="C301" t="s">
        <v>576</v>
      </c>
      <c r="D301" s="1">
        <v>50000</v>
      </c>
      <c r="E301" s="1">
        <v>1435</v>
      </c>
      <c r="F301" s="1">
        <v>1854</v>
      </c>
      <c r="G301" s="1">
        <v>1520</v>
      </c>
      <c r="H301" s="1">
        <v>25</v>
      </c>
      <c r="I301" s="1">
        <f>E301+F301+G301+H301</f>
        <v>4834</v>
      </c>
      <c r="J301" s="1">
        <f>D301-I301</f>
        <v>45166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:125">
      <c r="A302" t="s">
        <v>666</v>
      </c>
      <c r="B302" t="s">
        <v>203</v>
      </c>
      <c r="C302" t="s">
        <v>576</v>
      </c>
      <c r="D302" s="1">
        <v>45000</v>
      </c>
      <c r="E302" s="1">
        <v>1291.5</v>
      </c>
      <c r="F302" s="1">
        <v>1148.33</v>
      </c>
      <c r="G302" s="1">
        <v>1368</v>
      </c>
      <c r="H302" s="1">
        <v>25</v>
      </c>
      <c r="I302" s="1">
        <f>E302+F302+G302+H302</f>
        <v>3832.83</v>
      </c>
      <c r="J302" s="1">
        <f>D302-I302</f>
        <v>41167.17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:125">
      <c r="A303" t="s">
        <v>665</v>
      </c>
      <c r="B303" t="s">
        <v>34</v>
      </c>
      <c r="C303" t="s">
        <v>576</v>
      </c>
      <c r="D303" s="1">
        <v>32000</v>
      </c>
      <c r="E303" s="1">
        <v>918.4</v>
      </c>
      <c r="F303" s="1">
        <v>0</v>
      </c>
      <c r="G303" s="1">
        <v>972.8</v>
      </c>
      <c r="H303" s="1">
        <v>25</v>
      </c>
      <c r="I303" s="1">
        <f>E303+F303+G303+H303</f>
        <v>1916.1999999999998</v>
      </c>
      <c r="J303" s="1">
        <f>D303-I303</f>
        <v>30083.8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:125">
      <c r="A304" t="s">
        <v>614</v>
      </c>
      <c r="B304" t="s">
        <v>105</v>
      </c>
      <c r="C304" t="s">
        <v>576</v>
      </c>
      <c r="D304" s="1">
        <v>35000</v>
      </c>
      <c r="E304" s="1">
        <v>1004.5</v>
      </c>
      <c r="F304" s="1">
        <v>0</v>
      </c>
      <c r="G304" s="1">
        <v>1064</v>
      </c>
      <c r="H304" s="1">
        <v>25</v>
      </c>
      <c r="I304" s="1">
        <f t="shared" si="76"/>
        <v>2093.5</v>
      </c>
      <c r="J304" s="1">
        <f t="shared" si="77"/>
        <v>32906.5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:125">
      <c r="A305" s="3" t="s">
        <v>18</v>
      </c>
      <c r="B305" s="3">
        <v>24</v>
      </c>
      <c r="C305" s="3"/>
      <c r="D305" s="4">
        <f t="shared" ref="D305:J305" si="78">SUM(D281:D304)</f>
        <v>924250</v>
      </c>
      <c r="E305" s="4">
        <f t="shared" si="78"/>
        <v>26525.980000000003</v>
      </c>
      <c r="F305" s="4">
        <f t="shared" si="78"/>
        <v>16266.189999999999</v>
      </c>
      <c r="G305" s="4">
        <f t="shared" si="78"/>
        <v>28097.199999999997</v>
      </c>
      <c r="H305" s="4">
        <f t="shared" si="78"/>
        <v>10539.65</v>
      </c>
      <c r="I305" s="4">
        <f t="shared" si="78"/>
        <v>81429.01999999999</v>
      </c>
      <c r="J305" s="4">
        <f t="shared" si="78"/>
        <v>842820.98000000021</v>
      </c>
    </row>
    <row r="307" spans="1:125">
      <c r="A307" s="11" t="s">
        <v>386</v>
      </c>
      <c r="B307" s="11"/>
      <c r="C307" s="13"/>
      <c r="D307" s="11"/>
      <c r="E307" s="11"/>
      <c r="F307" s="11"/>
      <c r="G307" s="11"/>
      <c r="H307" s="11"/>
      <c r="I307" s="11"/>
      <c r="J307" s="11"/>
    </row>
    <row r="308" spans="1:125">
      <c r="A308" t="s">
        <v>396</v>
      </c>
      <c r="B308" t="s">
        <v>397</v>
      </c>
      <c r="C308" t="s">
        <v>576</v>
      </c>
      <c r="D308" s="1">
        <v>80000</v>
      </c>
      <c r="E308" s="1">
        <v>2296</v>
      </c>
      <c r="F308" s="1">
        <v>7400.87</v>
      </c>
      <c r="G308" s="1">
        <v>2432</v>
      </c>
      <c r="H308" s="1">
        <v>25</v>
      </c>
      <c r="I308" s="1">
        <f>E308+F308+G308+H308</f>
        <v>12153.869999999999</v>
      </c>
      <c r="J308" s="1">
        <f>D308-I308</f>
        <v>67846.13</v>
      </c>
    </row>
    <row r="309" spans="1:125">
      <c r="A309" t="s">
        <v>387</v>
      </c>
      <c r="B309" t="s">
        <v>21</v>
      </c>
      <c r="C309" t="s">
        <v>576</v>
      </c>
      <c r="D309" s="1">
        <v>44000</v>
      </c>
      <c r="E309" s="1">
        <v>1262.8</v>
      </c>
      <c r="F309" s="1">
        <v>1007.19</v>
      </c>
      <c r="G309" s="1">
        <v>1337.6</v>
      </c>
      <c r="H309" s="1">
        <v>565</v>
      </c>
      <c r="I309" s="1">
        <f t="shared" ref="I309:I315" si="79">E309+F309+G309+H309</f>
        <v>4172.59</v>
      </c>
      <c r="J309" s="1">
        <f t="shared" ref="J309:J315" si="80">D309-I309</f>
        <v>39827.410000000003</v>
      </c>
    </row>
    <row r="310" spans="1:125">
      <c r="A310" t="s">
        <v>388</v>
      </c>
      <c r="B310" t="s">
        <v>389</v>
      </c>
      <c r="C310" t="s">
        <v>576</v>
      </c>
      <c r="D310" s="1">
        <v>32000</v>
      </c>
      <c r="E310" s="1">
        <v>918.4</v>
      </c>
      <c r="F310" s="1">
        <v>0</v>
      </c>
      <c r="G310" s="1">
        <v>972.8</v>
      </c>
      <c r="H310" s="1">
        <v>565</v>
      </c>
      <c r="I310" s="1">
        <f t="shared" si="79"/>
        <v>2456.1999999999998</v>
      </c>
      <c r="J310" s="1">
        <f t="shared" si="80"/>
        <v>29543.8</v>
      </c>
    </row>
    <row r="311" spans="1:125">
      <c r="A311" t="s">
        <v>390</v>
      </c>
      <c r="B311" t="s">
        <v>389</v>
      </c>
      <c r="C311" t="s">
        <v>576</v>
      </c>
      <c r="D311" s="1">
        <v>32000</v>
      </c>
      <c r="E311" s="1">
        <v>918.4</v>
      </c>
      <c r="F311" s="1">
        <v>0</v>
      </c>
      <c r="G311" s="1">
        <v>972.8</v>
      </c>
      <c r="H311" s="1">
        <v>1060.93</v>
      </c>
      <c r="I311" s="1">
        <f t="shared" si="79"/>
        <v>2952.13</v>
      </c>
      <c r="J311" s="1">
        <f t="shared" si="80"/>
        <v>29047.87</v>
      </c>
    </row>
    <row r="312" spans="1:125">
      <c r="A312" t="s">
        <v>391</v>
      </c>
      <c r="B312" t="s">
        <v>392</v>
      </c>
      <c r="C312" t="s">
        <v>576</v>
      </c>
      <c r="D312" s="1">
        <v>32000</v>
      </c>
      <c r="E312" s="1">
        <v>918.4</v>
      </c>
      <c r="F312" s="1">
        <v>0</v>
      </c>
      <c r="G312" s="1">
        <v>972.8</v>
      </c>
      <c r="H312" s="1">
        <v>25</v>
      </c>
      <c r="I312" s="1">
        <f t="shared" si="79"/>
        <v>1916.1999999999998</v>
      </c>
      <c r="J312" s="1">
        <f t="shared" si="80"/>
        <v>30083.8</v>
      </c>
    </row>
    <row r="313" spans="1:125">
      <c r="A313" t="s">
        <v>393</v>
      </c>
      <c r="B313" t="s">
        <v>203</v>
      </c>
      <c r="C313" t="s">
        <v>573</v>
      </c>
      <c r="D313" s="1">
        <v>29000</v>
      </c>
      <c r="E313" s="1">
        <v>832.3</v>
      </c>
      <c r="F313" s="1">
        <v>0</v>
      </c>
      <c r="G313" s="1">
        <v>881.6</v>
      </c>
      <c r="H313" s="1">
        <v>1060.93</v>
      </c>
      <c r="I313" s="1">
        <f t="shared" si="79"/>
        <v>2774.83</v>
      </c>
      <c r="J313" s="1">
        <f t="shared" si="80"/>
        <v>26225.17</v>
      </c>
    </row>
    <row r="314" spans="1:125">
      <c r="A314" t="s">
        <v>394</v>
      </c>
      <c r="B314" t="s">
        <v>395</v>
      </c>
      <c r="C314" t="s">
        <v>576</v>
      </c>
      <c r="D314" s="1">
        <v>32000</v>
      </c>
      <c r="E314" s="1">
        <v>918.4</v>
      </c>
      <c r="F314" s="1">
        <v>0</v>
      </c>
      <c r="G314" s="1">
        <v>972.8</v>
      </c>
      <c r="H314" s="1">
        <v>165</v>
      </c>
      <c r="I314" s="1">
        <f t="shared" si="79"/>
        <v>2056.1999999999998</v>
      </c>
      <c r="J314" s="1">
        <f t="shared" si="80"/>
        <v>29943.8</v>
      </c>
    </row>
    <row r="315" spans="1:125">
      <c r="A315" t="s">
        <v>474</v>
      </c>
      <c r="B315" t="s">
        <v>392</v>
      </c>
      <c r="C315" t="s">
        <v>576</v>
      </c>
      <c r="D315" s="1">
        <v>30000</v>
      </c>
      <c r="E315" s="1">
        <v>861</v>
      </c>
      <c r="F315" s="1">
        <v>0</v>
      </c>
      <c r="G315" s="1">
        <v>912</v>
      </c>
      <c r="H315" s="1">
        <v>25</v>
      </c>
      <c r="I315" s="1">
        <f t="shared" si="79"/>
        <v>1798</v>
      </c>
      <c r="J315" s="1">
        <f t="shared" si="80"/>
        <v>28202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:125">
      <c r="A316" s="3" t="s">
        <v>18</v>
      </c>
      <c r="B316" s="3">
        <v>8</v>
      </c>
      <c r="C316" s="3"/>
      <c r="D316" s="4">
        <f>SUM(D308:D315)</f>
        <v>311000</v>
      </c>
      <c r="E316" s="4">
        <f>SUM(E308:E315)</f>
        <v>8925.6999999999989</v>
      </c>
      <c r="F316" s="4">
        <f>SUM(F308:F315)</f>
        <v>8408.06</v>
      </c>
      <c r="G316" s="4">
        <f>SUM(G308:G315)</f>
        <v>9454.4</v>
      </c>
      <c r="H316" s="4">
        <f>SUM(H308:H315)</f>
        <v>3491.8600000000006</v>
      </c>
      <c r="I316" s="4">
        <f>SUM(I308:I315)</f>
        <v>30280.02</v>
      </c>
      <c r="J316" s="4">
        <f>SUM(J308:J315)</f>
        <v>280719.98</v>
      </c>
    </row>
    <row r="318" spans="1:125">
      <c r="A318" s="26" t="s">
        <v>160</v>
      </c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25">
      <c r="A319" t="s">
        <v>468</v>
      </c>
      <c r="B319" t="s">
        <v>195</v>
      </c>
      <c r="D319" s="1">
        <v>60000</v>
      </c>
      <c r="E319" s="1">
        <v>1722</v>
      </c>
      <c r="F319" s="1">
        <v>3486.68</v>
      </c>
      <c r="G319" s="1">
        <v>1824</v>
      </c>
      <c r="H319" s="1">
        <v>25</v>
      </c>
      <c r="I319" s="1">
        <f t="shared" ref="I319:I323" si="81">E319+F319+G319+H319</f>
        <v>7057.68</v>
      </c>
      <c r="J319" s="1">
        <f t="shared" ref="J319:J323" si="82">D319-I319</f>
        <v>52942.32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</row>
    <row r="320" spans="1:125">
      <c r="A320" t="s">
        <v>161</v>
      </c>
      <c r="B320" t="s">
        <v>162</v>
      </c>
      <c r="C320" t="s">
        <v>573</v>
      </c>
      <c r="D320" s="1">
        <v>73000</v>
      </c>
      <c r="E320" s="1">
        <v>2095.1</v>
      </c>
      <c r="F320" s="1">
        <v>5933.02</v>
      </c>
      <c r="G320" s="1">
        <v>2219.1999999999998</v>
      </c>
      <c r="H320" s="1">
        <v>25</v>
      </c>
      <c r="I320" s="1">
        <f t="shared" si="81"/>
        <v>10272.32</v>
      </c>
      <c r="J320" s="1">
        <f t="shared" si="82"/>
        <v>62727.68</v>
      </c>
    </row>
    <row r="321" spans="1:125">
      <c r="A321" t="s">
        <v>163</v>
      </c>
      <c r="B321" t="s">
        <v>164</v>
      </c>
      <c r="C321" t="s">
        <v>576</v>
      </c>
      <c r="D321" s="1">
        <v>42000</v>
      </c>
      <c r="E321" s="1">
        <v>1205.4000000000001</v>
      </c>
      <c r="F321" s="1">
        <v>724.92</v>
      </c>
      <c r="G321" s="1">
        <v>1276.8</v>
      </c>
      <c r="H321" s="1">
        <v>25</v>
      </c>
      <c r="I321" s="1">
        <f t="shared" si="81"/>
        <v>3232.12</v>
      </c>
      <c r="J321" s="1">
        <f t="shared" si="82"/>
        <v>38767.879999999997</v>
      </c>
    </row>
    <row r="322" spans="1:125">
      <c r="A322" t="s">
        <v>536</v>
      </c>
      <c r="B322" t="s">
        <v>535</v>
      </c>
      <c r="C322" t="s">
        <v>576</v>
      </c>
      <c r="D322" s="1">
        <v>30000</v>
      </c>
      <c r="E322" s="1">
        <v>861</v>
      </c>
      <c r="F322" s="1">
        <v>0</v>
      </c>
      <c r="G322" s="1">
        <v>912</v>
      </c>
      <c r="H322" s="1">
        <v>25</v>
      </c>
      <c r="I322" s="1">
        <f>E322+F322+G322+H322</f>
        <v>1798</v>
      </c>
      <c r="J322" s="1">
        <f>D322-I322</f>
        <v>28202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:125">
      <c r="A323" t="s">
        <v>469</v>
      </c>
      <c r="B323" t="s">
        <v>23</v>
      </c>
      <c r="C323" t="s">
        <v>576</v>
      </c>
      <c r="D323" s="1">
        <v>110000</v>
      </c>
      <c r="E323" s="1">
        <v>3157</v>
      </c>
      <c r="F323" s="1">
        <v>14457.62</v>
      </c>
      <c r="G323" s="1">
        <v>3344</v>
      </c>
      <c r="H323" s="1">
        <v>25</v>
      </c>
      <c r="I323" s="1">
        <f t="shared" si="81"/>
        <v>20983.620000000003</v>
      </c>
      <c r="J323" s="1">
        <f t="shared" si="82"/>
        <v>89016.38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:125">
      <c r="A324" s="3" t="s">
        <v>18</v>
      </c>
      <c r="B324" s="3">
        <v>5</v>
      </c>
      <c r="C324" s="3"/>
      <c r="D324" s="4">
        <f t="shared" ref="D324:J324" si="83">SUM(D319:D323)</f>
        <v>315000</v>
      </c>
      <c r="E324" s="4">
        <f t="shared" si="83"/>
        <v>9040.5</v>
      </c>
      <c r="F324" s="4">
        <f t="shared" si="83"/>
        <v>24602.240000000002</v>
      </c>
      <c r="G324" s="4">
        <f t="shared" si="83"/>
        <v>9576</v>
      </c>
      <c r="H324" s="4">
        <f t="shared" si="83"/>
        <v>125</v>
      </c>
      <c r="I324" s="4">
        <f t="shared" si="83"/>
        <v>43343.740000000005</v>
      </c>
      <c r="J324" s="4">
        <f t="shared" si="83"/>
        <v>271656.26</v>
      </c>
    </row>
    <row r="326" spans="1:125">
      <c r="A326" s="26" t="s">
        <v>7</v>
      </c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1:125">
      <c r="A327" t="s">
        <v>165</v>
      </c>
      <c r="B327" t="s">
        <v>166</v>
      </c>
      <c r="C327" t="s">
        <v>573</v>
      </c>
      <c r="D327" s="1">
        <v>165000</v>
      </c>
      <c r="E327" s="1">
        <v>4735.5</v>
      </c>
      <c r="F327" s="1">
        <v>27750.22</v>
      </c>
      <c r="G327" s="1">
        <v>3595.1</v>
      </c>
      <c r="H327" s="1">
        <v>25</v>
      </c>
      <c r="I327" s="1">
        <f>E327+F327+G327+H327</f>
        <v>36105.82</v>
      </c>
      <c r="J327" s="1">
        <f>D327-I327</f>
        <v>128894.18</v>
      </c>
    </row>
    <row r="328" spans="1:125">
      <c r="A328" s="3" t="s">
        <v>18</v>
      </c>
      <c r="B328" s="3">
        <v>1</v>
      </c>
      <c r="C328" s="3"/>
      <c r="D328" s="4">
        <f t="shared" ref="D328:J328" si="84">SUM(D327)</f>
        <v>165000</v>
      </c>
      <c r="E328" s="4">
        <f t="shared" si="84"/>
        <v>4735.5</v>
      </c>
      <c r="F328" s="4">
        <f t="shared" si="84"/>
        <v>27750.22</v>
      </c>
      <c r="G328" s="4">
        <f t="shared" si="84"/>
        <v>3595.1</v>
      </c>
      <c r="H328" s="4">
        <f t="shared" si="84"/>
        <v>25</v>
      </c>
      <c r="I328" s="4">
        <f t="shared" si="84"/>
        <v>36105.82</v>
      </c>
      <c r="J328" s="4">
        <f t="shared" si="84"/>
        <v>128894.18</v>
      </c>
    </row>
    <row r="330" spans="1:125">
      <c r="A330" s="26" t="s">
        <v>167</v>
      </c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1:125">
      <c r="A331" t="s">
        <v>168</v>
      </c>
      <c r="B331" t="s">
        <v>169</v>
      </c>
      <c r="C331" t="s">
        <v>576</v>
      </c>
      <c r="D331" s="1">
        <v>40000</v>
      </c>
      <c r="E331" s="1">
        <v>1148</v>
      </c>
      <c r="F331" s="1">
        <v>442.65</v>
      </c>
      <c r="G331" s="1">
        <v>1216</v>
      </c>
      <c r="H331" s="1">
        <v>565</v>
      </c>
      <c r="I331" s="1">
        <f>E331+F331+G331+H331</f>
        <v>3371.65</v>
      </c>
      <c r="J331" s="1">
        <f>D331-I331</f>
        <v>36628.35</v>
      </c>
    </row>
    <row r="332" spans="1:125">
      <c r="A332" t="s">
        <v>631</v>
      </c>
      <c r="B332" t="s">
        <v>581</v>
      </c>
      <c r="C332" t="s">
        <v>576</v>
      </c>
      <c r="D332" s="1">
        <v>32000</v>
      </c>
      <c r="E332" s="1">
        <v>918.4</v>
      </c>
      <c r="F332" s="1">
        <v>0</v>
      </c>
      <c r="G332" s="1">
        <v>972.8</v>
      </c>
      <c r="H332" s="1">
        <v>1060.93</v>
      </c>
      <c r="I332" s="1">
        <f>E332+F332+G332+H332</f>
        <v>2952.13</v>
      </c>
      <c r="J332" s="1">
        <f>D332-I332</f>
        <v>29047.87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588</v>
      </c>
      <c r="B333" t="s">
        <v>105</v>
      </c>
      <c r="C333" t="s">
        <v>576</v>
      </c>
      <c r="D333" s="1">
        <v>50000</v>
      </c>
      <c r="E333" s="1">
        <v>1435</v>
      </c>
      <c r="F333" s="1">
        <v>1854</v>
      </c>
      <c r="G333" s="1">
        <v>1520</v>
      </c>
      <c r="H333" s="1">
        <v>25</v>
      </c>
      <c r="I333" s="1">
        <f>E333+F333+G333+H333</f>
        <v>4834</v>
      </c>
      <c r="J333" s="1">
        <f>D333-I333</f>
        <v>45166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s="3" t="s">
        <v>18</v>
      </c>
      <c r="B334" s="3">
        <v>3</v>
      </c>
      <c r="C334" s="3"/>
      <c r="D334" s="4">
        <f t="shared" ref="D334:J334" si="85">SUM(D331:D333)</f>
        <v>122000</v>
      </c>
      <c r="E334" s="4">
        <f t="shared" si="85"/>
        <v>3501.4</v>
      </c>
      <c r="F334" s="4">
        <f t="shared" si="85"/>
        <v>2296.65</v>
      </c>
      <c r="G334" s="4">
        <f t="shared" si="85"/>
        <v>3708.8</v>
      </c>
      <c r="H334" s="4">
        <f t="shared" si="85"/>
        <v>1650.93</v>
      </c>
      <c r="I334" s="4">
        <f t="shared" si="85"/>
        <v>11157.78</v>
      </c>
      <c r="J334" s="4">
        <f t="shared" si="85"/>
        <v>110842.22</v>
      </c>
    </row>
    <row r="336" spans="1:125">
      <c r="A336" s="26" t="s">
        <v>170</v>
      </c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1:125">
      <c r="A337" t="s">
        <v>171</v>
      </c>
      <c r="B337" t="s">
        <v>172</v>
      </c>
      <c r="C337" t="s">
        <v>576</v>
      </c>
      <c r="D337" s="1">
        <v>32272.44</v>
      </c>
      <c r="E337" s="1">
        <v>926.22</v>
      </c>
      <c r="F337" s="1">
        <v>0</v>
      </c>
      <c r="G337" s="1">
        <v>981.08</v>
      </c>
      <c r="H337" s="1">
        <v>25</v>
      </c>
      <c r="I337" s="1">
        <f t="shared" ref="I337:I339" si="86">E337+F337+G337+H337</f>
        <v>1932.3000000000002</v>
      </c>
      <c r="J337" s="1">
        <f t="shared" ref="J337:J339" si="87">D337-I337</f>
        <v>30340.14</v>
      </c>
    </row>
    <row r="338" spans="1:125">
      <c r="A338" t="s">
        <v>173</v>
      </c>
      <c r="B338" t="s">
        <v>21</v>
      </c>
      <c r="C338" t="s">
        <v>576</v>
      </c>
      <c r="D338" s="1">
        <v>19398.95</v>
      </c>
      <c r="E338" s="1">
        <v>556.75</v>
      </c>
      <c r="F338" s="1">
        <v>0</v>
      </c>
      <c r="G338" s="1">
        <v>589.73</v>
      </c>
      <c r="H338" s="1">
        <v>25</v>
      </c>
      <c r="I338" s="1">
        <f t="shared" si="86"/>
        <v>1171.48</v>
      </c>
      <c r="J338" s="1">
        <f t="shared" si="87"/>
        <v>18227.47</v>
      </c>
    </row>
    <row r="339" spans="1:125">
      <c r="A339" t="s">
        <v>175</v>
      </c>
      <c r="B339" t="s">
        <v>26</v>
      </c>
      <c r="C339" t="s">
        <v>576</v>
      </c>
      <c r="D339" s="1">
        <v>40000</v>
      </c>
      <c r="E339" s="1">
        <v>1148</v>
      </c>
      <c r="F339" s="1">
        <v>442.65</v>
      </c>
      <c r="G339" s="1">
        <v>1216</v>
      </c>
      <c r="H339" s="1">
        <v>25</v>
      </c>
      <c r="I339" s="1">
        <f t="shared" si="86"/>
        <v>2831.65</v>
      </c>
      <c r="J339" s="1">
        <f t="shared" si="87"/>
        <v>37168.35</v>
      </c>
    </row>
    <row r="340" spans="1:125">
      <c r="A340" t="s">
        <v>176</v>
      </c>
      <c r="B340" t="s">
        <v>177</v>
      </c>
      <c r="C340" t="s">
        <v>573</v>
      </c>
      <c r="D340" s="1">
        <v>85000</v>
      </c>
      <c r="E340" s="1">
        <v>2439.5</v>
      </c>
      <c r="F340" s="1">
        <v>8576.99</v>
      </c>
      <c r="G340" s="1">
        <v>2584</v>
      </c>
      <c r="H340" s="1">
        <v>25</v>
      </c>
      <c r="I340" s="1">
        <f t="shared" ref="I340:I348" si="88">E340+F340+G340+H340</f>
        <v>13625.49</v>
      </c>
      <c r="J340" s="1">
        <f t="shared" ref="J340:J349" si="89">D340-I340</f>
        <v>71374.509999999995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:125">
      <c r="A341" t="s">
        <v>633</v>
      </c>
      <c r="B341" t="s">
        <v>632</v>
      </c>
      <c r="C341" t="s">
        <v>576</v>
      </c>
      <c r="D341" s="1">
        <v>40000</v>
      </c>
      <c r="E341" s="1">
        <v>1148</v>
      </c>
      <c r="F341" s="1">
        <v>442.65</v>
      </c>
      <c r="G341" s="1">
        <v>1216</v>
      </c>
      <c r="H341" s="1">
        <v>25</v>
      </c>
      <c r="I341" s="1">
        <f t="shared" si="88"/>
        <v>2831.65</v>
      </c>
      <c r="J341" s="1">
        <f t="shared" si="89"/>
        <v>37168.35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:125">
      <c r="A342" t="s">
        <v>538</v>
      </c>
      <c r="B342" t="s">
        <v>537</v>
      </c>
      <c r="C342" t="s">
        <v>576</v>
      </c>
      <c r="D342" s="1">
        <v>40000</v>
      </c>
      <c r="E342" s="1">
        <v>1148</v>
      </c>
      <c r="F342" s="1">
        <v>442.65</v>
      </c>
      <c r="G342" s="1">
        <v>1216</v>
      </c>
      <c r="H342" s="1">
        <v>25</v>
      </c>
      <c r="I342" s="1">
        <f t="shared" si="88"/>
        <v>2831.65</v>
      </c>
      <c r="J342" s="1">
        <f t="shared" si="89"/>
        <v>37168.35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:125">
      <c r="A343" t="s">
        <v>589</v>
      </c>
      <c r="B343" t="s">
        <v>182</v>
      </c>
      <c r="C343" t="s">
        <v>576</v>
      </c>
      <c r="D343" s="1">
        <v>40000</v>
      </c>
      <c r="E343" s="1">
        <v>1148</v>
      </c>
      <c r="F343" s="1">
        <v>442.65</v>
      </c>
      <c r="G343" s="1">
        <v>1216</v>
      </c>
      <c r="H343" s="1">
        <v>25</v>
      </c>
      <c r="I343" s="1">
        <f t="shared" si="88"/>
        <v>2831.65</v>
      </c>
      <c r="J343" s="1">
        <f t="shared" si="89"/>
        <v>37168.35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:125">
      <c r="A344" t="s">
        <v>636</v>
      </c>
      <c r="B344" t="s">
        <v>105</v>
      </c>
      <c r="C344" t="s">
        <v>576</v>
      </c>
      <c r="D344" s="1">
        <v>40000</v>
      </c>
      <c r="E344" s="1">
        <v>1148</v>
      </c>
      <c r="F344" s="1">
        <v>442.65</v>
      </c>
      <c r="G344" s="1">
        <v>1216</v>
      </c>
      <c r="H344" s="1">
        <v>125</v>
      </c>
      <c r="I344" s="1">
        <f t="shared" si="88"/>
        <v>2931.65</v>
      </c>
      <c r="J344" s="1">
        <f t="shared" si="89"/>
        <v>37068.35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:125">
      <c r="A345" t="s">
        <v>635</v>
      </c>
      <c r="B345" t="s">
        <v>105</v>
      </c>
      <c r="C345" t="s">
        <v>576</v>
      </c>
      <c r="D345" s="17">
        <v>35000</v>
      </c>
      <c r="E345" s="1">
        <v>1004.5</v>
      </c>
      <c r="F345" s="1">
        <v>0</v>
      </c>
      <c r="G345" s="1">
        <v>1064</v>
      </c>
      <c r="H345" s="1">
        <v>25</v>
      </c>
      <c r="I345" s="1">
        <f t="shared" si="88"/>
        <v>2093.5</v>
      </c>
      <c r="J345" s="1">
        <f t="shared" si="89"/>
        <v>32906.5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:125">
      <c r="A346" t="s">
        <v>634</v>
      </c>
      <c r="B346" s="12" t="s">
        <v>23</v>
      </c>
      <c r="C346" t="s">
        <v>576</v>
      </c>
      <c r="D346" s="1">
        <v>150000</v>
      </c>
      <c r="E346" s="1">
        <v>4305</v>
      </c>
      <c r="F346" s="1">
        <v>24107.84</v>
      </c>
      <c r="G346" s="1">
        <v>3595.1</v>
      </c>
      <c r="H346" s="1">
        <v>25</v>
      </c>
      <c r="I346" s="1">
        <f t="shared" si="88"/>
        <v>32032.94</v>
      </c>
      <c r="J346" s="1">
        <f t="shared" si="89"/>
        <v>117967.06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:125">
      <c r="A347" t="s">
        <v>682</v>
      </c>
      <c r="B347" s="12" t="s">
        <v>490</v>
      </c>
      <c r="C347" s="18" t="s">
        <v>576</v>
      </c>
      <c r="D347" s="1">
        <v>50000</v>
      </c>
      <c r="E347" s="1">
        <v>1435</v>
      </c>
      <c r="F347" s="1">
        <v>1854</v>
      </c>
      <c r="G347" s="1">
        <v>1520</v>
      </c>
      <c r="H347" s="1">
        <v>25</v>
      </c>
      <c r="I347" s="1">
        <f>E347+F347+G347+H347</f>
        <v>4834</v>
      </c>
      <c r="J347" s="1">
        <f>D347-I347</f>
        <v>45166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:125">
      <c r="A348" t="s">
        <v>488</v>
      </c>
      <c r="B348" t="s">
        <v>507</v>
      </c>
      <c r="C348" t="s">
        <v>576</v>
      </c>
      <c r="D348" s="1">
        <v>38000</v>
      </c>
      <c r="E348" s="1">
        <v>1090.5999999999999</v>
      </c>
      <c r="F348" s="1">
        <v>160.38</v>
      </c>
      <c r="G348" s="1">
        <v>1155.2</v>
      </c>
      <c r="H348" s="1">
        <v>25</v>
      </c>
      <c r="I348" s="1">
        <f t="shared" si="88"/>
        <v>2431.1800000000003</v>
      </c>
      <c r="J348" s="1">
        <f t="shared" si="89"/>
        <v>35568.82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:125">
      <c r="A349" t="s">
        <v>487</v>
      </c>
      <c r="B349" t="s">
        <v>224</v>
      </c>
      <c r="C349" t="s">
        <v>576</v>
      </c>
      <c r="D349" s="1">
        <v>40000</v>
      </c>
      <c r="E349" s="1">
        <v>1148</v>
      </c>
      <c r="F349" s="1">
        <v>287.26</v>
      </c>
      <c r="G349" s="1">
        <v>1216</v>
      </c>
      <c r="H349" s="1">
        <v>1060.93</v>
      </c>
      <c r="I349" s="1">
        <f>+E349+F349+G349+H349</f>
        <v>3712.1900000000005</v>
      </c>
      <c r="J349" s="1">
        <f t="shared" si="89"/>
        <v>36287.81</v>
      </c>
    </row>
    <row r="350" spans="1:125">
      <c r="A350" s="3" t="s">
        <v>18</v>
      </c>
      <c r="B350" s="3">
        <v>13</v>
      </c>
      <c r="C350" s="3"/>
      <c r="D350" s="4">
        <f t="shared" ref="D350:J350" si="90">SUM(D337:D349)</f>
        <v>649671.39</v>
      </c>
      <c r="E350" s="4">
        <f t="shared" si="90"/>
        <v>18645.57</v>
      </c>
      <c r="F350" s="4">
        <f t="shared" si="90"/>
        <v>37199.72</v>
      </c>
      <c r="G350" s="4">
        <f t="shared" si="90"/>
        <v>18785.11</v>
      </c>
      <c r="H350" s="4">
        <f t="shared" si="90"/>
        <v>1460.93</v>
      </c>
      <c r="I350" s="4">
        <f t="shared" si="90"/>
        <v>76091.330000000016</v>
      </c>
      <c r="J350" s="4">
        <f t="shared" si="90"/>
        <v>573580.05999999982</v>
      </c>
    </row>
    <row r="352" spans="1:125">
      <c r="A352" s="11" t="s">
        <v>178</v>
      </c>
      <c r="B352" s="11"/>
      <c r="C352" s="13"/>
      <c r="D352" s="11"/>
      <c r="E352" s="11"/>
      <c r="F352" s="11"/>
      <c r="G352" s="11"/>
      <c r="H352" s="11"/>
      <c r="I352" s="11"/>
      <c r="J352" s="11"/>
    </row>
    <row r="353" spans="1:125">
      <c r="A353" t="s">
        <v>179</v>
      </c>
      <c r="B353" t="s">
        <v>180</v>
      </c>
      <c r="C353" t="s">
        <v>573</v>
      </c>
      <c r="D353" s="1">
        <v>60000</v>
      </c>
      <c r="E353" s="1">
        <v>1722</v>
      </c>
      <c r="F353" s="1">
        <v>3486.68</v>
      </c>
      <c r="G353" s="1">
        <v>1824</v>
      </c>
      <c r="H353" s="1">
        <v>25</v>
      </c>
      <c r="I353" s="1">
        <f>+E353+F353+G353+H353</f>
        <v>7057.68</v>
      </c>
      <c r="J353" s="1">
        <f t="shared" ref="J353" si="91">D353-I353</f>
        <v>52942.32</v>
      </c>
    </row>
    <row r="354" spans="1:125">
      <c r="A354" s="3" t="s">
        <v>18</v>
      </c>
      <c r="B354" s="3">
        <v>1</v>
      </c>
      <c r="C354" s="3"/>
      <c r="D354" s="4">
        <f t="shared" ref="D354:J354" si="92">SUM(D353:D353)</f>
        <v>60000</v>
      </c>
      <c r="E354" s="4">
        <f t="shared" si="92"/>
        <v>1722</v>
      </c>
      <c r="F354" s="4">
        <f t="shared" si="92"/>
        <v>3486.68</v>
      </c>
      <c r="G354" s="4">
        <f t="shared" si="92"/>
        <v>1824</v>
      </c>
      <c r="H354" s="4">
        <f t="shared" si="92"/>
        <v>25</v>
      </c>
      <c r="I354" s="4">
        <f t="shared" si="92"/>
        <v>7057.68</v>
      </c>
      <c r="J354" s="4">
        <f t="shared" si="92"/>
        <v>52942.32</v>
      </c>
    </row>
    <row r="356" spans="1:125">
      <c r="A356" s="11" t="s">
        <v>183</v>
      </c>
      <c r="B356" s="11"/>
      <c r="C356" s="13"/>
      <c r="D356" s="11"/>
      <c r="E356" s="11"/>
      <c r="F356" s="11"/>
      <c r="G356" s="11"/>
      <c r="H356" s="11"/>
      <c r="I356" s="11"/>
      <c r="J356" s="11"/>
    </row>
    <row r="357" spans="1:125">
      <c r="A357" t="s">
        <v>184</v>
      </c>
      <c r="B357" t="s">
        <v>169</v>
      </c>
      <c r="C357" t="s">
        <v>573</v>
      </c>
      <c r="D357" s="1">
        <v>65000</v>
      </c>
      <c r="E357" s="1">
        <v>1865.5</v>
      </c>
      <c r="F357" s="1">
        <v>4220.3900000000003</v>
      </c>
      <c r="G357" s="1">
        <v>1976</v>
      </c>
      <c r="H357" s="1">
        <v>1060.93</v>
      </c>
      <c r="I357" s="1">
        <f>E357+F357+G357+H357</f>
        <v>9122.82</v>
      </c>
      <c r="J357" s="1">
        <f>D357-I357</f>
        <v>55877.18</v>
      </c>
    </row>
    <row r="358" spans="1:125">
      <c r="A358" s="3" t="s">
        <v>18</v>
      </c>
      <c r="B358" s="3">
        <v>1</v>
      </c>
      <c r="C358" s="3"/>
      <c r="D358" s="4">
        <f t="shared" ref="D358:J358" si="93">SUM(D357)</f>
        <v>65000</v>
      </c>
      <c r="E358" s="4">
        <f t="shared" si="93"/>
        <v>1865.5</v>
      </c>
      <c r="F358" s="4">
        <f t="shared" si="93"/>
        <v>4220.3900000000003</v>
      </c>
      <c r="G358" s="4">
        <f t="shared" si="93"/>
        <v>1976</v>
      </c>
      <c r="H358" s="4">
        <f t="shared" si="93"/>
        <v>1060.93</v>
      </c>
      <c r="I358" s="4">
        <f t="shared" si="93"/>
        <v>9122.82</v>
      </c>
      <c r="J358" s="4">
        <f t="shared" si="93"/>
        <v>55877.18</v>
      </c>
    </row>
    <row r="360" spans="1:125">
      <c r="A360" s="11" t="s">
        <v>185</v>
      </c>
      <c r="B360" s="11"/>
      <c r="C360" s="13"/>
      <c r="D360" s="11"/>
      <c r="E360" s="11"/>
      <c r="F360" s="11"/>
      <c r="G360" s="11"/>
      <c r="H360" s="11"/>
      <c r="I360" s="11"/>
      <c r="J360" s="11"/>
    </row>
    <row r="361" spans="1:125">
      <c r="A361" t="s">
        <v>489</v>
      </c>
      <c r="B361" t="s">
        <v>198</v>
      </c>
      <c r="C361" t="s">
        <v>576</v>
      </c>
      <c r="D361" s="1">
        <v>75000</v>
      </c>
      <c r="E361" s="1">
        <v>2152.5</v>
      </c>
      <c r="F361" s="1">
        <v>6309.38</v>
      </c>
      <c r="G361" s="1">
        <v>2280</v>
      </c>
      <c r="H361" s="1">
        <v>25</v>
      </c>
      <c r="I361" s="1">
        <f>E361+F361+G361+H361</f>
        <v>10766.880000000001</v>
      </c>
      <c r="J361" s="1">
        <f>D361-I361</f>
        <v>64233.119999999995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>
      <c r="A362" t="s">
        <v>186</v>
      </c>
      <c r="B362" t="s">
        <v>187</v>
      </c>
      <c r="C362" t="s">
        <v>573</v>
      </c>
      <c r="D362" s="1">
        <v>80000</v>
      </c>
      <c r="E362" s="1">
        <v>2296</v>
      </c>
      <c r="F362" s="1">
        <v>7400.87</v>
      </c>
      <c r="G362" s="1">
        <v>2432</v>
      </c>
      <c r="H362" s="1">
        <v>25</v>
      </c>
      <c r="I362" s="1">
        <f t="shared" ref="I362:I365" si="94">E362+F362+G362+H362</f>
        <v>12153.869999999999</v>
      </c>
      <c r="J362" s="1">
        <f t="shared" ref="J362:J365" si="95">D362-I362</f>
        <v>67846.13</v>
      </c>
    </row>
    <row r="363" spans="1:125">
      <c r="A363" t="s">
        <v>188</v>
      </c>
      <c r="B363" t="s">
        <v>94</v>
      </c>
      <c r="C363" t="s">
        <v>576</v>
      </c>
      <c r="D363" s="1">
        <v>23000</v>
      </c>
      <c r="E363" s="1">
        <v>660.1</v>
      </c>
      <c r="F363" s="1">
        <v>0</v>
      </c>
      <c r="G363" s="1">
        <v>699.2</v>
      </c>
      <c r="H363" s="1">
        <v>271</v>
      </c>
      <c r="I363" s="1">
        <f t="shared" si="94"/>
        <v>1630.3000000000002</v>
      </c>
      <c r="J363" s="1">
        <f t="shared" si="95"/>
        <v>21369.7</v>
      </c>
    </row>
    <row r="364" spans="1:125">
      <c r="A364" t="s">
        <v>189</v>
      </c>
      <c r="B364" t="s">
        <v>190</v>
      </c>
      <c r="C364" t="s">
        <v>576</v>
      </c>
      <c r="D364" s="1">
        <v>80000</v>
      </c>
      <c r="E364" s="1">
        <v>2296</v>
      </c>
      <c r="F364" s="1">
        <v>7141.89</v>
      </c>
      <c r="G364" s="1">
        <v>2432</v>
      </c>
      <c r="H364" s="1">
        <v>1600.93</v>
      </c>
      <c r="I364" s="1">
        <f t="shared" si="94"/>
        <v>13470.82</v>
      </c>
      <c r="J364" s="1">
        <f t="shared" si="95"/>
        <v>66529.179999999993</v>
      </c>
    </row>
    <row r="365" spans="1:125">
      <c r="A365" t="s">
        <v>191</v>
      </c>
      <c r="B365" t="s">
        <v>481</v>
      </c>
      <c r="C365" t="s">
        <v>573</v>
      </c>
      <c r="D365" s="1">
        <v>40000</v>
      </c>
      <c r="E365" s="1">
        <v>1148</v>
      </c>
      <c r="F365" s="1">
        <v>442.65</v>
      </c>
      <c r="G365" s="1">
        <v>1216</v>
      </c>
      <c r="H365" s="1">
        <v>125</v>
      </c>
      <c r="I365" s="1">
        <f t="shared" si="94"/>
        <v>2931.65</v>
      </c>
      <c r="J365" s="1">
        <f t="shared" si="95"/>
        <v>37068.35</v>
      </c>
    </row>
    <row r="366" spans="1:125">
      <c r="A366" t="s">
        <v>541</v>
      </c>
      <c r="B366" t="s">
        <v>195</v>
      </c>
      <c r="C366" t="s">
        <v>576</v>
      </c>
      <c r="D366" s="1">
        <v>40000</v>
      </c>
      <c r="E366" s="1">
        <v>1148</v>
      </c>
      <c r="F366" s="1">
        <v>442.65</v>
      </c>
      <c r="G366" s="1">
        <v>1216</v>
      </c>
      <c r="H366" s="1">
        <v>763</v>
      </c>
      <c r="I366" s="1">
        <f t="shared" ref="I366:I370" si="96">E366+F366+G366+H366</f>
        <v>3569.65</v>
      </c>
      <c r="J366" s="1">
        <f t="shared" ref="J366:J370" si="97">D366-I366</f>
        <v>36430.35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540</v>
      </c>
      <c r="B367" t="s">
        <v>539</v>
      </c>
      <c r="C367" t="s">
        <v>576</v>
      </c>
      <c r="D367" s="1">
        <v>58000</v>
      </c>
      <c r="E367" s="1">
        <v>1664.6</v>
      </c>
      <c r="F367" s="1">
        <v>3110.32</v>
      </c>
      <c r="G367" s="1">
        <v>1763.2</v>
      </c>
      <c r="H367" s="1">
        <v>25</v>
      </c>
      <c r="I367" s="1">
        <f t="shared" si="96"/>
        <v>6563.12</v>
      </c>
      <c r="J367" s="1">
        <f t="shared" si="97"/>
        <v>51436.88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491</v>
      </c>
      <c r="B368" t="s">
        <v>26</v>
      </c>
      <c r="C368" t="s">
        <v>576</v>
      </c>
      <c r="D368" s="1">
        <v>40000</v>
      </c>
      <c r="E368" s="1">
        <v>1148</v>
      </c>
      <c r="F368" s="1">
        <v>442.65</v>
      </c>
      <c r="G368" s="1">
        <v>1216</v>
      </c>
      <c r="H368" s="1">
        <v>25</v>
      </c>
      <c r="I368" s="1">
        <f t="shared" si="96"/>
        <v>2831.65</v>
      </c>
      <c r="J368" s="1">
        <f t="shared" si="97"/>
        <v>37168.35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192</v>
      </c>
      <c r="B369" t="s">
        <v>23</v>
      </c>
      <c r="C369" t="s">
        <v>576</v>
      </c>
      <c r="D369" s="1">
        <v>125000</v>
      </c>
      <c r="E369" s="1">
        <v>3587.5</v>
      </c>
      <c r="F369" s="1">
        <v>18037.22</v>
      </c>
      <c r="G369" s="1">
        <v>3595.1</v>
      </c>
      <c r="H369" s="1">
        <v>25</v>
      </c>
      <c r="I369" s="1">
        <f t="shared" si="96"/>
        <v>25244.82</v>
      </c>
      <c r="J369" s="1">
        <f t="shared" si="97"/>
        <v>99755.18</v>
      </c>
    </row>
    <row r="370" spans="1:125">
      <c r="A370" t="s">
        <v>542</v>
      </c>
      <c r="B370" t="s">
        <v>105</v>
      </c>
      <c r="C370" t="s">
        <v>576</v>
      </c>
      <c r="D370" s="1">
        <v>32000</v>
      </c>
      <c r="E370" s="1">
        <v>918.4</v>
      </c>
      <c r="F370" s="1">
        <v>0</v>
      </c>
      <c r="G370" s="1">
        <v>972.8</v>
      </c>
      <c r="H370" s="1">
        <v>25</v>
      </c>
      <c r="I370" s="1">
        <f t="shared" si="96"/>
        <v>1916.1999999999998</v>
      </c>
      <c r="J370" s="1">
        <f t="shared" si="97"/>
        <v>30083.8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s="3" t="s">
        <v>18</v>
      </c>
      <c r="B371" s="3">
        <v>10</v>
      </c>
      <c r="C371" s="3"/>
      <c r="D371" s="4">
        <f t="shared" ref="D371:J371" si="98">SUM(D361:D370)</f>
        <v>593000</v>
      </c>
      <c r="E371" s="4">
        <f t="shared" si="98"/>
        <v>17019.100000000002</v>
      </c>
      <c r="F371" s="4">
        <f t="shared" si="98"/>
        <v>43327.630000000005</v>
      </c>
      <c r="G371" s="4">
        <f t="shared" si="98"/>
        <v>17822.3</v>
      </c>
      <c r="H371" s="4">
        <f t="shared" si="98"/>
        <v>2909.9300000000003</v>
      </c>
      <c r="I371" s="4">
        <f t="shared" si="98"/>
        <v>81078.960000000006</v>
      </c>
      <c r="J371" s="4">
        <f t="shared" si="98"/>
        <v>511921.04</v>
      </c>
    </row>
    <row r="373" spans="1:125">
      <c r="A373" s="11" t="s">
        <v>193</v>
      </c>
      <c r="B373" s="11"/>
      <c r="C373" s="13"/>
      <c r="D373" s="11"/>
      <c r="E373" s="11"/>
      <c r="F373" s="11"/>
      <c r="G373" s="11"/>
      <c r="H373" s="11"/>
      <c r="I373" s="11"/>
      <c r="J373" s="11"/>
    </row>
    <row r="374" spans="1:125">
      <c r="A374" t="s">
        <v>194</v>
      </c>
      <c r="B374" t="s">
        <v>195</v>
      </c>
      <c r="C374" t="s">
        <v>573</v>
      </c>
      <c r="D374" s="1">
        <v>65000</v>
      </c>
      <c r="E374" s="1">
        <v>1865.5</v>
      </c>
      <c r="F374" s="1">
        <v>4427.58</v>
      </c>
      <c r="G374" s="1">
        <v>1976</v>
      </c>
      <c r="H374" s="1">
        <v>125</v>
      </c>
      <c r="I374" s="1">
        <f t="shared" ref="I374:I377" si="99">E374+F374+G374+H374</f>
        <v>8394.08</v>
      </c>
      <c r="J374" s="1">
        <f t="shared" ref="J374:J377" si="100">D374-I374</f>
        <v>56605.919999999998</v>
      </c>
    </row>
    <row r="375" spans="1:125">
      <c r="A375" t="s">
        <v>196</v>
      </c>
      <c r="B375" t="s">
        <v>490</v>
      </c>
      <c r="C375" t="s">
        <v>573</v>
      </c>
      <c r="D375" s="1">
        <v>65000</v>
      </c>
      <c r="E375" s="1">
        <v>1865.5</v>
      </c>
      <c r="F375" s="1">
        <v>4220.3900000000003</v>
      </c>
      <c r="G375" s="1">
        <v>1976</v>
      </c>
      <c r="H375" s="1">
        <v>1060.93</v>
      </c>
      <c r="I375" s="1">
        <f t="shared" si="99"/>
        <v>9122.82</v>
      </c>
      <c r="J375" s="1">
        <f t="shared" si="100"/>
        <v>55877.18</v>
      </c>
    </row>
    <row r="376" spans="1:125">
      <c r="A376" t="s">
        <v>197</v>
      </c>
      <c r="B376" t="s">
        <v>198</v>
      </c>
      <c r="C376" t="s">
        <v>573</v>
      </c>
      <c r="D376" s="1">
        <v>55000</v>
      </c>
      <c r="E376" s="1">
        <v>1578.5</v>
      </c>
      <c r="F376" s="1">
        <v>2559.6799999999998</v>
      </c>
      <c r="G376" s="1">
        <v>1672</v>
      </c>
      <c r="H376" s="1">
        <v>25</v>
      </c>
      <c r="I376" s="1">
        <f t="shared" si="99"/>
        <v>5835.18</v>
      </c>
      <c r="J376" s="1">
        <f t="shared" si="100"/>
        <v>49164.82</v>
      </c>
    </row>
    <row r="377" spans="1:125">
      <c r="A377" t="s">
        <v>199</v>
      </c>
      <c r="B377" t="s">
        <v>23</v>
      </c>
      <c r="C377" t="s">
        <v>573</v>
      </c>
      <c r="D377" s="1">
        <v>80000</v>
      </c>
      <c r="E377" s="1">
        <v>2296</v>
      </c>
      <c r="F377" s="1">
        <v>7400.87</v>
      </c>
      <c r="G377" s="1">
        <v>2432</v>
      </c>
      <c r="H377" s="1">
        <v>165</v>
      </c>
      <c r="I377" s="1">
        <f t="shared" si="99"/>
        <v>12293.869999999999</v>
      </c>
      <c r="J377" s="1">
        <f t="shared" si="100"/>
        <v>67706.13</v>
      </c>
    </row>
    <row r="378" spans="1:125">
      <c r="A378" s="3" t="s">
        <v>18</v>
      </c>
      <c r="B378" s="3">
        <v>4</v>
      </c>
      <c r="C378" s="3"/>
      <c r="D378" s="4">
        <f t="shared" ref="D378:J378" si="101">SUM(D374:D377)</f>
        <v>265000</v>
      </c>
      <c r="E378" s="4">
        <f t="shared" si="101"/>
        <v>7605.5</v>
      </c>
      <c r="F378" s="4">
        <f t="shared" si="101"/>
        <v>18608.52</v>
      </c>
      <c r="G378" s="4">
        <f t="shared" si="101"/>
        <v>8056</v>
      </c>
      <c r="H378" s="4">
        <f t="shared" si="101"/>
        <v>1375.93</v>
      </c>
      <c r="I378" s="4">
        <f t="shared" si="101"/>
        <v>35645.949999999997</v>
      </c>
      <c r="J378" s="4">
        <f t="shared" si="101"/>
        <v>229354.05000000002</v>
      </c>
    </row>
    <row r="380" spans="1:125">
      <c r="A380" s="11" t="s">
        <v>201</v>
      </c>
      <c r="B380" s="11"/>
      <c r="C380" s="13"/>
      <c r="D380" s="11"/>
      <c r="E380" s="11"/>
      <c r="F380" s="11"/>
      <c r="G380" s="11"/>
      <c r="H380" s="11"/>
      <c r="I380" s="11"/>
      <c r="J380" s="11"/>
    </row>
    <row r="381" spans="1:125">
      <c r="A381" t="s">
        <v>202</v>
      </c>
      <c r="B381" t="s">
        <v>482</v>
      </c>
      <c r="C381" t="s">
        <v>573</v>
      </c>
      <c r="D381" s="1">
        <v>40000</v>
      </c>
      <c r="E381" s="1">
        <v>1148</v>
      </c>
      <c r="F381" s="1">
        <v>442.65</v>
      </c>
      <c r="G381" s="1">
        <v>1216</v>
      </c>
      <c r="H381" s="1">
        <v>125</v>
      </c>
      <c r="I381" s="1">
        <f t="shared" ref="I381:I383" si="102">E381+F381+G381+H381</f>
        <v>2931.65</v>
      </c>
      <c r="J381" s="1">
        <f t="shared" ref="J381:J383" si="103">D381-I381</f>
        <v>37068.35</v>
      </c>
    </row>
    <row r="382" spans="1:125">
      <c r="A382" t="s">
        <v>204</v>
      </c>
      <c r="B382" t="s">
        <v>483</v>
      </c>
      <c r="C382" t="s">
        <v>573</v>
      </c>
      <c r="D382" s="1">
        <v>40000</v>
      </c>
      <c r="E382" s="1">
        <v>1148</v>
      </c>
      <c r="F382" s="1">
        <v>287.26</v>
      </c>
      <c r="G382" s="1">
        <v>1216</v>
      </c>
      <c r="H382" s="1">
        <v>1180.93</v>
      </c>
      <c r="I382" s="1">
        <f t="shared" si="102"/>
        <v>3832.1900000000005</v>
      </c>
      <c r="J382" s="1">
        <f t="shared" si="103"/>
        <v>36167.81</v>
      </c>
    </row>
    <row r="383" spans="1:125">
      <c r="A383" t="s">
        <v>205</v>
      </c>
      <c r="B383" t="s">
        <v>483</v>
      </c>
      <c r="C383" t="s">
        <v>573</v>
      </c>
      <c r="D383" s="1">
        <v>40000</v>
      </c>
      <c r="E383" s="1">
        <v>1148</v>
      </c>
      <c r="F383" s="1">
        <v>442.65</v>
      </c>
      <c r="G383" s="1">
        <v>1216</v>
      </c>
      <c r="H383" s="1">
        <v>25</v>
      </c>
      <c r="I383" s="1">
        <f t="shared" si="102"/>
        <v>2831.65</v>
      </c>
      <c r="J383" s="1">
        <f t="shared" si="103"/>
        <v>37168.35</v>
      </c>
    </row>
    <row r="384" spans="1:125">
      <c r="A384" s="3" t="s">
        <v>18</v>
      </c>
      <c r="B384" s="3">
        <v>3</v>
      </c>
      <c r="C384" s="3"/>
      <c r="D384" s="4">
        <f t="shared" ref="D384:J384" si="104">SUM(D381:D383)</f>
        <v>120000</v>
      </c>
      <c r="E384" s="4">
        <f t="shared" si="104"/>
        <v>3444</v>
      </c>
      <c r="F384" s="4">
        <f t="shared" si="104"/>
        <v>1172.56</v>
      </c>
      <c r="G384" s="4">
        <f t="shared" si="104"/>
        <v>3648</v>
      </c>
      <c r="H384" s="4">
        <f t="shared" si="104"/>
        <v>1330.93</v>
      </c>
      <c r="I384" s="4">
        <f t="shared" si="104"/>
        <v>9595.49</v>
      </c>
      <c r="J384" s="4">
        <f t="shared" si="104"/>
        <v>110404.51000000001</v>
      </c>
    </row>
    <row r="386" spans="1:125">
      <c r="A386" s="11" t="s">
        <v>492</v>
      </c>
    </row>
    <row r="387" spans="1:125">
      <c r="A387" t="s">
        <v>493</v>
      </c>
      <c r="B387" t="s">
        <v>21</v>
      </c>
      <c r="C387" t="s">
        <v>576</v>
      </c>
      <c r="D387" s="1">
        <v>40000</v>
      </c>
      <c r="E387" s="1">
        <v>1148</v>
      </c>
      <c r="F387" s="1">
        <v>442.65</v>
      </c>
      <c r="G387" s="1">
        <v>1216</v>
      </c>
      <c r="H387" s="1">
        <v>25</v>
      </c>
      <c r="I387" s="1">
        <f>E387+F387+G387+H387</f>
        <v>2831.65</v>
      </c>
      <c r="J387" s="1">
        <f>D387-I387</f>
        <v>37168.35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:125">
      <c r="A388" s="3" t="s">
        <v>18</v>
      </c>
      <c r="B388" s="3">
        <v>1</v>
      </c>
      <c r="C388" s="3"/>
      <c r="D388" s="4">
        <f t="shared" ref="D388:J388" si="105">SUM(D386:D387)</f>
        <v>40000</v>
      </c>
      <c r="E388" s="4">
        <f t="shared" si="105"/>
        <v>1148</v>
      </c>
      <c r="F388" s="4">
        <f t="shared" si="105"/>
        <v>442.65</v>
      </c>
      <c r="G388" s="4">
        <f t="shared" si="105"/>
        <v>1216</v>
      </c>
      <c r="H388" s="4">
        <f t="shared" si="105"/>
        <v>25</v>
      </c>
      <c r="I388" s="4">
        <f t="shared" si="105"/>
        <v>2831.65</v>
      </c>
      <c r="J388" s="4">
        <f t="shared" si="105"/>
        <v>37168.35</v>
      </c>
    </row>
    <row r="390" spans="1:125">
      <c r="A390" s="2" t="s">
        <v>508</v>
      </c>
    </row>
    <row r="391" spans="1:125">
      <c r="A391" t="s">
        <v>239</v>
      </c>
      <c r="B391" t="s">
        <v>23</v>
      </c>
      <c r="C391" t="s">
        <v>573</v>
      </c>
      <c r="D391" s="1">
        <v>110000</v>
      </c>
      <c r="E391" s="1">
        <v>3157</v>
      </c>
      <c r="F391" s="1">
        <v>14457.62</v>
      </c>
      <c r="G391" s="1">
        <v>3344</v>
      </c>
      <c r="H391" s="1">
        <v>165</v>
      </c>
      <c r="I391" s="1">
        <f>E391+F391+G391+H391</f>
        <v>21123.620000000003</v>
      </c>
      <c r="J391" s="1">
        <f>D391-I391</f>
        <v>88876.38</v>
      </c>
    </row>
    <row r="392" spans="1:125">
      <c r="A392" t="s">
        <v>543</v>
      </c>
      <c r="B392" t="s">
        <v>17</v>
      </c>
      <c r="C392" t="s">
        <v>576</v>
      </c>
      <c r="D392" s="1">
        <v>140000</v>
      </c>
      <c r="E392" s="1">
        <v>4018</v>
      </c>
      <c r="F392" s="1">
        <v>21679.59</v>
      </c>
      <c r="G392" s="1">
        <v>3595.1</v>
      </c>
      <c r="H392" s="1">
        <v>25</v>
      </c>
      <c r="I392" s="1">
        <v>29317.69</v>
      </c>
      <c r="J392" s="1">
        <f>+D392-I392</f>
        <v>110682.31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:125">
      <c r="A393" t="s">
        <v>590</v>
      </c>
      <c r="B393" t="s">
        <v>481</v>
      </c>
      <c r="C393" t="s">
        <v>576</v>
      </c>
      <c r="D393" s="1">
        <v>48000</v>
      </c>
      <c r="E393" s="1">
        <v>1377.6</v>
      </c>
      <c r="F393" s="1">
        <v>1571.73</v>
      </c>
      <c r="G393" s="1">
        <v>1459.2</v>
      </c>
      <c r="H393" s="1">
        <v>25</v>
      </c>
      <c r="I393" s="1">
        <f>E393+F393+G393+H393</f>
        <v>4433.53</v>
      </c>
      <c r="J393" s="1">
        <f>D393-I393</f>
        <v>43566.47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:125">
      <c r="A394" t="s">
        <v>637</v>
      </c>
      <c r="B394" t="s">
        <v>581</v>
      </c>
      <c r="C394" t="s">
        <v>576</v>
      </c>
      <c r="D394" s="1">
        <v>22500</v>
      </c>
      <c r="E394" s="1">
        <v>645.75</v>
      </c>
      <c r="F394" s="1">
        <v>0</v>
      </c>
      <c r="G394" s="1">
        <v>684</v>
      </c>
      <c r="H394" s="1">
        <v>25</v>
      </c>
      <c r="I394" s="1">
        <f>E394+F394+G394+H394</f>
        <v>1354.75</v>
      </c>
      <c r="J394" s="1">
        <f>D394-I394</f>
        <v>21145.25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</row>
    <row r="395" spans="1:125">
      <c r="A395" s="3" t="s">
        <v>18</v>
      </c>
      <c r="B395" s="3">
        <v>4</v>
      </c>
      <c r="C395" s="3"/>
      <c r="D395" s="4">
        <f t="shared" ref="D395:J395" si="106">SUM(D391:D394)</f>
        <v>320500</v>
      </c>
      <c r="E395" s="4">
        <f t="shared" si="106"/>
        <v>9198.35</v>
      </c>
      <c r="F395" s="4">
        <f t="shared" si="106"/>
        <v>37708.94</v>
      </c>
      <c r="G395" s="4">
        <f t="shared" si="106"/>
        <v>9082.3000000000011</v>
      </c>
      <c r="H395" s="4">
        <f t="shared" si="106"/>
        <v>240</v>
      </c>
      <c r="I395" s="4">
        <f t="shared" si="106"/>
        <v>56229.59</v>
      </c>
      <c r="J395" s="4">
        <f t="shared" si="106"/>
        <v>264270.41000000003</v>
      </c>
    </row>
    <row r="397" spans="1:125">
      <c r="A397" s="11" t="s">
        <v>206</v>
      </c>
      <c r="B397" s="11"/>
      <c r="C397" s="13"/>
      <c r="D397" s="11"/>
      <c r="E397" s="11"/>
      <c r="F397" s="11"/>
      <c r="G397" s="11"/>
      <c r="H397" s="11"/>
      <c r="I397" s="11"/>
      <c r="J397" s="11"/>
    </row>
    <row r="398" spans="1:125">
      <c r="A398" t="s">
        <v>211</v>
      </c>
      <c r="B398" t="s">
        <v>212</v>
      </c>
      <c r="C398" t="s">
        <v>576</v>
      </c>
      <c r="D398" s="1">
        <v>85000</v>
      </c>
      <c r="E398" s="1">
        <v>2439.5</v>
      </c>
      <c r="F398" s="1">
        <v>8576.99</v>
      </c>
      <c r="G398" s="1">
        <v>2584</v>
      </c>
      <c r="H398" s="1">
        <v>25</v>
      </c>
      <c r="I398" s="1">
        <f t="shared" ref="I398" si="107">E398+F398+G398+H398</f>
        <v>13625.49</v>
      </c>
      <c r="J398" s="1">
        <f t="shared" ref="J398" si="108">D398-I398</f>
        <v>71374.509999999995</v>
      </c>
    </row>
    <row r="399" spans="1:125">
      <c r="A399" t="s">
        <v>215</v>
      </c>
      <c r="B399" t="s">
        <v>216</v>
      </c>
      <c r="C399" t="s">
        <v>576</v>
      </c>
      <c r="D399" s="1">
        <v>40000</v>
      </c>
      <c r="E399" s="1">
        <v>1148</v>
      </c>
      <c r="F399" s="1">
        <v>442.65</v>
      </c>
      <c r="G399" s="1">
        <v>1216</v>
      </c>
      <c r="H399" s="1">
        <v>25</v>
      </c>
      <c r="I399" s="1">
        <f t="shared" ref="I399:I402" si="109">E399+F399+G399+H399</f>
        <v>2831.65</v>
      </c>
      <c r="J399" s="1">
        <f t="shared" ref="J399:J402" si="110">D399-I399</f>
        <v>37168.35</v>
      </c>
    </row>
    <row r="400" spans="1:125">
      <c r="A400" t="s">
        <v>497</v>
      </c>
      <c r="B400" t="s">
        <v>195</v>
      </c>
      <c r="C400" t="s">
        <v>576</v>
      </c>
      <c r="D400" s="1">
        <v>50000</v>
      </c>
      <c r="E400" s="1">
        <v>1435</v>
      </c>
      <c r="F400" s="1">
        <v>1854</v>
      </c>
      <c r="G400" s="1">
        <v>1520</v>
      </c>
      <c r="H400" s="1">
        <v>25</v>
      </c>
      <c r="I400" s="1">
        <f t="shared" si="109"/>
        <v>4834</v>
      </c>
      <c r="J400" s="1">
        <f t="shared" si="110"/>
        <v>45166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:125">
      <c r="A401" t="s">
        <v>496</v>
      </c>
      <c r="B401" t="s">
        <v>495</v>
      </c>
      <c r="C401" t="s">
        <v>576</v>
      </c>
      <c r="D401" s="1">
        <v>28500</v>
      </c>
      <c r="E401" s="1">
        <v>817.95</v>
      </c>
      <c r="F401" s="1">
        <v>0</v>
      </c>
      <c r="G401" s="1">
        <v>866.4</v>
      </c>
      <c r="H401" s="1">
        <v>1060.93</v>
      </c>
      <c r="I401" s="1">
        <f t="shared" si="109"/>
        <v>2745.2799999999997</v>
      </c>
      <c r="J401" s="1">
        <f t="shared" si="110"/>
        <v>25754.720000000001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:125">
      <c r="A402" t="s">
        <v>498</v>
      </c>
      <c r="B402" t="s">
        <v>187</v>
      </c>
      <c r="C402" t="s">
        <v>576</v>
      </c>
      <c r="D402" s="1">
        <v>80000</v>
      </c>
      <c r="E402" s="1">
        <v>2296</v>
      </c>
      <c r="F402" s="1">
        <v>7400.87</v>
      </c>
      <c r="G402" s="1">
        <v>2432</v>
      </c>
      <c r="H402" s="1">
        <v>25</v>
      </c>
      <c r="I402" s="1">
        <f t="shared" si="109"/>
        <v>12153.869999999999</v>
      </c>
      <c r="J402" s="1">
        <f t="shared" si="110"/>
        <v>67846.13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:125">
      <c r="A403" t="s">
        <v>494</v>
      </c>
      <c r="B403" t="s">
        <v>195</v>
      </c>
      <c r="C403" t="s">
        <v>576</v>
      </c>
      <c r="D403" s="1">
        <v>50000</v>
      </c>
      <c r="E403" s="1">
        <v>1435</v>
      </c>
      <c r="F403" s="1">
        <v>1854</v>
      </c>
      <c r="G403" s="1">
        <v>1520</v>
      </c>
      <c r="H403" s="1">
        <v>25</v>
      </c>
      <c r="I403" s="1">
        <f>E403+F403+G403+H403</f>
        <v>4834</v>
      </c>
      <c r="J403" s="1">
        <f>D403-I403</f>
        <v>45166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:125">
      <c r="A404" t="s">
        <v>546</v>
      </c>
      <c r="B404" t="s">
        <v>544</v>
      </c>
      <c r="C404" t="s">
        <v>576</v>
      </c>
      <c r="D404" s="1">
        <v>45000</v>
      </c>
      <c r="E404" s="1">
        <v>1291.5</v>
      </c>
      <c r="F404" s="1">
        <v>1148.33</v>
      </c>
      <c r="G404" s="1">
        <v>1368</v>
      </c>
      <c r="H404" s="1">
        <v>25</v>
      </c>
      <c r="I404" s="1">
        <f>E404+F404+G404+H404</f>
        <v>3832.83</v>
      </c>
      <c r="J404" s="1">
        <f>D404-I404</f>
        <v>41167.17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:125">
      <c r="A405" t="s">
        <v>545</v>
      </c>
      <c r="B405" t="s">
        <v>544</v>
      </c>
      <c r="C405" t="s">
        <v>576</v>
      </c>
      <c r="D405" s="1">
        <v>45000</v>
      </c>
      <c r="E405" s="1">
        <v>1291.5</v>
      </c>
      <c r="F405" s="1">
        <v>837.55</v>
      </c>
      <c r="G405" s="1">
        <v>1368</v>
      </c>
      <c r="H405" s="1">
        <v>2096.86</v>
      </c>
      <c r="I405" s="1">
        <f>E405+F405+G405+H405</f>
        <v>5593.91</v>
      </c>
      <c r="J405" s="1">
        <f>D405-I405</f>
        <v>39406.089999999997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:125">
      <c r="A406" s="3" t="s">
        <v>18</v>
      </c>
      <c r="B406" s="3">
        <v>8</v>
      </c>
      <c r="C406" s="3"/>
      <c r="D406" s="4">
        <f t="shared" ref="D406:J406" si="111">SUM(D398:D405)</f>
        <v>423500</v>
      </c>
      <c r="E406" s="4">
        <f t="shared" si="111"/>
        <v>12154.45</v>
      </c>
      <c r="F406" s="4">
        <f t="shared" si="111"/>
        <v>22114.389999999996</v>
      </c>
      <c r="G406" s="4">
        <f t="shared" si="111"/>
        <v>12874.4</v>
      </c>
      <c r="H406" s="4">
        <f t="shared" si="111"/>
        <v>3307.79</v>
      </c>
      <c r="I406" s="4">
        <f t="shared" si="111"/>
        <v>50451.03</v>
      </c>
      <c r="J406" s="4">
        <f t="shared" si="111"/>
        <v>373048.97</v>
      </c>
    </row>
    <row r="408" spans="1:125">
      <c r="A408" s="11" t="s">
        <v>217</v>
      </c>
      <c r="B408" s="11"/>
      <c r="C408" s="13"/>
      <c r="D408" s="11"/>
      <c r="E408" s="11"/>
      <c r="F408" s="11"/>
      <c r="G408" s="11"/>
      <c r="H408" s="11"/>
      <c r="I408" s="11"/>
      <c r="J408" s="11"/>
    </row>
    <row r="409" spans="1:125">
      <c r="A409" t="s">
        <v>440</v>
      </c>
      <c r="B409" t="s">
        <v>187</v>
      </c>
      <c r="C409" t="s">
        <v>576</v>
      </c>
      <c r="D409" s="1">
        <v>75000</v>
      </c>
      <c r="E409" s="1">
        <v>2152.5</v>
      </c>
      <c r="F409" s="1">
        <v>6309.38</v>
      </c>
      <c r="G409" s="1">
        <v>2280</v>
      </c>
      <c r="H409" s="1">
        <v>25</v>
      </c>
      <c r="I409" s="1">
        <f>E409+F409+G409+H409</f>
        <v>10766.880000000001</v>
      </c>
      <c r="J409" s="1">
        <f>D409-I409</f>
        <v>64233.119999999995</v>
      </c>
    </row>
    <row r="410" spans="1:125">
      <c r="A410" t="s">
        <v>253</v>
      </c>
      <c r="B410" t="s">
        <v>509</v>
      </c>
      <c r="C410" t="s">
        <v>576</v>
      </c>
      <c r="D410" s="1">
        <v>85000</v>
      </c>
      <c r="E410" s="1">
        <v>2439.5</v>
      </c>
      <c r="F410" s="1">
        <v>8576.99</v>
      </c>
      <c r="G410" s="1">
        <v>2584</v>
      </c>
      <c r="H410" s="1">
        <v>25</v>
      </c>
      <c r="I410" s="1">
        <f>E410+F410+G410+H410</f>
        <v>13625.49</v>
      </c>
      <c r="J410" s="1">
        <f>D410-I410</f>
        <v>71374.509999999995</v>
      </c>
    </row>
    <row r="411" spans="1:125" s="2" customFormat="1">
      <c r="A411" t="s">
        <v>218</v>
      </c>
      <c r="B411" t="s">
        <v>216</v>
      </c>
      <c r="C411" t="s">
        <v>576</v>
      </c>
      <c r="D411" s="1">
        <v>31500</v>
      </c>
      <c r="E411" s="1">
        <v>904.05</v>
      </c>
      <c r="F411" s="1">
        <v>0</v>
      </c>
      <c r="G411" s="1">
        <v>957.6</v>
      </c>
      <c r="H411" s="1">
        <v>25</v>
      </c>
      <c r="I411" s="1">
        <f t="shared" ref="I411:I420" si="112">E411+F411+G411+H411</f>
        <v>1886.65</v>
      </c>
      <c r="J411" s="1">
        <f t="shared" ref="J411:J420" si="113">D411-I411</f>
        <v>29613.35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2" customFormat="1">
      <c r="A412" t="s">
        <v>219</v>
      </c>
      <c r="B412" t="s">
        <v>105</v>
      </c>
      <c r="C412" t="s">
        <v>573</v>
      </c>
      <c r="D412" s="1">
        <v>28000</v>
      </c>
      <c r="E412" s="1">
        <v>803.6</v>
      </c>
      <c r="F412" s="1">
        <v>0</v>
      </c>
      <c r="G412" s="1">
        <v>851.2</v>
      </c>
      <c r="H412" s="1">
        <v>125</v>
      </c>
      <c r="I412" s="1">
        <f t="shared" si="112"/>
        <v>1779.8000000000002</v>
      </c>
      <c r="J412" s="1">
        <f t="shared" si="113"/>
        <v>26220.2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>
      <c r="A413" t="s">
        <v>220</v>
      </c>
      <c r="B413" t="s">
        <v>221</v>
      </c>
      <c r="C413" t="s">
        <v>576</v>
      </c>
      <c r="D413" s="1">
        <v>45000</v>
      </c>
      <c r="E413" s="1">
        <v>1291.5</v>
      </c>
      <c r="F413" s="1">
        <v>1148.33</v>
      </c>
      <c r="G413" s="1">
        <v>1368</v>
      </c>
      <c r="H413" s="1">
        <v>25</v>
      </c>
      <c r="I413" s="1">
        <f t="shared" si="112"/>
        <v>3832.83</v>
      </c>
      <c r="J413" s="1">
        <f t="shared" si="113"/>
        <v>41167.17</v>
      </c>
    </row>
    <row r="414" spans="1:125">
      <c r="A414" t="s">
        <v>222</v>
      </c>
      <c r="B414" t="s">
        <v>208</v>
      </c>
      <c r="C414" t="s">
        <v>576</v>
      </c>
      <c r="D414" s="1">
        <v>31500</v>
      </c>
      <c r="E414" s="1">
        <v>904.05</v>
      </c>
      <c r="F414" s="1">
        <v>0</v>
      </c>
      <c r="G414" s="1">
        <v>957.6</v>
      </c>
      <c r="H414" s="1">
        <v>1060.93</v>
      </c>
      <c r="I414" s="1">
        <f t="shared" si="112"/>
        <v>2922.58</v>
      </c>
      <c r="J414" s="1">
        <f t="shared" si="113"/>
        <v>28577.42</v>
      </c>
    </row>
    <row r="415" spans="1:125">
      <c r="A415" t="s">
        <v>225</v>
      </c>
      <c r="B415" t="s">
        <v>21</v>
      </c>
      <c r="C415" t="s">
        <v>573</v>
      </c>
      <c r="D415" s="1">
        <v>35000</v>
      </c>
      <c r="E415" s="1">
        <v>1004.5</v>
      </c>
      <c r="F415" s="1">
        <v>0</v>
      </c>
      <c r="G415" s="1">
        <v>1064</v>
      </c>
      <c r="H415" s="1">
        <v>125</v>
      </c>
      <c r="I415" s="1">
        <f t="shared" si="112"/>
        <v>2193.5</v>
      </c>
      <c r="J415" s="1">
        <f t="shared" si="113"/>
        <v>32806.5</v>
      </c>
    </row>
    <row r="416" spans="1:125">
      <c r="A416" t="s">
        <v>226</v>
      </c>
      <c r="B416" t="s">
        <v>187</v>
      </c>
      <c r="C416" t="s">
        <v>576</v>
      </c>
      <c r="D416" s="1">
        <v>75000</v>
      </c>
      <c r="E416" s="1">
        <v>2152.5</v>
      </c>
      <c r="F416" s="1">
        <v>6309.38</v>
      </c>
      <c r="G416" s="1">
        <v>2280</v>
      </c>
      <c r="H416" s="1">
        <v>25</v>
      </c>
      <c r="I416" s="1">
        <f t="shared" si="112"/>
        <v>10766.880000000001</v>
      </c>
      <c r="J416" s="1">
        <f t="shared" si="113"/>
        <v>64233.119999999995</v>
      </c>
    </row>
    <row r="417" spans="1:125">
      <c r="A417" t="s">
        <v>227</v>
      </c>
      <c r="B417" t="s">
        <v>216</v>
      </c>
      <c r="C417" t="s">
        <v>576</v>
      </c>
      <c r="D417" s="1">
        <v>40000</v>
      </c>
      <c r="E417" s="1">
        <v>1148</v>
      </c>
      <c r="F417" s="1">
        <v>442.65</v>
      </c>
      <c r="G417" s="1">
        <v>1216</v>
      </c>
      <c r="H417" s="1">
        <v>25</v>
      </c>
      <c r="I417" s="1">
        <f t="shared" si="112"/>
        <v>2831.65</v>
      </c>
      <c r="J417" s="1">
        <f t="shared" si="113"/>
        <v>37168.35</v>
      </c>
    </row>
    <row r="418" spans="1:125">
      <c r="A418" t="s">
        <v>228</v>
      </c>
      <c r="B418" t="s">
        <v>105</v>
      </c>
      <c r="C418" t="s">
        <v>573</v>
      </c>
      <c r="D418" s="1">
        <v>22000</v>
      </c>
      <c r="E418" s="1">
        <v>631.4</v>
      </c>
      <c r="F418" s="1">
        <v>0</v>
      </c>
      <c r="G418" s="1">
        <v>668.8</v>
      </c>
      <c r="H418" s="1">
        <v>185</v>
      </c>
      <c r="I418" s="1">
        <f t="shared" si="112"/>
        <v>1485.1999999999998</v>
      </c>
      <c r="J418" s="1">
        <f t="shared" si="113"/>
        <v>20514.8</v>
      </c>
    </row>
    <row r="419" spans="1:125">
      <c r="A419" t="s">
        <v>229</v>
      </c>
      <c r="B419" t="s">
        <v>105</v>
      </c>
      <c r="C419" t="s">
        <v>573</v>
      </c>
      <c r="D419" s="1">
        <v>21000</v>
      </c>
      <c r="E419" s="1">
        <v>602.70000000000005</v>
      </c>
      <c r="F419" s="1">
        <v>0</v>
      </c>
      <c r="G419" s="1">
        <v>638.4</v>
      </c>
      <c r="H419" s="1">
        <v>1200.93</v>
      </c>
      <c r="I419" s="1">
        <f t="shared" si="112"/>
        <v>2442.0299999999997</v>
      </c>
      <c r="J419" s="1">
        <f t="shared" si="113"/>
        <v>18557.97</v>
      </c>
    </row>
    <row r="420" spans="1:125">
      <c r="A420" t="s">
        <v>230</v>
      </c>
      <c r="B420" t="s">
        <v>208</v>
      </c>
      <c r="C420" t="s">
        <v>573</v>
      </c>
      <c r="D420" s="1">
        <v>22600</v>
      </c>
      <c r="E420" s="1">
        <v>648.62</v>
      </c>
      <c r="F420" s="1">
        <v>0</v>
      </c>
      <c r="G420" s="1">
        <v>687.04</v>
      </c>
      <c r="H420" s="1">
        <v>125</v>
      </c>
      <c r="I420" s="1">
        <f t="shared" si="112"/>
        <v>1460.6599999999999</v>
      </c>
      <c r="J420" s="1">
        <f t="shared" si="113"/>
        <v>21139.34</v>
      </c>
    </row>
    <row r="421" spans="1:125">
      <c r="A421" t="s">
        <v>499</v>
      </c>
      <c r="B421" t="s">
        <v>21</v>
      </c>
      <c r="C421" t="s">
        <v>576</v>
      </c>
      <c r="D421" s="1">
        <v>26664</v>
      </c>
      <c r="E421" s="1">
        <v>765.26</v>
      </c>
      <c r="F421" s="1">
        <v>0</v>
      </c>
      <c r="G421" s="1">
        <v>810.59</v>
      </c>
      <c r="H421" s="1">
        <v>25</v>
      </c>
      <c r="I421" s="1">
        <f t="shared" ref="I421:I430" si="114">E421+F421+G421+H421</f>
        <v>1600.85</v>
      </c>
      <c r="J421" s="1">
        <f t="shared" ref="J421:J430" si="115">D421-I421</f>
        <v>25063.15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:125">
      <c r="A422" t="s">
        <v>547</v>
      </c>
      <c r="B422" t="s">
        <v>195</v>
      </c>
      <c r="C422" t="s">
        <v>576</v>
      </c>
      <c r="D422" s="1">
        <v>30000</v>
      </c>
      <c r="E422" s="1">
        <v>861</v>
      </c>
      <c r="F422" s="1">
        <v>0</v>
      </c>
      <c r="G422" s="1">
        <v>912</v>
      </c>
      <c r="H422" s="1">
        <v>25</v>
      </c>
      <c r="I422" s="1">
        <f t="shared" si="114"/>
        <v>1798</v>
      </c>
      <c r="J422" s="1">
        <f t="shared" si="115"/>
        <v>28202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:125">
      <c r="A423" t="s">
        <v>592</v>
      </c>
      <c r="B423" t="s">
        <v>269</v>
      </c>
      <c r="C423" t="s">
        <v>576</v>
      </c>
      <c r="D423" s="1">
        <v>28000</v>
      </c>
      <c r="E423" s="1">
        <v>803.6</v>
      </c>
      <c r="F423" s="1">
        <v>0</v>
      </c>
      <c r="G423" s="1">
        <v>851.2</v>
      </c>
      <c r="H423" s="1">
        <v>25</v>
      </c>
      <c r="I423" s="1">
        <f t="shared" si="114"/>
        <v>1679.8000000000002</v>
      </c>
      <c r="J423" s="1">
        <f t="shared" si="115"/>
        <v>26320.2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:125">
      <c r="A424" t="s">
        <v>231</v>
      </c>
      <c r="B424" t="s">
        <v>216</v>
      </c>
      <c r="C424" t="s">
        <v>573</v>
      </c>
      <c r="D424" s="1">
        <v>39000</v>
      </c>
      <c r="E424" s="1">
        <v>1119.3</v>
      </c>
      <c r="F424" s="1">
        <v>301.52</v>
      </c>
      <c r="G424" s="1">
        <v>1185.5999999999999</v>
      </c>
      <c r="H424" s="1">
        <v>25</v>
      </c>
      <c r="I424" s="1">
        <f t="shared" si="114"/>
        <v>2631.42</v>
      </c>
      <c r="J424" s="1">
        <f t="shared" si="115"/>
        <v>36368.58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:125">
      <c r="A425" t="s">
        <v>669</v>
      </c>
      <c r="B425" t="s">
        <v>21</v>
      </c>
      <c r="C425" t="s">
        <v>576</v>
      </c>
      <c r="D425" s="1">
        <v>35000</v>
      </c>
      <c r="E425" s="1">
        <v>1004.5</v>
      </c>
      <c r="F425" s="1">
        <v>0</v>
      </c>
      <c r="G425" s="1">
        <v>1064</v>
      </c>
      <c r="H425" s="1">
        <v>25</v>
      </c>
      <c r="I425" s="1">
        <f>E425+F425+G425+H425</f>
        <v>2093.5</v>
      </c>
      <c r="J425" s="1">
        <f>D425-I425</f>
        <v>32906.5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:125">
      <c r="A426" t="s">
        <v>638</v>
      </c>
      <c r="B426" t="s">
        <v>224</v>
      </c>
      <c r="C426" t="s">
        <v>576</v>
      </c>
      <c r="D426" s="1">
        <v>23000</v>
      </c>
      <c r="E426" s="1">
        <v>660.1</v>
      </c>
      <c r="F426" s="1">
        <v>0</v>
      </c>
      <c r="G426" s="1">
        <v>699.2</v>
      </c>
      <c r="H426" s="1">
        <v>25</v>
      </c>
      <c r="I426" s="1">
        <f>E426+F426+G426+H426</f>
        <v>1384.3000000000002</v>
      </c>
      <c r="J426" s="1">
        <f>D426-I426</f>
        <v>21615.7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:125">
      <c r="A427" t="s">
        <v>591</v>
      </c>
      <c r="B427" t="s">
        <v>208</v>
      </c>
      <c r="C427" t="s">
        <v>576</v>
      </c>
      <c r="D427" s="1">
        <v>28000</v>
      </c>
      <c r="E427" s="1">
        <v>803.6</v>
      </c>
      <c r="F427" s="1">
        <v>0</v>
      </c>
      <c r="G427" s="1">
        <v>851.2</v>
      </c>
      <c r="H427" s="1">
        <v>1060.93</v>
      </c>
      <c r="I427" s="1">
        <f t="shared" si="114"/>
        <v>2715.7300000000005</v>
      </c>
      <c r="J427" s="1">
        <f t="shared" si="115"/>
        <v>25284.27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:125">
      <c r="A428" t="s">
        <v>593</v>
      </c>
      <c r="B428" t="s">
        <v>269</v>
      </c>
      <c r="C428" t="s">
        <v>576</v>
      </c>
      <c r="D428" s="1">
        <v>23000</v>
      </c>
      <c r="E428" s="1">
        <v>660.1</v>
      </c>
      <c r="F428" s="1">
        <v>0</v>
      </c>
      <c r="G428" s="1">
        <v>699.2</v>
      </c>
      <c r="H428" s="1">
        <v>125</v>
      </c>
      <c r="I428" s="1">
        <f t="shared" si="114"/>
        <v>1484.3000000000002</v>
      </c>
      <c r="J428" s="1">
        <f t="shared" si="115"/>
        <v>21515.7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</row>
    <row r="429" spans="1:125">
      <c r="A429" t="s">
        <v>640</v>
      </c>
      <c r="B429" t="s">
        <v>639</v>
      </c>
      <c r="C429" t="s">
        <v>576</v>
      </c>
      <c r="D429" s="1">
        <v>20000</v>
      </c>
      <c r="E429" s="1">
        <v>574</v>
      </c>
      <c r="F429" s="1">
        <v>0</v>
      </c>
      <c r="G429" s="1">
        <v>608</v>
      </c>
      <c r="H429" s="1">
        <v>25</v>
      </c>
      <c r="I429" s="1">
        <f>E429+F429+G429+H429</f>
        <v>1207</v>
      </c>
      <c r="J429" s="1">
        <f>D429-I429</f>
        <v>18793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:125">
      <c r="A430" t="s">
        <v>500</v>
      </c>
      <c r="B430" t="s">
        <v>216</v>
      </c>
      <c r="C430" t="s">
        <v>576</v>
      </c>
      <c r="D430" s="1">
        <v>30000</v>
      </c>
      <c r="E430" s="1">
        <v>861</v>
      </c>
      <c r="F430" s="1">
        <v>0</v>
      </c>
      <c r="G430" s="1">
        <v>912</v>
      </c>
      <c r="H430" s="1">
        <v>25</v>
      </c>
      <c r="I430" s="1">
        <f t="shared" si="114"/>
        <v>1798</v>
      </c>
      <c r="J430" s="1">
        <f t="shared" si="115"/>
        <v>28202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:125">
      <c r="A431" s="3" t="s">
        <v>18</v>
      </c>
      <c r="B431" s="3">
        <v>22</v>
      </c>
      <c r="C431" s="3"/>
      <c r="D431" s="4">
        <f t="shared" ref="D431:J431" si="116">SUM(D409:D430)</f>
        <v>794264</v>
      </c>
      <c r="E431" s="4">
        <f t="shared" si="116"/>
        <v>22795.379999999997</v>
      </c>
      <c r="F431" s="4">
        <f t="shared" si="116"/>
        <v>23088.25</v>
      </c>
      <c r="G431" s="4">
        <f t="shared" si="116"/>
        <v>24145.63</v>
      </c>
      <c r="H431" s="4">
        <f t="shared" si="116"/>
        <v>4357.79</v>
      </c>
      <c r="I431" s="4">
        <f t="shared" si="116"/>
        <v>74387.05</v>
      </c>
      <c r="J431" s="4">
        <f t="shared" si="116"/>
        <v>719876.95</v>
      </c>
    </row>
    <row r="433" spans="1:125">
      <c r="A433" s="11" t="s">
        <v>232</v>
      </c>
      <c r="B433" s="11"/>
      <c r="C433" s="13"/>
      <c r="D433" s="11"/>
      <c r="E433" s="11"/>
      <c r="F433" s="11"/>
      <c r="G433" s="11"/>
      <c r="H433" s="11"/>
      <c r="I433" s="11"/>
      <c r="J433" s="11"/>
    </row>
    <row r="434" spans="1:125">
      <c r="A434" t="s">
        <v>233</v>
      </c>
      <c r="B434" t="s">
        <v>234</v>
      </c>
      <c r="C434" t="s">
        <v>573</v>
      </c>
      <c r="D434" s="1">
        <v>30000</v>
      </c>
      <c r="E434" s="1">
        <v>861</v>
      </c>
      <c r="F434" s="1">
        <v>0</v>
      </c>
      <c r="G434" s="1">
        <v>912</v>
      </c>
      <c r="H434" s="1">
        <v>140</v>
      </c>
      <c r="I434" s="1">
        <f>+E434+F434+G434+H434</f>
        <v>1913</v>
      </c>
      <c r="J434" s="1">
        <f>+D434-I434</f>
        <v>28087</v>
      </c>
    </row>
    <row r="435" spans="1:125">
      <c r="A435" t="s">
        <v>236</v>
      </c>
      <c r="B435" t="s">
        <v>21</v>
      </c>
      <c r="C435" t="s">
        <v>573</v>
      </c>
      <c r="D435" s="1">
        <v>28000</v>
      </c>
      <c r="E435" s="1">
        <v>803.6</v>
      </c>
      <c r="F435" s="1">
        <v>0</v>
      </c>
      <c r="G435" s="1">
        <v>851.2</v>
      </c>
      <c r="H435" s="1">
        <v>125</v>
      </c>
      <c r="I435" s="1">
        <f t="shared" ref="I435:I439" si="117">+E435+F435+G435+H435</f>
        <v>1779.8000000000002</v>
      </c>
      <c r="J435" s="1">
        <f t="shared" ref="J435:J439" si="118">+D435-I435</f>
        <v>26220.2</v>
      </c>
    </row>
    <row r="436" spans="1:125">
      <c r="A436" t="s">
        <v>238</v>
      </c>
      <c r="B436" t="s">
        <v>23</v>
      </c>
      <c r="C436" t="s">
        <v>576</v>
      </c>
      <c r="D436" s="1">
        <v>29450</v>
      </c>
      <c r="E436" s="1">
        <v>845.22</v>
      </c>
      <c r="F436" s="1">
        <v>0</v>
      </c>
      <c r="G436" s="1">
        <v>895.28</v>
      </c>
      <c r="H436" s="1">
        <v>125</v>
      </c>
      <c r="I436" s="1">
        <f t="shared" si="117"/>
        <v>1865.5</v>
      </c>
      <c r="J436" s="1">
        <f t="shared" si="118"/>
        <v>27584.5</v>
      </c>
    </row>
    <row r="437" spans="1:125">
      <c r="A437" t="s">
        <v>240</v>
      </c>
      <c r="B437" t="s">
        <v>234</v>
      </c>
      <c r="C437" t="s">
        <v>576</v>
      </c>
      <c r="D437" s="1">
        <v>26000</v>
      </c>
      <c r="E437" s="1">
        <v>746.2</v>
      </c>
      <c r="F437" s="1">
        <v>0</v>
      </c>
      <c r="G437" s="1">
        <v>790.4</v>
      </c>
      <c r="H437" s="1">
        <v>75</v>
      </c>
      <c r="I437" s="1">
        <f t="shared" si="117"/>
        <v>1611.6</v>
      </c>
      <c r="J437" s="1">
        <f t="shared" si="118"/>
        <v>24388.400000000001</v>
      </c>
    </row>
    <row r="438" spans="1:125">
      <c r="A438" t="s">
        <v>241</v>
      </c>
      <c r="B438" t="s">
        <v>510</v>
      </c>
      <c r="C438" t="s">
        <v>573</v>
      </c>
      <c r="D438" s="1">
        <v>35000</v>
      </c>
      <c r="E438" s="1">
        <v>1004.5</v>
      </c>
      <c r="F438" s="1">
        <v>0</v>
      </c>
      <c r="G438" s="1">
        <v>1064</v>
      </c>
      <c r="H438" s="1">
        <v>165</v>
      </c>
      <c r="I438" s="1">
        <f t="shared" si="117"/>
        <v>2233.5</v>
      </c>
      <c r="J438" s="1">
        <f t="shared" si="118"/>
        <v>32766.5</v>
      </c>
    </row>
    <row r="439" spans="1:125">
      <c r="A439" t="s">
        <v>550</v>
      </c>
      <c r="B439" t="s">
        <v>549</v>
      </c>
      <c r="C439" t="s">
        <v>576</v>
      </c>
      <c r="D439" s="1">
        <v>40000</v>
      </c>
      <c r="E439" s="1">
        <v>1148</v>
      </c>
      <c r="F439" s="1">
        <v>442.65</v>
      </c>
      <c r="G439" s="1">
        <v>1216</v>
      </c>
      <c r="H439" s="1">
        <v>25</v>
      </c>
      <c r="I439" s="1">
        <f t="shared" si="117"/>
        <v>2831.65</v>
      </c>
      <c r="J439" s="1">
        <f t="shared" si="118"/>
        <v>37168.35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</row>
    <row r="440" spans="1:125">
      <c r="A440" s="3" t="s">
        <v>18</v>
      </c>
      <c r="B440" s="3">
        <v>6</v>
      </c>
      <c r="C440" s="3"/>
      <c r="D440" s="4">
        <f t="shared" ref="D440:J440" si="119">SUM(D434:D439)</f>
        <v>188450</v>
      </c>
      <c r="E440" s="4">
        <f t="shared" si="119"/>
        <v>5408.5199999999995</v>
      </c>
      <c r="F440" s="4">
        <f t="shared" si="119"/>
        <v>442.65</v>
      </c>
      <c r="G440" s="4">
        <f t="shared" si="119"/>
        <v>5728.88</v>
      </c>
      <c r="H440" s="4">
        <f t="shared" si="119"/>
        <v>655</v>
      </c>
      <c r="I440" s="4">
        <f t="shared" si="119"/>
        <v>12235.05</v>
      </c>
      <c r="J440" s="4">
        <f t="shared" si="119"/>
        <v>176214.95</v>
      </c>
    </row>
    <row r="442" spans="1:125">
      <c r="A442" s="11" t="s">
        <v>242</v>
      </c>
      <c r="B442" s="11"/>
      <c r="C442" s="13"/>
      <c r="D442" s="11"/>
      <c r="E442" s="11"/>
      <c r="F442" s="11"/>
      <c r="G442" s="11"/>
      <c r="H442" s="11"/>
      <c r="I442" s="11"/>
      <c r="J442" s="11"/>
    </row>
    <row r="443" spans="1:125">
      <c r="A443" t="s">
        <v>243</v>
      </c>
      <c r="B443" t="s">
        <v>105</v>
      </c>
      <c r="C443" t="s">
        <v>576</v>
      </c>
      <c r="D443" s="1">
        <v>13800</v>
      </c>
      <c r="E443" s="1">
        <v>396.06</v>
      </c>
      <c r="F443" s="1">
        <v>0</v>
      </c>
      <c r="G443" s="1">
        <v>419.52</v>
      </c>
      <c r="H443" s="1">
        <v>25</v>
      </c>
      <c r="I443" s="1">
        <f t="shared" ref="I443:I455" si="120">E443+F443+G443+H443</f>
        <v>840.57999999999993</v>
      </c>
      <c r="J443" s="1">
        <f t="shared" ref="J443:J455" si="121">D443-I443</f>
        <v>12959.42</v>
      </c>
    </row>
    <row r="444" spans="1:125">
      <c r="A444" t="s">
        <v>245</v>
      </c>
      <c r="B444" t="s">
        <v>246</v>
      </c>
      <c r="C444" t="s">
        <v>576</v>
      </c>
      <c r="D444" s="1">
        <v>17800</v>
      </c>
      <c r="E444" s="1">
        <v>510.86</v>
      </c>
      <c r="F444" s="1">
        <v>0</v>
      </c>
      <c r="G444" s="1">
        <v>541.12</v>
      </c>
      <c r="H444" s="1">
        <v>1180.93</v>
      </c>
      <c r="I444" s="1">
        <f t="shared" si="120"/>
        <v>2232.91</v>
      </c>
      <c r="J444" s="1">
        <f t="shared" si="121"/>
        <v>15567.09</v>
      </c>
    </row>
    <row r="445" spans="1:125">
      <c r="A445" t="s">
        <v>247</v>
      </c>
      <c r="B445" t="s">
        <v>105</v>
      </c>
      <c r="C445" t="s">
        <v>576</v>
      </c>
      <c r="D445" s="1">
        <v>18000</v>
      </c>
      <c r="E445" s="1">
        <v>516.6</v>
      </c>
      <c r="F445" s="1">
        <v>0</v>
      </c>
      <c r="G445" s="1">
        <v>547.20000000000005</v>
      </c>
      <c r="H445" s="1">
        <v>25</v>
      </c>
      <c r="I445" s="1">
        <f t="shared" si="120"/>
        <v>1088.8000000000002</v>
      </c>
      <c r="J445" s="1">
        <f t="shared" si="121"/>
        <v>16911.2</v>
      </c>
    </row>
    <row r="446" spans="1:125">
      <c r="A446" t="s">
        <v>248</v>
      </c>
      <c r="B446" t="s">
        <v>208</v>
      </c>
      <c r="C446" t="s">
        <v>573</v>
      </c>
      <c r="D446" s="1">
        <v>21600</v>
      </c>
      <c r="E446" s="1">
        <v>619.91999999999996</v>
      </c>
      <c r="F446" s="1">
        <v>0</v>
      </c>
      <c r="G446" s="1">
        <v>656.64</v>
      </c>
      <c r="H446" s="1">
        <v>185</v>
      </c>
      <c r="I446" s="1">
        <f t="shared" si="120"/>
        <v>1461.56</v>
      </c>
      <c r="J446" s="1">
        <f t="shared" si="121"/>
        <v>20138.439999999999</v>
      </c>
    </row>
    <row r="447" spans="1:125">
      <c r="A447" t="s">
        <v>249</v>
      </c>
      <c r="B447" t="s">
        <v>250</v>
      </c>
      <c r="C447" t="s">
        <v>576</v>
      </c>
      <c r="D447" s="1">
        <v>95000</v>
      </c>
      <c r="E447" s="1">
        <v>2726.5</v>
      </c>
      <c r="F447" s="1">
        <v>10929.24</v>
      </c>
      <c r="G447" s="1">
        <v>2888</v>
      </c>
      <c r="H447" s="1">
        <v>25</v>
      </c>
      <c r="I447" s="1">
        <f t="shared" si="120"/>
        <v>16568.739999999998</v>
      </c>
      <c r="J447" s="1">
        <f t="shared" si="121"/>
        <v>78431.260000000009</v>
      </c>
    </row>
    <row r="448" spans="1:125">
      <c r="A448" t="s">
        <v>502</v>
      </c>
      <c r="B448" t="s">
        <v>195</v>
      </c>
      <c r="C448" t="s">
        <v>576</v>
      </c>
      <c r="D448" s="1">
        <v>25000</v>
      </c>
      <c r="E448" s="1">
        <v>717.5</v>
      </c>
      <c r="F448" s="1">
        <v>0</v>
      </c>
      <c r="G448" s="1">
        <v>760</v>
      </c>
      <c r="H448" s="1">
        <v>125</v>
      </c>
      <c r="I448" s="1">
        <f t="shared" si="120"/>
        <v>1602.5</v>
      </c>
      <c r="J448" s="1">
        <f t="shared" si="121"/>
        <v>23397.5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</row>
    <row r="449" spans="1:125">
      <c r="A449" t="s">
        <v>501</v>
      </c>
      <c r="B449" t="s">
        <v>187</v>
      </c>
      <c r="C449" t="s">
        <v>576</v>
      </c>
      <c r="D449" s="1">
        <v>60000</v>
      </c>
      <c r="E449" s="1">
        <v>1722</v>
      </c>
      <c r="F449" s="1">
        <v>3486.68</v>
      </c>
      <c r="G449" s="1">
        <v>1824</v>
      </c>
      <c r="H449" s="1">
        <v>25</v>
      </c>
      <c r="I449" s="1">
        <f t="shared" si="120"/>
        <v>7057.68</v>
      </c>
      <c r="J449" s="1">
        <f t="shared" si="121"/>
        <v>52942.32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</row>
    <row r="450" spans="1:125">
      <c r="A450" t="s">
        <v>411</v>
      </c>
      <c r="B450" t="s">
        <v>410</v>
      </c>
      <c r="C450" t="s">
        <v>576</v>
      </c>
      <c r="D450" s="1">
        <v>26250</v>
      </c>
      <c r="E450" s="1">
        <v>753.38</v>
      </c>
      <c r="F450" s="1">
        <v>0</v>
      </c>
      <c r="G450" s="1">
        <v>798</v>
      </c>
      <c r="H450" s="1">
        <v>205</v>
      </c>
      <c r="I450" s="1">
        <f>E450+F450+G450+H450</f>
        <v>1756.38</v>
      </c>
      <c r="J450" s="1">
        <f>D450-I450</f>
        <v>24493.62</v>
      </c>
    </row>
    <row r="451" spans="1:125">
      <c r="A451" t="s">
        <v>642</v>
      </c>
      <c r="B451" t="s">
        <v>639</v>
      </c>
      <c r="C451" t="s">
        <v>576</v>
      </c>
      <c r="D451" s="1">
        <v>32000</v>
      </c>
      <c r="E451" s="1">
        <v>918.4</v>
      </c>
      <c r="F451" s="1">
        <v>0</v>
      </c>
      <c r="G451" s="1">
        <v>972.8</v>
      </c>
      <c r="H451" s="1">
        <v>25</v>
      </c>
      <c r="I451" s="1">
        <f>+E451+F451+G451+H451</f>
        <v>1916.1999999999998</v>
      </c>
      <c r="J451" s="1">
        <f>D451-I451</f>
        <v>30083.8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</row>
    <row r="452" spans="1:125">
      <c r="A452" t="s">
        <v>641</v>
      </c>
      <c r="B452" t="s">
        <v>252</v>
      </c>
      <c r="C452" t="s">
        <v>576</v>
      </c>
      <c r="D452" s="1">
        <v>20000</v>
      </c>
      <c r="E452" s="1">
        <v>574</v>
      </c>
      <c r="F452" s="1">
        <v>0</v>
      </c>
      <c r="G452" s="1">
        <v>608</v>
      </c>
      <c r="H452" s="1">
        <v>125</v>
      </c>
      <c r="I452" s="1">
        <f>E452+F452+G452+H452</f>
        <v>1307</v>
      </c>
      <c r="J452" s="1">
        <f>D452-I452</f>
        <v>18693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</row>
    <row r="453" spans="1:125">
      <c r="A453" s="14" t="s">
        <v>644</v>
      </c>
      <c r="B453" s="14" t="s">
        <v>195</v>
      </c>
      <c r="C453" t="s">
        <v>576</v>
      </c>
      <c r="D453" s="1">
        <v>75000</v>
      </c>
      <c r="E453" s="1">
        <v>2152.5</v>
      </c>
      <c r="F453" s="1">
        <v>6309.38</v>
      </c>
      <c r="G453" s="1">
        <v>2280</v>
      </c>
      <c r="H453" s="1">
        <v>25</v>
      </c>
      <c r="I453" s="1">
        <f>E453+F453+G453+H453</f>
        <v>10766.880000000001</v>
      </c>
      <c r="J453" s="1">
        <f>D453-I453</f>
        <v>64233.119999999995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</row>
    <row r="454" spans="1:125">
      <c r="A454" s="14" t="s">
        <v>643</v>
      </c>
      <c r="B454" s="14" t="s">
        <v>195</v>
      </c>
      <c r="C454" t="s">
        <v>576</v>
      </c>
      <c r="D454" s="1">
        <v>35000</v>
      </c>
      <c r="E454" s="1">
        <v>1004.5</v>
      </c>
      <c r="F454" s="1">
        <v>0</v>
      </c>
      <c r="G454" s="1">
        <v>1064</v>
      </c>
      <c r="H454" s="1">
        <v>25</v>
      </c>
      <c r="I454" s="1">
        <f>E454+F454+G454+H454</f>
        <v>2093.5</v>
      </c>
      <c r="J454" s="1">
        <f>D454-I454</f>
        <v>32906.5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</row>
    <row r="455" spans="1:125">
      <c r="A455" t="s">
        <v>254</v>
      </c>
      <c r="B455" t="s">
        <v>21</v>
      </c>
      <c r="C455" t="s">
        <v>576</v>
      </c>
      <c r="D455" s="1">
        <v>22650</v>
      </c>
      <c r="E455" s="1">
        <v>650.05999999999995</v>
      </c>
      <c r="F455" s="1">
        <v>0</v>
      </c>
      <c r="G455" s="1">
        <v>688.56</v>
      </c>
      <c r="H455" s="1">
        <v>1060.93</v>
      </c>
      <c r="I455" s="1">
        <f t="shared" si="120"/>
        <v>2399.5500000000002</v>
      </c>
      <c r="J455" s="1">
        <f t="shared" si="121"/>
        <v>20250.45</v>
      </c>
    </row>
    <row r="456" spans="1:125">
      <c r="A456" t="s">
        <v>551</v>
      </c>
      <c r="B456" s="12" t="s">
        <v>21</v>
      </c>
      <c r="C456" s="12" t="s">
        <v>576</v>
      </c>
      <c r="D456" s="1">
        <v>20000</v>
      </c>
      <c r="E456" s="1">
        <v>574</v>
      </c>
      <c r="F456" s="1">
        <v>0</v>
      </c>
      <c r="G456" s="1">
        <v>608</v>
      </c>
      <c r="H456" s="1">
        <v>25</v>
      </c>
      <c r="I456" s="1">
        <f t="shared" ref="I456:I467" si="122">E456+F456+G456+H456</f>
        <v>1207</v>
      </c>
      <c r="J456" s="1">
        <f t="shared" ref="J456:J467" si="123">D456-I456</f>
        <v>18793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</row>
    <row r="457" spans="1:125">
      <c r="A457" t="s">
        <v>650</v>
      </c>
      <c r="B457" t="s">
        <v>269</v>
      </c>
      <c r="C457" s="12" t="s">
        <v>576</v>
      </c>
      <c r="D457" s="1">
        <v>23000</v>
      </c>
      <c r="E457" s="1">
        <v>660.1</v>
      </c>
      <c r="F457" s="1">
        <v>0</v>
      </c>
      <c r="G457" s="1">
        <v>699.2</v>
      </c>
      <c r="H457" s="1">
        <v>25</v>
      </c>
      <c r="I457" s="1">
        <f t="shared" si="122"/>
        <v>1384.3000000000002</v>
      </c>
      <c r="J457" s="1">
        <f t="shared" si="123"/>
        <v>21615.7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</row>
    <row r="458" spans="1:125">
      <c r="A458" t="s">
        <v>649</v>
      </c>
      <c r="B458" t="s">
        <v>252</v>
      </c>
      <c r="C458" s="12" t="s">
        <v>576</v>
      </c>
      <c r="D458" s="1">
        <v>15000</v>
      </c>
      <c r="E458" s="1">
        <v>430.5</v>
      </c>
      <c r="F458" s="1">
        <v>0</v>
      </c>
      <c r="G458" s="1">
        <v>456</v>
      </c>
      <c r="H458" s="1">
        <v>25</v>
      </c>
      <c r="I458" s="1">
        <f t="shared" si="122"/>
        <v>911.5</v>
      </c>
      <c r="J458" s="1">
        <f t="shared" si="123"/>
        <v>14088.5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</row>
    <row r="459" spans="1:125">
      <c r="A459" t="s">
        <v>648</v>
      </c>
      <c r="B459" t="s">
        <v>252</v>
      </c>
      <c r="C459" s="12" t="s">
        <v>576</v>
      </c>
      <c r="D459" s="1">
        <v>20000</v>
      </c>
      <c r="E459" s="1">
        <v>574</v>
      </c>
      <c r="F459" s="1">
        <v>0</v>
      </c>
      <c r="G459" s="1">
        <v>608</v>
      </c>
      <c r="H459" s="1">
        <v>25</v>
      </c>
      <c r="I459" s="1">
        <f t="shared" si="122"/>
        <v>1207</v>
      </c>
      <c r="J459" s="1">
        <f t="shared" si="123"/>
        <v>18793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</row>
    <row r="460" spans="1:125">
      <c r="A460" t="s">
        <v>647</v>
      </c>
      <c r="B460" t="s">
        <v>252</v>
      </c>
      <c r="C460" s="12" t="s">
        <v>576</v>
      </c>
      <c r="D460" s="1">
        <v>15000</v>
      </c>
      <c r="E460" s="1">
        <v>430.5</v>
      </c>
      <c r="F460" s="1">
        <v>0</v>
      </c>
      <c r="G460" s="1">
        <v>456</v>
      </c>
      <c r="H460" s="1">
        <v>25</v>
      </c>
      <c r="I460" s="1">
        <f t="shared" si="122"/>
        <v>911.5</v>
      </c>
      <c r="J460" s="1">
        <f t="shared" si="123"/>
        <v>14088.5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</row>
    <row r="461" spans="1:125">
      <c r="A461" t="s">
        <v>651</v>
      </c>
      <c r="B461" t="s">
        <v>21</v>
      </c>
      <c r="C461" s="12" t="s">
        <v>576</v>
      </c>
      <c r="D461" s="1">
        <v>25500</v>
      </c>
      <c r="E461" s="1">
        <v>731.85</v>
      </c>
      <c r="F461" s="1">
        <v>0</v>
      </c>
      <c r="G461" s="1">
        <v>775.2</v>
      </c>
      <c r="H461" s="1">
        <v>25</v>
      </c>
      <c r="I461" s="1">
        <f t="shared" si="122"/>
        <v>1532.0500000000002</v>
      </c>
      <c r="J461" s="1">
        <f t="shared" si="123"/>
        <v>23967.95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</row>
    <row r="462" spans="1:125">
      <c r="A462" t="s">
        <v>646</v>
      </c>
      <c r="B462" t="s">
        <v>34</v>
      </c>
      <c r="C462" s="12" t="s">
        <v>576</v>
      </c>
      <c r="D462" s="1">
        <v>20000</v>
      </c>
      <c r="E462" s="1">
        <v>574</v>
      </c>
      <c r="F462" s="1">
        <v>0</v>
      </c>
      <c r="G462" s="1">
        <v>608</v>
      </c>
      <c r="H462" s="1">
        <v>145</v>
      </c>
      <c r="I462" s="1">
        <f t="shared" si="122"/>
        <v>1327</v>
      </c>
      <c r="J462" s="1">
        <f t="shared" si="123"/>
        <v>18673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</row>
    <row r="463" spans="1:125">
      <c r="A463" t="s">
        <v>645</v>
      </c>
      <c r="B463" t="s">
        <v>252</v>
      </c>
      <c r="C463" s="12" t="s">
        <v>576</v>
      </c>
      <c r="D463" s="1">
        <v>20000</v>
      </c>
      <c r="E463" s="1">
        <v>574</v>
      </c>
      <c r="F463" s="1">
        <v>0</v>
      </c>
      <c r="G463" s="1">
        <v>608</v>
      </c>
      <c r="H463" s="1">
        <v>25</v>
      </c>
      <c r="I463" s="1">
        <f t="shared" si="122"/>
        <v>1207</v>
      </c>
      <c r="J463" s="1">
        <f t="shared" si="123"/>
        <v>18793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</row>
    <row r="464" spans="1:125">
      <c r="A464" t="s">
        <v>698</v>
      </c>
      <c r="B464" s="24" t="s">
        <v>203</v>
      </c>
      <c r="C464" s="18" t="s">
        <v>576</v>
      </c>
      <c r="D464" s="1">
        <v>20000</v>
      </c>
      <c r="E464" s="1">
        <v>574</v>
      </c>
      <c r="F464" s="1">
        <v>0</v>
      </c>
      <c r="G464" s="1">
        <v>608</v>
      </c>
      <c r="H464" s="1">
        <v>25</v>
      </c>
      <c r="I464" s="1">
        <f>E464+F464+G464+H464</f>
        <v>1207</v>
      </c>
      <c r="J464" s="1">
        <f>D464-I464</f>
        <v>18793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</row>
    <row r="465" spans="1:125">
      <c r="A465" t="s">
        <v>653</v>
      </c>
      <c r="B465" t="s">
        <v>195</v>
      </c>
      <c r="C465" s="12" t="s">
        <v>576</v>
      </c>
      <c r="D465" s="1">
        <v>35000</v>
      </c>
      <c r="E465" s="1">
        <v>1004.5</v>
      </c>
      <c r="F465" s="1">
        <v>0</v>
      </c>
      <c r="G465" s="1">
        <v>1064</v>
      </c>
      <c r="H465" s="1">
        <v>25</v>
      </c>
      <c r="I465" s="1">
        <f t="shared" si="122"/>
        <v>2093.5</v>
      </c>
      <c r="J465" s="1">
        <f t="shared" si="123"/>
        <v>32906.5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</row>
    <row r="466" spans="1:125">
      <c r="A466" t="s">
        <v>652</v>
      </c>
      <c r="B466" t="s">
        <v>224</v>
      </c>
      <c r="C466" s="12" t="s">
        <v>576</v>
      </c>
      <c r="D466" s="1">
        <v>23000</v>
      </c>
      <c r="E466" s="1">
        <v>660.1</v>
      </c>
      <c r="F466" s="1">
        <v>0</v>
      </c>
      <c r="G466" s="1">
        <v>699.2</v>
      </c>
      <c r="H466" s="1">
        <v>25</v>
      </c>
      <c r="I466" s="1">
        <f t="shared" si="122"/>
        <v>1384.3000000000002</v>
      </c>
      <c r="J466" s="1">
        <f t="shared" si="123"/>
        <v>21615.7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</row>
    <row r="467" spans="1:125">
      <c r="A467" t="s">
        <v>594</v>
      </c>
      <c r="B467" t="s">
        <v>21</v>
      </c>
      <c r="C467" s="12" t="s">
        <v>576</v>
      </c>
      <c r="D467" s="1">
        <v>35000</v>
      </c>
      <c r="E467" s="1">
        <v>1004.5</v>
      </c>
      <c r="F467" s="1">
        <v>0</v>
      </c>
      <c r="G467" s="1">
        <v>1064</v>
      </c>
      <c r="H467" s="1">
        <v>25</v>
      </c>
      <c r="I467" s="1">
        <f t="shared" si="122"/>
        <v>2093.5</v>
      </c>
      <c r="J467" s="1">
        <f t="shared" si="123"/>
        <v>32906.5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</row>
    <row r="468" spans="1:125">
      <c r="A468" s="3" t="s">
        <v>18</v>
      </c>
      <c r="B468" s="3">
        <v>25</v>
      </c>
      <c r="C468" s="3"/>
      <c r="D468" s="4">
        <f t="shared" ref="D468:J468" si="124">SUM(D443:D467)</f>
        <v>733600</v>
      </c>
      <c r="E468" s="4">
        <f t="shared" si="124"/>
        <v>21054.329999999998</v>
      </c>
      <c r="F468" s="4">
        <f t="shared" si="124"/>
        <v>20725.3</v>
      </c>
      <c r="G468" s="4">
        <f t="shared" si="124"/>
        <v>22301.440000000002</v>
      </c>
      <c r="H468" s="4">
        <f t="shared" si="124"/>
        <v>3476.86</v>
      </c>
      <c r="I468" s="4">
        <f t="shared" si="124"/>
        <v>67557.930000000008</v>
      </c>
      <c r="J468" s="4">
        <f t="shared" si="124"/>
        <v>666042.07000000007</v>
      </c>
    </row>
    <row r="470" spans="1:125">
      <c r="A470" s="11" t="s">
        <v>255</v>
      </c>
      <c r="B470" s="11"/>
      <c r="C470" s="13"/>
      <c r="D470" s="11"/>
      <c r="E470" s="11"/>
      <c r="F470" s="11"/>
      <c r="G470" s="11"/>
      <c r="H470" s="11"/>
      <c r="I470" s="11"/>
      <c r="J470" s="11"/>
    </row>
    <row r="471" spans="1:125">
      <c r="A471" t="s">
        <v>210</v>
      </c>
      <c r="B471" t="s">
        <v>187</v>
      </c>
      <c r="C471" t="s">
        <v>576</v>
      </c>
      <c r="D471" s="1">
        <v>75000</v>
      </c>
      <c r="E471" s="1">
        <v>2152.5</v>
      </c>
      <c r="F471" s="1">
        <v>6309.38</v>
      </c>
      <c r="G471" s="1">
        <v>2280</v>
      </c>
      <c r="H471" s="1">
        <v>1105</v>
      </c>
      <c r="I471" s="1">
        <f t="shared" ref="I471:I478" si="125">E471+F471+G471+H471</f>
        <v>11846.880000000001</v>
      </c>
      <c r="J471" s="1">
        <f t="shared" ref="J471:J478" si="126">D471-I471</f>
        <v>63153.119999999995</v>
      </c>
    </row>
    <row r="472" spans="1:125">
      <c r="A472" t="s">
        <v>326</v>
      </c>
      <c r="B472" t="s">
        <v>28</v>
      </c>
      <c r="C472" t="s">
        <v>573</v>
      </c>
      <c r="D472" s="1">
        <v>29000</v>
      </c>
      <c r="E472" s="1">
        <v>832.3</v>
      </c>
      <c r="F472" s="1">
        <v>0</v>
      </c>
      <c r="G472" s="1">
        <v>881.6</v>
      </c>
      <c r="H472" s="1">
        <v>125</v>
      </c>
      <c r="I472" s="1">
        <f t="shared" si="125"/>
        <v>1838.9</v>
      </c>
      <c r="J472" s="1">
        <f t="shared" si="126"/>
        <v>27161.1</v>
      </c>
    </row>
    <row r="473" spans="1:125" s="2" customFormat="1">
      <c r="A473" t="s">
        <v>257</v>
      </c>
      <c r="B473" t="s">
        <v>258</v>
      </c>
      <c r="C473" t="s">
        <v>573</v>
      </c>
      <c r="D473" s="1">
        <v>38000</v>
      </c>
      <c r="E473" s="1">
        <v>1090.5999999999999</v>
      </c>
      <c r="F473" s="1">
        <v>160.38</v>
      </c>
      <c r="G473" s="1">
        <v>1155.2</v>
      </c>
      <c r="H473" s="1">
        <v>25</v>
      </c>
      <c r="I473" s="1">
        <f t="shared" si="125"/>
        <v>2431.1800000000003</v>
      </c>
      <c r="J473" s="1">
        <f t="shared" si="126"/>
        <v>35568.82</v>
      </c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</row>
    <row r="474" spans="1:125">
      <c r="A474" t="s">
        <v>596</v>
      </c>
      <c r="B474" t="s">
        <v>581</v>
      </c>
      <c r="C474" t="s">
        <v>576</v>
      </c>
      <c r="D474" s="1">
        <v>22200</v>
      </c>
      <c r="E474" s="1">
        <v>637.14</v>
      </c>
      <c r="F474" s="1">
        <v>0</v>
      </c>
      <c r="G474" s="1">
        <v>674.88</v>
      </c>
      <c r="H474" s="1">
        <v>25</v>
      </c>
      <c r="I474" s="1">
        <f t="shared" si="125"/>
        <v>1337.02</v>
      </c>
      <c r="J474" s="1">
        <f t="shared" si="126"/>
        <v>20862.98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</row>
    <row r="475" spans="1:125">
      <c r="A475" t="s">
        <v>595</v>
      </c>
      <c r="B475" t="s">
        <v>224</v>
      </c>
      <c r="C475" t="s">
        <v>576</v>
      </c>
      <c r="D475" s="1">
        <v>27000</v>
      </c>
      <c r="E475" s="1">
        <v>774.9</v>
      </c>
      <c r="F475" s="1">
        <v>0</v>
      </c>
      <c r="G475" s="1">
        <v>820.8</v>
      </c>
      <c r="H475" s="1">
        <v>25</v>
      </c>
      <c r="I475" s="1">
        <f t="shared" si="125"/>
        <v>1620.6999999999998</v>
      </c>
      <c r="J475" s="1">
        <f t="shared" si="126"/>
        <v>25379.3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</row>
    <row r="476" spans="1:125">
      <c r="A476" t="s">
        <v>598</v>
      </c>
      <c r="B476" t="s">
        <v>21</v>
      </c>
      <c r="C476" t="s">
        <v>576</v>
      </c>
      <c r="D476" s="1">
        <v>23000</v>
      </c>
      <c r="E476" s="1">
        <v>660.1</v>
      </c>
      <c r="F476" s="1">
        <v>0</v>
      </c>
      <c r="G476" s="1">
        <v>699.2</v>
      </c>
      <c r="H476" s="1">
        <v>25</v>
      </c>
      <c r="I476" s="1">
        <f t="shared" si="125"/>
        <v>1384.3000000000002</v>
      </c>
      <c r="J476" s="1">
        <f t="shared" si="126"/>
        <v>21615.7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</row>
    <row r="477" spans="1:125">
      <c r="A477" t="s">
        <v>597</v>
      </c>
      <c r="B477" t="s">
        <v>105</v>
      </c>
      <c r="C477" t="s">
        <v>576</v>
      </c>
      <c r="D477" s="1">
        <v>30000</v>
      </c>
      <c r="E477" s="1">
        <v>861</v>
      </c>
      <c r="F477" s="1">
        <v>0</v>
      </c>
      <c r="G477" s="1">
        <v>912</v>
      </c>
      <c r="H477" s="1">
        <v>25</v>
      </c>
      <c r="I477" s="1">
        <f t="shared" si="125"/>
        <v>1798</v>
      </c>
      <c r="J477" s="1">
        <f t="shared" si="126"/>
        <v>28202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</row>
    <row r="478" spans="1:125">
      <c r="A478" t="s">
        <v>599</v>
      </c>
      <c r="B478" t="s">
        <v>21</v>
      </c>
      <c r="C478" t="s">
        <v>576</v>
      </c>
      <c r="D478" s="1">
        <v>20000</v>
      </c>
      <c r="E478" s="1">
        <v>574</v>
      </c>
      <c r="F478" s="1">
        <v>0</v>
      </c>
      <c r="G478" s="1">
        <v>608</v>
      </c>
      <c r="H478" s="1">
        <v>25</v>
      </c>
      <c r="I478" s="1">
        <f t="shared" si="125"/>
        <v>1207</v>
      </c>
      <c r="J478" s="1">
        <f t="shared" si="126"/>
        <v>18793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</row>
    <row r="479" spans="1:125" s="2" customFormat="1">
      <c r="A479" s="3" t="s">
        <v>18</v>
      </c>
      <c r="B479" s="3">
        <v>8</v>
      </c>
      <c r="C479" s="3"/>
      <c r="D479" s="4">
        <f t="shared" ref="D479:J479" si="127">SUM(D471:D478)</f>
        <v>264200</v>
      </c>
      <c r="E479" s="4">
        <f t="shared" si="127"/>
        <v>7582.54</v>
      </c>
      <c r="F479" s="4">
        <f t="shared" si="127"/>
        <v>6469.76</v>
      </c>
      <c r="G479" s="4">
        <f t="shared" si="127"/>
        <v>8031.68</v>
      </c>
      <c r="H479" s="4">
        <f t="shared" si="127"/>
        <v>1380</v>
      </c>
      <c r="I479" s="4">
        <f t="shared" si="127"/>
        <v>23463.98</v>
      </c>
      <c r="J479" s="4">
        <f t="shared" si="127"/>
        <v>240736.02000000002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</row>
    <row r="480" spans="1:125" s="2" customFormat="1">
      <c r="A480"/>
      <c r="B480"/>
      <c r="C480"/>
      <c r="D480" s="1"/>
      <c r="E480" s="1"/>
      <c r="F480" s="1"/>
      <c r="G480" s="1"/>
      <c r="H480" s="1"/>
      <c r="I480" s="1"/>
      <c r="J480" s="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</row>
    <row r="481" spans="1:125" s="2" customFormat="1">
      <c r="A481" s="11" t="s">
        <v>259</v>
      </c>
      <c r="B481" s="11"/>
      <c r="C481" s="13"/>
      <c r="D481" s="11"/>
      <c r="E481" s="11"/>
      <c r="F481" s="11"/>
      <c r="G481" s="11"/>
      <c r="H481" s="11"/>
      <c r="I481" s="11"/>
      <c r="J481" s="1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</row>
    <row r="482" spans="1:125" s="2" customFormat="1">
      <c r="A482" t="s">
        <v>260</v>
      </c>
      <c r="B482" t="s">
        <v>261</v>
      </c>
      <c r="C482" t="s">
        <v>576</v>
      </c>
      <c r="D482" s="1">
        <v>10000</v>
      </c>
      <c r="E482" s="1">
        <v>287</v>
      </c>
      <c r="F482" s="1">
        <v>0</v>
      </c>
      <c r="G482" s="1">
        <v>304</v>
      </c>
      <c r="H482" s="1">
        <v>75</v>
      </c>
      <c r="I482" s="1">
        <f t="shared" ref="I482:I492" si="128">E482+F482+G482+H482</f>
        <v>666</v>
      </c>
      <c r="J482" s="1">
        <f t="shared" ref="J482:J492" si="129">D482-I482</f>
        <v>9334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</row>
    <row r="483" spans="1:125" s="2" customFormat="1">
      <c r="A483" t="s">
        <v>262</v>
      </c>
      <c r="B483" t="s">
        <v>261</v>
      </c>
      <c r="C483" t="s">
        <v>576</v>
      </c>
      <c r="D483" s="1">
        <v>17800</v>
      </c>
      <c r="E483" s="1">
        <v>510.86</v>
      </c>
      <c r="F483" s="1">
        <v>0</v>
      </c>
      <c r="G483" s="1">
        <v>541.12</v>
      </c>
      <c r="H483" s="1">
        <v>2236.86</v>
      </c>
      <c r="I483" s="1">
        <f t="shared" si="128"/>
        <v>3288.84</v>
      </c>
      <c r="J483" s="1">
        <f t="shared" si="129"/>
        <v>14511.16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</row>
    <row r="484" spans="1:125">
      <c r="A484" t="s">
        <v>263</v>
      </c>
      <c r="B484" t="s">
        <v>23</v>
      </c>
      <c r="C484" t="s">
        <v>573</v>
      </c>
      <c r="D484" s="1">
        <v>70000</v>
      </c>
      <c r="E484" s="1">
        <v>2009</v>
      </c>
      <c r="F484" s="1">
        <v>5368.48</v>
      </c>
      <c r="G484" s="1">
        <v>2128</v>
      </c>
      <c r="H484" s="1">
        <v>125</v>
      </c>
      <c r="I484" s="1">
        <f t="shared" si="128"/>
        <v>9630.48</v>
      </c>
      <c r="J484" s="1">
        <f t="shared" si="129"/>
        <v>60369.520000000004</v>
      </c>
    </row>
    <row r="485" spans="1:125">
      <c r="A485" t="s">
        <v>264</v>
      </c>
      <c r="B485" t="s">
        <v>182</v>
      </c>
      <c r="C485" t="s">
        <v>573</v>
      </c>
      <c r="D485" s="1">
        <v>20650</v>
      </c>
      <c r="E485" s="1">
        <v>592.66</v>
      </c>
      <c r="F485" s="1">
        <v>0</v>
      </c>
      <c r="G485" s="1">
        <v>627.76</v>
      </c>
      <c r="H485" s="1">
        <v>2236.86</v>
      </c>
      <c r="I485" s="1">
        <f t="shared" si="128"/>
        <v>3457.28</v>
      </c>
      <c r="J485" s="1">
        <f t="shared" si="129"/>
        <v>17192.72</v>
      </c>
    </row>
    <row r="486" spans="1:125">
      <c r="A486" t="s">
        <v>265</v>
      </c>
      <c r="B486" t="s">
        <v>484</v>
      </c>
      <c r="C486" t="s">
        <v>573</v>
      </c>
      <c r="D486" s="1">
        <v>36000</v>
      </c>
      <c r="E486" s="1">
        <v>1033.2</v>
      </c>
      <c r="F486" s="1">
        <v>0</v>
      </c>
      <c r="G486" s="1">
        <v>1094.4000000000001</v>
      </c>
      <c r="H486" s="1">
        <v>145</v>
      </c>
      <c r="I486" s="1">
        <f t="shared" si="128"/>
        <v>2272.6000000000004</v>
      </c>
      <c r="J486" s="1">
        <f t="shared" si="129"/>
        <v>33727.4</v>
      </c>
    </row>
    <row r="487" spans="1:125">
      <c r="A487" t="s">
        <v>267</v>
      </c>
      <c r="B487" t="s">
        <v>21</v>
      </c>
      <c r="C487" t="s">
        <v>576</v>
      </c>
      <c r="D487" s="1">
        <v>17800</v>
      </c>
      <c r="E487" s="1">
        <v>510.86</v>
      </c>
      <c r="F487" s="1">
        <v>0</v>
      </c>
      <c r="G487" s="1">
        <v>541.12</v>
      </c>
      <c r="H487" s="1">
        <v>185</v>
      </c>
      <c r="I487" s="1">
        <f t="shared" si="128"/>
        <v>1236.98</v>
      </c>
      <c r="J487" s="1">
        <f t="shared" si="129"/>
        <v>16563.02</v>
      </c>
    </row>
    <row r="488" spans="1:125" s="3" customFormat="1">
      <c r="A488" t="s">
        <v>268</v>
      </c>
      <c r="B488" t="s">
        <v>269</v>
      </c>
      <c r="C488" t="s">
        <v>573</v>
      </c>
      <c r="D488" s="1">
        <v>18800</v>
      </c>
      <c r="E488" s="1">
        <v>539.55999999999995</v>
      </c>
      <c r="F488" s="1">
        <v>0</v>
      </c>
      <c r="G488" s="1">
        <v>571.52</v>
      </c>
      <c r="H488" s="1">
        <v>125</v>
      </c>
      <c r="I488" s="1">
        <f t="shared" si="128"/>
        <v>1236.08</v>
      </c>
      <c r="J488" s="1">
        <f t="shared" si="129"/>
        <v>17563.919999999998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</row>
    <row r="489" spans="1:125" s="3" customFormat="1">
      <c r="A489" t="s">
        <v>270</v>
      </c>
      <c r="B489" t="s">
        <v>484</v>
      </c>
      <c r="C489" t="s">
        <v>573</v>
      </c>
      <c r="D489" s="1">
        <v>46400</v>
      </c>
      <c r="E489" s="1">
        <v>1331.68</v>
      </c>
      <c r="F489" s="1">
        <v>1035.1400000000001</v>
      </c>
      <c r="G489" s="1">
        <v>1410.56</v>
      </c>
      <c r="H489" s="1">
        <v>2196.86</v>
      </c>
      <c r="I489" s="1">
        <f t="shared" si="128"/>
        <v>5974.24</v>
      </c>
      <c r="J489" s="1">
        <f t="shared" si="129"/>
        <v>40425.760000000002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</row>
    <row r="490" spans="1:125" s="3" customFormat="1">
      <c r="A490" t="s">
        <v>271</v>
      </c>
      <c r="B490" t="s">
        <v>269</v>
      </c>
      <c r="C490" t="s">
        <v>576</v>
      </c>
      <c r="D490" s="1">
        <v>17800</v>
      </c>
      <c r="E490" s="1">
        <v>510.86</v>
      </c>
      <c r="F490" s="1">
        <v>0</v>
      </c>
      <c r="G490" s="1">
        <v>541.12</v>
      </c>
      <c r="H490" s="1">
        <v>165</v>
      </c>
      <c r="I490" s="1">
        <f t="shared" si="128"/>
        <v>1216.98</v>
      </c>
      <c r="J490" s="1">
        <f t="shared" si="129"/>
        <v>16583.02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</row>
    <row r="491" spans="1:125" s="3" customFormat="1">
      <c r="A491" t="s">
        <v>272</v>
      </c>
      <c r="B491" t="s">
        <v>261</v>
      </c>
      <c r="C491" t="s">
        <v>576</v>
      </c>
      <c r="D491" s="1">
        <v>15200</v>
      </c>
      <c r="E491" s="1">
        <v>436.24</v>
      </c>
      <c r="F491" s="1">
        <v>0</v>
      </c>
      <c r="G491" s="1">
        <v>462.08</v>
      </c>
      <c r="H491" s="1">
        <v>165</v>
      </c>
      <c r="I491" s="1">
        <f t="shared" si="128"/>
        <v>1063.32</v>
      </c>
      <c r="J491" s="1">
        <f t="shared" si="129"/>
        <v>14136.68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</row>
    <row r="492" spans="1:125" s="3" customFormat="1">
      <c r="A492" t="s">
        <v>273</v>
      </c>
      <c r="B492" t="s">
        <v>261</v>
      </c>
      <c r="C492" t="s">
        <v>576</v>
      </c>
      <c r="D492" s="1">
        <v>17800</v>
      </c>
      <c r="E492" s="1">
        <v>510.86</v>
      </c>
      <c r="F492" s="1">
        <v>0</v>
      </c>
      <c r="G492" s="1">
        <v>541.12</v>
      </c>
      <c r="H492" s="1">
        <v>165</v>
      </c>
      <c r="I492" s="1">
        <f t="shared" si="128"/>
        <v>1216.98</v>
      </c>
      <c r="J492" s="1">
        <f t="shared" si="129"/>
        <v>16583.02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</row>
    <row r="493" spans="1:125" s="3" customFormat="1">
      <c r="A493" t="s">
        <v>274</v>
      </c>
      <c r="B493" t="s">
        <v>261</v>
      </c>
      <c r="C493" t="s">
        <v>576</v>
      </c>
      <c r="D493" s="1">
        <v>12200</v>
      </c>
      <c r="E493" s="1">
        <v>350.14</v>
      </c>
      <c r="F493" s="1">
        <v>0</v>
      </c>
      <c r="G493" s="1">
        <v>370.88</v>
      </c>
      <c r="H493" s="1">
        <v>125</v>
      </c>
      <c r="I493" s="1">
        <f>E493+F493+G493+H493</f>
        <v>846.02</v>
      </c>
      <c r="J493" s="1">
        <f>D493-I493</f>
        <v>11353.98</v>
      </c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</row>
    <row r="494" spans="1:125">
      <c r="A494" t="s">
        <v>503</v>
      </c>
      <c r="B494" t="s">
        <v>21</v>
      </c>
      <c r="C494" t="s">
        <v>576</v>
      </c>
      <c r="D494" s="1">
        <v>32000</v>
      </c>
      <c r="E494" s="1">
        <v>918.4</v>
      </c>
      <c r="F494" s="1">
        <v>0</v>
      </c>
      <c r="G494" s="1">
        <v>972.8</v>
      </c>
      <c r="H494" s="1">
        <v>25</v>
      </c>
      <c r="I494" s="1">
        <f>E494+F494+G494+H494</f>
        <v>1916.1999999999998</v>
      </c>
      <c r="J494" s="1">
        <f>D494-I494</f>
        <v>30083.8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t="s">
        <v>600</v>
      </c>
      <c r="B495" t="s">
        <v>21</v>
      </c>
      <c r="C495" t="s">
        <v>576</v>
      </c>
      <c r="D495" s="1">
        <v>25500</v>
      </c>
      <c r="E495" s="1">
        <v>731.85</v>
      </c>
      <c r="F495" s="1">
        <v>0</v>
      </c>
      <c r="G495" s="1">
        <v>775.2</v>
      </c>
      <c r="H495" s="1">
        <v>1060.93</v>
      </c>
      <c r="I495" s="1">
        <f>E495+F495+G495+H495</f>
        <v>2567.9800000000005</v>
      </c>
      <c r="J495" s="1">
        <f>D495-I495</f>
        <v>22932.02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</row>
    <row r="496" spans="1:125" s="3" customFormat="1">
      <c r="A496" s="3" t="s">
        <v>18</v>
      </c>
      <c r="B496" s="3">
        <v>14</v>
      </c>
      <c r="D496" s="4">
        <f t="shared" ref="D496:J496" si="130">SUM(D482:D495)</f>
        <v>357950</v>
      </c>
      <c r="E496" s="4">
        <f t="shared" si="130"/>
        <v>10273.169999999998</v>
      </c>
      <c r="F496" s="4">
        <f t="shared" si="130"/>
        <v>6403.62</v>
      </c>
      <c r="G496" s="4">
        <f t="shared" si="130"/>
        <v>10881.68</v>
      </c>
      <c r="H496" s="4">
        <f t="shared" si="130"/>
        <v>9031.51</v>
      </c>
      <c r="I496" s="4">
        <f t="shared" si="130"/>
        <v>36589.979999999996</v>
      </c>
      <c r="J496" s="4">
        <f t="shared" si="130"/>
        <v>321360.01999999996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</row>
    <row r="497" spans="1:125" s="3" customFormat="1">
      <c r="A497"/>
      <c r="B497"/>
      <c r="C497"/>
      <c r="D497" s="1"/>
      <c r="E497" s="1"/>
      <c r="F497" s="1"/>
      <c r="G497" s="1"/>
      <c r="H497" s="1"/>
      <c r="I497" s="1"/>
      <c r="J497" s="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</row>
    <row r="498" spans="1:125" s="3" customFormat="1">
      <c r="A498" s="11" t="s">
        <v>275</v>
      </c>
      <c r="B498" s="11"/>
      <c r="C498" s="13"/>
      <c r="D498" s="11"/>
      <c r="E498" s="11"/>
      <c r="F498" s="11"/>
      <c r="G498" s="11"/>
      <c r="H498" s="11"/>
      <c r="I498" s="11"/>
      <c r="J498" s="1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</row>
    <row r="499" spans="1:125" s="3" customFormat="1">
      <c r="A499" t="s">
        <v>276</v>
      </c>
      <c r="B499" t="s">
        <v>282</v>
      </c>
      <c r="C499" t="s">
        <v>573</v>
      </c>
      <c r="D499" s="1">
        <v>25000</v>
      </c>
      <c r="E499" s="1">
        <v>717.5</v>
      </c>
      <c r="F499" s="1">
        <v>0</v>
      </c>
      <c r="G499" s="1">
        <v>760</v>
      </c>
      <c r="H499" s="1">
        <v>165</v>
      </c>
      <c r="I499" s="1">
        <f t="shared" ref="I499:I503" si="131">E499+F499+G499+H499</f>
        <v>1642.5</v>
      </c>
      <c r="J499" s="1">
        <f t="shared" ref="J499:J503" si="132">D499-I499</f>
        <v>23357.5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</row>
    <row r="500" spans="1:125" s="3" customFormat="1">
      <c r="A500" t="s">
        <v>277</v>
      </c>
      <c r="B500" t="s">
        <v>278</v>
      </c>
      <c r="C500" t="s">
        <v>576</v>
      </c>
      <c r="D500" s="1">
        <v>20650</v>
      </c>
      <c r="E500" s="1">
        <v>592.66</v>
      </c>
      <c r="F500" s="1">
        <v>0</v>
      </c>
      <c r="G500" s="1">
        <v>627.76</v>
      </c>
      <c r="H500" s="1">
        <v>1200.93</v>
      </c>
      <c r="I500" s="1">
        <f t="shared" si="131"/>
        <v>2421.3500000000004</v>
      </c>
      <c r="J500" s="1">
        <f t="shared" si="132"/>
        <v>18228.650000000001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</row>
    <row r="501" spans="1:125" s="3" customFormat="1">
      <c r="A501" t="s">
        <v>279</v>
      </c>
      <c r="B501" t="s">
        <v>182</v>
      </c>
      <c r="C501" t="s">
        <v>573</v>
      </c>
      <c r="D501" s="1">
        <v>22500</v>
      </c>
      <c r="E501" s="1">
        <v>645.75</v>
      </c>
      <c r="F501" s="1">
        <v>0</v>
      </c>
      <c r="G501" s="1">
        <v>684</v>
      </c>
      <c r="H501" s="1">
        <v>125</v>
      </c>
      <c r="I501" s="1">
        <f t="shared" si="131"/>
        <v>1454.75</v>
      </c>
      <c r="J501" s="1">
        <f t="shared" si="132"/>
        <v>21045.25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</row>
    <row r="502" spans="1:125" s="3" customFormat="1">
      <c r="A502" t="s">
        <v>280</v>
      </c>
      <c r="B502" t="s">
        <v>23</v>
      </c>
      <c r="C502" t="s">
        <v>573</v>
      </c>
      <c r="D502" s="1">
        <v>70000</v>
      </c>
      <c r="E502" s="1">
        <v>2009</v>
      </c>
      <c r="F502" s="1">
        <v>4954.1000000000004</v>
      </c>
      <c r="G502" s="1">
        <v>2128</v>
      </c>
      <c r="H502" s="1">
        <v>2216.86</v>
      </c>
      <c r="I502" s="1">
        <f t="shared" si="131"/>
        <v>11307.960000000001</v>
      </c>
      <c r="J502" s="1">
        <f t="shared" si="132"/>
        <v>58692.04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</row>
    <row r="503" spans="1:125" s="3" customFormat="1">
      <c r="A503" t="s">
        <v>281</v>
      </c>
      <c r="B503" t="s">
        <v>282</v>
      </c>
      <c r="C503" t="s">
        <v>576</v>
      </c>
      <c r="D503" s="1">
        <v>38000</v>
      </c>
      <c r="E503" s="1">
        <v>1090.5999999999999</v>
      </c>
      <c r="F503" s="1">
        <v>160.38</v>
      </c>
      <c r="G503" s="1">
        <v>1155.2</v>
      </c>
      <c r="H503" s="1">
        <v>25</v>
      </c>
      <c r="I503" s="1">
        <f t="shared" si="131"/>
        <v>2431.1800000000003</v>
      </c>
      <c r="J503" s="1">
        <f t="shared" si="132"/>
        <v>35568.82</v>
      </c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</row>
    <row r="504" spans="1:125" s="3" customFormat="1">
      <c r="A504" s="3" t="s">
        <v>18</v>
      </c>
      <c r="B504" s="3">
        <v>5</v>
      </c>
      <c r="D504" s="4">
        <f t="shared" ref="D504:J504" si="133">SUM(D499:D503)</f>
        <v>176150</v>
      </c>
      <c r="E504" s="4">
        <f t="shared" si="133"/>
        <v>5055.51</v>
      </c>
      <c r="F504" s="4">
        <f t="shared" si="133"/>
        <v>5114.4800000000005</v>
      </c>
      <c r="G504" s="4">
        <f t="shared" si="133"/>
        <v>5354.96</v>
      </c>
      <c r="H504" s="4">
        <f t="shared" si="133"/>
        <v>3732.79</v>
      </c>
      <c r="I504" s="4">
        <f t="shared" si="133"/>
        <v>19257.740000000002</v>
      </c>
      <c r="J504" s="4">
        <f t="shared" si="133"/>
        <v>156892.26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</row>
    <row r="505" spans="1:125" s="3" customFormat="1">
      <c r="A505"/>
      <c r="B505"/>
      <c r="C505"/>
      <c r="D505" s="1"/>
      <c r="E505" s="1"/>
      <c r="F505" s="1"/>
      <c r="G505" s="1"/>
      <c r="H505" s="1"/>
      <c r="I505" s="1"/>
      <c r="J505" s="1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</row>
    <row r="506" spans="1:125" s="3" customFormat="1">
      <c r="A506" s="11" t="s">
        <v>283</v>
      </c>
      <c r="B506" s="11"/>
      <c r="C506" s="13"/>
      <c r="D506" s="11"/>
      <c r="E506" s="11"/>
      <c r="F506" s="11"/>
      <c r="G506" s="11"/>
      <c r="H506" s="11"/>
      <c r="I506" s="11"/>
      <c r="J506" s="11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</row>
    <row r="507" spans="1:125">
      <c r="A507" t="s">
        <v>552</v>
      </c>
      <c r="B507" t="s">
        <v>537</v>
      </c>
      <c r="C507" t="s">
        <v>576</v>
      </c>
      <c r="D507" s="1">
        <v>40000</v>
      </c>
      <c r="E507" s="1">
        <v>1148</v>
      </c>
      <c r="F507" s="1">
        <v>442.65</v>
      </c>
      <c r="G507" s="1">
        <v>1216</v>
      </c>
      <c r="H507" s="1">
        <v>25</v>
      </c>
      <c r="I507" s="1">
        <f>E507+F507+G507+H507</f>
        <v>2831.65</v>
      </c>
      <c r="J507" s="1">
        <f>D507-I507</f>
        <v>37168.35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</row>
    <row r="508" spans="1:125" s="3" customFormat="1">
      <c r="A508" t="s">
        <v>285</v>
      </c>
      <c r="B508" t="s">
        <v>17</v>
      </c>
      <c r="C508" t="s">
        <v>573</v>
      </c>
      <c r="D508" s="1">
        <v>140000</v>
      </c>
      <c r="E508" s="1">
        <v>4018</v>
      </c>
      <c r="F508" s="1">
        <v>21161.63</v>
      </c>
      <c r="G508" s="1">
        <v>3595.1</v>
      </c>
      <c r="H508" s="1">
        <v>2196.86</v>
      </c>
      <c r="I508" s="1">
        <f t="shared" ref="I508:I509" si="134">E508+F508+G508+H508</f>
        <v>30971.59</v>
      </c>
      <c r="J508" s="1">
        <f t="shared" ref="J508:J509" si="135">D508-I508</f>
        <v>109028.41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</row>
    <row r="509" spans="1:125">
      <c r="A509" t="s">
        <v>470</v>
      </c>
      <c r="B509" t="s">
        <v>377</v>
      </c>
      <c r="C509" t="s">
        <v>576</v>
      </c>
      <c r="D509" s="1">
        <v>40000</v>
      </c>
      <c r="E509" s="1">
        <v>1148</v>
      </c>
      <c r="F509" s="1">
        <v>442.65</v>
      </c>
      <c r="G509" s="1">
        <v>1216</v>
      </c>
      <c r="H509" s="1">
        <v>25</v>
      </c>
      <c r="I509" s="1">
        <f t="shared" si="134"/>
        <v>2831.65</v>
      </c>
      <c r="J509" s="1">
        <f t="shared" si="135"/>
        <v>37168.35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</row>
    <row r="510" spans="1:125">
      <c r="A510" t="s">
        <v>471</v>
      </c>
      <c r="B510" t="s">
        <v>377</v>
      </c>
      <c r="C510" t="s">
        <v>576</v>
      </c>
      <c r="D510" s="1">
        <v>40000</v>
      </c>
      <c r="E510" s="1">
        <v>1148</v>
      </c>
      <c r="F510" s="1">
        <v>442.65</v>
      </c>
      <c r="G510" s="1">
        <v>1216</v>
      </c>
      <c r="H510" s="1">
        <v>25</v>
      </c>
      <c r="I510" s="1">
        <f>E510+F510+G510+H510</f>
        <v>2831.65</v>
      </c>
      <c r="J510" s="1">
        <f>D510-I510</f>
        <v>37168.35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</row>
    <row r="511" spans="1:125">
      <c r="A511" t="s">
        <v>553</v>
      </c>
      <c r="B511" t="s">
        <v>195</v>
      </c>
      <c r="C511" t="s">
        <v>576</v>
      </c>
      <c r="D511" s="1">
        <v>50000</v>
      </c>
      <c r="E511" s="1">
        <v>1435</v>
      </c>
      <c r="F511" s="1">
        <v>1543.22</v>
      </c>
      <c r="G511" s="1">
        <v>1520</v>
      </c>
      <c r="H511" s="1">
        <v>2096.86</v>
      </c>
      <c r="I511" s="1">
        <f>E511+F511+G511+H511</f>
        <v>6595.08</v>
      </c>
      <c r="J511" s="1">
        <f>D511-I511</f>
        <v>43404.92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</row>
    <row r="512" spans="1:125" s="3" customFormat="1">
      <c r="A512" s="3" t="s">
        <v>18</v>
      </c>
      <c r="B512" s="3">
        <v>5</v>
      </c>
      <c r="D512" s="4">
        <f t="shared" ref="D512:J512" si="136">SUM(D507:D511)</f>
        <v>310000</v>
      </c>
      <c r="E512" s="4">
        <f t="shared" si="136"/>
        <v>8897</v>
      </c>
      <c r="F512" s="4">
        <f t="shared" si="136"/>
        <v>24032.800000000007</v>
      </c>
      <c r="G512" s="4">
        <f t="shared" si="136"/>
        <v>8763.1</v>
      </c>
      <c r="H512" s="4">
        <f t="shared" si="136"/>
        <v>4368.72</v>
      </c>
      <c r="I512" s="4">
        <f t="shared" si="136"/>
        <v>46061.62</v>
      </c>
      <c r="J512" s="4">
        <f t="shared" si="136"/>
        <v>263938.38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</row>
    <row r="513" spans="1:125" s="3" customFormat="1">
      <c r="A513"/>
      <c r="B513"/>
      <c r="C513"/>
      <c r="D513" s="1"/>
      <c r="E513" s="1"/>
      <c r="F513" s="1"/>
      <c r="G513" s="1"/>
      <c r="H513" s="1"/>
      <c r="I513" s="1"/>
      <c r="J513" s="1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</row>
    <row r="514" spans="1:125" s="3" customFormat="1">
      <c r="A514" s="11" t="s">
        <v>286</v>
      </c>
      <c r="B514" s="11"/>
      <c r="C514" s="13"/>
      <c r="D514" s="11"/>
      <c r="E514" s="11"/>
      <c r="F514" s="11"/>
      <c r="G514" s="11"/>
      <c r="H514" s="11"/>
      <c r="I514" s="11"/>
      <c r="J514" s="11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</row>
    <row r="515" spans="1:125">
      <c r="A515" t="s">
        <v>555</v>
      </c>
      <c r="B515" t="s">
        <v>554</v>
      </c>
      <c r="C515" t="s">
        <v>576</v>
      </c>
      <c r="D515" s="1">
        <v>50000</v>
      </c>
      <c r="E515" s="1">
        <v>1435</v>
      </c>
      <c r="F515" s="1">
        <v>1854</v>
      </c>
      <c r="G515" s="1">
        <v>1520</v>
      </c>
      <c r="H515" s="1">
        <v>25</v>
      </c>
      <c r="I515" s="1">
        <f>E515+F515+G515+H515</f>
        <v>4834</v>
      </c>
      <c r="J515" s="1">
        <f>D515-I515</f>
        <v>45166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</row>
    <row r="516" spans="1:125" s="3" customFormat="1">
      <c r="A516" t="s">
        <v>287</v>
      </c>
      <c r="B516" t="s">
        <v>26</v>
      </c>
      <c r="C516" t="s">
        <v>575</v>
      </c>
      <c r="D516" s="1">
        <v>38000</v>
      </c>
      <c r="E516" s="1">
        <v>1090.5999999999999</v>
      </c>
      <c r="F516" s="1">
        <v>160.38</v>
      </c>
      <c r="G516" s="1">
        <v>1155.2</v>
      </c>
      <c r="H516" s="1">
        <v>25</v>
      </c>
      <c r="I516" s="1">
        <f t="shared" ref="I516" si="137">E516+F516+G516+H516</f>
        <v>2431.1800000000003</v>
      </c>
      <c r="J516" s="1">
        <f t="shared" ref="J516" si="138">D516-I516</f>
        <v>35568.82</v>
      </c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</row>
    <row r="517" spans="1:125">
      <c r="A517" t="s">
        <v>602</v>
      </c>
      <c r="B517" t="s">
        <v>601</v>
      </c>
      <c r="C517" t="s">
        <v>576</v>
      </c>
      <c r="D517" s="1">
        <v>90000</v>
      </c>
      <c r="E517" s="1">
        <v>2583</v>
      </c>
      <c r="F517" s="1">
        <v>9753.1200000000008</v>
      </c>
      <c r="G517" s="1">
        <v>2736</v>
      </c>
      <c r="H517" s="1">
        <v>25</v>
      </c>
      <c r="I517" s="1">
        <f>E517+F517+G517+H517</f>
        <v>15097.12</v>
      </c>
      <c r="J517" s="1">
        <f>D517-I517</f>
        <v>74902.880000000005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</row>
    <row r="518" spans="1:125">
      <c r="A518" t="s">
        <v>689</v>
      </c>
      <c r="B518" s="24" t="s">
        <v>195</v>
      </c>
      <c r="C518" s="18" t="s">
        <v>576</v>
      </c>
      <c r="D518" s="1">
        <v>37000</v>
      </c>
      <c r="E518" s="1">
        <v>1061.9000000000001</v>
      </c>
      <c r="F518" s="1">
        <v>19.25</v>
      </c>
      <c r="G518" s="1">
        <v>1124.8</v>
      </c>
      <c r="H518" s="1">
        <v>25</v>
      </c>
      <c r="I518" s="1">
        <v>2230.9499999999998</v>
      </c>
      <c r="J518" s="1">
        <v>34769.050000000003</v>
      </c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</row>
    <row r="519" spans="1:125">
      <c r="A519" t="s">
        <v>690</v>
      </c>
      <c r="B519" s="24" t="s">
        <v>195</v>
      </c>
      <c r="C519" s="18" t="s">
        <v>576</v>
      </c>
      <c r="D519" s="1">
        <v>37000</v>
      </c>
      <c r="E519" s="1">
        <v>1061.9000000000001</v>
      </c>
      <c r="F519" s="1">
        <v>19.25</v>
      </c>
      <c r="G519" s="1">
        <v>1124.8</v>
      </c>
      <c r="H519" s="1">
        <v>25</v>
      </c>
      <c r="I519" s="1">
        <v>2230.9499999999998</v>
      </c>
      <c r="J519" s="1">
        <v>34769.050000000003</v>
      </c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</row>
    <row r="520" spans="1:125" s="3" customFormat="1">
      <c r="A520" s="3" t="s">
        <v>18</v>
      </c>
      <c r="B520" s="3">
        <v>5</v>
      </c>
      <c r="D520" s="4">
        <f>SUM(D515:D519)</f>
        <v>252000</v>
      </c>
      <c r="E520" s="4">
        <f t="shared" ref="E520:J520" si="139">SUM(E515:E519)</f>
        <v>7232.4</v>
      </c>
      <c r="F520" s="4">
        <f t="shared" si="139"/>
        <v>11806</v>
      </c>
      <c r="G520" s="4">
        <f t="shared" si="139"/>
        <v>7660.8</v>
      </c>
      <c r="H520" s="4">
        <f t="shared" si="139"/>
        <v>125</v>
      </c>
      <c r="I520" s="4">
        <f t="shared" si="139"/>
        <v>26824.200000000004</v>
      </c>
      <c r="J520" s="4">
        <f t="shared" si="139"/>
        <v>225175.8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</row>
    <row r="521" spans="1:125" s="3" customFormat="1">
      <c r="A521"/>
      <c r="B521"/>
      <c r="C521"/>
      <c r="D521" s="1"/>
      <c r="E521" s="1"/>
      <c r="F521" s="1"/>
      <c r="G521" s="1"/>
      <c r="H521" s="1"/>
      <c r="I521" s="1"/>
      <c r="J521" s="1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</row>
    <row r="522" spans="1:125" s="3" customFormat="1">
      <c r="A522" s="11" t="s">
        <v>291</v>
      </c>
      <c r="B522" s="11"/>
      <c r="C522" s="13"/>
      <c r="D522" s="11"/>
      <c r="E522" s="11"/>
      <c r="F522" s="11"/>
      <c r="G522" s="11"/>
      <c r="H522" s="11"/>
      <c r="I522" s="11"/>
      <c r="J522" s="11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</row>
    <row r="523" spans="1:125" s="3" customFormat="1">
      <c r="A523" t="s">
        <v>292</v>
      </c>
      <c r="B523" t="s">
        <v>293</v>
      </c>
      <c r="C523" t="s">
        <v>576</v>
      </c>
      <c r="D523" s="1">
        <v>50000</v>
      </c>
      <c r="E523" s="1">
        <v>1435</v>
      </c>
      <c r="F523" s="1">
        <v>1854</v>
      </c>
      <c r="G523" s="1">
        <v>1520</v>
      </c>
      <c r="H523" s="1">
        <v>25</v>
      </c>
      <c r="I523" s="1">
        <f t="shared" ref="I523:I524" si="140">E523+F523+G523+H523</f>
        <v>4834</v>
      </c>
      <c r="J523" s="1">
        <f>+D523-I523</f>
        <v>45166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</row>
    <row r="524" spans="1:125" s="3" customFormat="1">
      <c r="A524" t="s">
        <v>294</v>
      </c>
      <c r="B524" t="s">
        <v>293</v>
      </c>
      <c r="C524" t="s">
        <v>576</v>
      </c>
      <c r="D524" s="1">
        <v>100000</v>
      </c>
      <c r="E524" s="1">
        <v>2870</v>
      </c>
      <c r="F524" s="1">
        <v>12105.37</v>
      </c>
      <c r="G524" s="1">
        <v>3040</v>
      </c>
      <c r="H524" s="1">
        <v>25</v>
      </c>
      <c r="I524" s="1">
        <f t="shared" si="140"/>
        <v>18040.370000000003</v>
      </c>
      <c r="J524" s="1">
        <f t="shared" ref="J524:J532" si="141">+D524-I524</f>
        <v>81959.63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</row>
    <row r="525" spans="1:125">
      <c r="A525" t="s">
        <v>472</v>
      </c>
      <c r="B525" t="s">
        <v>23</v>
      </c>
      <c r="C525" t="s">
        <v>576</v>
      </c>
      <c r="D525" s="1">
        <v>100000</v>
      </c>
      <c r="E525" s="1">
        <v>2870</v>
      </c>
      <c r="F525" s="1">
        <v>12105.37</v>
      </c>
      <c r="G525" s="1">
        <v>3040</v>
      </c>
      <c r="H525" s="1">
        <v>25</v>
      </c>
      <c r="I525" s="1">
        <f>E525+F525+G525+H525</f>
        <v>18040.370000000003</v>
      </c>
      <c r="J525" s="1">
        <f t="shared" si="141"/>
        <v>81959.63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</row>
    <row r="526" spans="1:125">
      <c r="A526" t="s">
        <v>556</v>
      </c>
      <c r="B526" s="12" t="s">
        <v>549</v>
      </c>
      <c r="C526" s="12" t="s">
        <v>576</v>
      </c>
      <c r="D526" s="1">
        <v>60000</v>
      </c>
      <c r="E526" s="1">
        <v>1722</v>
      </c>
      <c r="F526" s="1">
        <v>3486.68</v>
      </c>
      <c r="G526" s="1">
        <v>1824</v>
      </c>
      <c r="H526" s="1">
        <v>25</v>
      </c>
      <c r="I526" s="1">
        <f>+E526+F526+G526+H526</f>
        <v>7057.68</v>
      </c>
      <c r="J526" s="1">
        <f t="shared" si="141"/>
        <v>52942.32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</row>
    <row r="527" spans="1:125">
      <c r="A527" t="s">
        <v>20</v>
      </c>
      <c r="B527" t="s">
        <v>28</v>
      </c>
      <c r="C527" t="s">
        <v>573</v>
      </c>
      <c r="D527" s="1">
        <v>35000</v>
      </c>
      <c r="E527" s="1">
        <v>1004.5</v>
      </c>
      <c r="F527" s="1">
        <v>0</v>
      </c>
      <c r="G527" s="1">
        <v>1064</v>
      </c>
      <c r="H527" s="1">
        <v>2216.86</v>
      </c>
      <c r="I527" s="1">
        <f t="shared" ref="I527:I532" si="142">+E527+F527+G527+H527</f>
        <v>4285.3600000000006</v>
      </c>
      <c r="J527" s="1">
        <f t="shared" si="141"/>
        <v>30714.639999999999</v>
      </c>
    </row>
    <row r="528" spans="1:125">
      <c r="A528" t="s">
        <v>557</v>
      </c>
      <c r="B528" t="s">
        <v>21</v>
      </c>
      <c r="C528" s="12" t="s">
        <v>576</v>
      </c>
      <c r="D528" s="1">
        <v>45000</v>
      </c>
      <c r="E528" s="1">
        <v>1291.5</v>
      </c>
      <c r="F528" s="1">
        <v>1148.33</v>
      </c>
      <c r="G528" s="1">
        <v>1368</v>
      </c>
      <c r="H528" s="1">
        <v>25</v>
      </c>
      <c r="I528" s="1">
        <f t="shared" si="142"/>
        <v>3832.83</v>
      </c>
      <c r="J528" s="1">
        <f t="shared" si="141"/>
        <v>41167.17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</row>
    <row r="529" spans="1:125">
      <c r="A529" t="s">
        <v>605</v>
      </c>
      <c r="B529" t="s">
        <v>512</v>
      </c>
      <c r="C529" s="12" t="s">
        <v>576</v>
      </c>
      <c r="D529" s="1">
        <v>50000</v>
      </c>
      <c r="E529" s="1">
        <v>1435</v>
      </c>
      <c r="F529" s="1">
        <v>1854</v>
      </c>
      <c r="G529" s="1">
        <v>1520</v>
      </c>
      <c r="H529" s="1">
        <v>25</v>
      </c>
      <c r="I529" s="1">
        <f t="shared" si="142"/>
        <v>4834</v>
      </c>
      <c r="J529" s="1">
        <f t="shared" si="141"/>
        <v>45166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</row>
    <row r="530" spans="1:125">
      <c r="A530" t="s">
        <v>604</v>
      </c>
      <c r="B530" t="s">
        <v>195</v>
      </c>
      <c r="C530" s="12" t="s">
        <v>576</v>
      </c>
      <c r="D530" s="1">
        <v>50000</v>
      </c>
      <c r="E530" s="1">
        <v>1435</v>
      </c>
      <c r="F530" s="1">
        <v>1854</v>
      </c>
      <c r="G530" s="1">
        <v>1520</v>
      </c>
      <c r="H530" s="1">
        <v>25</v>
      </c>
      <c r="I530" s="1">
        <f t="shared" si="142"/>
        <v>4834</v>
      </c>
      <c r="J530" s="1">
        <f t="shared" si="141"/>
        <v>45166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</row>
    <row r="531" spans="1:125">
      <c r="A531" t="s">
        <v>654</v>
      </c>
      <c r="B531" t="s">
        <v>481</v>
      </c>
      <c r="C531" s="12" t="s">
        <v>576</v>
      </c>
      <c r="D531" s="1">
        <v>55000</v>
      </c>
      <c r="E531" s="1">
        <v>1578.5</v>
      </c>
      <c r="F531" s="1">
        <v>2559.6799999999998</v>
      </c>
      <c r="G531" s="1">
        <v>1672</v>
      </c>
      <c r="H531" s="1">
        <v>25</v>
      </c>
      <c r="I531" s="1">
        <f>E531+F531+G531+H531</f>
        <v>5835.18</v>
      </c>
      <c r="J531" s="1">
        <f>D531-I531</f>
        <v>49164.82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</row>
    <row r="532" spans="1:125">
      <c r="A532" t="s">
        <v>603</v>
      </c>
      <c r="B532" t="s">
        <v>549</v>
      </c>
      <c r="C532" s="12" t="s">
        <v>576</v>
      </c>
      <c r="D532" s="1">
        <v>50000</v>
      </c>
      <c r="E532" s="1">
        <v>1435</v>
      </c>
      <c r="F532" s="1">
        <v>1854</v>
      </c>
      <c r="G532" s="1">
        <v>1520</v>
      </c>
      <c r="H532" s="1">
        <v>25</v>
      </c>
      <c r="I532" s="1">
        <f t="shared" si="142"/>
        <v>4834</v>
      </c>
      <c r="J532" s="1">
        <f t="shared" si="141"/>
        <v>45166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 s="3" customFormat="1">
      <c r="A533" s="3" t="s">
        <v>18</v>
      </c>
      <c r="B533" s="3">
        <v>10</v>
      </c>
      <c r="D533" s="4">
        <f t="shared" ref="D533:J533" si="143">SUM(D523:D532)</f>
        <v>595000</v>
      </c>
      <c r="E533" s="4">
        <f t="shared" si="143"/>
        <v>17076.5</v>
      </c>
      <c r="F533" s="4">
        <f t="shared" si="143"/>
        <v>38821.43</v>
      </c>
      <c r="G533" s="4">
        <f t="shared" si="143"/>
        <v>18088</v>
      </c>
      <c r="H533" s="4">
        <f t="shared" si="143"/>
        <v>2441.86</v>
      </c>
      <c r="I533" s="4">
        <f t="shared" si="143"/>
        <v>76427.790000000008</v>
      </c>
      <c r="J533" s="4">
        <f t="shared" si="143"/>
        <v>518572.21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</row>
    <row r="534" spans="1:125" s="3" customFormat="1">
      <c r="A534"/>
      <c r="B534"/>
      <c r="C534"/>
      <c r="D534" s="1"/>
      <c r="E534" s="1"/>
      <c r="F534" s="1"/>
      <c r="G534" s="1"/>
      <c r="H534" s="1"/>
      <c r="I534" s="1"/>
      <c r="J534" s="1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</row>
    <row r="535" spans="1:125" s="3" customFormat="1">
      <c r="A535" s="11" t="s">
        <v>295</v>
      </c>
      <c r="B535" s="11"/>
      <c r="C535" s="13"/>
      <c r="D535" s="11"/>
      <c r="E535" s="11"/>
      <c r="F535" s="11"/>
      <c r="G535" s="11"/>
      <c r="H535" s="11"/>
      <c r="I535" s="11"/>
      <c r="J535" s="11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</row>
    <row r="536" spans="1:125">
      <c r="A536" t="s">
        <v>656</v>
      </c>
      <c r="B536" t="s">
        <v>306</v>
      </c>
      <c r="C536" t="s">
        <v>576</v>
      </c>
      <c r="D536" s="1">
        <v>15000</v>
      </c>
      <c r="E536" s="1">
        <v>430.5</v>
      </c>
      <c r="F536" s="1">
        <v>0</v>
      </c>
      <c r="G536" s="1">
        <v>456</v>
      </c>
      <c r="H536" s="1">
        <v>25</v>
      </c>
      <c r="I536" s="1">
        <f>+E536+F536+G536+H536</f>
        <v>911.5</v>
      </c>
      <c r="J536" s="1">
        <f>+D536-I536</f>
        <v>14088.5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655</v>
      </c>
      <c r="B537" t="s">
        <v>105</v>
      </c>
      <c r="C537" t="s">
        <v>576</v>
      </c>
      <c r="D537" s="1">
        <v>24000</v>
      </c>
      <c r="E537" s="1">
        <v>688.8</v>
      </c>
      <c r="F537" s="1">
        <v>0</v>
      </c>
      <c r="G537" s="1">
        <v>729.6</v>
      </c>
      <c r="H537" s="1">
        <v>25</v>
      </c>
      <c r="I537" s="1">
        <f t="shared" ref="I537:I587" si="144">+E537+F537+G537+H537</f>
        <v>1443.4</v>
      </c>
      <c r="J537" s="1">
        <f t="shared" ref="J537:J587" si="145">+D537-I537</f>
        <v>22556.6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558</v>
      </c>
      <c r="B538" t="s">
        <v>485</v>
      </c>
      <c r="C538" t="s">
        <v>576</v>
      </c>
      <c r="D538" s="1">
        <v>40000</v>
      </c>
      <c r="E538" s="1">
        <v>1148</v>
      </c>
      <c r="F538" s="1">
        <v>287.26</v>
      </c>
      <c r="G538" s="1">
        <v>1216</v>
      </c>
      <c r="H538" s="1">
        <v>1060.93</v>
      </c>
      <c r="I538" s="1">
        <f t="shared" si="144"/>
        <v>3712.1900000000005</v>
      </c>
      <c r="J538" s="1">
        <f t="shared" si="145"/>
        <v>36287.81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657</v>
      </c>
      <c r="B539" t="s">
        <v>306</v>
      </c>
      <c r="C539" t="s">
        <v>576</v>
      </c>
      <c r="D539" s="1">
        <v>12100</v>
      </c>
      <c r="E539" s="1">
        <v>347.27</v>
      </c>
      <c r="F539" s="1">
        <v>0</v>
      </c>
      <c r="G539" s="1">
        <v>367.84</v>
      </c>
      <c r="H539" s="1">
        <v>25</v>
      </c>
      <c r="I539" s="1">
        <f t="shared" si="144"/>
        <v>740.1099999999999</v>
      </c>
      <c r="J539" s="1">
        <f t="shared" si="145"/>
        <v>11359.89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473</v>
      </c>
      <c r="B540" t="s">
        <v>306</v>
      </c>
      <c r="C540" t="s">
        <v>576</v>
      </c>
      <c r="D540" s="1">
        <v>15000</v>
      </c>
      <c r="E540" s="1">
        <v>430.5</v>
      </c>
      <c r="F540" s="1">
        <v>0</v>
      </c>
      <c r="G540" s="1">
        <v>456</v>
      </c>
      <c r="H540" s="1">
        <v>25</v>
      </c>
      <c r="I540" s="1">
        <f t="shared" si="144"/>
        <v>911.5</v>
      </c>
      <c r="J540" s="1">
        <f t="shared" si="145"/>
        <v>14088.5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 s="3" customFormat="1">
      <c r="A541" t="s">
        <v>296</v>
      </c>
      <c r="B541" t="s">
        <v>23</v>
      </c>
      <c r="C541" t="s">
        <v>576</v>
      </c>
      <c r="D541" s="1">
        <v>17000</v>
      </c>
      <c r="E541" s="1">
        <v>487.9</v>
      </c>
      <c r="F541" s="1">
        <v>0</v>
      </c>
      <c r="G541" s="1">
        <v>516.79999999999995</v>
      </c>
      <c r="H541" s="1">
        <v>25</v>
      </c>
      <c r="I541" s="1">
        <f t="shared" si="144"/>
        <v>1029.6999999999998</v>
      </c>
      <c r="J541" s="1">
        <f t="shared" si="145"/>
        <v>15970.3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</row>
    <row r="542" spans="1:125" s="3" customFormat="1">
      <c r="A542" t="s">
        <v>298</v>
      </c>
      <c r="B542" t="s">
        <v>299</v>
      </c>
      <c r="C542" t="s">
        <v>576</v>
      </c>
      <c r="D542" s="1">
        <v>17500</v>
      </c>
      <c r="E542" s="1">
        <v>502.25</v>
      </c>
      <c r="F542" s="1">
        <v>0</v>
      </c>
      <c r="G542" s="1">
        <v>532</v>
      </c>
      <c r="H542" s="1">
        <v>25</v>
      </c>
      <c r="I542" s="1">
        <f t="shared" si="144"/>
        <v>1059.25</v>
      </c>
      <c r="J542" s="1">
        <f t="shared" si="145"/>
        <v>16440.75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</row>
    <row r="543" spans="1:125" s="3" customFormat="1">
      <c r="A543" t="s">
        <v>300</v>
      </c>
      <c r="B543" t="s">
        <v>299</v>
      </c>
      <c r="C543" t="s">
        <v>573</v>
      </c>
      <c r="D543" s="1">
        <v>15000</v>
      </c>
      <c r="E543" s="1">
        <v>430.5</v>
      </c>
      <c r="F543" s="1">
        <v>0</v>
      </c>
      <c r="G543" s="1">
        <v>456</v>
      </c>
      <c r="H543" s="1">
        <v>1060.93</v>
      </c>
      <c r="I543" s="1">
        <f t="shared" si="144"/>
        <v>1947.43</v>
      </c>
      <c r="J543" s="1">
        <f t="shared" si="145"/>
        <v>13052.57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</row>
    <row r="544" spans="1:125" s="3" customFormat="1">
      <c r="A544" t="s">
        <v>301</v>
      </c>
      <c r="B544" t="s">
        <v>105</v>
      </c>
      <c r="C544" t="s">
        <v>576</v>
      </c>
      <c r="D544" s="1">
        <v>8167.7</v>
      </c>
      <c r="E544" s="1">
        <v>234.41</v>
      </c>
      <c r="F544" s="1">
        <v>0</v>
      </c>
      <c r="G544" s="1">
        <v>248.3</v>
      </c>
      <c r="H544" s="1">
        <v>25</v>
      </c>
      <c r="I544" s="1">
        <f t="shared" si="144"/>
        <v>507.71000000000004</v>
      </c>
      <c r="J544" s="1">
        <f t="shared" si="145"/>
        <v>7659.99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</row>
    <row r="545" spans="1:125" s="3" customFormat="1">
      <c r="A545" t="s">
        <v>302</v>
      </c>
      <c r="B545" t="s">
        <v>299</v>
      </c>
      <c r="C545" t="s">
        <v>576</v>
      </c>
      <c r="D545" s="1">
        <v>23000</v>
      </c>
      <c r="E545" s="1">
        <v>660.1</v>
      </c>
      <c r="F545" s="1">
        <v>0</v>
      </c>
      <c r="G545" s="1">
        <v>699.2</v>
      </c>
      <c r="H545" s="1">
        <v>25</v>
      </c>
      <c r="I545" s="1">
        <f t="shared" si="144"/>
        <v>1384.3000000000002</v>
      </c>
      <c r="J545" s="1">
        <f t="shared" si="145"/>
        <v>21615.7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</row>
    <row r="546" spans="1:125" s="3" customFormat="1">
      <c r="A546" t="s">
        <v>305</v>
      </c>
      <c r="B546" t="s">
        <v>306</v>
      </c>
      <c r="C546" t="s">
        <v>576</v>
      </c>
      <c r="D546" s="1">
        <v>15000</v>
      </c>
      <c r="E546" s="1">
        <v>430.5</v>
      </c>
      <c r="F546" s="1">
        <v>0</v>
      </c>
      <c r="G546" s="1">
        <v>456</v>
      </c>
      <c r="H546" s="1">
        <v>25</v>
      </c>
      <c r="I546" s="1">
        <f t="shared" si="144"/>
        <v>911.5</v>
      </c>
      <c r="J546" s="1">
        <f t="shared" si="145"/>
        <v>14088.5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</row>
    <row r="547" spans="1:125">
      <c r="A547" t="s">
        <v>307</v>
      </c>
      <c r="B547" t="s">
        <v>23</v>
      </c>
      <c r="C547" t="s">
        <v>573</v>
      </c>
      <c r="D547" s="1">
        <v>18400</v>
      </c>
      <c r="E547" s="1">
        <v>528.08000000000004</v>
      </c>
      <c r="F547" s="1">
        <v>0</v>
      </c>
      <c r="G547" s="1">
        <v>559.36</v>
      </c>
      <c r="H547" s="1">
        <v>125</v>
      </c>
      <c r="I547" s="1">
        <f t="shared" si="144"/>
        <v>1212.44</v>
      </c>
      <c r="J547" s="1">
        <f t="shared" si="145"/>
        <v>17187.560000000001</v>
      </c>
    </row>
    <row r="548" spans="1:125">
      <c r="A548" t="s">
        <v>310</v>
      </c>
      <c r="B548" t="s">
        <v>311</v>
      </c>
      <c r="C548" t="s">
        <v>573</v>
      </c>
      <c r="D548" s="1">
        <v>23000</v>
      </c>
      <c r="E548" s="1">
        <v>660.1</v>
      </c>
      <c r="F548" s="1">
        <v>0</v>
      </c>
      <c r="G548" s="1">
        <v>699.2</v>
      </c>
      <c r="H548" s="1">
        <v>25</v>
      </c>
      <c r="I548" s="1">
        <f t="shared" si="144"/>
        <v>1384.3000000000002</v>
      </c>
      <c r="J548" s="1">
        <f t="shared" si="145"/>
        <v>21615.7</v>
      </c>
    </row>
    <row r="549" spans="1:125">
      <c r="A549" t="s">
        <v>312</v>
      </c>
      <c r="B549" t="s">
        <v>311</v>
      </c>
      <c r="C549" t="s">
        <v>576</v>
      </c>
      <c r="D549" s="1">
        <v>13000</v>
      </c>
      <c r="E549" s="1">
        <v>373.1</v>
      </c>
      <c r="F549" s="1">
        <v>0</v>
      </c>
      <c r="G549" s="1">
        <v>395.2</v>
      </c>
      <c r="H549" s="1">
        <v>25</v>
      </c>
      <c r="I549" s="1">
        <f t="shared" si="144"/>
        <v>793.3</v>
      </c>
      <c r="J549" s="1">
        <f t="shared" si="145"/>
        <v>12206.7</v>
      </c>
    </row>
    <row r="550" spans="1:125">
      <c r="A550" t="s">
        <v>314</v>
      </c>
      <c r="B550" t="s">
        <v>23</v>
      </c>
      <c r="C550" t="s">
        <v>576</v>
      </c>
      <c r="D550" s="1">
        <v>14000</v>
      </c>
      <c r="E550" s="1">
        <v>401.8</v>
      </c>
      <c r="F550" s="1">
        <v>0</v>
      </c>
      <c r="G550" s="1">
        <v>425.6</v>
      </c>
      <c r="H550" s="1">
        <v>75</v>
      </c>
      <c r="I550" s="1">
        <f t="shared" si="144"/>
        <v>902.40000000000009</v>
      </c>
      <c r="J550" s="1">
        <f t="shared" si="145"/>
        <v>13097.6</v>
      </c>
    </row>
    <row r="551" spans="1:125">
      <c r="A551" t="s">
        <v>315</v>
      </c>
      <c r="B551" t="s">
        <v>299</v>
      </c>
      <c r="C551" t="s">
        <v>573</v>
      </c>
      <c r="D551" s="1">
        <v>19000</v>
      </c>
      <c r="E551" s="1">
        <v>545.29999999999995</v>
      </c>
      <c r="F551" s="1">
        <v>0</v>
      </c>
      <c r="G551" s="1">
        <v>577.6</v>
      </c>
      <c r="H551" s="1">
        <v>1160.93</v>
      </c>
      <c r="I551" s="1">
        <f t="shared" si="144"/>
        <v>2283.83</v>
      </c>
      <c r="J551" s="1">
        <f t="shared" si="145"/>
        <v>16716.169999999998</v>
      </c>
    </row>
    <row r="552" spans="1:125">
      <c r="A552" t="s">
        <v>316</v>
      </c>
      <c r="B552" t="s">
        <v>311</v>
      </c>
      <c r="C552" t="s">
        <v>576</v>
      </c>
      <c r="D552" s="1">
        <v>12100</v>
      </c>
      <c r="E552" s="1">
        <v>347.27</v>
      </c>
      <c r="F552" s="1">
        <v>0</v>
      </c>
      <c r="G552" s="1">
        <v>367.84</v>
      </c>
      <c r="H552" s="1">
        <v>1060.93</v>
      </c>
      <c r="I552" s="1">
        <f t="shared" si="144"/>
        <v>1776.04</v>
      </c>
      <c r="J552" s="1">
        <f t="shared" si="145"/>
        <v>10323.959999999999</v>
      </c>
    </row>
    <row r="553" spans="1:125">
      <c r="A553" t="s">
        <v>317</v>
      </c>
      <c r="B553" t="s">
        <v>299</v>
      </c>
      <c r="C553" t="s">
        <v>576</v>
      </c>
      <c r="D553" s="1">
        <v>14000</v>
      </c>
      <c r="E553" s="1">
        <v>401.8</v>
      </c>
      <c r="F553" s="1">
        <v>0</v>
      </c>
      <c r="G553" s="1">
        <v>425.6</v>
      </c>
      <c r="H553" s="1">
        <v>25</v>
      </c>
      <c r="I553" s="1">
        <f t="shared" si="144"/>
        <v>852.40000000000009</v>
      </c>
      <c r="J553" s="1">
        <f t="shared" si="145"/>
        <v>13147.6</v>
      </c>
    </row>
    <row r="554" spans="1:125">
      <c r="A554" t="s">
        <v>318</v>
      </c>
      <c r="B554" t="s">
        <v>306</v>
      </c>
      <c r="C554" t="s">
        <v>576</v>
      </c>
      <c r="D554" s="1">
        <v>13000</v>
      </c>
      <c r="E554" s="1">
        <v>373.1</v>
      </c>
      <c r="F554" s="1">
        <v>0</v>
      </c>
      <c r="G554" s="1">
        <v>395.2</v>
      </c>
      <c r="H554" s="1">
        <v>25</v>
      </c>
      <c r="I554" s="1">
        <f t="shared" si="144"/>
        <v>793.3</v>
      </c>
      <c r="J554" s="1">
        <f t="shared" si="145"/>
        <v>12206.7</v>
      </c>
    </row>
    <row r="555" spans="1:125">
      <c r="A555" t="s">
        <v>319</v>
      </c>
      <c r="B555" t="s">
        <v>299</v>
      </c>
      <c r="C555" t="s">
        <v>573</v>
      </c>
      <c r="D555" s="1">
        <v>17650</v>
      </c>
      <c r="E555" s="1">
        <v>506.56</v>
      </c>
      <c r="F555" s="1">
        <v>0</v>
      </c>
      <c r="G555" s="1">
        <v>536.55999999999995</v>
      </c>
      <c r="H555" s="1">
        <v>25</v>
      </c>
      <c r="I555" s="1">
        <f t="shared" si="144"/>
        <v>1068.1199999999999</v>
      </c>
      <c r="J555" s="1">
        <f t="shared" si="145"/>
        <v>16581.88</v>
      </c>
    </row>
    <row r="556" spans="1:125">
      <c r="A556" t="s">
        <v>320</v>
      </c>
      <c r="B556" t="s">
        <v>299</v>
      </c>
      <c r="C556" t="s">
        <v>576</v>
      </c>
      <c r="D556" s="1">
        <v>16000</v>
      </c>
      <c r="E556" s="1">
        <v>459.2</v>
      </c>
      <c r="F556" s="1">
        <v>0</v>
      </c>
      <c r="G556" s="1">
        <v>486.4</v>
      </c>
      <c r="H556" s="1">
        <v>25</v>
      </c>
      <c r="I556" s="1">
        <f t="shared" si="144"/>
        <v>970.59999999999991</v>
      </c>
      <c r="J556" s="1">
        <f t="shared" si="145"/>
        <v>15029.4</v>
      </c>
    </row>
    <row r="557" spans="1:125">
      <c r="A557" t="s">
        <v>321</v>
      </c>
      <c r="B557" t="s">
        <v>23</v>
      </c>
      <c r="C557" t="s">
        <v>576</v>
      </c>
      <c r="D557" s="1">
        <v>14625</v>
      </c>
      <c r="E557" s="1">
        <v>419.74</v>
      </c>
      <c r="F557" s="1">
        <v>0</v>
      </c>
      <c r="G557" s="1">
        <v>444.6</v>
      </c>
      <c r="H557" s="1">
        <v>25</v>
      </c>
      <c r="I557" s="1">
        <f t="shared" si="144"/>
        <v>889.34</v>
      </c>
      <c r="J557" s="1">
        <f t="shared" si="145"/>
        <v>13735.66</v>
      </c>
    </row>
    <row r="558" spans="1:125">
      <c r="A558" t="s">
        <v>322</v>
      </c>
      <c r="B558" t="s">
        <v>266</v>
      </c>
      <c r="C558" t="s">
        <v>576</v>
      </c>
      <c r="D558" s="1">
        <v>12100</v>
      </c>
      <c r="E558" s="1">
        <v>347.27</v>
      </c>
      <c r="F558" s="1">
        <v>0</v>
      </c>
      <c r="G558" s="1">
        <v>367.84</v>
      </c>
      <c r="H558" s="1">
        <v>25</v>
      </c>
      <c r="I558" s="1">
        <f t="shared" si="144"/>
        <v>740.1099999999999</v>
      </c>
      <c r="J558" s="1">
        <f t="shared" si="145"/>
        <v>11359.89</v>
      </c>
    </row>
    <row r="559" spans="1:125">
      <c r="A559" t="s">
        <v>324</v>
      </c>
      <c r="B559" t="s">
        <v>135</v>
      </c>
      <c r="C559" t="s">
        <v>576</v>
      </c>
      <c r="D559" s="1">
        <v>9500</v>
      </c>
      <c r="E559" s="1">
        <v>272.64999999999998</v>
      </c>
      <c r="F559" s="1">
        <v>0</v>
      </c>
      <c r="G559" s="1">
        <v>288.8</v>
      </c>
      <c r="H559" s="1">
        <v>25</v>
      </c>
      <c r="I559" s="1">
        <f t="shared" si="144"/>
        <v>586.45000000000005</v>
      </c>
      <c r="J559" s="1">
        <f t="shared" si="145"/>
        <v>8913.5499999999993</v>
      </c>
    </row>
    <row r="560" spans="1:125">
      <c r="A560" t="s">
        <v>325</v>
      </c>
      <c r="B560" t="s">
        <v>135</v>
      </c>
      <c r="C560" t="s">
        <v>576</v>
      </c>
      <c r="D560" s="1">
        <v>9500</v>
      </c>
      <c r="E560" s="1">
        <v>272.64999999999998</v>
      </c>
      <c r="F560" s="1">
        <v>0</v>
      </c>
      <c r="G560" s="1">
        <v>288.8</v>
      </c>
      <c r="H560" s="1">
        <v>125</v>
      </c>
      <c r="I560" s="1">
        <f t="shared" si="144"/>
        <v>686.45</v>
      </c>
      <c r="J560" s="1">
        <f t="shared" si="145"/>
        <v>8813.5499999999993</v>
      </c>
    </row>
    <row r="561" spans="1:10">
      <c r="A561" t="s">
        <v>327</v>
      </c>
      <c r="B561" t="s">
        <v>306</v>
      </c>
      <c r="C561" t="s">
        <v>576</v>
      </c>
      <c r="D561" s="1">
        <v>12100</v>
      </c>
      <c r="E561" s="1">
        <v>347.27</v>
      </c>
      <c r="F561" s="1">
        <v>0</v>
      </c>
      <c r="G561" s="1">
        <v>367.84</v>
      </c>
      <c r="H561" s="1">
        <v>25</v>
      </c>
      <c r="I561" s="1">
        <f t="shared" si="144"/>
        <v>740.1099999999999</v>
      </c>
      <c r="J561" s="1">
        <f t="shared" si="145"/>
        <v>11359.89</v>
      </c>
    </row>
    <row r="562" spans="1:10">
      <c r="A562" t="s">
        <v>328</v>
      </c>
      <c r="B562" t="s">
        <v>485</v>
      </c>
      <c r="C562" t="s">
        <v>573</v>
      </c>
      <c r="D562" s="1">
        <v>34750</v>
      </c>
      <c r="E562" s="1">
        <v>997.33</v>
      </c>
      <c r="F562" s="1">
        <v>0</v>
      </c>
      <c r="G562" s="1">
        <v>1056.4000000000001</v>
      </c>
      <c r="H562" s="1">
        <v>1160.93</v>
      </c>
      <c r="I562" s="1">
        <f t="shared" si="144"/>
        <v>3214.66</v>
      </c>
      <c r="J562" s="1">
        <f t="shared" si="145"/>
        <v>31535.34</v>
      </c>
    </row>
    <row r="563" spans="1:10">
      <c r="A563" t="s">
        <v>332</v>
      </c>
      <c r="B563" t="s">
        <v>306</v>
      </c>
      <c r="C563" t="s">
        <v>576</v>
      </c>
      <c r="D563" s="1">
        <v>12100</v>
      </c>
      <c r="E563" s="1">
        <v>347.27</v>
      </c>
      <c r="F563" s="1">
        <v>0</v>
      </c>
      <c r="G563" s="1">
        <v>367.84</v>
      </c>
      <c r="H563" s="1">
        <v>25</v>
      </c>
      <c r="I563" s="1">
        <f t="shared" si="144"/>
        <v>740.1099999999999</v>
      </c>
      <c r="J563" s="1">
        <f t="shared" si="145"/>
        <v>11359.89</v>
      </c>
    </row>
    <row r="564" spans="1:10">
      <c r="A564" t="s">
        <v>333</v>
      </c>
      <c r="B564" t="s">
        <v>23</v>
      </c>
      <c r="C564" t="s">
        <v>576</v>
      </c>
      <c r="D564" s="1">
        <v>14000</v>
      </c>
      <c r="E564" s="1">
        <v>401.8</v>
      </c>
      <c r="F564" s="1">
        <v>0</v>
      </c>
      <c r="G564" s="1">
        <v>425.6</v>
      </c>
      <c r="H564" s="1">
        <v>1060.93</v>
      </c>
      <c r="I564" s="1">
        <f t="shared" si="144"/>
        <v>1888.3300000000002</v>
      </c>
      <c r="J564" s="1">
        <f t="shared" si="145"/>
        <v>12111.67</v>
      </c>
    </row>
    <row r="565" spans="1:10">
      <c r="A565" t="s">
        <v>334</v>
      </c>
      <c r="B565" t="s">
        <v>23</v>
      </c>
      <c r="C565" t="s">
        <v>576</v>
      </c>
      <c r="D565" s="1">
        <v>16000</v>
      </c>
      <c r="E565" s="1">
        <v>459.2</v>
      </c>
      <c r="F565" s="1">
        <v>0</v>
      </c>
      <c r="G565" s="1">
        <v>486.4</v>
      </c>
      <c r="H565" s="1">
        <v>25</v>
      </c>
      <c r="I565" s="1">
        <f t="shared" si="144"/>
        <v>970.59999999999991</v>
      </c>
      <c r="J565" s="1">
        <f t="shared" si="145"/>
        <v>15029.4</v>
      </c>
    </row>
    <row r="566" spans="1:10">
      <c r="A566" t="s">
        <v>335</v>
      </c>
      <c r="B566" t="s">
        <v>306</v>
      </c>
      <c r="C566" t="s">
        <v>576</v>
      </c>
      <c r="D566" s="1">
        <v>15500</v>
      </c>
      <c r="E566" s="1">
        <v>444.85</v>
      </c>
      <c r="F566" s="1">
        <v>0</v>
      </c>
      <c r="G566" s="1">
        <v>471.2</v>
      </c>
      <c r="H566" s="1">
        <v>25</v>
      </c>
      <c r="I566" s="1">
        <f t="shared" si="144"/>
        <v>941.05</v>
      </c>
      <c r="J566" s="1">
        <f t="shared" si="145"/>
        <v>14558.95</v>
      </c>
    </row>
    <row r="567" spans="1:10">
      <c r="A567" t="s">
        <v>336</v>
      </c>
      <c r="B567" t="s">
        <v>306</v>
      </c>
      <c r="C567" t="s">
        <v>576</v>
      </c>
      <c r="D567" s="1">
        <v>13800</v>
      </c>
      <c r="E567" s="1">
        <v>396.06</v>
      </c>
      <c r="F567" s="1">
        <v>0</v>
      </c>
      <c r="G567" s="1">
        <v>419.52</v>
      </c>
      <c r="H567" s="1">
        <v>25</v>
      </c>
      <c r="I567" s="1">
        <f t="shared" si="144"/>
        <v>840.57999999999993</v>
      </c>
      <c r="J567" s="1">
        <f t="shared" si="145"/>
        <v>12959.42</v>
      </c>
    </row>
    <row r="568" spans="1:10">
      <c r="A568" t="s">
        <v>337</v>
      </c>
      <c r="B568" t="s">
        <v>299</v>
      </c>
      <c r="C568" t="s">
        <v>576</v>
      </c>
      <c r="D568" s="1">
        <v>15000</v>
      </c>
      <c r="E568" s="1">
        <v>430.5</v>
      </c>
      <c r="F568" s="1">
        <v>0</v>
      </c>
      <c r="G568" s="1">
        <v>456</v>
      </c>
      <c r="H568" s="1">
        <v>2096.86</v>
      </c>
      <c r="I568" s="1">
        <f t="shared" si="144"/>
        <v>2983.36</v>
      </c>
      <c r="J568" s="1">
        <f t="shared" si="145"/>
        <v>12016.64</v>
      </c>
    </row>
    <row r="569" spans="1:10">
      <c r="A569" t="s">
        <v>338</v>
      </c>
      <c r="B569" t="s">
        <v>299</v>
      </c>
      <c r="C569" t="s">
        <v>576</v>
      </c>
      <c r="D569" s="1">
        <v>15000</v>
      </c>
      <c r="E569" s="1">
        <v>430.5</v>
      </c>
      <c r="F569" s="1">
        <v>0</v>
      </c>
      <c r="G569" s="1">
        <v>456</v>
      </c>
      <c r="H569" s="1">
        <v>25</v>
      </c>
      <c r="I569" s="1">
        <f t="shared" si="144"/>
        <v>911.5</v>
      </c>
      <c r="J569" s="1">
        <f t="shared" si="145"/>
        <v>14088.5</v>
      </c>
    </row>
    <row r="570" spans="1:10">
      <c r="A570" t="s">
        <v>340</v>
      </c>
      <c r="B570" t="s">
        <v>311</v>
      </c>
      <c r="C570" t="s">
        <v>576</v>
      </c>
      <c r="D570" s="1">
        <v>13000</v>
      </c>
      <c r="E570" s="1">
        <v>373.1</v>
      </c>
      <c r="F570" s="1">
        <v>0</v>
      </c>
      <c r="G570" s="1">
        <v>395.2</v>
      </c>
      <c r="H570" s="1">
        <v>2096.86</v>
      </c>
      <c r="I570" s="1">
        <f t="shared" si="144"/>
        <v>2865.16</v>
      </c>
      <c r="J570" s="1">
        <f t="shared" si="145"/>
        <v>10134.84</v>
      </c>
    </row>
    <row r="571" spans="1:10">
      <c r="A571" t="s">
        <v>341</v>
      </c>
      <c r="B571" t="s">
        <v>299</v>
      </c>
      <c r="C571" t="s">
        <v>573</v>
      </c>
      <c r="D571" s="1">
        <v>16500</v>
      </c>
      <c r="E571" s="1">
        <v>473.55</v>
      </c>
      <c r="F571" s="1">
        <v>0</v>
      </c>
      <c r="G571" s="1">
        <v>501.6</v>
      </c>
      <c r="H571" s="1">
        <v>25</v>
      </c>
      <c r="I571" s="1">
        <f t="shared" si="144"/>
        <v>1000.1500000000001</v>
      </c>
      <c r="J571" s="1">
        <f t="shared" si="145"/>
        <v>15499.85</v>
      </c>
    </row>
    <row r="572" spans="1:10">
      <c r="A572" t="s">
        <v>342</v>
      </c>
      <c r="B572" t="s">
        <v>23</v>
      </c>
      <c r="C572" t="s">
        <v>576</v>
      </c>
      <c r="D572" s="1">
        <v>20000</v>
      </c>
      <c r="E572" s="1">
        <v>574</v>
      </c>
      <c r="F572" s="1">
        <v>0</v>
      </c>
      <c r="G572" s="1">
        <v>608</v>
      </c>
      <c r="H572" s="1">
        <v>25</v>
      </c>
      <c r="I572" s="1">
        <f t="shared" si="144"/>
        <v>1207</v>
      </c>
      <c r="J572" s="1">
        <f t="shared" si="145"/>
        <v>18793</v>
      </c>
    </row>
    <row r="573" spans="1:10">
      <c r="A573" t="s">
        <v>343</v>
      </c>
      <c r="B573" t="s">
        <v>266</v>
      </c>
      <c r="C573" t="s">
        <v>576</v>
      </c>
      <c r="D573" s="1">
        <v>14000</v>
      </c>
      <c r="E573" s="1">
        <v>401.8</v>
      </c>
      <c r="F573" s="1">
        <v>0</v>
      </c>
      <c r="G573" s="1">
        <v>425.6</v>
      </c>
      <c r="H573" s="1">
        <v>1060.93</v>
      </c>
      <c r="I573" s="1">
        <f t="shared" si="144"/>
        <v>1888.3300000000002</v>
      </c>
      <c r="J573" s="1">
        <f t="shared" si="145"/>
        <v>12111.67</v>
      </c>
    </row>
    <row r="574" spans="1:10">
      <c r="A574" t="s">
        <v>344</v>
      </c>
      <c r="B574" t="s">
        <v>23</v>
      </c>
      <c r="C574" t="s">
        <v>576</v>
      </c>
      <c r="D574" s="1">
        <v>16000</v>
      </c>
      <c r="E574" s="1">
        <v>459.2</v>
      </c>
      <c r="F574" s="1">
        <v>0</v>
      </c>
      <c r="G574" s="1">
        <v>486.4</v>
      </c>
      <c r="H574" s="1">
        <v>25</v>
      </c>
      <c r="I574" s="1">
        <f t="shared" si="144"/>
        <v>970.59999999999991</v>
      </c>
      <c r="J574" s="1">
        <f t="shared" si="145"/>
        <v>15029.4</v>
      </c>
    </row>
    <row r="575" spans="1:10">
      <c r="A575" t="s">
        <v>345</v>
      </c>
      <c r="B575" t="s">
        <v>135</v>
      </c>
      <c r="C575" t="s">
        <v>573</v>
      </c>
      <c r="D575" s="1">
        <v>9500</v>
      </c>
      <c r="E575" s="1">
        <v>272.64999999999998</v>
      </c>
      <c r="F575" s="1">
        <v>0</v>
      </c>
      <c r="G575" s="1">
        <v>288.8</v>
      </c>
      <c r="H575" s="1">
        <v>25</v>
      </c>
      <c r="I575" s="1">
        <f t="shared" si="144"/>
        <v>586.45000000000005</v>
      </c>
      <c r="J575" s="1">
        <f t="shared" si="145"/>
        <v>8913.5499999999993</v>
      </c>
    </row>
    <row r="576" spans="1:10">
      <c r="A576" t="s">
        <v>346</v>
      </c>
      <c r="B576" t="s">
        <v>306</v>
      </c>
      <c r="C576" t="s">
        <v>576</v>
      </c>
      <c r="D576" s="1">
        <v>12100</v>
      </c>
      <c r="E576" s="1">
        <v>347.27</v>
      </c>
      <c r="F576" s="1">
        <v>0</v>
      </c>
      <c r="G576" s="1">
        <v>367.84</v>
      </c>
      <c r="H576" s="1">
        <v>25</v>
      </c>
      <c r="I576" s="1">
        <f t="shared" si="144"/>
        <v>740.1099999999999</v>
      </c>
      <c r="J576" s="1">
        <f t="shared" si="145"/>
        <v>11359.89</v>
      </c>
    </row>
    <row r="577" spans="1:125">
      <c r="A577" t="s">
        <v>347</v>
      </c>
      <c r="B577" t="s">
        <v>23</v>
      </c>
      <c r="C577" t="s">
        <v>576</v>
      </c>
      <c r="D577" s="1">
        <v>15500</v>
      </c>
      <c r="E577" s="1">
        <v>444.85</v>
      </c>
      <c r="F577" s="1">
        <v>0</v>
      </c>
      <c r="G577" s="1">
        <v>471.2</v>
      </c>
      <c r="H577" s="1">
        <v>6525</v>
      </c>
      <c r="I577" s="1">
        <f t="shared" si="144"/>
        <v>7441.05</v>
      </c>
      <c r="J577" s="1">
        <f t="shared" si="145"/>
        <v>8058.95</v>
      </c>
    </row>
    <row r="578" spans="1:125">
      <c r="A578" t="s">
        <v>348</v>
      </c>
      <c r="B578" t="s">
        <v>306</v>
      </c>
      <c r="C578" t="s">
        <v>576</v>
      </c>
      <c r="D578" s="1">
        <v>14000</v>
      </c>
      <c r="E578" s="1">
        <v>401.8</v>
      </c>
      <c r="F578" s="1">
        <v>0</v>
      </c>
      <c r="G578" s="1">
        <v>425.6</v>
      </c>
      <c r="H578" s="1">
        <v>25</v>
      </c>
      <c r="I578" s="1">
        <f t="shared" si="144"/>
        <v>852.40000000000009</v>
      </c>
      <c r="J578" s="1">
        <f t="shared" si="145"/>
        <v>13147.6</v>
      </c>
    </row>
    <row r="579" spans="1:125">
      <c r="A579" t="s">
        <v>349</v>
      </c>
      <c r="B579" t="s">
        <v>266</v>
      </c>
      <c r="C579" t="s">
        <v>576</v>
      </c>
      <c r="D579" s="1">
        <v>12250</v>
      </c>
      <c r="E579" s="1">
        <v>351.58</v>
      </c>
      <c r="F579" s="1">
        <v>0</v>
      </c>
      <c r="G579" s="1">
        <v>372.4</v>
      </c>
      <c r="H579" s="1">
        <v>25</v>
      </c>
      <c r="I579" s="1">
        <f t="shared" si="144"/>
        <v>748.98</v>
      </c>
      <c r="J579" s="1">
        <f t="shared" si="145"/>
        <v>11501.02</v>
      </c>
    </row>
    <row r="580" spans="1:125">
      <c r="A580" t="s">
        <v>350</v>
      </c>
      <c r="B580" t="s">
        <v>23</v>
      </c>
      <c r="C580" t="s">
        <v>573</v>
      </c>
      <c r="D580" s="1">
        <v>59000</v>
      </c>
      <c r="E580" s="1">
        <v>1693.3</v>
      </c>
      <c r="F580" s="1">
        <v>3298.5</v>
      </c>
      <c r="G580" s="1">
        <v>1793.6</v>
      </c>
      <c r="H580" s="1">
        <v>25</v>
      </c>
      <c r="I580" s="1">
        <f t="shared" si="144"/>
        <v>6810.4</v>
      </c>
      <c r="J580" s="1">
        <f t="shared" si="145"/>
        <v>52189.599999999999</v>
      </c>
    </row>
    <row r="581" spans="1:125">
      <c r="A581" t="s">
        <v>608</v>
      </c>
      <c r="B581" t="s">
        <v>306</v>
      </c>
      <c r="C581" t="s">
        <v>576</v>
      </c>
      <c r="D581" s="1">
        <v>14000</v>
      </c>
      <c r="E581" s="1">
        <v>401.8</v>
      </c>
      <c r="F581" s="1">
        <v>0</v>
      </c>
      <c r="G581" s="1">
        <v>425.6</v>
      </c>
      <c r="H581" s="1">
        <v>25</v>
      </c>
      <c r="I581" s="1">
        <f t="shared" si="144"/>
        <v>852.40000000000009</v>
      </c>
      <c r="J581" s="1">
        <f t="shared" si="145"/>
        <v>13147.6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</row>
    <row r="582" spans="1:125">
      <c r="A582" t="s">
        <v>607</v>
      </c>
      <c r="B582" t="s">
        <v>306</v>
      </c>
      <c r="C582" t="s">
        <v>576</v>
      </c>
      <c r="D582" s="1">
        <v>14000</v>
      </c>
      <c r="E582" s="1">
        <v>401.8</v>
      </c>
      <c r="F582" s="1">
        <v>0</v>
      </c>
      <c r="G582" s="1">
        <v>425.6</v>
      </c>
      <c r="H582" s="1">
        <v>25</v>
      </c>
      <c r="I582" s="1">
        <f t="shared" si="144"/>
        <v>852.40000000000009</v>
      </c>
      <c r="J582" s="1">
        <f t="shared" si="145"/>
        <v>13147.6</v>
      </c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</row>
    <row r="583" spans="1:125">
      <c r="A583" t="s">
        <v>658</v>
      </c>
      <c r="B583" t="s">
        <v>299</v>
      </c>
      <c r="C583" t="s">
        <v>576</v>
      </c>
      <c r="D583" s="1">
        <v>20000</v>
      </c>
      <c r="E583" s="1">
        <v>574</v>
      </c>
      <c r="F583" s="1">
        <v>0</v>
      </c>
      <c r="G583" s="1">
        <v>608</v>
      </c>
      <c r="H583" s="1">
        <v>25</v>
      </c>
      <c r="I583" s="1">
        <f t="shared" si="144"/>
        <v>1207</v>
      </c>
      <c r="J583" s="1">
        <f t="shared" si="145"/>
        <v>18793</v>
      </c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</row>
    <row r="584" spans="1:125">
      <c r="A584" t="s">
        <v>606</v>
      </c>
      <c r="B584" t="s">
        <v>306</v>
      </c>
      <c r="C584" t="s">
        <v>576</v>
      </c>
      <c r="D584" s="1">
        <v>18000</v>
      </c>
      <c r="E584" s="1">
        <v>516.6</v>
      </c>
      <c r="F584" s="1">
        <v>0</v>
      </c>
      <c r="G584" s="1">
        <v>547.20000000000005</v>
      </c>
      <c r="H584" s="1">
        <v>25</v>
      </c>
      <c r="I584" s="1">
        <f t="shared" si="144"/>
        <v>1088.8000000000002</v>
      </c>
      <c r="J584" s="1">
        <f t="shared" si="145"/>
        <v>16911.2</v>
      </c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</row>
    <row r="585" spans="1:125">
      <c r="A585" t="s">
        <v>559</v>
      </c>
      <c r="B585" s="12" t="s">
        <v>306</v>
      </c>
      <c r="C585" s="12" t="s">
        <v>576</v>
      </c>
      <c r="D585" s="1">
        <v>12100</v>
      </c>
      <c r="E585" s="1">
        <v>347.27</v>
      </c>
      <c r="F585" s="1">
        <v>0</v>
      </c>
      <c r="G585" s="1">
        <v>367.84</v>
      </c>
      <c r="H585" s="1">
        <v>25</v>
      </c>
      <c r="I585" s="1">
        <f t="shared" si="144"/>
        <v>740.1099999999999</v>
      </c>
      <c r="J585" s="1">
        <f t="shared" si="145"/>
        <v>11359.89</v>
      </c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</row>
    <row r="586" spans="1:125">
      <c r="A586" t="s">
        <v>659</v>
      </c>
      <c r="B586" s="12" t="s">
        <v>306</v>
      </c>
      <c r="C586" s="12" t="s">
        <v>576</v>
      </c>
      <c r="D586" s="1">
        <v>15000</v>
      </c>
      <c r="E586" s="1">
        <v>430.5</v>
      </c>
      <c r="F586" s="1">
        <v>0</v>
      </c>
      <c r="G586" s="1">
        <v>456</v>
      </c>
      <c r="H586" s="1">
        <v>25</v>
      </c>
      <c r="I586" s="1">
        <f t="shared" si="144"/>
        <v>911.5</v>
      </c>
      <c r="J586" s="1">
        <f t="shared" si="145"/>
        <v>14088.5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</row>
    <row r="587" spans="1:125">
      <c r="A587" t="s">
        <v>560</v>
      </c>
      <c r="B587" s="12" t="s">
        <v>561</v>
      </c>
      <c r="C587" s="12" t="s">
        <v>576</v>
      </c>
      <c r="D587" s="1">
        <v>20000</v>
      </c>
      <c r="E587" s="1">
        <v>574</v>
      </c>
      <c r="F587" s="1">
        <v>0</v>
      </c>
      <c r="G587" s="1">
        <v>608</v>
      </c>
      <c r="H587" s="1">
        <v>25</v>
      </c>
      <c r="I587" s="1">
        <f t="shared" si="144"/>
        <v>1207</v>
      </c>
      <c r="J587" s="1">
        <f t="shared" si="145"/>
        <v>18793</v>
      </c>
    </row>
    <row r="588" spans="1:125">
      <c r="A588" t="s">
        <v>683</v>
      </c>
      <c r="B588" t="s">
        <v>306</v>
      </c>
      <c r="C588" s="18" t="s">
        <v>576</v>
      </c>
      <c r="D588" s="1">
        <v>15000</v>
      </c>
      <c r="E588" s="1">
        <v>430.5</v>
      </c>
      <c r="F588" s="1">
        <v>0</v>
      </c>
      <c r="G588" s="1">
        <v>456</v>
      </c>
      <c r="H588" s="1">
        <v>25</v>
      </c>
      <c r="I588" s="1">
        <f>+E588+F588+G588+H588</f>
        <v>911.5</v>
      </c>
      <c r="J588" s="1">
        <f>+D588-I588</f>
        <v>14088.5</v>
      </c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</row>
    <row r="589" spans="1:125">
      <c r="A589" t="s">
        <v>691</v>
      </c>
      <c r="B589" s="21" t="s">
        <v>105</v>
      </c>
      <c r="C589" s="18" t="s">
        <v>576</v>
      </c>
      <c r="D589" s="1">
        <v>40000</v>
      </c>
      <c r="E589" s="1">
        <v>1148</v>
      </c>
      <c r="F589" s="1">
        <v>442.65</v>
      </c>
      <c r="G589" s="1">
        <v>1216</v>
      </c>
      <c r="H589" s="1">
        <v>25</v>
      </c>
      <c r="I589" s="1">
        <v>2831.65</v>
      </c>
      <c r="J589" s="1">
        <v>37168.35</v>
      </c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</row>
    <row r="590" spans="1:125">
      <c r="A590" s="3" t="s">
        <v>18</v>
      </c>
      <c r="B590" s="3">
        <v>54</v>
      </c>
      <c r="C590" s="3"/>
      <c r="D590" s="4">
        <f>SUM(D536:D589)</f>
        <v>925842.7</v>
      </c>
      <c r="E590" s="4">
        <f t="shared" ref="E590:J590" si="146">SUM(E536:E589)</f>
        <v>26571.7</v>
      </c>
      <c r="F590" s="4">
        <f t="shared" si="146"/>
        <v>4028.4100000000003</v>
      </c>
      <c r="G590" s="4">
        <f t="shared" si="146"/>
        <v>28145.619999999995</v>
      </c>
      <c r="H590" s="4">
        <f t="shared" si="146"/>
        <v>19695.230000000003</v>
      </c>
      <c r="I590" s="4">
        <f t="shared" si="146"/>
        <v>78440.959999999992</v>
      </c>
      <c r="J590" s="4">
        <f t="shared" si="146"/>
        <v>847401.74000000011</v>
      </c>
    </row>
    <row r="592" spans="1:125">
      <c r="A592" s="25" t="s">
        <v>286</v>
      </c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</row>
    <row r="593" spans="1:125">
      <c r="A593" t="s">
        <v>702</v>
      </c>
      <c r="B593" s="24" t="s">
        <v>195</v>
      </c>
      <c r="C593" s="18"/>
      <c r="D593" s="1">
        <v>37000</v>
      </c>
      <c r="E593" s="1">
        <v>1061.9000000000001</v>
      </c>
      <c r="F593" s="1">
        <v>19.25</v>
      </c>
      <c r="G593" s="1">
        <v>1124.8</v>
      </c>
      <c r="H593" s="1">
        <v>25</v>
      </c>
      <c r="I593" s="1">
        <f>+E593+F593+G593+H593</f>
        <v>2230.9499999999998</v>
      </c>
      <c r="J593" s="1">
        <f>+D593-I593</f>
        <v>34769.050000000003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</row>
    <row r="594" spans="1:125">
      <c r="A594" s="3" t="s">
        <v>18</v>
      </c>
      <c r="B594" s="3">
        <v>1</v>
      </c>
      <c r="C594" s="3"/>
      <c r="D594" s="4">
        <f t="shared" ref="D594:J594" si="147">SUM(D593:D593)</f>
        <v>37000</v>
      </c>
      <c r="E594" s="4">
        <f t="shared" si="147"/>
        <v>1061.9000000000001</v>
      </c>
      <c r="F594" s="4">
        <f t="shared" si="147"/>
        <v>19.25</v>
      </c>
      <c r="G594" s="4">
        <f t="shared" si="147"/>
        <v>1124.8</v>
      </c>
      <c r="H594" s="4">
        <f t="shared" si="147"/>
        <v>25</v>
      </c>
      <c r="I594" s="4">
        <f t="shared" si="147"/>
        <v>2230.9499999999998</v>
      </c>
      <c r="J594" s="4">
        <f t="shared" si="147"/>
        <v>34769.050000000003</v>
      </c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</row>
    <row r="596" spans="1:125" ht="24.95" customHeight="1">
      <c r="A596" s="7" t="s">
        <v>426</v>
      </c>
      <c r="B596" s="7">
        <f>+B594+B590+B533+B520+B512+B504+B496+B479+B468+B440+B431+B406+B395+B388+B384+B378+B371+B358+B354+B350+B334+B328+B324+B316+B305+B278+B255+B220+B215+B206+B198+B191+B187+B177+B173+B165+B158+B147+B141+B131+B118+B111+B103+B98+B91+B85+B81+B69+B60+B44+B37+B30+B24</f>
        <v>427</v>
      </c>
      <c r="C596" s="7"/>
      <c r="D596" s="15">
        <f>+D594+D590+D533+D520+D512+D504+D496+D479+D468+D440+D431+D406+D395+D388+D384+D378+D371+D358+D354+D350+D334+D328+D324+D316+D305+D278+D255+D220+D215+D206+D198+D191+D187+D177+D173+D165+D158+D147+D141+D131+D118+D111+D103+D98+D91+D85+D81+D69+D60+D44+D37+D30+D24</f>
        <v>17362818.09</v>
      </c>
      <c r="E596" s="15">
        <f t="shared" ref="E596:I596" si="148">+E594+E590+E533+E520+E512+E504+E496+E479+E468+E440+E431+E406+E395+E388+E384+E378+E371+E358+E354+E350+E334+E328+E324+E316+E305+E278+E255+E220+E215+E206+E198+E191+E187+E177+E173+E165+E158+E147+E141+E131+E118+E111+E103+E98+E91+E85+E81+E69+E60+E44+E37+E30+E24</f>
        <v>498213.08000000013</v>
      </c>
      <c r="F596" s="15">
        <f t="shared" si="148"/>
        <v>872319.21</v>
      </c>
      <c r="G596" s="15">
        <f t="shared" si="148"/>
        <v>516281.88</v>
      </c>
      <c r="H596" s="15">
        <f>+H594+H590+H533+H520+H512+H504+H496+H479+H468+H440+H431+H406+H395+H388+H384+H378+H371+H358+H354+H350+H334+H328+H324+H316+H305+H278+H255+H220+H215+H206+H198+H191+H187+H177+H173+H165+H158+H147+H141+H131+H118+H111+H103+H98+H91+H85+H81+H69+H60+H44+H37+H30+H24</f>
        <v>138195.90999999995</v>
      </c>
      <c r="I596" s="15">
        <f t="shared" si="148"/>
        <v>2025010.08</v>
      </c>
      <c r="J596" s="15">
        <f>+J594+J590+J533+J520+J512+J504+J496+J479+J468+J440+J431+J406+J395+J388+J384+J378+J371+J358+J354+J350+J334+J328+J324+J316+J305+J278+J255+J220+J215+J206+J198+J191+J187+J177+J173+J165+J158+J147+J141+J131+J118+J111+J103+J98+J91+J85+J81+J69+J60+J44+J37+J30+J24</f>
        <v>15337808.010000002</v>
      </c>
    </row>
    <row r="597" spans="1:125" s="5" customFormat="1" ht="15.75">
      <c r="A597" s="8"/>
      <c r="B597" s="8"/>
      <c r="C597" s="8"/>
      <c r="D597" s="9"/>
      <c r="E597" s="9"/>
      <c r="F597" s="9"/>
      <c r="G597" s="9"/>
      <c r="H597" s="9"/>
      <c r="I597" s="9"/>
      <c r="J597" s="9"/>
    </row>
    <row r="598" spans="1:125" s="5" customFormat="1" ht="15.75">
      <c r="A598" s="8"/>
      <c r="B598" s="8"/>
      <c r="C598" s="8"/>
      <c r="D598" s="9"/>
      <c r="E598" s="9"/>
      <c r="F598" s="9"/>
      <c r="G598" s="9"/>
      <c r="H598" s="9"/>
      <c r="I598" s="9"/>
      <c r="J598" s="9"/>
    </row>
    <row r="599" spans="1:125" s="5" customFormat="1" ht="15.75">
      <c r="A599" s="8"/>
      <c r="B599" s="8"/>
      <c r="C599" s="8"/>
      <c r="D599" s="9"/>
      <c r="E599" s="9"/>
      <c r="F599" s="9"/>
      <c r="G599" s="9"/>
      <c r="H599" s="9"/>
      <c r="I599" s="9"/>
      <c r="J599" s="9"/>
    </row>
    <row r="600" spans="1:125">
      <c r="DU600"/>
    </row>
  </sheetData>
  <mergeCells count="45">
    <mergeCell ref="C7:C8"/>
    <mergeCell ref="A133:J133"/>
    <mergeCell ref="A87:J87"/>
    <mergeCell ref="A10:J10"/>
    <mergeCell ref="A26:J26"/>
    <mergeCell ref="A32:J32"/>
    <mergeCell ref="A39:J39"/>
    <mergeCell ref="A83:J83"/>
    <mergeCell ref="A93:J93"/>
    <mergeCell ref="A100:J100"/>
    <mergeCell ref="A105:J105"/>
    <mergeCell ref="A113:J113"/>
    <mergeCell ref="A120:J120"/>
    <mergeCell ref="A326:J326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592:K592"/>
    <mergeCell ref="A143:J143"/>
    <mergeCell ref="A149:J149"/>
    <mergeCell ref="A160:J160"/>
    <mergeCell ref="A175:J175"/>
    <mergeCell ref="A330:J330"/>
    <mergeCell ref="A167:J167"/>
    <mergeCell ref="A179:J179"/>
    <mergeCell ref="A189:J189"/>
    <mergeCell ref="A193:J193"/>
    <mergeCell ref="A336:J336"/>
    <mergeCell ref="A200:J200"/>
    <mergeCell ref="A208:J208"/>
    <mergeCell ref="A217:J217"/>
    <mergeCell ref="A222:J222"/>
    <mergeCell ref="A318:J3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2019-02-01T13:06:35Z</dcterms:modified>
</cp:coreProperties>
</file>