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stadisticas Institucionales\Tercer Trimestre\"/>
    </mc:Choice>
  </mc:AlternateContent>
  <bookViews>
    <workbookView xWindow="0" yWindow="0" windowWidth="9945" windowHeight="6930" activeTab="1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9" sheetId="11" r:id="rId9"/>
    <sheet name="EI.10" sheetId="12" r:id="rId10"/>
    <sheet name="EI.11" sheetId="13" r:id="rId11"/>
    <sheet name="EI.12" sheetId="14" r:id="rId12"/>
    <sheet name="EI.13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F13" i="1" l="1"/>
  <c r="F11" i="1"/>
  <c r="F9" i="1"/>
  <c r="B7" i="15" l="1"/>
  <c r="B10" i="14"/>
  <c r="B9" i="13"/>
  <c r="B11" i="12"/>
  <c r="C11" i="11"/>
  <c r="E19" i="10"/>
  <c r="D19" i="10"/>
  <c r="C19" i="10"/>
  <c r="B19" i="10"/>
  <c r="B7" i="7"/>
  <c r="G7" i="8"/>
  <c r="B7" i="8"/>
  <c r="G6" i="8"/>
  <c r="G5" i="8"/>
  <c r="L17" i="5"/>
  <c r="K17" i="5"/>
  <c r="J17" i="5"/>
  <c r="L16" i="5"/>
  <c r="L15" i="5"/>
  <c r="L14" i="5"/>
  <c r="L13" i="5"/>
  <c r="C13" i="5"/>
  <c r="L12" i="5"/>
  <c r="L11" i="5"/>
  <c r="L10" i="5"/>
  <c r="L9" i="5"/>
  <c r="L8" i="5"/>
  <c r="L7" i="5"/>
  <c r="L6" i="5"/>
  <c r="G6" i="5"/>
  <c r="L5" i="5"/>
  <c r="G5" i="5"/>
  <c r="G8" i="4"/>
  <c r="G7" i="4"/>
  <c r="G6" i="4"/>
  <c r="G5" i="4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18" i="2"/>
  <c r="H17" i="2"/>
  <c r="H16" i="2"/>
  <c r="H15" i="2"/>
  <c r="H14" i="2"/>
  <c r="H13" i="2"/>
  <c r="F13" i="2"/>
  <c r="H12" i="2"/>
  <c r="F12" i="2"/>
  <c r="H11" i="2"/>
  <c r="F11" i="2"/>
  <c r="H10" i="2"/>
  <c r="H9" i="2"/>
  <c r="F9" i="2"/>
  <c r="H8" i="2"/>
  <c r="H7" i="2"/>
  <c r="H6" i="2"/>
  <c r="H5" i="2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<sst xmlns="http://schemas.openxmlformats.org/spreadsheetml/2006/main" count="290" uniqueCount="155">
  <si>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</si>
  <si>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</si>
  <si>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</si>
  <si>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</si>
  <si>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</si>
  <si>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</si>
  <si>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</si>
  <si>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</si>
  <si>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</si>
  <si>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</si>
  <si>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</si>
  <si>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</si>
  <si>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</si>
  <si>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</si>
  <si>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</si>
  <si>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</si>
  <si>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</si>
  <si>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</si>
  <si>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</si>
  <si>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</si>
  <si>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</si>
  <si>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</si>
  <si>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</si>
  <si>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</si>
  <si>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</si>
  <si>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</si>
  <si>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</si>
  <si>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</si>
  <si>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</si>
  <si>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</si>
  <si>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</si>
  <si>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</si>
  <si>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</si>
  <si>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</si>
  <si>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</si>
  <si>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</si>
  <si>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</si>
  <si>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</si>
  <si>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</si>
  <si>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</si>
  <si>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</si>
  <si>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</si>
  <si>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</si>
  <si>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</si>
  <si>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</si>
  <si>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</si>
  <si>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</si>
  <si>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</si>
  <si>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</si>
  <si>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Cantidad</t>
  </si>
  <si>
    <t>Correo electrónico</t>
  </si>
  <si>
    <t>Arquitecta/o, técnica/o</t>
  </si>
  <si>
    <t>Economista</t>
  </si>
  <si>
    <t>Estudiante</t>
  </si>
  <si>
    <t>%</t>
  </si>
  <si>
    <t>Reuniones</t>
  </si>
  <si>
    <t xml:space="preserve">Fuente: Elaboración propia a partir de la información suministrada por la Escuela Nacional de Estadística. 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</si>
  <si>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</si>
  <si>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</si>
  <si>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</si>
  <si>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</si>
  <si>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</si>
  <si>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</si>
  <si>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</si>
  <si>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</si>
  <si>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</si>
  <si>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</si>
  <si>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</si>
  <si>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</si>
  <si>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</si>
  <si>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</si>
  <si>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</si>
  <si>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</si>
  <si>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</si>
  <si>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</si>
  <si>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</si>
  <si>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</si>
  <si>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</si>
  <si>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</si>
  <si>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Empresario</t>
  </si>
  <si>
    <t>Médico</t>
  </si>
  <si>
    <t>Mercadólogo</t>
  </si>
  <si>
    <t>Meses</t>
  </si>
  <si>
    <t>Nivel educativo de estos usuarios</t>
  </si>
  <si>
    <t>Universitario</t>
  </si>
  <si>
    <t>Postgrado</t>
  </si>
  <si>
    <t>Actos de firmas de convenios</t>
  </si>
  <si>
    <t xml:space="preserve">Infografias </t>
  </si>
  <si>
    <t>Actos de firma de convenios</t>
  </si>
  <si>
    <t>Construcción de Indicadores Ambientales ODS en República Dominicana</t>
  </si>
  <si>
    <t>Webinar Estadísticas sobre Innovación en el sector productivo en República Dominicana</t>
  </si>
  <si>
    <t>Taller "Herramientas metodológicas para el cálculo y análisis de las estadísticas sobre TICS con el enfoque de género</t>
  </si>
  <si>
    <t>MOOC: Importancia de la Ciencia de Datos</t>
  </si>
  <si>
    <t>Encuesta Nacional de Actividad Económica (ENAE 2022) Virtual</t>
  </si>
  <si>
    <t>Encuesta Nacional de Actividad Económica (ENAE 2022) Presencial</t>
  </si>
  <si>
    <t>Transversalización con Enfoque de Género: igualdad a travez de Estadísticas Inclusivas</t>
  </si>
  <si>
    <t>MOOC: Estadísticas ¿Para qué?</t>
  </si>
  <si>
    <t>Tipo de Informacion</t>
  </si>
  <si>
    <t>Cantidad de  usuarios que utilizaron los servicios del CSI desagregadas por sexo</t>
  </si>
  <si>
    <t>Cantidad de usuarios que utilizaron los servicios del Centro de Servicios de Información (CSI), según medio por el que fueron recibidas</t>
  </si>
  <si>
    <t>Maestría</t>
  </si>
  <si>
    <t>Cantidad de participaciones según acciones formativas realizadas en la Escuela Nacional de Estadistica por sexo, Julio - Septiembre  2022</t>
  </si>
  <si>
    <t>Cantidad de usuarios que utilizan los servicios del Centro de Servicios de Información (CSI), por sexo Julio - Septiembre  2022</t>
  </si>
  <si>
    <t>cantidad de usuarios que utilizaron los servicios del Centro de Servicios de Información (CSI), según medio por el que fueron recibidas,Julio - Septiembre  2022</t>
  </si>
  <si>
    <t>Cantidad de solicitudes realizadas por los usuarios trimestral al Centro de Servicios de Información (CSI), Julio - Septiembre 2022</t>
  </si>
  <si>
    <t>Julio</t>
  </si>
  <si>
    <t>Agosto</t>
  </si>
  <si>
    <t>Septiembre</t>
  </si>
  <si>
    <t>Cantidad de usuarios según el nivel académico que visitaron el Centro de Servicios de Información (CSI), Julio - Septiembre 2022</t>
  </si>
  <si>
    <t>Cantidad de publicaciones estadísticas difundida, Julio - Septiembre 2022</t>
  </si>
  <si>
    <t>Telefono</t>
  </si>
  <si>
    <t>Secundario</t>
  </si>
  <si>
    <t>Presencial</t>
  </si>
  <si>
    <t>Ocupación</t>
  </si>
  <si>
    <t>Otros</t>
  </si>
  <si>
    <t>Abogada/o</t>
  </si>
  <si>
    <t>Analista de mercados</t>
  </si>
  <si>
    <t>Contable</t>
  </si>
  <si>
    <t>Pedagoga/o</t>
  </si>
  <si>
    <t>Profesor/a</t>
  </si>
  <si>
    <t>Socióloga/o</t>
  </si>
  <si>
    <t>Técnica/o en informatica</t>
  </si>
  <si>
    <t>No contestó</t>
  </si>
  <si>
    <t>Tipo de Información</t>
  </si>
  <si>
    <t xml:space="preserve">Estadística económicas </t>
  </si>
  <si>
    <t xml:space="preserve">Estadística demográdficas </t>
  </si>
  <si>
    <t>Censos</t>
  </si>
  <si>
    <t>Tipo de Institución</t>
  </si>
  <si>
    <t>Del gobierno central, ministerios, consejos y empresas públicas independientes</t>
  </si>
  <si>
    <t>Empresas privadas y cooperativas</t>
  </si>
  <si>
    <t xml:space="preserve">Organizaciones empresariales y/o sindicales </t>
  </si>
  <si>
    <t>Universidades</t>
  </si>
  <si>
    <t>Ninguna</t>
  </si>
  <si>
    <t>Medio de entrega</t>
  </si>
  <si>
    <t>Email</t>
  </si>
  <si>
    <t>Papel</t>
  </si>
  <si>
    <t>Cantidad de usuarios por tipo de institución, que solicitaron información al Centro de Servicios de Información (CSI), trimestre julio - septiembre 2022</t>
  </si>
  <si>
    <t>Cantidad de usuarios que utilizaron los servicios del Centro de Servicios de Información (CSI), según nivel de ocupación</t>
  </si>
  <si>
    <t>Cantidad de usuarios que realizaron solicitud al Centro de Servicios de Información (CSI), según el tipo de informacion,  trimestre julio - septiembre 2022</t>
  </si>
  <si>
    <t>Cantidad de servicios prestados, según la forma de entrega, trimestre         julio - septiembre  2022</t>
  </si>
  <si>
    <t xml:space="preserve">Cantidad de servicios prestados, según la forma de entrega, trimestre         </t>
  </si>
  <si>
    <t>Cantidad de usuarios que utilizaron los servicios del Centro de Servicios de Información (CSI), desagregadas por sexo y ocupacion,  trimestre julio - septiembre 2022</t>
  </si>
  <si>
    <t>Cantidad de solicitudes realizadas por los usuarios  al Centro de Servicios de Información (CSI)</t>
  </si>
  <si>
    <t>Cantidad de usuarios según el nivel académico que visitaron el Centro de Servicios de Información (CSI)</t>
  </si>
  <si>
    <t>Cantidad de usuarios que realizaron solicitud al Centro de Servicios de Información (CSI), según el tipo de informacion</t>
  </si>
  <si>
    <t>Cantidad de usuarios por tipo de institución, que solicitaron información al Centro de Servicios de Información (CSI)</t>
  </si>
  <si>
    <t xml:space="preserve">Cantidad de servicios prestados, según la forma de entrega        </t>
  </si>
  <si>
    <r>
      <rPr>
        <b/>
        <sz val="12"/>
        <color theme="1"/>
        <rFont val="Roboto Light"/>
      </rPr>
      <t>Fuente:</t>
    </r>
    <r>
      <rPr>
        <sz val="12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</si>
  <si>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</si>
  <si>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Vinculacion</t>
    </r>
  </si>
  <si>
    <r>
      <rPr>
        <b/>
        <sz val="10"/>
        <color theme="1"/>
        <rFont val="Roboto"/>
      </rPr>
      <t>Fuente:</t>
    </r>
    <r>
      <rPr>
        <sz val="10"/>
        <color theme="1"/>
        <rFont val="Roboto"/>
      </rPr>
      <t xml:space="preserve"> Elaboración propia a partir de la información suministrada por el Centro de Servicios de Información </t>
    </r>
    <r>
      <rPr>
        <b/>
        <sz val="10"/>
        <color theme="1"/>
        <rFont val="Roboto"/>
      </rPr>
      <t>(CSI)</t>
    </r>
  </si>
  <si>
    <r>
      <rPr>
        <b/>
        <sz val="8"/>
        <color theme="1"/>
        <rFont val="Roboto"/>
      </rPr>
      <t>Fuente:</t>
    </r>
    <r>
      <rPr>
        <sz val="8"/>
        <color theme="1"/>
        <rFont val="Roboto"/>
      </rPr>
      <t xml:space="preserve"> Elaboración propia a partir de la información suministrada por el Centro de Servicios de Información </t>
    </r>
    <r>
      <rPr>
        <b/>
        <sz val="8"/>
        <color theme="1"/>
        <rFont val="Roboto"/>
      </rPr>
      <t>(CSI)</t>
    </r>
  </si>
  <si>
    <r>
      <rPr>
        <b/>
        <sz val="9"/>
        <color theme="1"/>
        <rFont val="Roboto"/>
      </rPr>
      <t>Fuente:</t>
    </r>
    <r>
      <rPr>
        <sz val="9"/>
        <color theme="1"/>
        <rFont val="Roboto"/>
      </rPr>
      <t xml:space="preserve"> Elaboración propia a partir de la información suministrada por el Centro de Servicios de Información </t>
    </r>
    <r>
      <rPr>
        <b/>
        <sz val="9"/>
        <color theme="1"/>
        <rFont val="Roboto"/>
      </rPr>
      <t>(CSI)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</si>
  <si>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Centro de Servicios de Información </t>
    </r>
    <r>
      <rPr>
        <b/>
        <sz val="11"/>
        <color theme="1"/>
        <rFont val="Roboto Light"/>
      </rPr>
      <t>(CSI)</t>
    </r>
  </si>
  <si>
    <r>
      <rPr>
        <b/>
        <sz val="9"/>
        <color theme="1"/>
        <rFont val="Roboto Light"/>
      </rPr>
      <t>Fuente:</t>
    </r>
    <r>
      <rPr>
        <sz val="9"/>
        <color theme="1"/>
        <rFont val="Roboto Light"/>
      </rPr>
      <t xml:space="preserve"> Elaboración propia a partir de la información suministrada por el Centro de Servicios de Información </t>
    </r>
    <r>
      <rPr>
        <b/>
        <sz val="9"/>
        <color theme="1"/>
        <rFont val="Roboto Light"/>
      </rPr>
      <t>(CSI)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</si>
</sst>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 Light"/>
    </font>
    <font>
      <sz val="12"/>
      <color theme="4" tint="-0.499984740745262"/>
      <name val="Roboto"/>
    </font>
    <font>
      <sz val="10"/>
      <color theme="4" tint="-0.499984740745262"/>
      <name val="Roboto"/>
    </font>
    <font>
      <sz val="9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Roboto Light"/>
    </font>
    <font>
      <b/>
      <sz val="11"/>
      <color rgb="FFFF0000"/>
      <name val="Roboto Light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Roboto"/>
    </font>
    <font>
      <sz val="12"/>
      <color theme="1"/>
      <name val="Roboto"/>
    </font>
    <font>
      <sz val="18"/>
      <color theme="1"/>
      <name val="Roboto Black"/>
    </font>
    <font>
      <sz val="16"/>
      <color theme="1"/>
      <name val="Roboto Black"/>
    </font>
    <font>
      <b/>
      <sz val="12"/>
      <color theme="1"/>
      <name val="Roboto Light"/>
    </font>
    <font>
      <b/>
      <sz val="14"/>
      <color theme="1"/>
      <name val="Roboto Light"/>
    </font>
    <font>
      <b/>
      <sz val="11"/>
      <color theme="1"/>
      <name val="Roboto Light"/>
    </font>
    <font>
      <sz val="11"/>
      <color theme="1"/>
      <name val="Roboto Light"/>
    </font>
    <font>
      <sz val="10"/>
      <color theme="1"/>
      <name val="Roboto Light"/>
    </font>
    <font>
      <sz val="20"/>
      <color theme="1"/>
      <name val="Roboto Black"/>
    </font>
    <font>
      <b/>
      <sz val="10"/>
      <color theme="1"/>
      <name val="Roboto Light"/>
    </font>
    <font>
      <sz val="11"/>
      <color theme="1"/>
      <name val="Roboto"/>
    </font>
    <font>
      <sz val="11"/>
      <color theme="1"/>
      <name val="Roboto Medium"/>
    </font>
    <font>
      <sz val="12"/>
      <color theme="1"/>
      <name val="Roboto Light"/>
    </font>
    <font>
      <b/>
      <sz val="11"/>
      <color theme="1"/>
      <name val="Roboto Medium"/>
    </font>
    <font>
      <sz val="22"/>
      <color theme="1"/>
      <name val="Roboto Black"/>
    </font>
    <font>
      <sz val="9"/>
      <color theme="1"/>
      <name val="Roboto Light"/>
    </font>
    <font>
      <sz val="10"/>
      <color theme="1"/>
      <name val="Roboto"/>
    </font>
    <font>
      <b/>
      <sz val="10"/>
      <color theme="1"/>
      <name val="Roboto"/>
    </font>
    <font>
      <sz val="8"/>
      <color theme="1"/>
      <name val="Roboto"/>
    </font>
    <font>
      <b/>
      <sz val="8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color theme="1"/>
      <name val="Roboto Light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2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9" fillId="2" borderId="20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vertical="center"/>
    </xf>
    <xf numFmtId="0" fontId="19" fillId="2" borderId="37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19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3" fillId="0" borderId="0" xfId="0" applyFont="1"/>
    <xf numFmtId="0" fontId="20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22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10" fontId="29" fillId="2" borderId="5" xfId="1" applyNumberFormat="1" applyFont="1" applyFill="1" applyBorder="1" applyAlignment="1">
      <alignment horizontal="center" vertical="center"/>
    </xf>
    <xf numFmtId="2" fontId="29" fillId="2" borderId="5" xfId="1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0" fontId="29" fillId="2" borderId="0" xfId="1" applyNumberFormat="1" applyFont="1" applyFill="1" applyAlignment="1">
      <alignment horizontal="center" vertical="center"/>
    </xf>
    <xf numFmtId="2" fontId="29" fillId="2" borderId="0" xfId="1" applyNumberFormat="1" applyFont="1" applyFill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10" fontId="22" fillId="2" borderId="5" xfId="0" applyNumberFormat="1" applyFont="1" applyFill="1" applyBorder="1" applyAlignment="1">
      <alignment horizontal="center" vertical="center"/>
    </xf>
    <xf numFmtId="2" fontId="22" fillId="2" borderId="5" xfId="1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Font="1"/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2" borderId="0" xfId="0" applyFont="1" applyFill="1" applyAlignment="1">
      <alignment horizontal="left" vertical="center"/>
    </xf>
    <xf numFmtId="0" fontId="23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0">
                <a:solidFill>
                  <a:schemeClr val="accent1">
                    <a:lumMod val="50000"/>
                  </a:schemeClr>
                </a:solidFill>
              </a:rPr>
              <a:t>Cantidades</a:t>
            </a:r>
            <a:r>
              <a:rPr lang="es-DO" b="0" baseline="0">
                <a:solidFill>
                  <a:schemeClr val="accent1">
                    <a:lumMod val="50000"/>
                  </a:schemeClr>
                </a:solidFill>
              </a:rPr>
              <a:t> de servicios prestados, segun la forma de entrega, trimestre julio - septiembre 2022</a:t>
            </a:r>
            <a:endParaRPr lang="es-DO" b="0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8</xdr:row>
      <xdr:rowOff>33336</xdr:rowOff>
    </xdr:from>
    <xdr:to>
      <xdr:col>2</xdr:col>
      <xdr:colOff>11906</xdr:colOff>
      <xdr:row>23</xdr:row>
      <xdr:rowOff>11905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opLeftCell="A25" zoomScale="70" zoomScaleNormal="70" workbookViewId="0">
      <selection activeCell="H20" sqref="H20"/>
    </sheetView>
  </sheetViews>
  <sheetFormatPr baseColWidth="10" defaultColWidth="0" defaultRowHeight="15.75" x14ac:dyDescent="0.25"/>
  <cols>
    <col min="1" max="1" width="25.7109375" style="11" bestFit="1" customWidth="1"/>
    <col min="2" max="2" width="31.85546875" style="12" customWidth="1"/>
    <col min="3" max="3" width="39.28515625" style="3" customWidth="1"/>
    <col min="4" max="4" width="5.28515625" style="11" bestFit="1" customWidth="1"/>
    <col min="5" max="5" width="8.7109375" style="11" customWidth="1"/>
    <col min="6" max="6" width="5.28515625" style="11" bestFit="1" customWidth="1"/>
    <col min="7" max="7" width="5.140625" style="11" bestFit="1" customWidth="1"/>
    <col min="8" max="8" width="10.7109375" style="1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55.5" customHeight="1" thickBot="1" x14ac:dyDescent="0.3">
      <c r="A1" s="25"/>
      <c r="B1" s="146" t="s">
        <v>48</v>
      </c>
      <c r="C1" s="146"/>
      <c r="D1" s="146"/>
      <c r="E1" s="146"/>
      <c r="F1" s="26"/>
      <c r="G1" s="26"/>
      <c r="H1" s="26"/>
    </row>
    <row r="2" spans="1:9" ht="21.75" customHeight="1" thickBot="1" x14ac:dyDescent="0.3">
      <c r="A2" s="154" t="s">
        <v>38</v>
      </c>
      <c r="B2" s="155"/>
      <c r="C2" s="155"/>
      <c r="D2" s="155"/>
      <c r="E2" s="155"/>
      <c r="F2" s="155"/>
      <c r="G2" s="155"/>
      <c r="H2" s="156"/>
      <c r="I2" s="8"/>
    </row>
    <row r="3" spans="1:9" ht="16.5" customHeight="1" x14ac:dyDescent="0.25">
      <c r="A3" s="163" t="s">
        <v>37</v>
      </c>
      <c r="B3" s="165" t="s">
        <v>0</v>
      </c>
      <c r="C3" s="166"/>
      <c r="D3" s="157">
        <v>2022</v>
      </c>
      <c r="E3" s="158"/>
      <c r="F3" s="158"/>
      <c r="G3" s="158"/>
      <c r="H3" s="159"/>
      <c r="I3" s="8"/>
    </row>
    <row r="4" spans="1:9" ht="23.25" customHeight="1" thickBot="1" x14ac:dyDescent="0.3">
      <c r="A4" s="164"/>
      <c r="B4" s="167"/>
      <c r="C4" s="168"/>
      <c r="D4" s="27" t="s">
        <v>44</v>
      </c>
      <c r="E4" s="28" t="s">
        <v>45</v>
      </c>
      <c r="F4" s="29" t="s">
        <v>46</v>
      </c>
      <c r="G4" s="28" t="s">
        <v>47</v>
      </c>
      <c r="H4" s="30" t="s">
        <v>1</v>
      </c>
      <c r="I4" s="8"/>
    </row>
    <row r="5" spans="1:9" ht="15" customHeight="1" x14ac:dyDescent="0.25">
      <c r="A5" s="151" t="s">
        <v>77</v>
      </c>
      <c r="B5" s="160" t="s">
        <v>2</v>
      </c>
      <c r="C5" s="31" t="s">
        <v>3</v>
      </c>
      <c r="D5" s="32">
        <v>0</v>
      </c>
      <c r="E5" s="32">
        <v>1</v>
      </c>
      <c r="F5" s="32">
        <v>4</v>
      </c>
      <c r="G5" s="32"/>
      <c r="H5" s="33">
        <f t="shared" ref="H5:H35" si="0">SUM(D5:G5)</f>
        <v>5</v>
      </c>
      <c r="I5" s="8"/>
    </row>
    <row r="6" spans="1:9" x14ac:dyDescent="0.25">
      <c r="A6" s="152"/>
      <c r="B6" s="161"/>
      <c r="C6" s="34" t="s">
        <v>4</v>
      </c>
      <c r="D6" s="35">
        <v>0</v>
      </c>
      <c r="E6" s="35">
        <v>0</v>
      </c>
      <c r="F6" s="35">
        <v>2</v>
      </c>
      <c r="G6" s="35"/>
      <c r="H6" s="36">
        <f t="shared" si="0"/>
        <v>2</v>
      </c>
      <c r="I6" s="8"/>
    </row>
    <row r="7" spans="1:9" x14ac:dyDescent="0.25">
      <c r="A7" s="152"/>
      <c r="B7" s="161"/>
      <c r="C7" s="34" t="s">
        <v>5</v>
      </c>
      <c r="D7" s="35">
        <v>2</v>
      </c>
      <c r="E7" s="35">
        <v>10</v>
      </c>
      <c r="F7" s="35">
        <v>12</v>
      </c>
      <c r="G7" s="35"/>
      <c r="H7" s="36">
        <f t="shared" si="0"/>
        <v>24</v>
      </c>
      <c r="I7" s="8"/>
    </row>
    <row r="8" spans="1:9" x14ac:dyDescent="0.25">
      <c r="A8" s="152"/>
      <c r="B8" s="161"/>
      <c r="C8" s="34" t="s">
        <v>6</v>
      </c>
      <c r="D8" s="35">
        <v>15</v>
      </c>
      <c r="E8" s="35">
        <v>22</v>
      </c>
      <c r="F8" s="35">
        <v>17</v>
      </c>
      <c r="G8" s="35"/>
      <c r="H8" s="36">
        <f t="shared" si="0"/>
        <v>54</v>
      </c>
      <c r="I8" s="8"/>
    </row>
    <row r="9" spans="1:9" x14ac:dyDescent="0.25">
      <c r="A9" s="152"/>
      <c r="B9" s="161"/>
      <c r="C9" s="34" t="s">
        <v>7</v>
      </c>
      <c r="D9" s="35">
        <v>0</v>
      </c>
      <c r="E9" s="35">
        <v>0</v>
      </c>
      <c r="F9" s="35">
        <f t="shared" ref="F9:F13" si="1">SUM(C9:E9)</f>
        <v>0</v>
      </c>
      <c r="G9" s="35"/>
      <c r="H9" s="36">
        <f t="shared" si="0"/>
        <v>0</v>
      </c>
      <c r="I9" s="8"/>
    </row>
    <row r="10" spans="1:9" x14ac:dyDescent="0.25">
      <c r="A10" s="152"/>
      <c r="B10" s="161"/>
      <c r="C10" s="34" t="s">
        <v>8</v>
      </c>
      <c r="D10" s="35">
        <v>0</v>
      </c>
      <c r="E10" s="35">
        <v>0</v>
      </c>
      <c r="F10" s="35">
        <v>3</v>
      </c>
      <c r="G10" s="35"/>
      <c r="H10" s="36">
        <f t="shared" si="0"/>
        <v>3</v>
      </c>
      <c r="I10" s="8"/>
    </row>
    <row r="11" spans="1:9" x14ac:dyDescent="0.25">
      <c r="A11" s="152"/>
      <c r="B11" s="161"/>
      <c r="C11" s="34" t="s">
        <v>9</v>
      </c>
      <c r="D11" s="35">
        <v>0</v>
      </c>
      <c r="E11" s="35">
        <v>0</v>
      </c>
      <c r="F11" s="35">
        <f t="shared" si="1"/>
        <v>0</v>
      </c>
      <c r="G11" s="35"/>
      <c r="H11" s="36">
        <f t="shared" si="0"/>
        <v>0</v>
      </c>
      <c r="I11" s="8"/>
    </row>
    <row r="12" spans="1:9" x14ac:dyDescent="0.25">
      <c r="A12" s="152"/>
      <c r="B12" s="161"/>
      <c r="C12" s="34" t="s">
        <v>10</v>
      </c>
      <c r="D12" s="35">
        <v>0</v>
      </c>
      <c r="E12" s="35">
        <v>0</v>
      </c>
      <c r="F12" s="35">
        <v>1</v>
      </c>
      <c r="G12" s="35"/>
      <c r="H12" s="36">
        <f t="shared" si="0"/>
        <v>1</v>
      </c>
      <c r="I12" s="8"/>
    </row>
    <row r="13" spans="1:9" x14ac:dyDescent="0.25">
      <c r="A13" s="152"/>
      <c r="B13" s="161"/>
      <c r="C13" s="34" t="s">
        <v>11</v>
      </c>
      <c r="D13" s="35">
        <v>0</v>
      </c>
      <c r="E13" s="35">
        <v>0</v>
      </c>
      <c r="F13" s="35">
        <f t="shared" si="1"/>
        <v>0</v>
      </c>
      <c r="G13" s="35"/>
      <c r="H13" s="36">
        <f t="shared" si="0"/>
        <v>0</v>
      </c>
      <c r="I13" s="8"/>
    </row>
    <row r="14" spans="1:9" x14ac:dyDescent="0.25">
      <c r="A14" s="152"/>
      <c r="B14" s="161"/>
      <c r="C14" s="34" t="s">
        <v>12</v>
      </c>
      <c r="D14" s="35">
        <v>9</v>
      </c>
      <c r="E14" s="35">
        <v>9</v>
      </c>
      <c r="F14" s="35">
        <v>9</v>
      </c>
      <c r="G14" s="35"/>
      <c r="H14" s="36">
        <f t="shared" si="0"/>
        <v>27</v>
      </c>
      <c r="I14" s="8"/>
    </row>
    <row r="15" spans="1:9" x14ac:dyDescent="0.25">
      <c r="A15" s="152"/>
      <c r="B15" s="161"/>
      <c r="C15" s="34" t="s">
        <v>13</v>
      </c>
      <c r="D15" s="35">
        <v>6</v>
      </c>
      <c r="E15" s="35">
        <v>10</v>
      </c>
      <c r="F15" s="35">
        <v>3</v>
      </c>
      <c r="G15" s="35"/>
      <c r="H15" s="36">
        <f t="shared" si="0"/>
        <v>19</v>
      </c>
      <c r="I15" s="8"/>
    </row>
    <row r="16" spans="1:9" x14ac:dyDescent="0.25">
      <c r="A16" s="152"/>
      <c r="B16" s="161"/>
      <c r="C16" s="34" t="s">
        <v>14</v>
      </c>
      <c r="D16" s="35">
        <v>0</v>
      </c>
      <c r="E16" s="35">
        <v>1</v>
      </c>
      <c r="F16" s="35">
        <v>1</v>
      </c>
      <c r="G16" s="35"/>
      <c r="H16" s="36">
        <f>SUM(D16:G16)</f>
        <v>2</v>
      </c>
      <c r="I16" s="8"/>
    </row>
    <row r="17" spans="1:9" x14ac:dyDescent="0.25">
      <c r="A17" s="152"/>
      <c r="B17" s="161"/>
      <c r="C17" s="34" t="s">
        <v>87</v>
      </c>
      <c r="D17" s="37">
        <v>0</v>
      </c>
      <c r="E17" s="35">
        <v>0</v>
      </c>
      <c r="F17" s="35">
        <v>0</v>
      </c>
      <c r="G17" s="37"/>
      <c r="H17" s="36">
        <f>SUM(D17:G17)</f>
        <v>0</v>
      </c>
      <c r="I17" s="8"/>
    </row>
    <row r="18" spans="1:9" ht="16.5" customHeight="1" thickBot="1" x14ac:dyDescent="0.3">
      <c r="A18" s="152"/>
      <c r="B18" s="162"/>
      <c r="C18" s="38" t="s">
        <v>15</v>
      </c>
      <c r="D18" s="39">
        <v>1</v>
      </c>
      <c r="E18" s="39">
        <v>0</v>
      </c>
      <c r="F18" s="39">
        <v>0</v>
      </c>
      <c r="G18" s="39"/>
      <c r="H18" s="40">
        <f t="shared" si="0"/>
        <v>1</v>
      </c>
      <c r="I18" s="8"/>
    </row>
    <row r="19" spans="1:9" ht="30" customHeight="1" x14ac:dyDescent="0.25">
      <c r="A19" s="152"/>
      <c r="B19" s="160" t="s">
        <v>16</v>
      </c>
      <c r="C19" s="31" t="s">
        <v>17</v>
      </c>
      <c r="D19" s="32">
        <v>0</v>
      </c>
      <c r="E19" s="32">
        <v>0</v>
      </c>
      <c r="F19" s="41">
        <v>0</v>
      </c>
      <c r="G19" s="32"/>
      <c r="H19" s="33">
        <f t="shared" si="0"/>
        <v>0</v>
      </c>
      <c r="I19" s="8"/>
    </row>
    <row r="20" spans="1:9" x14ac:dyDescent="0.25">
      <c r="A20" s="152"/>
      <c r="B20" s="161"/>
      <c r="C20" s="34" t="s">
        <v>70</v>
      </c>
      <c r="D20" s="35">
        <v>5</v>
      </c>
      <c r="E20" s="35">
        <v>11</v>
      </c>
      <c r="F20" s="42">
        <v>49</v>
      </c>
      <c r="G20" s="35"/>
      <c r="H20" s="36">
        <f t="shared" si="0"/>
        <v>65</v>
      </c>
      <c r="I20" s="8"/>
    </row>
    <row r="21" spans="1:9" x14ac:dyDescent="0.25">
      <c r="A21" s="152"/>
      <c r="B21" s="161"/>
      <c r="C21" s="43" t="s">
        <v>18</v>
      </c>
      <c r="D21" s="44">
        <v>17</v>
      </c>
      <c r="E21" s="44">
        <v>24</v>
      </c>
      <c r="F21" s="42">
        <v>51</v>
      </c>
      <c r="G21" s="35"/>
      <c r="H21" s="36">
        <f t="shared" si="0"/>
        <v>92</v>
      </c>
      <c r="I21" s="8"/>
    </row>
    <row r="22" spans="1:9" x14ac:dyDescent="0.25">
      <c r="A22" s="152"/>
      <c r="B22" s="161"/>
      <c r="C22" s="43" t="s">
        <v>19</v>
      </c>
      <c r="D22" s="44">
        <v>0</v>
      </c>
      <c r="E22" s="44">
        <v>0</v>
      </c>
      <c r="F22" s="42">
        <v>0</v>
      </c>
      <c r="G22" s="35"/>
      <c r="H22" s="36">
        <f t="shared" si="0"/>
        <v>0</v>
      </c>
      <c r="I22" s="8"/>
    </row>
    <row r="23" spans="1:9" x14ac:dyDescent="0.25">
      <c r="A23" s="152"/>
      <c r="B23" s="161"/>
      <c r="C23" s="43" t="s">
        <v>20</v>
      </c>
      <c r="D23" s="44">
        <v>0</v>
      </c>
      <c r="E23" s="44">
        <v>0</v>
      </c>
      <c r="F23" s="42">
        <v>0</v>
      </c>
      <c r="G23" s="35"/>
      <c r="H23" s="36">
        <f t="shared" si="0"/>
        <v>0</v>
      </c>
      <c r="I23" s="8"/>
    </row>
    <row r="24" spans="1:9" ht="15.75" customHeight="1" thickBot="1" x14ac:dyDescent="0.3">
      <c r="A24" s="152"/>
      <c r="B24" s="162"/>
      <c r="C24" s="45" t="s">
        <v>21</v>
      </c>
      <c r="D24" s="46">
        <v>0</v>
      </c>
      <c r="E24" s="46">
        <v>0</v>
      </c>
      <c r="F24" s="42">
        <v>0</v>
      </c>
      <c r="G24" s="39"/>
      <c r="H24" s="40">
        <f t="shared" si="0"/>
        <v>0</v>
      </c>
      <c r="I24" s="8"/>
    </row>
    <row r="25" spans="1:9" ht="30" x14ac:dyDescent="0.25">
      <c r="A25" s="152"/>
      <c r="B25" s="160" t="s">
        <v>59</v>
      </c>
      <c r="C25" s="31" t="s">
        <v>60</v>
      </c>
      <c r="D25" s="32">
        <v>5</v>
      </c>
      <c r="E25" s="32">
        <v>5</v>
      </c>
      <c r="F25" s="32">
        <v>3</v>
      </c>
      <c r="G25" s="32"/>
      <c r="H25" s="33">
        <f t="shared" si="0"/>
        <v>13</v>
      </c>
      <c r="I25" s="8"/>
    </row>
    <row r="26" spans="1:9" ht="23.25" customHeight="1" x14ac:dyDescent="0.25">
      <c r="A26" s="152"/>
      <c r="B26" s="161"/>
      <c r="C26" s="34" t="s">
        <v>61</v>
      </c>
      <c r="D26" s="35">
        <v>12</v>
      </c>
      <c r="E26" s="35">
        <v>5</v>
      </c>
      <c r="F26" s="35">
        <v>15</v>
      </c>
      <c r="G26" s="35"/>
      <c r="H26" s="36">
        <f t="shared" si="0"/>
        <v>32</v>
      </c>
      <c r="I26" s="8"/>
    </row>
    <row r="27" spans="1:9" ht="26.25" customHeight="1" x14ac:dyDescent="0.25">
      <c r="A27" s="152"/>
      <c r="B27" s="161"/>
      <c r="C27" s="34" t="s">
        <v>62</v>
      </c>
      <c r="D27" s="35">
        <v>6</v>
      </c>
      <c r="E27" s="35">
        <v>15</v>
      </c>
      <c r="F27" s="44">
        <v>112</v>
      </c>
      <c r="G27" s="35"/>
      <c r="H27" s="36">
        <f t="shared" si="0"/>
        <v>133</v>
      </c>
      <c r="I27" s="8"/>
    </row>
    <row r="28" spans="1:9" ht="15.75" customHeight="1" thickBot="1" x14ac:dyDescent="0.3">
      <c r="A28" s="152"/>
      <c r="B28" s="162"/>
      <c r="C28" s="38" t="s">
        <v>63</v>
      </c>
      <c r="D28" s="39">
        <v>18</v>
      </c>
      <c r="E28" s="39">
        <v>6</v>
      </c>
      <c r="F28" s="39">
        <v>5</v>
      </c>
      <c r="G28" s="39"/>
      <c r="H28" s="40">
        <f t="shared" si="0"/>
        <v>29</v>
      </c>
      <c r="I28" s="8"/>
    </row>
    <row r="29" spans="1:9" ht="22.5" customHeight="1" x14ac:dyDescent="0.25">
      <c r="A29" s="152"/>
      <c r="B29" s="160" t="s">
        <v>22</v>
      </c>
      <c r="C29" s="31" t="s">
        <v>23</v>
      </c>
      <c r="D29" s="32">
        <v>1</v>
      </c>
      <c r="E29" s="32">
        <v>6</v>
      </c>
      <c r="F29" s="35">
        <v>15</v>
      </c>
      <c r="G29" s="32"/>
      <c r="H29" s="33">
        <f t="shared" si="0"/>
        <v>22</v>
      </c>
      <c r="I29" s="8"/>
    </row>
    <row r="30" spans="1:9" ht="22.5" customHeight="1" x14ac:dyDescent="0.25">
      <c r="A30" s="152"/>
      <c r="B30" s="161"/>
      <c r="C30" s="34" t="s">
        <v>24</v>
      </c>
      <c r="D30" s="35">
        <v>0</v>
      </c>
      <c r="E30" s="35">
        <v>0</v>
      </c>
      <c r="F30" s="35">
        <v>0</v>
      </c>
      <c r="G30" s="35"/>
      <c r="H30" s="36">
        <f t="shared" si="0"/>
        <v>0</v>
      </c>
      <c r="I30" s="8"/>
    </row>
    <row r="31" spans="1:9" ht="18.75" customHeight="1" x14ac:dyDescent="0.25">
      <c r="A31" s="152"/>
      <c r="B31" s="161"/>
      <c r="C31" s="34" t="s">
        <v>25</v>
      </c>
      <c r="D31" s="35">
        <v>0</v>
      </c>
      <c r="E31" s="35">
        <v>0</v>
      </c>
      <c r="F31" s="35">
        <v>0</v>
      </c>
      <c r="G31" s="35"/>
      <c r="H31" s="36">
        <f t="shared" si="0"/>
        <v>0</v>
      </c>
      <c r="I31" s="8"/>
    </row>
    <row r="32" spans="1:9" ht="22.5" customHeight="1" x14ac:dyDescent="0.25">
      <c r="A32" s="152"/>
      <c r="B32" s="161"/>
      <c r="C32" s="34" t="s">
        <v>55</v>
      </c>
      <c r="D32" s="35">
        <v>19</v>
      </c>
      <c r="E32" s="35">
        <v>17</v>
      </c>
      <c r="F32" s="35">
        <v>15</v>
      </c>
      <c r="G32" s="35"/>
      <c r="H32" s="36">
        <f t="shared" si="0"/>
        <v>51</v>
      </c>
      <c r="I32" s="8"/>
    </row>
    <row r="33" spans="1:12" ht="21" customHeight="1" x14ac:dyDescent="0.25">
      <c r="A33" s="152"/>
      <c r="B33" s="161"/>
      <c r="C33" s="34" t="s">
        <v>26</v>
      </c>
      <c r="D33" s="35">
        <v>0</v>
      </c>
      <c r="E33" s="35">
        <v>0</v>
      </c>
      <c r="F33" s="35">
        <v>0</v>
      </c>
      <c r="G33" s="35"/>
      <c r="H33" s="36">
        <f t="shared" si="0"/>
        <v>0</v>
      </c>
      <c r="I33" s="8"/>
    </row>
    <row r="34" spans="1:12" ht="23.25" customHeight="1" x14ac:dyDescent="0.25">
      <c r="A34" s="152"/>
      <c r="B34" s="161"/>
      <c r="C34" s="34" t="s">
        <v>27</v>
      </c>
      <c r="D34" s="35">
        <v>2</v>
      </c>
      <c r="E34" s="35">
        <v>3</v>
      </c>
      <c r="F34" s="35">
        <v>5</v>
      </c>
      <c r="G34" s="35"/>
      <c r="H34" s="36">
        <f t="shared" si="0"/>
        <v>10</v>
      </c>
      <c r="I34" s="8"/>
      <c r="K34" s="9"/>
      <c r="L34" s="9"/>
    </row>
    <row r="35" spans="1:12" ht="24" customHeight="1" thickBot="1" x14ac:dyDescent="0.3">
      <c r="A35" s="152"/>
      <c r="B35" s="162"/>
      <c r="C35" s="34" t="s">
        <v>88</v>
      </c>
      <c r="D35" s="39">
        <v>0</v>
      </c>
      <c r="E35" s="39">
        <v>2</v>
      </c>
      <c r="F35" s="35">
        <v>3</v>
      </c>
      <c r="G35" s="39"/>
      <c r="H35" s="40">
        <f t="shared" si="0"/>
        <v>5</v>
      </c>
      <c r="I35" s="8"/>
      <c r="K35" s="10"/>
      <c r="L35" s="9"/>
    </row>
    <row r="36" spans="1:12" ht="28.5" customHeight="1" x14ac:dyDescent="0.25">
      <c r="A36" s="152"/>
      <c r="B36" s="160" t="s">
        <v>71</v>
      </c>
      <c r="C36" s="31" t="s">
        <v>72</v>
      </c>
      <c r="D36" s="32">
        <v>120</v>
      </c>
      <c r="E36" s="32">
        <v>82</v>
      </c>
      <c r="F36" s="32">
        <v>37</v>
      </c>
      <c r="G36" s="32"/>
      <c r="H36" s="33">
        <f t="shared" ref="H36:H44" si="2">SUM(D36:G36)</f>
        <v>239</v>
      </c>
      <c r="I36" s="8"/>
      <c r="K36" s="10"/>
      <c r="L36" s="9"/>
    </row>
    <row r="37" spans="1:12" ht="28.5" customHeight="1" x14ac:dyDescent="0.25">
      <c r="A37" s="152"/>
      <c r="B37" s="161"/>
      <c r="C37" s="34" t="s">
        <v>73</v>
      </c>
      <c r="D37" s="35">
        <v>180</v>
      </c>
      <c r="E37" s="35">
        <v>68</v>
      </c>
      <c r="F37" s="35">
        <v>56</v>
      </c>
      <c r="G37" s="35"/>
      <c r="H37" s="36">
        <f t="shared" si="2"/>
        <v>304</v>
      </c>
      <c r="I37" s="8"/>
      <c r="K37" s="10"/>
      <c r="L37" s="9"/>
    </row>
    <row r="38" spans="1:12" ht="28.5" customHeight="1" thickBot="1" x14ac:dyDescent="0.3">
      <c r="A38" s="153"/>
      <c r="B38" s="162"/>
      <c r="C38" s="38" t="s">
        <v>74</v>
      </c>
      <c r="D38" s="39">
        <v>25</v>
      </c>
      <c r="E38" s="39">
        <v>83</v>
      </c>
      <c r="F38" s="39">
        <v>61</v>
      </c>
      <c r="G38" s="39"/>
      <c r="H38" s="40">
        <f t="shared" si="2"/>
        <v>169</v>
      </c>
      <c r="I38" s="8"/>
      <c r="K38" s="10"/>
      <c r="L38" s="9"/>
    </row>
    <row r="39" spans="1:12" ht="28.5" customHeight="1" x14ac:dyDescent="0.25">
      <c r="A39" s="151" t="s">
        <v>78</v>
      </c>
      <c r="B39" s="147" t="s">
        <v>28</v>
      </c>
      <c r="C39" s="148"/>
      <c r="D39" s="32">
        <v>3</v>
      </c>
      <c r="E39" s="32">
        <v>2</v>
      </c>
      <c r="F39" s="35">
        <v>2</v>
      </c>
      <c r="G39" s="32"/>
      <c r="H39" s="33">
        <f t="shared" si="2"/>
        <v>7</v>
      </c>
      <c r="I39" s="8"/>
      <c r="K39" s="9"/>
      <c r="L39" s="9"/>
    </row>
    <row r="40" spans="1:12" ht="28.5" customHeight="1" x14ac:dyDescent="0.25">
      <c r="A40" s="152"/>
      <c r="B40" s="47" t="s">
        <v>29</v>
      </c>
      <c r="C40" s="48"/>
      <c r="D40" s="35">
        <v>59</v>
      </c>
      <c r="E40" s="35">
        <v>107</v>
      </c>
      <c r="F40" s="35">
        <v>49</v>
      </c>
      <c r="G40" s="35"/>
      <c r="H40" s="36">
        <f t="shared" si="2"/>
        <v>215</v>
      </c>
      <c r="I40" s="8"/>
      <c r="K40" s="9"/>
      <c r="L40" s="9"/>
    </row>
    <row r="41" spans="1:12" ht="28.5" customHeight="1" x14ac:dyDescent="0.25">
      <c r="A41" s="152"/>
      <c r="B41" s="49" t="s">
        <v>30</v>
      </c>
      <c r="C41" s="50"/>
      <c r="D41" s="35">
        <v>2</v>
      </c>
      <c r="E41" s="35">
        <v>1</v>
      </c>
      <c r="F41" s="35">
        <v>4</v>
      </c>
      <c r="G41" s="35"/>
      <c r="H41" s="36">
        <f t="shared" si="2"/>
        <v>7</v>
      </c>
      <c r="I41" s="8"/>
      <c r="K41" s="9"/>
      <c r="L41" s="9"/>
    </row>
    <row r="42" spans="1:12" ht="28.5" customHeight="1" thickBot="1" x14ac:dyDescent="0.3">
      <c r="A42" s="153"/>
      <c r="B42" s="149" t="s">
        <v>31</v>
      </c>
      <c r="C42" s="150"/>
      <c r="D42" s="39">
        <v>14</v>
      </c>
      <c r="E42" s="39">
        <v>18</v>
      </c>
      <c r="F42" s="39">
        <v>11</v>
      </c>
      <c r="G42" s="39"/>
      <c r="H42" s="40">
        <f t="shared" si="2"/>
        <v>43</v>
      </c>
      <c r="I42" s="8"/>
    </row>
    <row r="43" spans="1:12" ht="28.5" customHeight="1" x14ac:dyDescent="0.25">
      <c r="A43" s="139" t="s">
        <v>35</v>
      </c>
      <c r="B43" s="147" t="s">
        <v>32</v>
      </c>
      <c r="C43" s="148"/>
      <c r="D43" s="51">
        <v>9</v>
      </c>
      <c r="E43" s="32">
        <v>11</v>
      </c>
      <c r="F43" s="35">
        <v>12</v>
      </c>
      <c r="G43" s="32"/>
      <c r="H43" s="36">
        <f t="shared" si="2"/>
        <v>32</v>
      </c>
      <c r="I43" s="8"/>
    </row>
    <row r="44" spans="1:12" ht="28.5" customHeight="1" thickBot="1" x14ac:dyDescent="0.3">
      <c r="A44" s="140"/>
      <c r="B44" s="52" t="s">
        <v>33</v>
      </c>
      <c r="C44" s="52"/>
      <c r="D44" s="39">
        <v>520</v>
      </c>
      <c r="E44" s="39">
        <v>546</v>
      </c>
      <c r="F44" s="39">
        <v>274</v>
      </c>
      <c r="G44" s="39"/>
      <c r="H44" s="40">
        <f t="shared" si="2"/>
        <v>1340</v>
      </c>
      <c r="I44" s="14"/>
    </row>
    <row r="45" spans="1:12" ht="36.75" customHeight="1" x14ac:dyDescent="0.25">
      <c r="A45" s="139" t="s">
        <v>64</v>
      </c>
      <c r="B45" s="144" t="s">
        <v>98</v>
      </c>
      <c r="C45" s="145"/>
      <c r="D45" s="32">
        <v>19</v>
      </c>
      <c r="E45" s="32">
        <v>101</v>
      </c>
      <c r="F45" s="32">
        <v>76</v>
      </c>
      <c r="G45" s="32"/>
      <c r="H45" s="33">
        <f t="shared" ref="H45:H53" si="3">SUM(D45:G45)</f>
        <v>196</v>
      </c>
      <c r="I45" s="9"/>
    </row>
    <row r="46" spans="1:12" ht="31.5" customHeight="1" x14ac:dyDescent="0.25">
      <c r="A46" s="140"/>
      <c r="B46" s="142" t="s">
        <v>99</v>
      </c>
      <c r="C46" s="143"/>
      <c r="D46" s="35">
        <v>24</v>
      </c>
      <c r="E46" s="35">
        <v>101</v>
      </c>
      <c r="F46" s="35">
        <v>76</v>
      </c>
      <c r="G46" s="35"/>
      <c r="H46" s="36">
        <f t="shared" si="3"/>
        <v>201</v>
      </c>
    </row>
    <row r="47" spans="1:12" ht="31.5" customHeight="1" x14ac:dyDescent="0.25">
      <c r="A47" s="140"/>
      <c r="B47" s="142" t="s">
        <v>137</v>
      </c>
      <c r="C47" s="143"/>
      <c r="D47" s="35">
        <v>16</v>
      </c>
      <c r="E47" s="35">
        <v>101</v>
      </c>
      <c r="F47" s="35">
        <v>76</v>
      </c>
      <c r="G47" s="35"/>
      <c r="H47" s="36">
        <f t="shared" si="3"/>
        <v>193</v>
      </c>
    </row>
    <row r="48" spans="1:12" ht="45.75" customHeight="1" x14ac:dyDescent="0.25">
      <c r="A48" s="140"/>
      <c r="B48" s="142" t="s">
        <v>142</v>
      </c>
      <c r="C48" s="143"/>
      <c r="D48" s="35">
        <v>19</v>
      </c>
      <c r="E48" s="35">
        <v>100</v>
      </c>
      <c r="F48" s="44">
        <v>76</v>
      </c>
      <c r="G48" s="44"/>
      <c r="H48" s="36">
        <f t="shared" si="3"/>
        <v>195</v>
      </c>
    </row>
    <row r="49" spans="1:9" ht="30" customHeight="1" x14ac:dyDescent="0.25">
      <c r="A49" s="140"/>
      <c r="B49" s="142" t="s">
        <v>143</v>
      </c>
      <c r="C49" s="143"/>
      <c r="D49" s="53">
        <v>26</v>
      </c>
      <c r="E49" s="53">
        <v>101</v>
      </c>
      <c r="F49" s="53">
        <v>76</v>
      </c>
      <c r="G49" s="53"/>
      <c r="H49" s="54">
        <f t="shared" si="3"/>
        <v>203</v>
      </c>
      <c r="I49" s="9"/>
    </row>
    <row r="50" spans="1:9" ht="39" customHeight="1" x14ac:dyDescent="0.25">
      <c r="A50" s="140"/>
      <c r="B50" s="142" t="s">
        <v>140</v>
      </c>
      <c r="C50" s="143"/>
      <c r="D50" s="37">
        <v>0</v>
      </c>
      <c r="E50" s="37">
        <v>0</v>
      </c>
      <c r="F50" s="37">
        <v>76</v>
      </c>
      <c r="G50" s="37"/>
      <c r="H50" s="54">
        <f t="shared" si="3"/>
        <v>76</v>
      </c>
      <c r="I50" s="9"/>
    </row>
    <row r="51" spans="1:9" ht="41.25" customHeight="1" x14ac:dyDescent="0.25">
      <c r="A51" s="140"/>
      <c r="B51" s="142" t="s">
        <v>144</v>
      </c>
      <c r="C51" s="143"/>
      <c r="D51" s="37">
        <v>0</v>
      </c>
      <c r="E51" s="37">
        <v>0</v>
      </c>
      <c r="F51" s="37">
        <v>76</v>
      </c>
      <c r="G51" s="37"/>
      <c r="H51" s="54">
        <f t="shared" si="3"/>
        <v>76</v>
      </c>
    </row>
    <row r="52" spans="1:9" ht="38.25" customHeight="1" x14ac:dyDescent="0.25">
      <c r="A52" s="140"/>
      <c r="B52" s="142" t="s">
        <v>145</v>
      </c>
      <c r="C52" s="143"/>
      <c r="D52" s="37">
        <v>0</v>
      </c>
      <c r="E52" s="37">
        <v>0</v>
      </c>
      <c r="F52" s="37">
        <v>76</v>
      </c>
      <c r="G52" s="37"/>
      <c r="H52" s="54">
        <f t="shared" si="3"/>
        <v>76</v>
      </c>
    </row>
    <row r="53" spans="1:9" ht="37.5" customHeight="1" thickBot="1" x14ac:dyDescent="0.3">
      <c r="A53" s="141"/>
      <c r="B53" s="137" t="s">
        <v>146</v>
      </c>
      <c r="C53" s="138"/>
      <c r="D53" s="55">
        <v>0</v>
      </c>
      <c r="E53" s="55">
        <v>0</v>
      </c>
      <c r="F53" s="55">
        <v>76</v>
      </c>
      <c r="G53" s="55"/>
      <c r="H53" s="40">
        <f t="shared" si="3"/>
        <v>76</v>
      </c>
    </row>
    <row r="54" spans="1:9" ht="24" customHeight="1" x14ac:dyDescent="0.25">
      <c r="A54" s="18"/>
      <c r="B54" s="3"/>
      <c r="D54" s="3"/>
      <c r="E54" s="3"/>
      <c r="F54" s="9"/>
      <c r="G54" s="3"/>
      <c r="H54" s="3"/>
    </row>
    <row r="55" spans="1:9" x14ac:dyDescent="0.25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D56" s="3"/>
      <c r="E56" s="3"/>
      <c r="F56" s="3"/>
      <c r="G56" s="3"/>
      <c r="H56" s="3"/>
    </row>
    <row r="57" spans="1:9" x14ac:dyDescent="0.25">
      <c r="A57" s="3"/>
      <c r="B57" s="3"/>
      <c r="E57" s="3"/>
      <c r="F57" s="3"/>
      <c r="G57" s="3"/>
      <c r="H57" s="3"/>
    </row>
    <row r="58" spans="1:9" x14ac:dyDescent="0.25">
      <c r="A58" s="3"/>
      <c r="B58" s="3"/>
    </row>
    <row r="59" spans="1:9" x14ac:dyDescent="0.25">
      <c r="B59" s="3"/>
    </row>
  </sheetData>
  <mergeCells count="26">
    <mergeCell ref="B1:E1"/>
    <mergeCell ref="A43:A44"/>
    <mergeCell ref="B39:C39"/>
    <mergeCell ref="B42:C42"/>
    <mergeCell ref="B43:C43"/>
    <mergeCell ref="A39:A42"/>
    <mergeCell ref="A2:H2"/>
    <mergeCell ref="D3:H3"/>
    <mergeCell ref="B5:B18"/>
    <mergeCell ref="A3:A4"/>
    <mergeCell ref="B3:C4"/>
    <mergeCell ref="A5:A38"/>
    <mergeCell ref="B29:B35"/>
    <mergeCell ref="B19:B24"/>
    <mergeCell ref="B25:B28"/>
    <mergeCell ref="B36:B38"/>
    <mergeCell ref="B53:C53"/>
    <mergeCell ref="A45:A53"/>
    <mergeCell ref="B51:C51"/>
    <mergeCell ref="B48:C48"/>
    <mergeCell ref="B52:C52"/>
    <mergeCell ref="B50:C50"/>
    <mergeCell ref="B47:C47"/>
    <mergeCell ref="B46:C46"/>
    <mergeCell ref="B45:C45"/>
    <mergeCell ref="B49:C4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70" zoomScaleNormal="70" workbookViewId="0">
      <selection activeCell="E19" sqref="D19:E19"/>
    </sheetView>
  </sheetViews>
  <sheetFormatPr baseColWidth="10" defaultRowHeight="15" x14ac:dyDescent="0.25"/>
  <cols>
    <col min="1" max="1" width="52.42578125" customWidth="1"/>
    <col min="2" max="2" width="27.140625" customWidth="1"/>
  </cols>
  <sheetData>
    <row r="1" spans="1:28" ht="15" customHeight="1" x14ac:dyDescent="0.25">
      <c r="A1" s="199" t="s">
        <v>48</v>
      </c>
      <c r="B1" s="199"/>
      <c r="C1" s="199"/>
      <c r="D1" s="199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8" ht="15" customHeight="1" x14ac:dyDescent="0.25">
      <c r="A2" s="199"/>
      <c r="B2" s="199"/>
      <c r="C2" s="199"/>
      <c r="D2" s="199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8" ht="17.25" customHeight="1" x14ac:dyDescent="0.25">
      <c r="A3" s="199"/>
      <c r="B3" s="199"/>
      <c r="C3" s="199"/>
      <c r="D3" s="199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8" ht="15" hidden="1" customHeight="1" x14ac:dyDescent="0.25">
      <c r="A4" s="209"/>
      <c r="B4" s="209"/>
      <c r="C4" s="209"/>
      <c r="D4" s="209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8" ht="33.75" customHeight="1" x14ac:dyDescent="0.25">
      <c r="A5" s="234" t="s">
        <v>108</v>
      </c>
      <c r="B5" s="234"/>
      <c r="C5" s="234"/>
      <c r="D5" s="234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28" x14ac:dyDescent="0.25">
      <c r="A6" s="129" t="s">
        <v>83</v>
      </c>
      <c r="B6" s="231" t="s">
        <v>49</v>
      </c>
      <c r="C6" s="231"/>
      <c r="D6" s="231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</row>
    <row r="7" spans="1:28" x14ac:dyDescent="0.25">
      <c r="A7" s="130" t="s">
        <v>84</v>
      </c>
      <c r="B7" s="232">
        <v>49</v>
      </c>
      <c r="C7" s="232"/>
      <c r="D7" s="23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8" x14ac:dyDescent="0.25">
      <c r="A8" s="130" t="s">
        <v>85</v>
      </c>
      <c r="B8" s="232">
        <v>1</v>
      </c>
      <c r="C8" s="232"/>
      <c r="D8" s="232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8" x14ac:dyDescent="0.25">
      <c r="A9" s="133" t="s">
        <v>100</v>
      </c>
      <c r="B9" s="232">
        <v>16</v>
      </c>
      <c r="C9" s="232"/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8" x14ac:dyDescent="0.25">
      <c r="A10" s="130" t="s">
        <v>111</v>
      </c>
      <c r="B10" s="232">
        <v>10</v>
      </c>
      <c r="C10" s="232"/>
      <c r="D10" s="232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8" ht="12.75" customHeight="1" x14ac:dyDescent="0.25">
      <c r="A11" s="129" t="s">
        <v>1</v>
      </c>
      <c r="B11" s="231">
        <f>B7+B8+B9+10</f>
        <v>76</v>
      </c>
      <c r="C11" s="231"/>
      <c r="D11" s="231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8" x14ac:dyDescent="0.25">
      <c r="A12" s="233" t="s">
        <v>154</v>
      </c>
      <c r="B12" s="233"/>
      <c r="C12" s="233"/>
      <c r="D12" s="23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</row>
    <row r="13" spans="1:28" x14ac:dyDescent="0.2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</row>
    <row r="14" spans="1:28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</row>
    <row r="15" spans="1:28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</row>
    <row r="16" spans="1:28" x14ac:dyDescent="0.25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</row>
    <row r="17" spans="1:28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</row>
    <row r="18" spans="1:28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</row>
    <row r="19" spans="1:28" x14ac:dyDescent="0.25">
      <c r="A19" s="16"/>
      <c r="B19" s="16"/>
      <c r="C19" s="16"/>
      <c r="D19" s="16"/>
      <c r="E19" s="19"/>
      <c r="F19" s="19"/>
      <c r="G19" s="19"/>
      <c r="H19" s="19"/>
      <c r="I19" s="19"/>
      <c r="J19" s="16"/>
      <c r="K19" s="16"/>
      <c r="L19" s="16"/>
      <c r="M19" s="16"/>
      <c r="N19" s="16"/>
      <c r="O19" s="16"/>
      <c r="P19" s="16"/>
      <c r="Q19" s="1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</row>
    <row r="20" spans="1:28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</row>
    <row r="21" spans="1:28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</row>
    <row r="22" spans="1:28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</row>
    <row r="23" spans="1:28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</row>
    <row r="24" spans="1:28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</row>
    <row r="25" spans="1:28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</row>
    <row r="26" spans="1:2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</row>
    <row r="27" spans="1:28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</row>
    <row r="28" spans="1:28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</row>
    <row r="29" spans="1:28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</row>
    <row r="30" spans="1:28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</row>
    <row r="31" spans="1:28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</row>
    <row r="32" spans="1:28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</row>
    <row r="33" spans="1:2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</row>
    <row r="34" spans="1:2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</row>
    <row r="35" spans="1:2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</row>
    <row r="36" spans="1:2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</row>
    <row r="37" spans="1:28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28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28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8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28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8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28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28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28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28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8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28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x14ac:dyDescent="0.25">
      <c r="A135" s="16"/>
      <c r="B135" s="16"/>
      <c r="C135" s="16"/>
      <c r="D135" s="16"/>
    </row>
  </sheetData>
  <mergeCells count="11">
    <mergeCell ref="E1:Z11"/>
    <mergeCell ref="R12:AB36"/>
    <mergeCell ref="B11:D11"/>
    <mergeCell ref="B7:D7"/>
    <mergeCell ref="B8:D8"/>
    <mergeCell ref="B9:D9"/>
    <mergeCell ref="A12:D12"/>
    <mergeCell ref="A1:D4"/>
    <mergeCell ref="A5:D5"/>
    <mergeCell ref="B6:D6"/>
    <mergeCell ref="B10:D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49.140625" customWidth="1"/>
    <col min="2" max="2" width="40.28515625" customWidth="1"/>
  </cols>
  <sheetData>
    <row r="1" spans="1:3" x14ac:dyDescent="0.25">
      <c r="A1" s="235" t="s">
        <v>48</v>
      </c>
      <c r="B1" s="235"/>
      <c r="C1" s="125"/>
    </row>
    <row r="2" spans="1:3" ht="24.75" customHeight="1" x14ac:dyDescent="0.25">
      <c r="A2" s="236"/>
      <c r="B2" s="236"/>
      <c r="C2" s="125"/>
    </row>
    <row r="3" spans="1:3" ht="44.25" customHeight="1" x14ac:dyDescent="0.25">
      <c r="A3" s="237" t="s">
        <v>138</v>
      </c>
      <c r="B3" s="237"/>
      <c r="C3" s="237"/>
    </row>
    <row r="4" spans="1:3" x14ac:dyDescent="0.25">
      <c r="A4" s="129" t="s">
        <v>123</v>
      </c>
      <c r="B4" s="122" t="s">
        <v>49</v>
      </c>
      <c r="C4" s="125"/>
    </row>
    <row r="5" spans="1:3" x14ac:dyDescent="0.25">
      <c r="A5" s="134" t="s">
        <v>124</v>
      </c>
      <c r="B5" s="135">
        <v>20</v>
      </c>
      <c r="C5" s="125"/>
    </row>
    <row r="6" spans="1:3" x14ac:dyDescent="0.25">
      <c r="A6" s="134" t="s">
        <v>125</v>
      </c>
      <c r="B6" s="135">
        <v>16</v>
      </c>
      <c r="C6" s="125"/>
    </row>
    <row r="7" spans="1:3" x14ac:dyDescent="0.25">
      <c r="A7" s="134" t="s">
        <v>126</v>
      </c>
      <c r="B7" s="135">
        <v>38</v>
      </c>
      <c r="C7" s="125"/>
    </row>
    <row r="8" spans="1:3" x14ac:dyDescent="0.25">
      <c r="A8" s="134" t="s">
        <v>114</v>
      </c>
      <c r="B8" s="135">
        <v>2</v>
      </c>
      <c r="C8" s="125"/>
    </row>
    <row r="9" spans="1:3" x14ac:dyDescent="0.25">
      <c r="A9" s="129" t="s">
        <v>1</v>
      </c>
      <c r="B9" s="122">
        <f>SUM(B5:B8)</f>
        <v>76</v>
      </c>
      <c r="C9" s="125"/>
    </row>
    <row r="10" spans="1:3" x14ac:dyDescent="0.25">
      <c r="A10" s="233" t="s">
        <v>154</v>
      </c>
      <c r="B10" s="233"/>
      <c r="C10" s="125"/>
    </row>
  </sheetData>
  <mergeCells count="3">
    <mergeCell ref="A10:B10"/>
    <mergeCell ref="A1:B2"/>
    <mergeCell ref="A3:C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selection activeCell="A20" sqref="A20"/>
    </sheetView>
  </sheetViews>
  <sheetFormatPr baseColWidth="10" defaultRowHeight="15" x14ac:dyDescent="0.25"/>
  <cols>
    <col min="1" max="1" width="76.85546875" customWidth="1"/>
    <col min="2" max="2" width="31.85546875" customWidth="1"/>
    <col min="5" max="5" width="11.42578125" customWidth="1"/>
  </cols>
  <sheetData>
    <row r="1" spans="1:5" ht="20.25" customHeight="1" x14ac:dyDescent="0.25">
      <c r="A1" s="199" t="s">
        <v>48</v>
      </c>
      <c r="B1" s="199"/>
    </row>
    <row r="2" spans="1:5" ht="21" customHeight="1" x14ac:dyDescent="0.25">
      <c r="A2" s="199"/>
      <c r="B2" s="199"/>
    </row>
    <row r="3" spans="1:5" ht="47.25" customHeight="1" x14ac:dyDescent="0.25">
      <c r="A3" s="234" t="s">
        <v>136</v>
      </c>
      <c r="B3" s="231"/>
      <c r="C3" s="20"/>
      <c r="D3" s="20"/>
      <c r="E3" s="21"/>
    </row>
    <row r="4" spans="1:5" x14ac:dyDescent="0.25">
      <c r="A4" s="129" t="s">
        <v>127</v>
      </c>
      <c r="B4" s="122" t="s">
        <v>49</v>
      </c>
      <c r="C4" s="22"/>
      <c r="D4" s="22"/>
      <c r="E4" s="21"/>
    </row>
    <row r="5" spans="1:5" x14ac:dyDescent="0.25">
      <c r="A5" s="136" t="s">
        <v>128</v>
      </c>
      <c r="B5" s="135">
        <v>17</v>
      </c>
      <c r="C5" s="23"/>
      <c r="D5" s="24"/>
      <c r="E5" s="21"/>
    </row>
    <row r="6" spans="1:5" x14ac:dyDescent="0.25">
      <c r="A6" s="136" t="s">
        <v>129</v>
      </c>
      <c r="B6" s="135">
        <v>14</v>
      </c>
      <c r="C6" s="23"/>
      <c r="D6" s="24"/>
      <c r="E6" s="21"/>
    </row>
    <row r="7" spans="1:5" x14ac:dyDescent="0.25">
      <c r="A7" s="136" t="s">
        <v>130</v>
      </c>
      <c r="B7" s="135">
        <v>1</v>
      </c>
      <c r="C7" s="23"/>
      <c r="D7" s="24"/>
      <c r="E7" s="21"/>
    </row>
    <row r="8" spans="1:5" x14ac:dyDescent="0.25">
      <c r="A8" s="136" t="s">
        <v>131</v>
      </c>
      <c r="B8" s="135">
        <v>44</v>
      </c>
      <c r="C8" s="23"/>
      <c r="D8" s="24"/>
      <c r="E8" s="21"/>
    </row>
    <row r="9" spans="1:5" x14ac:dyDescent="0.25">
      <c r="A9" s="136" t="s">
        <v>132</v>
      </c>
      <c r="B9" s="135">
        <v>0</v>
      </c>
      <c r="C9" s="23"/>
      <c r="D9" s="24"/>
      <c r="E9" s="21"/>
    </row>
    <row r="10" spans="1:5" x14ac:dyDescent="0.25">
      <c r="A10" s="129" t="s">
        <v>1</v>
      </c>
      <c r="B10" s="122">
        <f>SUM(B5:B9)</f>
        <v>76</v>
      </c>
      <c r="C10" s="23"/>
      <c r="D10" s="24"/>
      <c r="E10" s="21"/>
    </row>
    <row r="11" spans="1:5" x14ac:dyDescent="0.25">
      <c r="A11" s="233" t="s">
        <v>154</v>
      </c>
      <c r="B11" s="233"/>
      <c r="C11" s="21"/>
      <c r="D11" s="21"/>
      <c r="E11" s="21"/>
    </row>
  </sheetData>
  <mergeCells count="3">
    <mergeCell ref="A3:B3"/>
    <mergeCell ref="A11:B11"/>
    <mergeCell ref="A1:B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0" zoomScaleNormal="80" workbookViewId="0">
      <selection activeCell="E13" sqref="E13"/>
    </sheetView>
  </sheetViews>
  <sheetFormatPr baseColWidth="10" defaultRowHeight="15" x14ac:dyDescent="0.25"/>
  <cols>
    <col min="1" max="1" width="75.140625" customWidth="1"/>
    <col min="2" max="2" width="11.85546875" customWidth="1"/>
  </cols>
  <sheetData>
    <row r="1" spans="1:2" x14ac:dyDescent="0.25">
      <c r="A1" s="199" t="s">
        <v>48</v>
      </c>
      <c r="B1" s="199"/>
    </row>
    <row r="2" spans="1:2" ht="30" customHeight="1" x14ac:dyDescent="0.25">
      <c r="A2" s="199"/>
      <c r="B2" s="199"/>
    </row>
    <row r="3" spans="1:2" ht="30" customHeight="1" x14ac:dyDescent="0.25">
      <c r="A3" s="222" t="s">
        <v>139</v>
      </c>
      <c r="B3" s="222"/>
    </row>
    <row r="4" spans="1:2" x14ac:dyDescent="0.25">
      <c r="A4" s="121" t="s">
        <v>133</v>
      </c>
      <c r="B4" s="122" t="s">
        <v>1</v>
      </c>
    </row>
    <row r="5" spans="1:2" x14ac:dyDescent="0.25">
      <c r="A5" s="123" t="s">
        <v>134</v>
      </c>
      <c r="B5" s="124">
        <v>70</v>
      </c>
    </row>
    <row r="6" spans="1:2" x14ac:dyDescent="0.25">
      <c r="A6" s="123" t="s">
        <v>135</v>
      </c>
      <c r="B6" s="124">
        <v>6</v>
      </c>
    </row>
    <row r="7" spans="1:2" x14ac:dyDescent="0.25">
      <c r="A7" s="121" t="s">
        <v>1</v>
      </c>
      <c r="B7" s="122">
        <f>SUM(B5:B6)</f>
        <v>76</v>
      </c>
    </row>
    <row r="8" spans="1:2" x14ac:dyDescent="0.25">
      <c r="A8" s="238" t="s">
        <v>152</v>
      </c>
      <c r="B8" s="238"/>
    </row>
  </sheetData>
  <mergeCells count="3">
    <mergeCell ref="A3:B3"/>
    <mergeCell ref="A8:B8"/>
    <mergeCell ref="A1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22" zoomScale="80" zoomScaleNormal="80" workbookViewId="0">
      <selection activeCell="C35" sqref="C35"/>
    </sheetView>
  </sheetViews>
  <sheetFormatPr baseColWidth="10" defaultColWidth="0" defaultRowHeight="15" x14ac:dyDescent="0.25"/>
  <cols>
    <col min="1" max="1" width="48.42578125" style="1" customWidth="1"/>
    <col min="2" max="2" width="37.8554687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51.75" customHeight="1" x14ac:dyDescent="0.25">
      <c r="A1" s="170" t="s">
        <v>48</v>
      </c>
      <c r="B1" s="170"/>
      <c r="C1" s="170"/>
      <c r="D1" s="170"/>
      <c r="E1" s="170"/>
      <c r="F1" s="170"/>
      <c r="G1" s="170"/>
      <c r="H1" s="170"/>
    </row>
    <row r="2" spans="1:8" ht="27" customHeight="1" x14ac:dyDescent="0.25">
      <c r="A2" s="172" t="s">
        <v>38</v>
      </c>
      <c r="B2" s="172"/>
      <c r="C2" s="172"/>
      <c r="D2" s="172"/>
      <c r="E2" s="172"/>
      <c r="F2" s="172"/>
      <c r="G2" s="172"/>
      <c r="H2" s="172"/>
    </row>
    <row r="3" spans="1:8" x14ac:dyDescent="0.25">
      <c r="A3" s="173" t="s">
        <v>37</v>
      </c>
      <c r="B3" s="173" t="s">
        <v>0</v>
      </c>
      <c r="C3" s="173"/>
      <c r="D3" s="175">
        <v>2022</v>
      </c>
      <c r="E3" s="175"/>
      <c r="F3" s="175"/>
      <c r="G3" s="175"/>
      <c r="H3" s="175"/>
    </row>
    <row r="4" spans="1:8" x14ac:dyDescent="0.25">
      <c r="A4" s="174"/>
      <c r="B4" s="174"/>
      <c r="C4" s="174"/>
      <c r="D4" s="56" t="s">
        <v>44</v>
      </c>
      <c r="E4" s="56" t="s">
        <v>45</v>
      </c>
      <c r="F4" s="56" t="s">
        <v>46</v>
      </c>
      <c r="G4" s="56" t="s">
        <v>47</v>
      </c>
      <c r="H4" s="57" t="s">
        <v>1</v>
      </c>
    </row>
    <row r="5" spans="1:8" ht="15" customHeight="1" x14ac:dyDescent="0.25">
      <c r="A5" s="176" t="s">
        <v>76</v>
      </c>
      <c r="B5" s="179" t="s">
        <v>2</v>
      </c>
      <c r="C5" s="58" t="s">
        <v>3</v>
      </c>
      <c r="D5" s="59"/>
      <c r="E5" s="60"/>
      <c r="F5" s="61">
        <v>4</v>
      </c>
      <c r="G5" s="59"/>
      <c r="H5" s="62">
        <f>SUM(D5:G5)</f>
        <v>4</v>
      </c>
    </row>
    <row r="6" spans="1:8" x14ac:dyDescent="0.25">
      <c r="A6" s="177"/>
      <c r="B6" s="180"/>
      <c r="C6" s="63" t="s">
        <v>4</v>
      </c>
      <c r="D6" s="59"/>
      <c r="E6" s="60"/>
      <c r="F6" s="64">
        <v>2</v>
      </c>
      <c r="G6" s="59"/>
      <c r="H6" s="65">
        <f t="shared" ref="H6:H18" si="0">SUM(D6:G6)</f>
        <v>2</v>
      </c>
    </row>
    <row r="7" spans="1:8" x14ac:dyDescent="0.25">
      <c r="A7" s="177"/>
      <c r="B7" s="180"/>
      <c r="C7" s="63" t="s">
        <v>5</v>
      </c>
      <c r="D7" s="59"/>
      <c r="E7" s="60"/>
      <c r="F7" s="64">
        <v>12</v>
      </c>
      <c r="G7" s="59"/>
      <c r="H7" s="65">
        <f t="shared" si="0"/>
        <v>12</v>
      </c>
    </row>
    <row r="8" spans="1:8" x14ac:dyDescent="0.25">
      <c r="A8" s="177"/>
      <c r="B8" s="180"/>
      <c r="C8" s="63" t="s">
        <v>6</v>
      </c>
      <c r="D8" s="59"/>
      <c r="E8" s="60"/>
      <c r="F8" s="64">
        <v>17</v>
      </c>
      <c r="G8" s="59"/>
      <c r="H8" s="65">
        <f t="shared" si="0"/>
        <v>17</v>
      </c>
    </row>
    <row r="9" spans="1:8" x14ac:dyDescent="0.25">
      <c r="A9" s="177"/>
      <c r="B9" s="180"/>
      <c r="C9" s="63" t="s">
        <v>7</v>
      </c>
      <c r="D9" s="59"/>
      <c r="E9" s="60"/>
      <c r="F9" s="64">
        <f t="shared" ref="F9:F13" si="1">SUM(C9:E9)</f>
        <v>0</v>
      </c>
      <c r="G9" s="59"/>
      <c r="H9" s="65">
        <f t="shared" si="0"/>
        <v>0</v>
      </c>
    </row>
    <row r="10" spans="1:8" x14ac:dyDescent="0.25">
      <c r="A10" s="177"/>
      <c r="B10" s="180"/>
      <c r="C10" s="63" t="s">
        <v>8</v>
      </c>
      <c r="D10" s="59"/>
      <c r="E10" s="60"/>
      <c r="F10" s="64">
        <v>3</v>
      </c>
      <c r="G10" s="59"/>
      <c r="H10" s="65">
        <f t="shared" si="0"/>
        <v>3</v>
      </c>
    </row>
    <row r="11" spans="1:8" x14ac:dyDescent="0.25">
      <c r="A11" s="177"/>
      <c r="B11" s="180"/>
      <c r="C11" s="63" t="s">
        <v>9</v>
      </c>
      <c r="D11" s="59"/>
      <c r="E11" s="60"/>
      <c r="F11" s="64">
        <f t="shared" si="1"/>
        <v>0</v>
      </c>
      <c r="G11" s="59"/>
      <c r="H11" s="65">
        <f t="shared" si="0"/>
        <v>0</v>
      </c>
    </row>
    <row r="12" spans="1:8" x14ac:dyDescent="0.25">
      <c r="A12" s="177"/>
      <c r="B12" s="180"/>
      <c r="C12" s="63" t="s">
        <v>10</v>
      </c>
      <c r="D12" s="59"/>
      <c r="E12" s="60"/>
      <c r="F12" s="64">
        <f t="shared" si="1"/>
        <v>0</v>
      </c>
      <c r="G12" s="59"/>
      <c r="H12" s="65">
        <f t="shared" si="0"/>
        <v>0</v>
      </c>
    </row>
    <row r="13" spans="1:8" x14ac:dyDescent="0.25">
      <c r="A13" s="177"/>
      <c r="B13" s="180"/>
      <c r="C13" s="63" t="s">
        <v>11</v>
      </c>
      <c r="D13" s="59"/>
      <c r="E13" s="60"/>
      <c r="F13" s="64">
        <f t="shared" si="1"/>
        <v>0</v>
      </c>
      <c r="G13" s="59"/>
      <c r="H13" s="65">
        <f t="shared" si="0"/>
        <v>0</v>
      </c>
    </row>
    <row r="14" spans="1:8" x14ac:dyDescent="0.25">
      <c r="A14" s="177"/>
      <c r="B14" s="180"/>
      <c r="C14" s="63" t="s">
        <v>12</v>
      </c>
      <c r="D14" s="59"/>
      <c r="E14" s="60"/>
      <c r="F14" s="64">
        <v>9</v>
      </c>
      <c r="G14" s="59"/>
      <c r="H14" s="65">
        <f t="shared" si="0"/>
        <v>9</v>
      </c>
    </row>
    <row r="15" spans="1:8" x14ac:dyDescent="0.25">
      <c r="A15" s="177"/>
      <c r="B15" s="180"/>
      <c r="C15" s="63" t="s">
        <v>13</v>
      </c>
      <c r="D15" s="59"/>
      <c r="E15" s="60"/>
      <c r="F15" s="64">
        <v>2</v>
      </c>
      <c r="G15" s="59"/>
      <c r="H15" s="65">
        <f t="shared" si="0"/>
        <v>2</v>
      </c>
    </row>
    <row r="16" spans="1:8" x14ac:dyDescent="0.25">
      <c r="A16" s="177"/>
      <c r="B16" s="180"/>
      <c r="C16" s="63" t="s">
        <v>14</v>
      </c>
      <c r="D16" s="59"/>
      <c r="E16" s="60"/>
      <c r="F16" s="64">
        <v>1</v>
      </c>
      <c r="G16" s="59"/>
      <c r="H16" s="65">
        <f t="shared" si="0"/>
        <v>1</v>
      </c>
    </row>
    <row r="17" spans="1:8" x14ac:dyDescent="0.25">
      <c r="A17" s="177"/>
      <c r="B17" s="180"/>
      <c r="C17" s="63" t="s">
        <v>75</v>
      </c>
      <c r="D17" s="59"/>
      <c r="E17" s="60"/>
      <c r="F17" s="64">
        <v>0</v>
      </c>
      <c r="G17" s="59"/>
      <c r="H17" s="65">
        <f t="shared" si="0"/>
        <v>0</v>
      </c>
    </row>
    <row r="18" spans="1:8" x14ac:dyDescent="0.25">
      <c r="A18" s="178"/>
      <c r="B18" s="181"/>
      <c r="C18" s="66" t="s">
        <v>15</v>
      </c>
      <c r="D18" s="67"/>
      <c r="E18" s="68"/>
      <c r="F18" s="69">
        <v>0</v>
      </c>
      <c r="G18" s="70"/>
      <c r="H18" s="71">
        <f t="shared" si="0"/>
        <v>0</v>
      </c>
    </row>
    <row r="19" spans="1:8" s="2" customFormat="1" ht="22.5" customHeight="1" x14ac:dyDescent="0.25">
      <c r="A19" s="182" t="s">
        <v>147</v>
      </c>
      <c r="B19" s="182"/>
      <c r="C19" s="182"/>
      <c r="D19" s="182"/>
      <c r="E19" s="182"/>
      <c r="F19" s="182"/>
      <c r="G19" s="182"/>
      <c r="H19" s="182"/>
    </row>
    <row r="20" spans="1:8" s="2" customFormat="1" ht="21.75" customHeight="1" x14ac:dyDescent="0.25">
      <c r="A20" s="72"/>
      <c r="B20" s="72"/>
      <c r="C20" s="73"/>
      <c r="D20" s="73"/>
      <c r="E20" s="73"/>
      <c r="F20" s="73"/>
      <c r="G20" s="73"/>
      <c r="H20" s="73"/>
    </row>
    <row r="21" spans="1:8" ht="32.25" customHeight="1" x14ac:dyDescent="0.25">
      <c r="A21" s="171" t="s">
        <v>109</v>
      </c>
      <c r="B21" s="171"/>
      <c r="C21" s="73"/>
      <c r="D21" s="74"/>
      <c r="E21" s="74"/>
      <c r="F21" s="74"/>
      <c r="G21" s="74"/>
      <c r="H21" s="74"/>
    </row>
    <row r="22" spans="1:8" ht="21" customHeight="1" x14ac:dyDescent="0.25">
      <c r="A22" s="75" t="s">
        <v>39</v>
      </c>
      <c r="B22" s="75" t="s">
        <v>1</v>
      </c>
      <c r="C22" s="74"/>
      <c r="D22" s="74"/>
      <c r="E22" s="74"/>
      <c r="F22" s="74"/>
      <c r="G22" s="74"/>
      <c r="H22" s="74"/>
    </row>
    <row r="23" spans="1:8" ht="21" customHeight="1" x14ac:dyDescent="0.25">
      <c r="A23" s="76" t="s">
        <v>3</v>
      </c>
      <c r="B23" s="77">
        <v>4</v>
      </c>
      <c r="C23" s="74"/>
      <c r="D23" s="74"/>
      <c r="E23" s="74"/>
      <c r="F23" s="74"/>
      <c r="G23" s="74"/>
      <c r="H23" s="74"/>
    </row>
    <row r="24" spans="1:8" ht="21" customHeight="1" x14ac:dyDescent="0.25">
      <c r="A24" s="76" t="s">
        <v>4</v>
      </c>
      <c r="B24" s="78">
        <v>2</v>
      </c>
      <c r="C24" s="74"/>
      <c r="D24" s="74"/>
      <c r="E24" s="74"/>
      <c r="F24" s="74"/>
      <c r="G24" s="74"/>
      <c r="H24" s="74"/>
    </row>
    <row r="25" spans="1:8" ht="21" customHeight="1" x14ac:dyDescent="0.25">
      <c r="A25" s="76" t="s">
        <v>5</v>
      </c>
      <c r="B25" s="78">
        <v>12</v>
      </c>
      <c r="C25" s="74"/>
      <c r="D25" s="74"/>
      <c r="E25" s="74"/>
      <c r="F25" s="74"/>
      <c r="G25" s="74"/>
      <c r="H25" s="74"/>
    </row>
    <row r="26" spans="1:8" ht="21" customHeight="1" x14ac:dyDescent="0.25">
      <c r="A26" s="76" t="s">
        <v>6</v>
      </c>
      <c r="B26" s="77">
        <v>17</v>
      </c>
      <c r="C26" s="74"/>
      <c r="D26" s="74"/>
      <c r="E26" s="74"/>
      <c r="F26" s="74"/>
      <c r="G26" s="74"/>
      <c r="H26" s="74"/>
    </row>
    <row r="27" spans="1:8" ht="21" customHeight="1" x14ac:dyDescent="0.25">
      <c r="A27" s="76" t="s">
        <v>7</v>
      </c>
      <c r="B27" s="77">
        <v>0</v>
      </c>
      <c r="C27" s="74"/>
      <c r="D27" s="74"/>
      <c r="E27" s="74"/>
      <c r="F27" s="74"/>
      <c r="G27" s="74"/>
      <c r="H27" s="74"/>
    </row>
    <row r="28" spans="1:8" ht="21" customHeight="1" x14ac:dyDescent="0.25">
      <c r="A28" s="76" t="s">
        <v>8</v>
      </c>
      <c r="B28" s="77">
        <v>3</v>
      </c>
      <c r="C28" s="74"/>
      <c r="D28" s="74"/>
      <c r="E28" s="74"/>
      <c r="F28" s="74"/>
      <c r="G28" s="74"/>
      <c r="H28" s="74"/>
    </row>
    <row r="29" spans="1:8" ht="21" customHeight="1" x14ac:dyDescent="0.25">
      <c r="A29" s="76" t="s">
        <v>9</v>
      </c>
      <c r="B29" s="77">
        <v>0</v>
      </c>
      <c r="C29" s="74"/>
      <c r="D29" s="74"/>
      <c r="E29" s="74"/>
      <c r="F29" s="74"/>
      <c r="G29" s="74"/>
      <c r="H29" s="74"/>
    </row>
    <row r="30" spans="1:8" ht="21" customHeight="1" x14ac:dyDescent="0.25">
      <c r="A30" s="76" t="s">
        <v>10</v>
      </c>
      <c r="B30" s="77">
        <v>1</v>
      </c>
      <c r="C30" s="74"/>
      <c r="D30" s="74"/>
      <c r="E30" s="74"/>
      <c r="F30" s="74"/>
      <c r="G30" s="74"/>
      <c r="H30" s="74"/>
    </row>
    <row r="31" spans="1:8" ht="21" customHeight="1" x14ac:dyDescent="0.25">
      <c r="A31" s="76" t="s">
        <v>11</v>
      </c>
      <c r="B31" s="77">
        <v>0</v>
      </c>
      <c r="C31" s="74"/>
      <c r="D31" s="74"/>
      <c r="E31" s="74"/>
      <c r="F31" s="74"/>
      <c r="G31" s="74"/>
      <c r="H31" s="74"/>
    </row>
    <row r="32" spans="1:8" ht="21" customHeight="1" x14ac:dyDescent="0.25">
      <c r="A32" s="76" t="s">
        <v>12</v>
      </c>
      <c r="B32" s="77">
        <v>9</v>
      </c>
      <c r="C32" s="60"/>
      <c r="D32" s="60"/>
      <c r="E32" s="60"/>
      <c r="F32" s="60"/>
      <c r="G32" s="60"/>
      <c r="H32" s="74"/>
    </row>
    <row r="33" spans="1:8" ht="21" customHeight="1" x14ac:dyDescent="0.25">
      <c r="A33" s="76" t="s">
        <v>13</v>
      </c>
      <c r="B33" s="77">
        <v>3</v>
      </c>
      <c r="C33" s="60"/>
      <c r="D33" s="60"/>
      <c r="E33" s="60"/>
      <c r="F33" s="60"/>
      <c r="G33" s="60"/>
      <c r="H33" s="74"/>
    </row>
    <row r="34" spans="1:8" ht="21" customHeight="1" x14ac:dyDescent="0.25">
      <c r="A34" s="76" t="s">
        <v>14</v>
      </c>
      <c r="B34" s="77">
        <v>1</v>
      </c>
      <c r="C34" s="60"/>
      <c r="D34" s="60"/>
      <c r="E34" s="60"/>
      <c r="F34" s="60"/>
      <c r="G34" s="60"/>
      <c r="H34" s="74"/>
    </row>
    <row r="35" spans="1:8" x14ac:dyDescent="0.25">
      <c r="A35" s="76" t="s">
        <v>75</v>
      </c>
      <c r="B35" s="77">
        <v>0</v>
      </c>
      <c r="C35" s="74"/>
      <c r="D35" s="60"/>
      <c r="E35" s="60"/>
      <c r="F35" s="60"/>
      <c r="G35" s="60"/>
      <c r="H35" s="60"/>
    </row>
    <row r="36" spans="1:8" x14ac:dyDescent="0.25">
      <c r="A36" s="76" t="s">
        <v>15</v>
      </c>
      <c r="B36" s="77">
        <v>0</v>
      </c>
      <c r="C36" s="60"/>
      <c r="D36" s="60"/>
      <c r="E36" s="60"/>
      <c r="F36" s="60"/>
      <c r="G36" s="60"/>
      <c r="H36" s="60"/>
    </row>
    <row r="37" spans="1:8" x14ac:dyDescent="0.25">
      <c r="A37" s="79" t="s">
        <v>1</v>
      </c>
      <c r="B37" s="80">
        <f>B36+B35+B34+B33+B32+B31+B30+B29+B28+B27+B26+B25+B24+B23</f>
        <v>52</v>
      </c>
      <c r="C37" s="60"/>
      <c r="D37" s="60"/>
      <c r="E37" s="60"/>
      <c r="F37" s="60"/>
      <c r="G37" s="60"/>
      <c r="H37" s="60"/>
    </row>
    <row r="38" spans="1:8" ht="29.25" customHeight="1" x14ac:dyDescent="0.25">
      <c r="A38" s="169" t="s">
        <v>148</v>
      </c>
      <c r="B38" s="169"/>
      <c r="C38" s="81"/>
      <c r="D38" s="81"/>
      <c r="E38" s="81"/>
      <c r="F38" s="81"/>
      <c r="G38" s="81"/>
      <c r="H38" s="81"/>
    </row>
    <row r="39" spans="1:8" x14ac:dyDescent="0.25">
      <c r="A39" s="60"/>
      <c r="B39" s="60"/>
      <c r="C39" s="60"/>
      <c r="D39" s="60"/>
      <c r="E39" s="60"/>
      <c r="F39" s="60"/>
      <c r="G39" s="60"/>
      <c r="H39" s="60"/>
    </row>
  </sheetData>
  <mergeCells count="10">
    <mergeCell ref="A38:B38"/>
    <mergeCell ref="A1:H1"/>
    <mergeCell ref="A21:B21"/>
    <mergeCell ref="A2:H2"/>
    <mergeCell ref="A3:A4"/>
    <mergeCell ref="B3:C4"/>
    <mergeCell ref="D3:H3"/>
    <mergeCell ref="A5:A18"/>
    <mergeCell ref="B5:B18"/>
    <mergeCell ref="A19:H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opLeftCell="C10" zoomScale="80" zoomScaleNormal="80" workbookViewId="0">
      <selection activeCell="B36" sqref="B36"/>
    </sheetView>
  </sheetViews>
  <sheetFormatPr baseColWidth="10" defaultColWidth="0" defaultRowHeight="15.75" x14ac:dyDescent="0.25"/>
  <cols>
    <col min="1" max="1" width="22.5703125" style="3" customWidth="1"/>
    <col min="2" max="2" width="53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8" ht="54" customHeight="1" x14ac:dyDescent="0.25">
      <c r="A1" s="82"/>
      <c r="B1" s="193" t="s">
        <v>48</v>
      </c>
      <c r="C1" s="193"/>
      <c r="D1" s="26"/>
      <c r="E1" s="26"/>
      <c r="F1" s="26"/>
      <c r="G1" s="26"/>
      <c r="H1" s="26"/>
    </row>
    <row r="2" spans="1:8" ht="33" customHeight="1" x14ac:dyDescent="0.25">
      <c r="A2" s="195" t="s">
        <v>38</v>
      </c>
      <c r="B2" s="195"/>
      <c r="C2" s="195"/>
      <c r="D2" s="195"/>
      <c r="E2" s="195"/>
      <c r="F2" s="195"/>
      <c r="G2" s="195"/>
      <c r="H2" s="195"/>
    </row>
    <row r="3" spans="1:8" x14ac:dyDescent="0.25">
      <c r="A3" s="173" t="s">
        <v>37</v>
      </c>
      <c r="B3" s="173" t="s">
        <v>0</v>
      </c>
      <c r="C3" s="173"/>
      <c r="D3" s="175">
        <v>2022</v>
      </c>
      <c r="E3" s="175"/>
      <c r="F3" s="175"/>
      <c r="G3" s="175"/>
      <c r="H3" s="175"/>
    </row>
    <row r="4" spans="1:8" x14ac:dyDescent="0.25">
      <c r="A4" s="174"/>
      <c r="B4" s="174"/>
      <c r="C4" s="174"/>
      <c r="D4" s="56" t="s">
        <v>44</v>
      </c>
      <c r="E4" s="56" t="s">
        <v>45</v>
      </c>
      <c r="F4" s="56" t="s">
        <v>46</v>
      </c>
      <c r="G4" s="56" t="s">
        <v>47</v>
      </c>
      <c r="H4" s="56" t="s">
        <v>1</v>
      </c>
    </row>
    <row r="5" spans="1:8" ht="22.5" customHeight="1" x14ac:dyDescent="0.25">
      <c r="A5" s="184" t="s">
        <v>36</v>
      </c>
      <c r="B5" s="192" t="s">
        <v>16</v>
      </c>
      <c r="C5" s="83" t="s">
        <v>17</v>
      </c>
      <c r="D5" s="84"/>
      <c r="E5" s="85"/>
      <c r="F5" s="84">
        <v>0</v>
      </c>
      <c r="G5" s="84"/>
      <c r="H5" s="86">
        <f t="shared" ref="H5:H24" si="0">SUM(F5:G5)</f>
        <v>0</v>
      </c>
    </row>
    <row r="6" spans="1:8" ht="29.25" customHeight="1" x14ac:dyDescent="0.25">
      <c r="A6" s="185"/>
      <c r="B6" s="194"/>
      <c r="C6" s="87" t="s">
        <v>70</v>
      </c>
      <c r="D6" s="88"/>
      <c r="E6" s="85"/>
      <c r="F6" s="84">
        <v>49</v>
      </c>
      <c r="G6" s="88"/>
      <c r="H6" s="89">
        <f t="shared" si="0"/>
        <v>49</v>
      </c>
    </row>
    <row r="7" spans="1:8" x14ac:dyDescent="0.25">
      <c r="A7" s="185"/>
      <c r="B7" s="194"/>
      <c r="C7" s="90" t="s">
        <v>18</v>
      </c>
      <c r="D7" s="42"/>
      <c r="E7" s="91"/>
      <c r="F7" s="41">
        <v>51</v>
      </c>
      <c r="G7" s="42"/>
      <c r="H7" s="92">
        <f t="shared" si="0"/>
        <v>51</v>
      </c>
    </row>
    <row r="8" spans="1:8" x14ac:dyDescent="0.25">
      <c r="A8" s="185"/>
      <c r="B8" s="194"/>
      <c r="C8" s="90" t="s">
        <v>19</v>
      </c>
      <c r="D8" s="42"/>
      <c r="E8" s="91"/>
      <c r="F8" s="41">
        <v>0</v>
      </c>
      <c r="G8" s="42"/>
      <c r="H8" s="92">
        <f t="shared" si="0"/>
        <v>0</v>
      </c>
    </row>
    <row r="9" spans="1:8" x14ac:dyDescent="0.25">
      <c r="A9" s="185"/>
      <c r="B9" s="194"/>
      <c r="C9" s="90" t="s">
        <v>20</v>
      </c>
      <c r="D9" s="42"/>
      <c r="E9" s="91"/>
      <c r="F9" s="41">
        <v>0</v>
      </c>
      <c r="G9" s="42"/>
      <c r="H9" s="92">
        <f t="shared" si="0"/>
        <v>0</v>
      </c>
    </row>
    <row r="10" spans="1:8" ht="17.25" customHeight="1" x14ac:dyDescent="0.25">
      <c r="A10" s="185"/>
      <c r="B10" s="194"/>
      <c r="C10" s="87" t="s">
        <v>21</v>
      </c>
      <c r="D10" s="88"/>
      <c r="E10" s="85"/>
      <c r="F10" s="84">
        <v>0</v>
      </c>
      <c r="G10" s="88"/>
      <c r="H10" s="89">
        <f t="shared" si="0"/>
        <v>0</v>
      </c>
    </row>
    <row r="11" spans="1:8" ht="30" customHeight="1" x14ac:dyDescent="0.25">
      <c r="A11" s="185"/>
      <c r="B11" s="194" t="s">
        <v>59</v>
      </c>
      <c r="C11" s="87" t="s">
        <v>60</v>
      </c>
      <c r="D11" s="88"/>
      <c r="E11" s="85"/>
      <c r="F11" s="84">
        <v>3</v>
      </c>
      <c r="G11" s="88"/>
      <c r="H11" s="89">
        <f t="shared" si="0"/>
        <v>3</v>
      </c>
    </row>
    <row r="12" spans="1:8" ht="29.25" customHeight="1" x14ac:dyDescent="0.25">
      <c r="A12" s="185"/>
      <c r="B12" s="194"/>
      <c r="C12" s="87" t="s">
        <v>61</v>
      </c>
      <c r="D12" s="88"/>
      <c r="E12" s="85"/>
      <c r="F12" s="84">
        <v>15</v>
      </c>
      <c r="G12" s="88"/>
      <c r="H12" s="89">
        <f t="shared" si="0"/>
        <v>15</v>
      </c>
    </row>
    <row r="13" spans="1:8" ht="25.5" customHeight="1" x14ac:dyDescent="0.25">
      <c r="A13" s="185"/>
      <c r="B13" s="194"/>
      <c r="C13" s="87" t="s">
        <v>62</v>
      </c>
      <c r="D13" s="88"/>
      <c r="E13" s="85"/>
      <c r="F13" s="84">
        <v>112</v>
      </c>
      <c r="G13" s="88"/>
      <c r="H13" s="89">
        <f t="shared" si="0"/>
        <v>112</v>
      </c>
    </row>
    <row r="14" spans="1:8" ht="21.75" customHeight="1" x14ac:dyDescent="0.25">
      <c r="A14" s="185"/>
      <c r="B14" s="194"/>
      <c r="C14" s="87" t="s">
        <v>63</v>
      </c>
      <c r="D14" s="88"/>
      <c r="E14" s="85"/>
      <c r="F14" s="84">
        <v>5</v>
      </c>
      <c r="G14" s="88"/>
      <c r="H14" s="89">
        <f t="shared" si="0"/>
        <v>5</v>
      </c>
    </row>
    <row r="15" spans="1:8" ht="26.25" customHeight="1" x14ac:dyDescent="0.25">
      <c r="A15" s="185"/>
      <c r="B15" s="187" t="s">
        <v>22</v>
      </c>
      <c r="C15" s="87" t="s">
        <v>23</v>
      </c>
      <c r="D15" s="88"/>
      <c r="E15" s="85"/>
      <c r="F15" s="84">
        <v>15</v>
      </c>
      <c r="G15" s="88"/>
      <c r="H15" s="89">
        <f t="shared" si="0"/>
        <v>15</v>
      </c>
    </row>
    <row r="16" spans="1:8" x14ac:dyDescent="0.25">
      <c r="A16" s="185"/>
      <c r="B16" s="188"/>
      <c r="C16" s="87" t="s">
        <v>24</v>
      </c>
      <c r="D16" s="88"/>
      <c r="E16" s="85"/>
      <c r="F16" s="84">
        <v>0</v>
      </c>
      <c r="G16" s="88"/>
      <c r="H16" s="89">
        <f t="shared" si="0"/>
        <v>0</v>
      </c>
    </row>
    <row r="17" spans="1:8" x14ac:dyDescent="0.25">
      <c r="A17" s="185"/>
      <c r="B17" s="188"/>
      <c r="C17" s="87" t="s">
        <v>25</v>
      </c>
      <c r="D17" s="88"/>
      <c r="E17" s="85"/>
      <c r="F17" s="84">
        <v>0</v>
      </c>
      <c r="G17" s="88"/>
      <c r="H17" s="89">
        <f t="shared" si="0"/>
        <v>0</v>
      </c>
    </row>
    <row r="18" spans="1:8" x14ac:dyDescent="0.25">
      <c r="A18" s="185"/>
      <c r="B18" s="188"/>
      <c r="C18" s="87" t="s">
        <v>55</v>
      </c>
      <c r="D18" s="88"/>
      <c r="E18" s="85"/>
      <c r="F18" s="84">
        <v>15</v>
      </c>
      <c r="G18" s="88"/>
      <c r="H18" s="89">
        <f t="shared" si="0"/>
        <v>15</v>
      </c>
    </row>
    <row r="19" spans="1:8" x14ac:dyDescent="0.25">
      <c r="A19" s="185"/>
      <c r="B19" s="188"/>
      <c r="C19" s="87" t="s">
        <v>26</v>
      </c>
      <c r="D19" s="88"/>
      <c r="E19" s="85"/>
      <c r="F19" s="84">
        <v>0</v>
      </c>
      <c r="G19" s="88"/>
      <c r="H19" s="89">
        <f t="shared" si="0"/>
        <v>0</v>
      </c>
    </row>
    <row r="20" spans="1:8" x14ac:dyDescent="0.25">
      <c r="A20" s="185"/>
      <c r="B20" s="188"/>
      <c r="C20" s="87" t="s">
        <v>27</v>
      </c>
      <c r="D20" s="88"/>
      <c r="E20" s="85"/>
      <c r="F20" s="84">
        <v>5</v>
      </c>
      <c r="G20" s="88"/>
      <c r="H20" s="89">
        <f t="shared" si="0"/>
        <v>5</v>
      </c>
    </row>
    <row r="21" spans="1:8" ht="30.75" customHeight="1" x14ac:dyDescent="0.25">
      <c r="A21" s="185"/>
      <c r="B21" s="189"/>
      <c r="C21" s="87" t="s">
        <v>86</v>
      </c>
      <c r="D21" s="88"/>
      <c r="E21" s="85"/>
      <c r="F21" s="84">
        <v>3</v>
      </c>
      <c r="G21" s="88"/>
      <c r="H21" s="89">
        <f t="shared" si="0"/>
        <v>3</v>
      </c>
    </row>
    <row r="22" spans="1:8" ht="29.25" customHeight="1" x14ac:dyDescent="0.25">
      <c r="A22" s="185"/>
      <c r="B22" s="190" t="s">
        <v>71</v>
      </c>
      <c r="C22" s="87" t="s">
        <v>72</v>
      </c>
      <c r="D22" s="88"/>
      <c r="E22" s="85"/>
      <c r="F22" s="84">
        <v>37</v>
      </c>
      <c r="G22" s="88"/>
      <c r="H22" s="89">
        <f t="shared" si="0"/>
        <v>37</v>
      </c>
    </row>
    <row r="23" spans="1:8" ht="25.5" x14ac:dyDescent="0.25">
      <c r="A23" s="185"/>
      <c r="B23" s="191"/>
      <c r="C23" s="87" t="s">
        <v>73</v>
      </c>
      <c r="D23" s="93"/>
      <c r="E23" s="85"/>
      <c r="F23" s="84">
        <v>56</v>
      </c>
      <c r="G23" s="93"/>
      <c r="H23" s="94">
        <f t="shared" si="0"/>
        <v>56</v>
      </c>
    </row>
    <row r="24" spans="1:8" ht="15.75" customHeight="1" x14ac:dyDescent="0.25">
      <c r="A24" s="186"/>
      <c r="B24" s="192"/>
      <c r="C24" s="87" t="s">
        <v>74</v>
      </c>
      <c r="D24" s="95"/>
      <c r="E24" s="85"/>
      <c r="F24" s="84">
        <v>61</v>
      </c>
      <c r="G24" s="95"/>
      <c r="H24" s="89">
        <f t="shared" si="0"/>
        <v>61</v>
      </c>
    </row>
    <row r="25" spans="1:8" ht="15.75" customHeight="1" x14ac:dyDescent="0.25">
      <c r="A25" s="183" t="s">
        <v>148</v>
      </c>
      <c r="B25" s="183"/>
      <c r="C25" s="183"/>
      <c r="D25" s="183"/>
      <c r="E25" s="183"/>
      <c r="F25" s="183"/>
      <c r="G25" s="183"/>
      <c r="H25" s="183"/>
    </row>
    <row r="26" spans="1:8" x14ac:dyDescent="0.25">
      <c r="C26" s="13"/>
    </row>
    <row r="31" spans="1:8" ht="15.75" customHeight="1" x14ac:dyDescent="0.25"/>
  </sheetData>
  <mergeCells count="11">
    <mergeCell ref="A25:H25"/>
    <mergeCell ref="A5:A24"/>
    <mergeCell ref="B15:B21"/>
    <mergeCell ref="B22:B24"/>
    <mergeCell ref="B1:C1"/>
    <mergeCell ref="B5:B10"/>
    <mergeCell ref="A3:A4"/>
    <mergeCell ref="B3:C4"/>
    <mergeCell ref="D3:H3"/>
    <mergeCell ref="A2:H2"/>
    <mergeCell ref="B11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80" zoomScaleNormal="80" workbookViewId="0">
      <selection activeCell="G19" sqref="G19:G20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37.5" customHeight="1" x14ac:dyDescent="0.25">
      <c r="A1" s="199" t="s">
        <v>48</v>
      </c>
      <c r="B1" s="199"/>
      <c r="C1" s="199"/>
      <c r="D1" s="199"/>
      <c r="E1" s="199"/>
      <c r="F1" s="199"/>
      <c r="G1" s="199"/>
      <c r="H1" s="26"/>
    </row>
    <row r="2" spans="1:8" ht="27.75" customHeight="1" x14ac:dyDescent="0.25">
      <c r="A2" s="200" t="s">
        <v>38</v>
      </c>
      <c r="B2" s="200"/>
      <c r="C2" s="200"/>
      <c r="D2" s="200"/>
      <c r="E2" s="200"/>
      <c r="F2" s="200"/>
      <c r="G2" s="200"/>
      <c r="H2" s="82"/>
    </row>
    <row r="3" spans="1:8" x14ac:dyDescent="0.25">
      <c r="A3" s="173" t="s">
        <v>37</v>
      </c>
      <c r="B3" s="173" t="s">
        <v>0</v>
      </c>
      <c r="C3" s="175">
        <v>2022</v>
      </c>
      <c r="D3" s="175"/>
      <c r="E3" s="175"/>
      <c r="F3" s="175"/>
      <c r="G3" s="175"/>
      <c r="H3" s="82"/>
    </row>
    <row r="4" spans="1:8" x14ac:dyDescent="0.25">
      <c r="A4" s="201"/>
      <c r="B4" s="201"/>
      <c r="C4" s="57" t="s">
        <v>44</v>
      </c>
      <c r="D4" s="57" t="s">
        <v>45</v>
      </c>
      <c r="E4" s="57" t="s">
        <v>46</v>
      </c>
      <c r="F4" s="57" t="s">
        <v>47</v>
      </c>
      <c r="G4" s="57" t="s">
        <v>1</v>
      </c>
      <c r="H4" s="82"/>
    </row>
    <row r="5" spans="1:8" x14ac:dyDescent="0.25">
      <c r="A5" s="196" t="s">
        <v>34</v>
      </c>
      <c r="B5" s="96" t="s">
        <v>28</v>
      </c>
      <c r="C5" s="97"/>
      <c r="D5" s="97"/>
      <c r="E5" s="97">
        <v>2</v>
      </c>
      <c r="F5" s="97"/>
      <c r="G5" s="98">
        <f>SUM(C5:F5)</f>
        <v>2</v>
      </c>
      <c r="H5" s="82"/>
    </row>
    <row r="6" spans="1:8" x14ac:dyDescent="0.25">
      <c r="A6" s="197"/>
      <c r="B6" s="99" t="s">
        <v>29</v>
      </c>
      <c r="C6" s="100"/>
      <c r="D6" s="82"/>
      <c r="E6" s="101">
        <v>49</v>
      </c>
      <c r="F6" s="100"/>
      <c r="G6" s="57">
        <f>SUM(C6:F6)</f>
        <v>49</v>
      </c>
      <c r="H6" s="82"/>
    </row>
    <row r="7" spans="1:8" x14ac:dyDescent="0.25">
      <c r="A7" s="197"/>
      <c r="B7" s="99" t="s">
        <v>30</v>
      </c>
      <c r="C7" s="100"/>
      <c r="D7" s="82"/>
      <c r="E7" s="101">
        <v>4</v>
      </c>
      <c r="F7" s="100"/>
      <c r="G7" s="57">
        <f>SUM(C7:F7)</f>
        <v>4</v>
      </c>
      <c r="H7" s="82"/>
    </row>
    <row r="8" spans="1:8" x14ac:dyDescent="0.25">
      <c r="A8" s="198"/>
      <c r="B8" s="102" t="s">
        <v>31</v>
      </c>
      <c r="C8" s="103"/>
      <c r="D8" s="103"/>
      <c r="E8" s="103">
        <v>11</v>
      </c>
      <c r="F8" s="103"/>
      <c r="G8" s="56">
        <f>SUM(C8:F8)</f>
        <v>11</v>
      </c>
      <c r="H8" s="82"/>
    </row>
    <row r="9" spans="1:8" ht="25.5" customHeight="1" x14ac:dyDescent="0.25">
      <c r="A9" s="183" t="s">
        <v>149</v>
      </c>
      <c r="B9" s="183"/>
      <c r="C9" s="183"/>
      <c r="D9" s="183"/>
      <c r="E9" s="183"/>
      <c r="F9" s="183"/>
      <c r="G9" s="183"/>
      <c r="H9" s="183"/>
    </row>
  </sheetData>
  <mergeCells count="7">
    <mergeCell ref="A9:H9"/>
    <mergeCell ref="A5:A8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80" zoomScaleNormal="80" workbookViewId="0">
      <selection activeCell="M9" sqref="M9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72.75" customHeight="1" x14ac:dyDescent="0.25">
      <c r="A1" s="199" t="s">
        <v>48</v>
      </c>
      <c r="B1" s="199"/>
      <c r="C1" s="199"/>
      <c r="D1" s="199"/>
      <c r="E1" s="199"/>
      <c r="F1" s="199"/>
      <c r="G1" s="199"/>
      <c r="H1" s="82"/>
      <c r="I1" s="82"/>
      <c r="J1" s="82"/>
      <c r="K1" s="82"/>
      <c r="L1" s="82"/>
    </row>
    <row r="2" spans="1:12" ht="39.75" customHeight="1" x14ac:dyDescent="0.25">
      <c r="A2" s="200" t="s">
        <v>38</v>
      </c>
      <c r="B2" s="200"/>
      <c r="C2" s="200"/>
      <c r="D2" s="200"/>
      <c r="E2" s="200"/>
      <c r="F2" s="200"/>
      <c r="G2" s="200"/>
      <c r="H2" s="82"/>
      <c r="I2" s="206" t="s">
        <v>101</v>
      </c>
      <c r="J2" s="206"/>
      <c r="K2" s="206"/>
      <c r="L2" s="206"/>
    </row>
    <row r="3" spans="1:12" x14ac:dyDescent="0.25">
      <c r="A3" s="173" t="s">
        <v>37</v>
      </c>
      <c r="B3" s="173" t="s">
        <v>0</v>
      </c>
      <c r="C3" s="175">
        <v>2022</v>
      </c>
      <c r="D3" s="175"/>
      <c r="E3" s="175"/>
      <c r="F3" s="175"/>
      <c r="G3" s="175"/>
      <c r="H3" s="82"/>
      <c r="I3" s="207" t="s">
        <v>42</v>
      </c>
      <c r="J3" s="175" t="s">
        <v>43</v>
      </c>
      <c r="K3" s="175"/>
      <c r="L3" s="207" t="s">
        <v>1</v>
      </c>
    </row>
    <row r="4" spans="1:12" x14ac:dyDescent="0.25">
      <c r="A4" s="201"/>
      <c r="B4" s="201"/>
      <c r="C4" s="57" t="s">
        <v>44</v>
      </c>
      <c r="D4" s="57" t="s">
        <v>45</v>
      </c>
      <c r="E4" s="57" t="s">
        <v>46</v>
      </c>
      <c r="F4" s="57" t="s">
        <v>47</v>
      </c>
      <c r="G4" s="57" t="s">
        <v>1</v>
      </c>
      <c r="H4" s="82"/>
      <c r="I4" s="208"/>
      <c r="J4" s="104" t="s">
        <v>40</v>
      </c>
      <c r="K4" s="104" t="s">
        <v>41</v>
      </c>
      <c r="L4" s="208"/>
    </row>
    <row r="5" spans="1:12" ht="30.75" customHeight="1" x14ac:dyDescent="0.25">
      <c r="A5" s="202" t="s">
        <v>35</v>
      </c>
      <c r="B5" s="87" t="s">
        <v>32</v>
      </c>
      <c r="C5" s="88"/>
      <c r="D5" s="88"/>
      <c r="E5" s="88">
        <v>12</v>
      </c>
      <c r="F5" s="88"/>
      <c r="G5" s="89">
        <f>SUM(C5:F5)</f>
        <v>12</v>
      </c>
      <c r="H5" s="82"/>
      <c r="I5" s="99" t="s">
        <v>65</v>
      </c>
      <c r="J5" s="100">
        <v>5</v>
      </c>
      <c r="K5" s="100">
        <v>4</v>
      </c>
      <c r="L5" s="100">
        <f>SUM(J5:K5)</f>
        <v>9</v>
      </c>
    </row>
    <row r="6" spans="1:12" ht="30.75" customHeight="1" x14ac:dyDescent="0.25">
      <c r="A6" s="202"/>
      <c r="B6" s="87" t="s">
        <v>33</v>
      </c>
      <c r="C6" s="88"/>
      <c r="D6" s="88"/>
      <c r="E6" s="88">
        <v>274</v>
      </c>
      <c r="F6" s="88"/>
      <c r="G6" s="89">
        <f>SUM(C6:F6)</f>
        <v>274</v>
      </c>
      <c r="H6" s="82"/>
      <c r="I6" s="99" t="s">
        <v>66</v>
      </c>
      <c r="J6" s="100">
        <v>2</v>
      </c>
      <c r="K6" s="100">
        <v>4</v>
      </c>
      <c r="L6" s="100">
        <f t="shared" ref="L6:L16" si="0">SUM(J6:K6)</f>
        <v>6</v>
      </c>
    </row>
    <row r="7" spans="1:12" ht="30.75" customHeight="1" x14ac:dyDescent="0.25">
      <c r="A7" s="82"/>
      <c r="B7" s="82"/>
      <c r="C7" s="82"/>
      <c r="D7" s="82"/>
      <c r="E7" s="82"/>
      <c r="F7" s="82"/>
      <c r="G7" s="82"/>
      <c r="H7" s="82"/>
      <c r="I7" s="99" t="s">
        <v>67</v>
      </c>
      <c r="J7" s="100">
        <v>7</v>
      </c>
      <c r="K7" s="100">
        <v>13</v>
      </c>
      <c r="L7" s="100">
        <f t="shared" si="0"/>
        <v>20</v>
      </c>
    </row>
    <row r="8" spans="1:12" ht="30.75" customHeight="1" x14ac:dyDescent="0.25">
      <c r="A8" s="82"/>
      <c r="B8" s="82"/>
      <c r="C8" s="82"/>
      <c r="D8" s="82"/>
      <c r="E8" s="82"/>
      <c r="F8" s="82"/>
      <c r="G8" s="82"/>
      <c r="H8" s="82"/>
      <c r="I8" s="99" t="s">
        <v>68</v>
      </c>
      <c r="J8" s="100">
        <v>12</v>
      </c>
      <c r="K8" s="100">
        <v>16</v>
      </c>
      <c r="L8" s="100">
        <f t="shared" si="0"/>
        <v>28</v>
      </c>
    </row>
    <row r="9" spans="1:12" ht="30.75" customHeight="1" x14ac:dyDescent="0.25">
      <c r="A9" s="82"/>
      <c r="B9" s="205" t="s">
        <v>58</v>
      </c>
      <c r="C9" s="205"/>
      <c r="D9" s="205"/>
      <c r="E9" s="82"/>
      <c r="F9" s="82"/>
      <c r="G9" s="82"/>
      <c r="H9" s="82"/>
      <c r="I9" s="99" t="s">
        <v>89</v>
      </c>
      <c r="J9" s="100">
        <v>6</v>
      </c>
      <c r="K9" s="100">
        <v>6</v>
      </c>
      <c r="L9" s="100">
        <f t="shared" si="0"/>
        <v>12</v>
      </c>
    </row>
    <row r="10" spans="1:12" ht="30.75" customHeight="1" x14ac:dyDescent="0.25">
      <c r="A10" s="82"/>
      <c r="B10" s="105" t="s">
        <v>42</v>
      </c>
      <c r="C10" s="205" t="s">
        <v>49</v>
      </c>
      <c r="D10" s="205"/>
      <c r="E10" s="82"/>
      <c r="F10" s="82"/>
      <c r="G10" s="82"/>
      <c r="H10" s="82"/>
      <c r="I10" s="99" t="s">
        <v>90</v>
      </c>
      <c r="J10" s="100">
        <v>1</v>
      </c>
      <c r="K10" s="100">
        <v>1</v>
      </c>
      <c r="L10" s="100">
        <f t="shared" si="0"/>
        <v>2</v>
      </c>
    </row>
    <row r="11" spans="1:12" ht="30.75" customHeight="1" x14ac:dyDescent="0.25">
      <c r="A11" s="82"/>
      <c r="B11" s="106" t="s">
        <v>57</v>
      </c>
      <c r="C11" s="204">
        <v>7</v>
      </c>
      <c r="D11" s="204"/>
      <c r="E11" s="82"/>
      <c r="F11" s="82"/>
      <c r="G11" s="82"/>
      <c r="H11" s="82"/>
      <c r="I11" s="99" t="s">
        <v>91</v>
      </c>
      <c r="J11" s="100">
        <v>16</v>
      </c>
      <c r="K11" s="100">
        <v>56</v>
      </c>
      <c r="L11" s="100">
        <f t="shared" si="0"/>
        <v>72</v>
      </c>
    </row>
    <row r="12" spans="1:12" ht="30.75" customHeight="1" x14ac:dyDescent="0.25">
      <c r="A12" s="82"/>
      <c r="B12" s="106" t="s">
        <v>69</v>
      </c>
      <c r="C12" s="204">
        <v>5</v>
      </c>
      <c r="D12" s="204"/>
      <c r="E12" s="82"/>
      <c r="F12" s="82"/>
      <c r="G12" s="82"/>
      <c r="H12" s="82"/>
      <c r="I12" s="99" t="s">
        <v>92</v>
      </c>
      <c r="J12" s="100">
        <v>16</v>
      </c>
      <c r="K12" s="100">
        <v>9</v>
      </c>
      <c r="L12" s="100">
        <f t="shared" si="0"/>
        <v>25</v>
      </c>
    </row>
    <row r="13" spans="1:12" ht="30.75" customHeight="1" x14ac:dyDescent="0.25">
      <c r="A13" s="82"/>
      <c r="B13" s="107" t="s">
        <v>1</v>
      </c>
      <c r="C13" s="205">
        <f>C11+C12</f>
        <v>12</v>
      </c>
      <c r="D13" s="205"/>
      <c r="E13" s="82"/>
      <c r="F13" s="82"/>
      <c r="G13" s="82"/>
      <c r="H13" s="82"/>
      <c r="I13" s="99" t="s">
        <v>93</v>
      </c>
      <c r="J13" s="100">
        <v>12</v>
      </c>
      <c r="K13" s="100">
        <v>15</v>
      </c>
      <c r="L13" s="100">
        <f t="shared" si="0"/>
        <v>27</v>
      </c>
    </row>
    <row r="14" spans="1:12" ht="30.75" customHeight="1" x14ac:dyDescent="0.25">
      <c r="A14" s="82"/>
      <c r="B14" s="82"/>
      <c r="C14" s="82"/>
      <c r="D14" s="82"/>
      <c r="E14" s="82"/>
      <c r="F14" s="82"/>
      <c r="G14" s="82"/>
      <c r="H14" s="82"/>
      <c r="I14" s="99" t="s">
        <v>94</v>
      </c>
      <c r="J14" s="100">
        <v>12</v>
      </c>
      <c r="K14" s="100">
        <v>18</v>
      </c>
      <c r="L14" s="100">
        <f t="shared" si="0"/>
        <v>30</v>
      </c>
    </row>
    <row r="15" spans="1:12" ht="30.75" customHeight="1" x14ac:dyDescent="0.25">
      <c r="A15" s="82"/>
      <c r="B15" s="82"/>
      <c r="C15" s="82"/>
      <c r="D15" s="82"/>
      <c r="E15" s="82"/>
      <c r="F15" s="82"/>
      <c r="G15" s="82"/>
      <c r="H15" s="82"/>
      <c r="I15" s="99" t="s">
        <v>95</v>
      </c>
      <c r="J15" s="100">
        <v>5</v>
      </c>
      <c r="K15" s="100">
        <v>15</v>
      </c>
      <c r="L15" s="100">
        <f t="shared" si="0"/>
        <v>20</v>
      </c>
    </row>
    <row r="16" spans="1:12" ht="30.75" customHeight="1" x14ac:dyDescent="0.25">
      <c r="A16" s="82"/>
      <c r="B16" s="82"/>
      <c r="C16" s="82"/>
      <c r="D16" s="82"/>
      <c r="E16" s="82"/>
      <c r="F16" s="82"/>
      <c r="G16" s="82"/>
      <c r="H16" s="82"/>
      <c r="I16" s="99" t="s">
        <v>96</v>
      </c>
      <c r="J16" s="100">
        <v>5</v>
      </c>
      <c r="K16" s="100">
        <v>18</v>
      </c>
      <c r="L16" s="100">
        <f t="shared" si="0"/>
        <v>23</v>
      </c>
    </row>
    <row r="17" spans="1:12" ht="30.75" customHeight="1" x14ac:dyDescent="0.25">
      <c r="A17" s="82"/>
      <c r="B17" s="82"/>
      <c r="C17" s="82"/>
      <c r="D17" s="82"/>
      <c r="E17" s="82"/>
      <c r="F17" s="82"/>
      <c r="G17" s="82"/>
      <c r="H17" s="82"/>
      <c r="I17" s="108" t="s">
        <v>1</v>
      </c>
      <c r="J17" s="108">
        <f>J5+J6+J7+J8+J9+J10+J11+J12+J13+J14+J15+J16</f>
        <v>99</v>
      </c>
      <c r="K17" s="108">
        <f>K5+K6+K7+K8+K9+K10+K11+K12+K13+K14+K15+K16</f>
        <v>175</v>
      </c>
      <c r="L17" s="108">
        <f>L5+L6+L7+L8+L9+L10+L11+L12+L13+L14+L15+L16</f>
        <v>274</v>
      </c>
    </row>
    <row r="18" spans="1:12" ht="30.75" customHeight="1" x14ac:dyDescent="0.25">
      <c r="A18" s="82"/>
      <c r="B18" s="82"/>
      <c r="C18" s="82"/>
      <c r="D18" s="82"/>
      <c r="E18" s="82"/>
      <c r="F18" s="82"/>
      <c r="G18" s="82"/>
      <c r="H18" s="82"/>
      <c r="I18" s="203" t="s">
        <v>56</v>
      </c>
      <c r="J18" s="203"/>
      <c r="K18" s="203"/>
      <c r="L18" s="203"/>
    </row>
    <row r="19" spans="1:12" ht="30.75" customHeight="1" x14ac:dyDescent="0.25"/>
    <row r="20" spans="1:12" ht="30.75" customHeight="1" x14ac:dyDescent="0.25"/>
    <row r="21" spans="1:12" ht="36.75" customHeight="1" x14ac:dyDescent="0.25"/>
    <row r="22" spans="1:12" ht="36.75" customHeight="1" x14ac:dyDescent="0.25"/>
    <row r="23" spans="1:12" ht="36.75" customHeight="1" x14ac:dyDescent="0.25"/>
    <row r="24" spans="1:12" ht="36.75" customHeight="1" x14ac:dyDescent="0.25"/>
    <row r="25" spans="1:12" ht="36.75" customHeight="1" x14ac:dyDescent="0.25"/>
    <row r="26" spans="1:12" ht="36.75" customHeight="1" x14ac:dyDescent="0.25"/>
    <row r="27" spans="1:12" ht="21" customHeight="1" x14ac:dyDescent="0.25"/>
  </sheetData>
  <mergeCells count="16">
    <mergeCell ref="A1:G1"/>
    <mergeCell ref="I2:L2"/>
    <mergeCell ref="J3:K3"/>
    <mergeCell ref="L3:L4"/>
    <mergeCell ref="I3:I4"/>
    <mergeCell ref="A2:G2"/>
    <mergeCell ref="A5:A6"/>
    <mergeCell ref="A3:A4"/>
    <mergeCell ref="B3:B4"/>
    <mergeCell ref="C3:G3"/>
    <mergeCell ref="I18:L18"/>
    <mergeCell ref="C12:D12"/>
    <mergeCell ref="C13:D13"/>
    <mergeCell ref="C10:D10"/>
    <mergeCell ref="C11:D11"/>
    <mergeCell ref="B9:D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80" zoomScaleNormal="80" workbookViewId="0">
      <selection activeCell="H13" sqref="H13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7" ht="38.25" customHeight="1" x14ac:dyDescent="0.25">
      <c r="A1" s="209" t="s">
        <v>48</v>
      </c>
      <c r="B1" s="209"/>
      <c r="C1" s="209"/>
      <c r="D1" s="209"/>
      <c r="E1" s="209"/>
      <c r="F1" s="209"/>
      <c r="G1" s="60"/>
    </row>
    <row r="2" spans="1:7" ht="42" customHeight="1" x14ac:dyDescent="0.25">
      <c r="A2" s="213" t="s">
        <v>102</v>
      </c>
      <c r="B2" s="213"/>
      <c r="C2" s="213"/>
      <c r="D2" s="213"/>
      <c r="E2" s="213"/>
      <c r="F2" s="213"/>
      <c r="G2" s="213"/>
    </row>
    <row r="3" spans="1:7" x14ac:dyDescent="0.25">
      <c r="A3" s="211" t="s">
        <v>43</v>
      </c>
      <c r="B3" s="215" t="s">
        <v>49</v>
      </c>
      <c r="C3" s="211"/>
      <c r="D3" s="211"/>
      <c r="E3" s="211"/>
      <c r="F3" s="211"/>
      <c r="G3" s="109"/>
    </row>
    <row r="4" spans="1:7" s="5" customFormat="1" x14ac:dyDescent="0.25">
      <c r="A4" s="212"/>
      <c r="B4" s="216"/>
      <c r="C4" s="212"/>
      <c r="D4" s="212"/>
      <c r="E4" s="212"/>
      <c r="F4" s="212"/>
      <c r="G4" s="110" t="s">
        <v>54</v>
      </c>
    </row>
    <row r="5" spans="1:7" ht="21" customHeight="1" x14ac:dyDescent="0.25">
      <c r="A5" s="111" t="s">
        <v>40</v>
      </c>
      <c r="B5" s="112">
        <v>32</v>
      </c>
      <c r="C5" s="113"/>
      <c r="D5" s="112"/>
      <c r="E5" s="112"/>
      <c r="F5" s="112"/>
      <c r="G5" s="114">
        <f>B5/B7*100</f>
        <v>42.105263157894733</v>
      </c>
    </row>
    <row r="6" spans="1:7" ht="21" customHeight="1" x14ac:dyDescent="0.25">
      <c r="A6" s="111" t="s">
        <v>41</v>
      </c>
      <c r="B6" s="115">
        <v>44</v>
      </c>
      <c r="C6" s="116"/>
      <c r="D6" s="115"/>
      <c r="E6" s="115"/>
      <c r="F6" s="115"/>
      <c r="G6" s="117">
        <f>B6/B7*100</f>
        <v>57.894736842105267</v>
      </c>
    </row>
    <row r="7" spans="1:7" ht="21" customHeight="1" x14ac:dyDescent="0.25">
      <c r="A7" s="118" t="s">
        <v>1</v>
      </c>
      <c r="B7" s="108">
        <f>SUM(B5:B6)</f>
        <v>76</v>
      </c>
      <c r="C7" s="119"/>
      <c r="D7" s="108"/>
      <c r="E7" s="108"/>
      <c r="F7" s="108"/>
      <c r="G7" s="120">
        <f>SUM(G5:G6)</f>
        <v>100</v>
      </c>
    </row>
    <row r="8" spans="1:7" ht="30.75" customHeight="1" x14ac:dyDescent="0.25">
      <c r="A8" s="214" t="s">
        <v>150</v>
      </c>
      <c r="B8" s="214"/>
      <c r="C8" s="214"/>
      <c r="D8" s="214"/>
      <c r="E8" s="214"/>
      <c r="F8" s="214"/>
      <c r="G8" s="214"/>
    </row>
    <row r="9" spans="1:7" ht="27" customHeight="1" x14ac:dyDescent="0.25">
      <c r="A9" s="210"/>
      <c r="B9" s="210"/>
      <c r="C9" s="210"/>
      <c r="D9" s="210"/>
      <c r="E9" s="210"/>
      <c r="F9" s="210"/>
    </row>
    <row r="23" ht="20.25" customHeight="1" x14ac:dyDescent="0.25"/>
  </sheetData>
  <mergeCells count="10">
    <mergeCell ref="A1:F1"/>
    <mergeCell ref="A9:F9"/>
    <mergeCell ref="A3:A4"/>
    <mergeCell ref="A2:G2"/>
    <mergeCell ref="A8:G8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="80" zoomScaleNormal="80" workbookViewId="0">
      <selection activeCell="D11" sqref="D11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s="6" customFormat="1" ht="43.5" customHeight="1" x14ac:dyDescent="0.25">
      <c r="A1" s="209" t="s">
        <v>48</v>
      </c>
      <c r="B1" s="209"/>
      <c r="C1" s="4"/>
      <c r="D1" s="4"/>
      <c r="E1" s="4"/>
      <c r="F1" s="4"/>
      <c r="G1" s="4"/>
      <c r="H1" s="4"/>
    </row>
    <row r="2" spans="1:8" ht="48" customHeight="1" x14ac:dyDescent="0.25">
      <c r="A2" s="217" t="s">
        <v>103</v>
      </c>
      <c r="B2" s="217"/>
    </row>
    <row r="3" spans="1:8" ht="18.75" customHeight="1" x14ac:dyDescent="0.25">
      <c r="A3" s="121" t="s">
        <v>97</v>
      </c>
      <c r="B3" s="122" t="s">
        <v>49</v>
      </c>
    </row>
    <row r="4" spans="1:8" ht="22.5" customHeight="1" x14ac:dyDescent="0.25">
      <c r="A4" s="123" t="s">
        <v>50</v>
      </c>
      <c r="B4" s="124">
        <v>43</v>
      </c>
    </row>
    <row r="5" spans="1:8" ht="21.75" customHeight="1" x14ac:dyDescent="0.25">
      <c r="A5" s="123" t="s">
        <v>112</v>
      </c>
      <c r="B5" s="124">
        <v>17</v>
      </c>
    </row>
    <row r="6" spans="1:8" ht="21.75" customHeight="1" x14ac:dyDescent="0.25">
      <c r="A6" s="123" t="s">
        <v>110</v>
      </c>
      <c r="B6" s="124">
        <v>16</v>
      </c>
    </row>
    <row r="7" spans="1:8" ht="13.5" customHeight="1" x14ac:dyDescent="0.25">
      <c r="A7" s="121" t="s">
        <v>1</v>
      </c>
      <c r="B7" s="122">
        <f>B4+B5+16</f>
        <v>76</v>
      </c>
    </row>
    <row r="8" spans="1:8" ht="22.5" customHeight="1" x14ac:dyDescent="0.25">
      <c r="A8" s="60"/>
      <c r="B8" s="60"/>
    </row>
    <row r="9" spans="1:8" ht="27" customHeight="1" x14ac:dyDescent="0.25">
      <c r="A9" s="218" t="s">
        <v>151</v>
      </c>
      <c r="B9" s="218"/>
      <c r="C9" s="15"/>
    </row>
  </sheetData>
  <mergeCells count="3">
    <mergeCell ref="A1:B1"/>
    <mergeCell ref="A2:B2"/>
    <mergeCell ref="A9:B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80" zoomScaleNormal="80" workbookViewId="0">
      <selection sqref="A1:E1"/>
    </sheetView>
  </sheetViews>
  <sheetFormatPr baseColWidth="10" defaultColWidth="0" defaultRowHeight="15" x14ac:dyDescent="0.25"/>
  <cols>
    <col min="1" max="1" width="26.28515625" style="7" customWidth="1"/>
    <col min="2" max="2" width="23.7109375" style="7" customWidth="1"/>
    <col min="3" max="3" width="15.7109375" style="7" customWidth="1"/>
    <col min="4" max="4" width="14" style="7" customWidth="1"/>
    <col min="5" max="6" width="11.42578125" style="7" customWidth="1"/>
    <col min="7" max="7" width="0" style="7" hidden="1" customWidth="1"/>
    <col min="8" max="16384" width="11.42578125" style="7" hidden="1"/>
  </cols>
  <sheetData>
    <row r="1" spans="1:5" ht="43.5" customHeight="1" x14ac:dyDescent="0.25">
      <c r="A1" s="209" t="s">
        <v>48</v>
      </c>
      <c r="B1" s="209"/>
      <c r="C1" s="209"/>
      <c r="D1" s="209"/>
      <c r="E1" s="209"/>
    </row>
    <row r="2" spans="1:5" ht="46.5" customHeight="1" x14ac:dyDescent="0.25">
      <c r="A2" s="222" t="s">
        <v>141</v>
      </c>
      <c r="B2" s="222"/>
      <c r="C2" s="222"/>
      <c r="D2" s="222"/>
      <c r="E2" s="222"/>
    </row>
    <row r="3" spans="1:5" ht="15.75" customHeight="1" x14ac:dyDescent="0.25">
      <c r="A3" s="223" t="s">
        <v>113</v>
      </c>
      <c r="B3" s="221" t="s">
        <v>43</v>
      </c>
      <c r="C3" s="221"/>
      <c r="D3" s="221"/>
      <c r="E3" s="219" t="s">
        <v>1</v>
      </c>
    </row>
    <row r="4" spans="1:5" ht="19.5" customHeight="1" x14ac:dyDescent="0.25">
      <c r="A4" s="212"/>
      <c r="B4" s="122" t="s">
        <v>41</v>
      </c>
      <c r="C4" s="122" t="s">
        <v>40</v>
      </c>
      <c r="D4" s="122" t="s">
        <v>114</v>
      </c>
      <c r="E4" s="216"/>
    </row>
    <row r="5" spans="1:5" ht="18" customHeight="1" x14ac:dyDescent="0.25">
      <c r="A5" s="126" t="s">
        <v>115</v>
      </c>
      <c r="B5" s="127">
        <v>1</v>
      </c>
      <c r="C5" s="127"/>
      <c r="D5" s="128"/>
      <c r="E5" s="127"/>
    </row>
    <row r="6" spans="1:5" ht="17.25" customHeight="1" x14ac:dyDescent="0.25">
      <c r="A6" s="126" t="s">
        <v>116</v>
      </c>
      <c r="B6" s="127"/>
      <c r="C6" s="127">
        <v>1</v>
      </c>
      <c r="D6" s="128"/>
      <c r="E6" s="127"/>
    </row>
    <row r="7" spans="1:5" ht="17.25" customHeight="1" x14ac:dyDescent="0.25">
      <c r="A7" s="126" t="s">
        <v>51</v>
      </c>
      <c r="B7" s="127">
        <v>2</v>
      </c>
      <c r="C7" s="127"/>
      <c r="D7" s="128"/>
      <c r="E7" s="127"/>
    </row>
    <row r="8" spans="1:5" ht="15" customHeight="1" x14ac:dyDescent="0.25">
      <c r="A8" s="126" t="s">
        <v>117</v>
      </c>
      <c r="B8" s="127">
        <v>2</v>
      </c>
      <c r="C8" s="127"/>
      <c r="D8" s="128"/>
      <c r="E8" s="127"/>
    </row>
    <row r="9" spans="1:5" ht="13.5" customHeight="1" x14ac:dyDescent="0.25">
      <c r="A9" s="126" t="s">
        <v>52</v>
      </c>
      <c r="B9" s="127">
        <v>1</v>
      </c>
      <c r="C9" s="127"/>
      <c r="D9" s="128"/>
      <c r="E9" s="127"/>
    </row>
    <row r="10" spans="1:5" ht="21" customHeight="1" x14ac:dyDescent="0.25">
      <c r="A10" s="126" t="s">
        <v>53</v>
      </c>
      <c r="B10" s="127">
        <v>21</v>
      </c>
      <c r="C10" s="127">
        <v>7</v>
      </c>
      <c r="D10" s="128"/>
      <c r="E10" s="127"/>
    </row>
    <row r="11" spans="1:5" ht="15.75" customHeight="1" x14ac:dyDescent="0.25">
      <c r="A11" s="126" t="s">
        <v>79</v>
      </c>
      <c r="B11" s="127">
        <v>10</v>
      </c>
      <c r="C11" s="127">
        <v>4</v>
      </c>
      <c r="D11" s="128"/>
      <c r="E11" s="127"/>
    </row>
    <row r="12" spans="1:5" ht="15" customHeight="1" x14ac:dyDescent="0.25">
      <c r="A12" s="126" t="s">
        <v>80</v>
      </c>
      <c r="B12" s="127">
        <v>1</v>
      </c>
      <c r="C12" s="127"/>
      <c r="D12" s="128"/>
      <c r="E12" s="127"/>
    </row>
    <row r="13" spans="1:5" ht="18.75" customHeight="1" x14ac:dyDescent="0.25">
      <c r="A13" s="126" t="s">
        <v>81</v>
      </c>
      <c r="B13" s="127"/>
      <c r="C13" s="127">
        <v>1</v>
      </c>
      <c r="D13" s="128"/>
      <c r="E13" s="127"/>
    </row>
    <row r="14" spans="1:5" ht="20.25" customHeight="1" x14ac:dyDescent="0.25">
      <c r="A14" s="126" t="s">
        <v>118</v>
      </c>
      <c r="B14" s="127">
        <v>1</v>
      </c>
      <c r="C14" s="127"/>
      <c r="D14" s="128"/>
      <c r="E14" s="127"/>
    </row>
    <row r="15" spans="1:5" ht="15" customHeight="1" x14ac:dyDescent="0.25">
      <c r="A15" s="126" t="s">
        <v>119</v>
      </c>
      <c r="B15" s="127">
        <v>1</v>
      </c>
      <c r="C15" s="127"/>
      <c r="D15" s="128"/>
      <c r="E15" s="127"/>
    </row>
    <row r="16" spans="1:5" ht="16.5" customHeight="1" x14ac:dyDescent="0.25">
      <c r="A16" s="126" t="s">
        <v>120</v>
      </c>
      <c r="B16" s="127">
        <v>1</v>
      </c>
      <c r="C16" s="127"/>
      <c r="D16" s="128"/>
      <c r="E16" s="127"/>
    </row>
    <row r="17" spans="1:5" ht="18.75" customHeight="1" x14ac:dyDescent="0.25">
      <c r="A17" s="126" t="s">
        <v>121</v>
      </c>
      <c r="B17" s="127">
        <v>1</v>
      </c>
      <c r="C17" s="127"/>
      <c r="D17" s="128"/>
      <c r="E17" s="127"/>
    </row>
    <row r="18" spans="1:5" ht="17.25" customHeight="1" x14ac:dyDescent="0.25">
      <c r="A18" s="126" t="s">
        <v>122</v>
      </c>
      <c r="B18" s="127"/>
      <c r="C18" s="127"/>
      <c r="D18" s="128">
        <v>21</v>
      </c>
      <c r="E18" s="127"/>
    </row>
    <row r="19" spans="1:5" ht="21.75" customHeight="1" x14ac:dyDescent="0.25">
      <c r="A19" s="129" t="s">
        <v>1</v>
      </c>
      <c r="B19" s="122">
        <f>B5+B7+B8+B9+B10+B11+B12+B14+B15+B16+B17</f>
        <v>42</v>
      </c>
      <c r="C19" s="122">
        <f>C6+C10+C11+C13</f>
        <v>13</v>
      </c>
      <c r="D19" s="122">
        <f>D18</f>
        <v>21</v>
      </c>
      <c r="E19" s="122">
        <f>SUM(B19:D19)</f>
        <v>76</v>
      </c>
    </row>
    <row r="20" spans="1:5" ht="14.25" customHeight="1" x14ac:dyDescent="0.25">
      <c r="A20" s="220" t="s">
        <v>152</v>
      </c>
      <c r="B20" s="220"/>
      <c r="C20" s="220"/>
      <c r="D20" s="220"/>
      <c r="E20" s="220"/>
    </row>
    <row r="21" spans="1:5" ht="15" customHeight="1" x14ac:dyDescent="0.25"/>
    <row r="22" spans="1:5" ht="13.5" customHeight="1" x14ac:dyDescent="0.25">
      <c r="E22" s="15"/>
    </row>
    <row r="36" ht="15.75" customHeight="1" x14ac:dyDescent="0.25"/>
    <row r="41" ht="15" customHeight="1" x14ac:dyDescent="0.25"/>
  </sheetData>
  <mergeCells count="6">
    <mergeCell ref="A1:E1"/>
    <mergeCell ref="E3:E4"/>
    <mergeCell ref="A20:E20"/>
    <mergeCell ref="B3:D3"/>
    <mergeCell ref="A2:E2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zoomScale="80" zoomScaleNormal="80" workbookViewId="0">
      <selection activeCell="D1" sqref="D1:S45"/>
    </sheetView>
  </sheetViews>
  <sheetFormatPr baseColWidth="10" defaultRowHeight="15" x14ac:dyDescent="0.25"/>
  <cols>
    <col min="1" max="1" width="25.7109375" customWidth="1"/>
    <col min="2" max="2" width="25.42578125" customWidth="1"/>
    <col min="3" max="3" width="48.7109375" customWidth="1"/>
  </cols>
  <sheetData>
    <row r="1" spans="1:19" ht="15" customHeight="1" x14ac:dyDescent="0.25">
      <c r="A1" s="170" t="s">
        <v>48</v>
      </c>
      <c r="B1" s="170"/>
      <c r="C1" s="170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5" customHeight="1" x14ac:dyDescent="0.25">
      <c r="A2" s="170"/>
      <c r="B2" s="170"/>
      <c r="C2" s="170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0.25" customHeight="1" x14ac:dyDescent="0.25">
      <c r="A3" s="170"/>
      <c r="B3" s="170"/>
      <c r="C3" s="170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3.75" customHeight="1" x14ac:dyDescent="0.25">
      <c r="A4" s="170"/>
      <c r="B4" s="170"/>
      <c r="C4" s="170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ht="15" hidden="1" customHeight="1" x14ac:dyDescent="0.25">
      <c r="A5" s="228"/>
      <c r="B5" s="228"/>
      <c r="C5" s="228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6" spans="1:19" ht="43.5" customHeight="1" x14ac:dyDescent="0.25">
      <c r="A6" s="229" t="s">
        <v>104</v>
      </c>
      <c r="B6" s="229"/>
      <c r="C6" s="229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</row>
    <row r="7" spans="1:19" ht="15" customHeight="1" x14ac:dyDescent="0.25">
      <c r="A7" s="129" t="s">
        <v>82</v>
      </c>
      <c r="B7" s="122"/>
      <c r="C7" s="122" t="s">
        <v>49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</row>
    <row r="8" spans="1:19" ht="15" customHeight="1" x14ac:dyDescent="0.25">
      <c r="A8" s="130" t="s">
        <v>105</v>
      </c>
      <c r="B8" s="131"/>
      <c r="C8" s="132">
        <v>38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spans="1:19" ht="15" customHeight="1" x14ac:dyDescent="0.25">
      <c r="A9" s="130" t="s">
        <v>106</v>
      </c>
      <c r="B9" s="131"/>
      <c r="C9" s="132">
        <v>18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</row>
    <row r="10" spans="1:19" ht="15" customHeight="1" x14ac:dyDescent="0.25">
      <c r="A10" s="130" t="s">
        <v>107</v>
      </c>
      <c r="B10" s="131"/>
      <c r="C10" s="132">
        <v>20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</row>
    <row r="11" spans="1:19" ht="15" customHeight="1" x14ac:dyDescent="0.25">
      <c r="A11" s="129" t="s">
        <v>1</v>
      </c>
      <c r="B11" s="129"/>
      <c r="C11" s="122">
        <f>SUM(C8:C10)</f>
        <v>76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ht="15" customHeight="1" x14ac:dyDescent="0.25">
      <c r="A12" s="230" t="s">
        <v>153</v>
      </c>
      <c r="B12" s="230"/>
      <c r="C12" s="230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19" ht="15" customHeight="1" x14ac:dyDescent="0.25">
      <c r="A13" s="226"/>
      <c r="B13" s="226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</row>
    <row r="14" spans="1:19" ht="15" customHeight="1" x14ac:dyDescent="0.25">
      <c r="A14" s="226"/>
      <c r="B14" s="226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</row>
    <row r="15" spans="1:19" ht="15" customHeight="1" x14ac:dyDescent="0.25">
      <c r="A15" s="226"/>
      <c r="B15" s="226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</row>
    <row r="16" spans="1:19" ht="15" customHeight="1" x14ac:dyDescent="0.25">
      <c r="A16" s="226"/>
      <c r="B16" s="226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</row>
    <row r="17" spans="1:19" ht="15" customHeight="1" x14ac:dyDescent="0.25">
      <c r="A17" s="226"/>
      <c r="B17" s="226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15" customHeight="1" x14ac:dyDescent="0.25">
      <c r="A18" s="226"/>
      <c r="B18" s="226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</row>
    <row r="19" spans="1:19" ht="15" customHeight="1" x14ac:dyDescent="0.25">
      <c r="A19" s="226"/>
      <c r="B19" s="226"/>
      <c r="C19" s="226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</row>
    <row r="20" spans="1:19" ht="15" customHeight="1" x14ac:dyDescent="0.25">
      <c r="A20" s="226"/>
      <c r="B20" s="226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</row>
    <row r="21" spans="1:19" ht="15" customHeight="1" x14ac:dyDescent="0.25">
      <c r="A21" s="226"/>
      <c r="B21" s="226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</row>
    <row r="22" spans="1:19" ht="15" customHeight="1" x14ac:dyDescent="0.25">
      <c r="A22" s="226"/>
      <c r="B22" s="226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</row>
    <row r="23" spans="1:19" ht="15" customHeight="1" x14ac:dyDescent="0.25">
      <c r="A23" s="226"/>
      <c r="B23" s="226"/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</row>
    <row r="24" spans="1:19" ht="15" customHeight="1" x14ac:dyDescent="0.25">
      <c r="A24" s="226"/>
      <c r="B24" s="226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1:19" ht="15" customHeight="1" x14ac:dyDescent="0.25">
      <c r="A25" s="226"/>
      <c r="B25" s="226"/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</row>
    <row r="26" spans="1:19" ht="15" customHeight="1" x14ac:dyDescent="0.25">
      <c r="A26" s="226"/>
      <c r="B26" s="226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</row>
    <row r="27" spans="1:19" ht="15" customHeight="1" x14ac:dyDescent="0.25">
      <c r="A27" s="226"/>
      <c r="B27" s="226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</row>
    <row r="28" spans="1:19" ht="15" customHeight="1" x14ac:dyDescent="0.25">
      <c r="A28" s="226"/>
      <c r="B28" s="226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</row>
    <row r="29" spans="1:19" ht="15" customHeight="1" x14ac:dyDescent="0.25">
      <c r="A29" s="226"/>
      <c r="B29" s="226"/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</row>
    <row r="30" spans="1:19" ht="15" customHeight="1" x14ac:dyDescent="0.25">
      <c r="A30" s="226"/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</row>
    <row r="31" spans="1:19" ht="15" customHeight="1" x14ac:dyDescent="0.25">
      <c r="A31" s="1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</row>
    <row r="32" spans="1:19" ht="15" customHeight="1" x14ac:dyDescent="0.25">
      <c r="A32" s="1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</row>
    <row r="33" spans="1:19" ht="15" customHeight="1" x14ac:dyDescent="0.25">
      <c r="A33" s="17"/>
      <c r="B33" s="17"/>
      <c r="C33" s="1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</row>
    <row r="34" spans="1:19" ht="15" customHeight="1" x14ac:dyDescent="0.25">
      <c r="A34" s="17"/>
      <c r="B34" s="17"/>
      <c r="C34" s="1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</row>
    <row r="35" spans="1:19" ht="15" customHeight="1" x14ac:dyDescent="0.25">
      <c r="A35" s="17"/>
      <c r="B35" s="17"/>
      <c r="C35" s="1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</row>
    <row r="36" spans="1:19" ht="15" customHeight="1" x14ac:dyDescent="0.25">
      <c r="A36" s="224"/>
      <c r="B36" s="224"/>
      <c r="C36" s="1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</row>
    <row r="37" spans="1:19" ht="15" customHeight="1" x14ac:dyDescent="0.25">
      <c r="A37" s="225"/>
      <c r="B37" s="225"/>
      <c r="C37" s="1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</row>
    <row r="38" spans="1:19" ht="15" customHeight="1" x14ac:dyDescent="0.25">
      <c r="A38" s="17"/>
      <c r="B38" s="17"/>
      <c r="C38" s="1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</row>
    <row r="39" spans="1:19" ht="15" customHeight="1" x14ac:dyDescent="0.25">
      <c r="A39" s="17"/>
      <c r="B39" s="17"/>
      <c r="C39" s="1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</row>
    <row r="40" spans="1:19" ht="15" customHeight="1" x14ac:dyDescent="0.25">
      <c r="A40" s="17"/>
      <c r="B40" s="17"/>
      <c r="C40" s="1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</row>
    <row r="41" spans="1:19" ht="15" customHeight="1" x14ac:dyDescent="0.25">
      <c r="A41" s="17"/>
      <c r="B41" s="17"/>
      <c r="C41" s="1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</row>
    <row r="42" spans="1:19" ht="15" customHeight="1" x14ac:dyDescent="0.25">
      <c r="A42" s="17"/>
      <c r="B42" s="17"/>
      <c r="C42" s="1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</row>
    <row r="43" spans="1:19" ht="15" customHeight="1" x14ac:dyDescent="0.25">
      <c r="A43" s="17"/>
      <c r="B43" s="17"/>
      <c r="C43" s="1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</row>
    <row r="44" spans="1:19" ht="15" customHeight="1" x14ac:dyDescent="0.25">
      <c r="A44" s="17"/>
      <c r="B44" s="17"/>
      <c r="C44" s="1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</row>
    <row r="45" spans="1:19" ht="15" customHeight="1" x14ac:dyDescent="0.25">
      <c r="A45" s="17"/>
      <c r="B45" s="17"/>
      <c r="C45" s="1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</row>
    <row r="46" spans="1:19" x14ac:dyDescent="0.25">
      <c r="A46" s="226"/>
      <c r="B46" s="226"/>
      <c r="C46" s="226"/>
      <c r="D46" s="226"/>
      <c r="E46" s="226"/>
      <c r="F46" s="226"/>
      <c r="G46" s="226"/>
    </row>
    <row r="47" spans="1:19" x14ac:dyDescent="0.25">
      <c r="A47" s="226"/>
      <c r="B47" s="226"/>
      <c r="C47" s="226"/>
      <c r="D47" s="226"/>
      <c r="E47" s="226"/>
      <c r="F47" s="226"/>
      <c r="G47" s="226"/>
    </row>
    <row r="48" spans="1:19" x14ac:dyDescent="0.25">
      <c r="A48" s="226"/>
      <c r="B48" s="226"/>
      <c r="C48" s="226"/>
      <c r="D48" s="226"/>
      <c r="E48" s="226"/>
      <c r="F48" s="226"/>
      <c r="G48" s="226"/>
    </row>
    <row r="49" spans="1:7" x14ac:dyDescent="0.25">
      <c r="A49" s="226"/>
      <c r="B49" s="226"/>
      <c r="C49" s="226"/>
      <c r="D49" s="226"/>
      <c r="E49" s="226"/>
      <c r="F49" s="226"/>
      <c r="G49" s="226"/>
    </row>
    <row r="50" spans="1:7" x14ac:dyDescent="0.25">
      <c r="A50" s="226"/>
      <c r="B50" s="226"/>
      <c r="C50" s="226"/>
      <c r="D50" s="226"/>
      <c r="E50" s="226"/>
      <c r="F50" s="226"/>
      <c r="G50" s="226"/>
    </row>
    <row r="51" spans="1:7" x14ac:dyDescent="0.25">
      <c r="A51" s="226"/>
      <c r="B51" s="226"/>
      <c r="C51" s="226"/>
      <c r="D51" s="226"/>
      <c r="E51" s="226"/>
      <c r="F51" s="226"/>
      <c r="G51" s="226"/>
    </row>
    <row r="52" spans="1:7" x14ac:dyDescent="0.25">
      <c r="A52" s="226"/>
      <c r="B52" s="226"/>
      <c r="C52" s="226"/>
      <c r="D52" s="226"/>
      <c r="E52" s="226"/>
      <c r="F52" s="226"/>
      <c r="G52" s="226"/>
    </row>
    <row r="53" spans="1:7" x14ac:dyDescent="0.25">
      <c r="A53" s="226"/>
      <c r="B53" s="226"/>
      <c r="C53" s="226"/>
      <c r="D53" s="226"/>
      <c r="E53" s="226"/>
      <c r="F53" s="226"/>
      <c r="G53" s="226"/>
    </row>
    <row r="54" spans="1:7" x14ac:dyDescent="0.25">
      <c r="A54" s="226"/>
      <c r="B54" s="226"/>
      <c r="C54" s="226"/>
      <c r="D54" s="226"/>
      <c r="E54" s="226"/>
      <c r="F54" s="226"/>
      <c r="G54" s="226"/>
    </row>
    <row r="55" spans="1:7" x14ac:dyDescent="0.25">
      <c r="A55" s="226"/>
      <c r="B55" s="226"/>
      <c r="C55" s="226"/>
      <c r="D55" s="226"/>
      <c r="E55" s="226"/>
      <c r="F55" s="226"/>
      <c r="G55" s="226"/>
    </row>
    <row r="56" spans="1:7" x14ac:dyDescent="0.25">
      <c r="A56" s="226"/>
      <c r="B56" s="226"/>
      <c r="C56" s="226"/>
      <c r="D56" s="226"/>
      <c r="E56" s="226"/>
      <c r="F56" s="226"/>
      <c r="G56" s="226"/>
    </row>
    <row r="57" spans="1:7" x14ac:dyDescent="0.25">
      <c r="A57" s="226"/>
      <c r="B57" s="226"/>
      <c r="C57" s="226"/>
      <c r="D57" s="226"/>
      <c r="E57" s="226"/>
      <c r="F57" s="226"/>
      <c r="G57" s="226"/>
    </row>
    <row r="58" spans="1:7" x14ac:dyDescent="0.25">
      <c r="A58" s="226"/>
      <c r="B58" s="226"/>
      <c r="C58" s="226"/>
      <c r="D58" s="226"/>
      <c r="E58" s="226"/>
      <c r="F58" s="226"/>
      <c r="G58" s="226"/>
    </row>
    <row r="59" spans="1:7" x14ac:dyDescent="0.25">
      <c r="A59" s="226"/>
      <c r="B59" s="226"/>
      <c r="C59" s="226"/>
      <c r="D59" s="226"/>
      <c r="E59" s="226"/>
      <c r="F59" s="226"/>
      <c r="G59" s="226"/>
    </row>
    <row r="60" spans="1:7" x14ac:dyDescent="0.25">
      <c r="A60" s="226"/>
      <c r="B60" s="226"/>
      <c r="C60" s="226"/>
      <c r="D60" s="226"/>
      <c r="E60" s="226"/>
      <c r="F60" s="226"/>
      <c r="G60" s="226"/>
    </row>
    <row r="61" spans="1:7" x14ac:dyDescent="0.25">
      <c r="A61" s="226"/>
      <c r="B61" s="226"/>
      <c r="C61" s="226"/>
      <c r="D61" s="226"/>
      <c r="E61" s="226"/>
      <c r="F61" s="226"/>
      <c r="G61" s="226"/>
    </row>
    <row r="62" spans="1:7" x14ac:dyDescent="0.25">
      <c r="A62" s="226"/>
      <c r="B62" s="226"/>
      <c r="C62" s="226"/>
      <c r="D62" s="226"/>
      <c r="E62" s="226"/>
      <c r="F62" s="226"/>
      <c r="G62" s="226"/>
    </row>
    <row r="63" spans="1:7" x14ac:dyDescent="0.25">
      <c r="A63" s="226"/>
      <c r="B63" s="226"/>
      <c r="C63" s="226"/>
      <c r="D63" s="226"/>
      <c r="E63" s="226"/>
      <c r="F63" s="226"/>
      <c r="G63" s="226"/>
    </row>
    <row r="64" spans="1:7" x14ac:dyDescent="0.25">
      <c r="A64" s="226"/>
      <c r="B64" s="226"/>
      <c r="C64" s="226"/>
      <c r="D64" s="226"/>
      <c r="E64" s="226"/>
      <c r="F64" s="226"/>
      <c r="G64" s="226"/>
    </row>
    <row r="65" spans="1:7" x14ac:dyDescent="0.25">
      <c r="A65" s="226"/>
      <c r="B65" s="226"/>
      <c r="C65" s="226"/>
      <c r="D65" s="226"/>
      <c r="E65" s="226"/>
      <c r="F65" s="226"/>
      <c r="G65" s="226"/>
    </row>
    <row r="66" spans="1:7" x14ac:dyDescent="0.25">
      <c r="A66" s="226"/>
      <c r="B66" s="226"/>
      <c r="C66" s="226"/>
      <c r="D66" s="226"/>
      <c r="E66" s="226"/>
      <c r="F66" s="226"/>
      <c r="G66" s="226"/>
    </row>
    <row r="67" spans="1:7" x14ac:dyDescent="0.25">
      <c r="A67" s="226"/>
      <c r="B67" s="226"/>
      <c r="C67" s="226"/>
      <c r="D67" s="226"/>
      <c r="E67" s="226"/>
      <c r="F67" s="226"/>
      <c r="G67" s="226"/>
    </row>
    <row r="68" spans="1:7" x14ac:dyDescent="0.25">
      <c r="A68" s="226"/>
      <c r="B68" s="226"/>
      <c r="C68" s="226"/>
      <c r="D68" s="226"/>
      <c r="E68" s="226"/>
      <c r="F68" s="226"/>
      <c r="G68" s="226"/>
    </row>
    <row r="69" spans="1:7" x14ac:dyDescent="0.25">
      <c r="A69" s="226"/>
      <c r="B69" s="226"/>
      <c r="C69" s="226"/>
      <c r="D69" s="226"/>
      <c r="E69" s="226"/>
      <c r="F69" s="226"/>
      <c r="G69" s="226"/>
    </row>
    <row r="70" spans="1:7" x14ac:dyDescent="0.25">
      <c r="A70" s="226"/>
      <c r="B70" s="226"/>
      <c r="C70" s="226"/>
      <c r="D70" s="226"/>
      <c r="E70" s="226"/>
      <c r="F70" s="226"/>
      <c r="G70" s="226"/>
    </row>
    <row r="71" spans="1:7" x14ac:dyDescent="0.25">
      <c r="A71" s="226"/>
      <c r="B71" s="226"/>
      <c r="C71" s="226"/>
      <c r="D71" s="226"/>
      <c r="E71" s="226"/>
      <c r="F71" s="226"/>
      <c r="G71" s="226"/>
    </row>
    <row r="72" spans="1:7" x14ac:dyDescent="0.25">
      <c r="A72" s="226"/>
      <c r="B72" s="226"/>
      <c r="C72" s="226"/>
      <c r="D72" s="226"/>
      <c r="E72" s="226"/>
      <c r="F72" s="226"/>
      <c r="G72" s="226"/>
    </row>
    <row r="73" spans="1:7" x14ac:dyDescent="0.25">
      <c r="A73" s="226"/>
      <c r="B73" s="226"/>
      <c r="C73" s="226"/>
      <c r="D73" s="226"/>
      <c r="E73" s="226"/>
      <c r="F73" s="226"/>
      <c r="G73" s="226"/>
    </row>
    <row r="74" spans="1:7" x14ac:dyDescent="0.25">
      <c r="A74" s="226"/>
      <c r="B74" s="226"/>
      <c r="C74" s="226"/>
      <c r="D74" s="226"/>
      <c r="E74" s="226"/>
      <c r="F74" s="226"/>
      <c r="G74" s="226"/>
    </row>
    <row r="75" spans="1:7" x14ac:dyDescent="0.25">
      <c r="A75" s="226"/>
      <c r="B75" s="226"/>
      <c r="C75" s="226"/>
      <c r="D75" s="226"/>
      <c r="E75" s="226"/>
      <c r="F75" s="226"/>
      <c r="G75" s="226"/>
    </row>
    <row r="76" spans="1:7" x14ac:dyDescent="0.25">
      <c r="A76" s="226"/>
      <c r="B76" s="226"/>
      <c r="C76" s="226"/>
      <c r="D76" s="226"/>
      <c r="E76" s="226"/>
      <c r="F76" s="226"/>
      <c r="G76" s="226"/>
    </row>
    <row r="77" spans="1:7" x14ac:dyDescent="0.25">
      <c r="A77" s="226"/>
      <c r="B77" s="226"/>
      <c r="C77" s="226"/>
      <c r="D77" s="226"/>
      <c r="E77" s="226"/>
      <c r="F77" s="226"/>
      <c r="G77" s="226"/>
    </row>
    <row r="78" spans="1:7" x14ac:dyDescent="0.25">
      <c r="A78" s="226"/>
      <c r="B78" s="226"/>
      <c r="C78" s="226"/>
      <c r="D78" s="226"/>
      <c r="E78" s="226"/>
      <c r="F78" s="226"/>
      <c r="G78" s="226"/>
    </row>
    <row r="79" spans="1:7" x14ac:dyDescent="0.25">
      <c r="A79" s="226"/>
      <c r="B79" s="226"/>
      <c r="C79" s="226"/>
      <c r="D79" s="226"/>
      <c r="E79" s="226"/>
      <c r="F79" s="226"/>
      <c r="G79" s="226"/>
    </row>
    <row r="80" spans="1:7" x14ac:dyDescent="0.25">
      <c r="A80" s="226"/>
      <c r="B80" s="226"/>
      <c r="C80" s="226"/>
      <c r="D80" s="226"/>
      <c r="E80" s="226"/>
      <c r="F80" s="226"/>
      <c r="G80" s="226"/>
    </row>
    <row r="81" spans="1:7" x14ac:dyDescent="0.25">
      <c r="A81" s="226"/>
      <c r="B81" s="226"/>
      <c r="C81" s="226"/>
      <c r="D81" s="226"/>
      <c r="E81" s="226"/>
      <c r="F81" s="226"/>
      <c r="G81" s="226"/>
    </row>
    <row r="82" spans="1:7" x14ac:dyDescent="0.25">
      <c r="A82" s="226"/>
      <c r="B82" s="226"/>
      <c r="C82" s="226"/>
      <c r="D82" s="226"/>
      <c r="E82" s="226"/>
      <c r="F82" s="226"/>
      <c r="G82" s="226"/>
    </row>
    <row r="83" spans="1:7" x14ac:dyDescent="0.25">
      <c r="A83" s="226"/>
      <c r="B83" s="226"/>
      <c r="C83" s="226"/>
      <c r="D83" s="226"/>
      <c r="E83" s="226"/>
      <c r="F83" s="226"/>
      <c r="G83" s="226"/>
    </row>
    <row r="84" spans="1:7" x14ac:dyDescent="0.25">
      <c r="A84" s="226"/>
      <c r="B84" s="226"/>
      <c r="C84" s="226"/>
      <c r="D84" s="226"/>
      <c r="E84" s="226"/>
      <c r="F84" s="226"/>
      <c r="G84" s="226"/>
    </row>
    <row r="85" spans="1:7" x14ac:dyDescent="0.25">
      <c r="A85" s="226"/>
      <c r="B85" s="226"/>
      <c r="C85" s="226"/>
      <c r="D85" s="226"/>
      <c r="E85" s="226"/>
      <c r="F85" s="226"/>
      <c r="G85" s="226"/>
    </row>
    <row r="86" spans="1:7" x14ac:dyDescent="0.25">
      <c r="A86" s="226"/>
      <c r="B86" s="226"/>
      <c r="C86" s="226"/>
      <c r="D86" s="226"/>
      <c r="E86" s="226"/>
      <c r="F86" s="226"/>
      <c r="G86" s="226"/>
    </row>
    <row r="87" spans="1:7" x14ac:dyDescent="0.25">
      <c r="A87" s="226"/>
      <c r="B87" s="226"/>
      <c r="C87" s="226"/>
      <c r="D87" s="226"/>
      <c r="E87" s="226"/>
      <c r="F87" s="226"/>
      <c r="G87" s="226"/>
    </row>
    <row r="88" spans="1:7" x14ac:dyDescent="0.25">
      <c r="A88" s="226"/>
      <c r="B88" s="226"/>
      <c r="C88" s="226"/>
      <c r="D88" s="226"/>
      <c r="E88" s="226"/>
      <c r="F88" s="226"/>
      <c r="G88" s="226"/>
    </row>
    <row r="89" spans="1:7" x14ac:dyDescent="0.25">
      <c r="A89" s="226"/>
      <c r="B89" s="226"/>
      <c r="C89" s="226"/>
      <c r="D89" s="226"/>
      <c r="E89" s="226"/>
      <c r="F89" s="226"/>
      <c r="G89" s="226"/>
    </row>
    <row r="90" spans="1:7" x14ac:dyDescent="0.25">
      <c r="A90" s="226"/>
      <c r="B90" s="226"/>
      <c r="C90" s="226"/>
      <c r="D90" s="226"/>
      <c r="E90" s="226"/>
      <c r="F90" s="226"/>
      <c r="G90" s="226"/>
    </row>
    <row r="91" spans="1:7" x14ac:dyDescent="0.25">
      <c r="A91" s="226"/>
      <c r="B91" s="226"/>
      <c r="C91" s="226"/>
      <c r="D91" s="226"/>
      <c r="E91" s="226"/>
      <c r="F91" s="226"/>
      <c r="G91" s="226"/>
    </row>
    <row r="92" spans="1:7" x14ac:dyDescent="0.25">
      <c r="A92" s="226"/>
      <c r="B92" s="226"/>
      <c r="C92" s="226"/>
      <c r="D92" s="226"/>
      <c r="E92" s="226"/>
      <c r="F92" s="226"/>
      <c r="G92" s="226"/>
    </row>
    <row r="93" spans="1:7" x14ac:dyDescent="0.25">
      <c r="A93" s="226"/>
      <c r="B93" s="226"/>
      <c r="C93" s="226"/>
      <c r="D93" s="226"/>
      <c r="E93" s="226"/>
      <c r="F93" s="226"/>
      <c r="G93" s="226"/>
    </row>
    <row r="94" spans="1:7" x14ac:dyDescent="0.25">
      <c r="A94" s="226"/>
      <c r="B94" s="226"/>
      <c r="C94" s="226"/>
      <c r="D94" s="226"/>
      <c r="E94" s="226"/>
      <c r="F94" s="226"/>
      <c r="G94" s="226"/>
    </row>
    <row r="95" spans="1:7" x14ac:dyDescent="0.25">
      <c r="A95" s="226"/>
      <c r="B95" s="226"/>
      <c r="C95" s="226"/>
      <c r="D95" s="226"/>
      <c r="E95" s="226"/>
      <c r="F95" s="226"/>
      <c r="G95" s="226"/>
    </row>
    <row r="96" spans="1:7" x14ac:dyDescent="0.25">
      <c r="A96" s="226"/>
      <c r="B96" s="226"/>
      <c r="C96" s="226"/>
      <c r="D96" s="226"/>
      <c r="E96" s="226"/>
      <c r="F96" s="226"/>
      <c r="G96" s="226"/>
    </row>
    <row r="97" spans="1:7" x14ac:dyDescent="0.25">
      <c r="A97" s="226"/>
      <c r="B97" s="226"/>
      <c r="C97" s="226"/>
      <c r="D97" s="226"/>
      <c r="E97" s="226"/>
      <c r="F97" s="226"/>
      <c r="G97" s="226"/>
    </row>
    <row r="98" spans="1:7" x14ac:dyDescent="0.25">
      <c r="A98" s="226"/>
      <c r="B98" s="226"/>
      <c r="C98" s="226"/>
      <c r="D98" s="226"/>
      <c r="E98" s="226"/>
      <c r="F98" s="226"/>
      <c r="G98" s="226"/>
    </row>
    <row r="99" spans="1:7" x14ac:dyDescent="0.25">
      <c r="A99" s="226"/>
      <c r="B99" s="226"/>
      <c r="C99" s="226"/>
      <c r="D99" s="226"/>
      <c r="E99" s="226"/>
      <c r="F99" s="226"/>
      <c r="G99" s="226"/>
    </row>
    <row r="100" spans="1:7" x14ac:dyDescent="0.25">
      <c r="A100" s="226"/>
      <c r="B100" s="226"/>
      <c r="C100" s="226"/>
      <c r="D100" s="226"/>
      <c r="E100" s="226"/>
      <c r="F100" s="226"/>
      <c r="G100" s="226"/>
    </row>
    <row r="101" spans="1:7" x14ac:dyDescent="0.25">
      <c r="A101" s="226"/>
      <c r="B101" s="226"/>
      <c r="C101" s="226"/>
      <c r="D101" s="226"/>
      <c r="E101" s="226"/>
      <c r="F101" s="226"/>
      <c r="G101" s="226"/>
    </row>
    <row r="102" spans="1:7" x14ac:dyDescent="0.25">
      <c r="A102" s="226"/>
      <c r="B102" s="226"/>
      <c r="C102" s="226"/>
      <c r="D102" s="226"/>
      <c r="E102" s="226"/>
      <c r="F102" s="226"/>
      <c r="G102" s="226"/>
    </row>
    <row r="103" spans="1:7" x14ac:dyDescent="0.25">
      <c r="A103" s="226"/>
      <c r="B103" s="226"/>
      <c r="C103" s="226"/>
      <c r="D103" s="226"/>
      <c r="E103" s="226"/>
      <c r="F103" s="226"/>
      <c r="G103" s="226"/>
    </row>
    <row r="104" spans="1:7" x14ac:dyDescent="0.25">
      <c r="A104" s="226"/>
      <c r="B104" s="226"/>
      <c r="C104" s="226"/>
      <c r="D104" s="226"/>
      <c r="E104" s="226"/>
      <c r="F104" s="226"/>
      <c r="G104" s="226"/>
    </row>
    <row r="105" spans="1:7" x14ac:dyDescent="0.25">
      <c r="A105" s="226"/>
      <c r="B105" s="226"/>
      <c r="C105" s="226"/>
      <c r="D105" s="226"/>
      <c r="E105" s="226"/>
      <c r="F105" s="226"/>
      <c r="G105" s="226"/>
    </row>
    <row r="106" spans="1:7" x14ac:dyDescent="0.25">
      <c r="A106" s="226"/>
      <c r="B106" s="226"/>
      <c r="C106" s="226"/>
      <c r="D106" s="226"/>
      <c r="E106" s="226"/>
      <c r="F106" s="226"/>
      <c r="G106" s="226"/>
    </row>
    <row r="107" spans="1:7" x14ac:dyDescent="0.25">
      <c r="A107" s="226"/>
      <c r="B107" s="226"/>
      <c r="C107" s="226"/>
      <c r="D107" s="226"/>
      <c r="E107" s="226"/>
      <c r="F107" s="226"/>
      <c r="G107" s="226"/>
    </row>
    <row r="108" spans="1:7" x14ac:dyDescent="0.25">
      <c r="A108" s="226"/>
      <c r="B108" s="226"/>
      <c r="C108" s="226"/>
      <c r="D108" s="226"/>
      <c r="E108" s="226"/>
      <c r="F108" s="226"/>
      <c r="G108" s="226"/>
    </row>
    <row r="109" spans="1:7" x14ac:dyDescent="0.25">
      <c r="A109" s="226"/>
      <c r="B109" s="226"/>
      <c r="C109" s="226"/>
      <c r="D109" s="226"/>
      <c r="E109" s="226"/>
      <c r="F109" s="226"/>
      <c r="G109" s="226"/>
    </row>
    <row r="110" spans="1:7" x14ac:dyDescent="0.25">
      <c r="A110" s="226"/>
      <c r="B110" s="226"/>
      <c r="C110" s="226"/>
      <c r="D110" s="226"/>
      <c r="E110" s="226"/>
      <c r="F110" s="226"/>
      <c r="G110" s="226"/>
    </row>
    <row r="111" spans="1:7" x14ac:dyDescent="0.25">
      <c r="A111" s="226"/>
      <c r="B111" s="226"/>
      <c r="C111" s="226"/>
      <c r="D111" s="226"/>
      <c r="E111" s="226"/>
      <c r="F111" s="226"/>
      <c r="G111" s="226"/>
    </row>
    <row r="112" spans="1:7" x14ac:dyDescent="0.25">
      <c r="A112" s="226"/>
      <c r="B112" s="226"/>
      <c r="C112" s="226"/>
      <c r="D112" s="226"/>
      <c r="E112" s="226"/>
      <c r="F112" s="226"/>
      <c r="G112" s="226"/>
    </row>
    <row r="113" spans="1:7" x14ac:dyDescent="0.25">
      <c r="A113" s="226"/>
      <c r="B113" s="226"/>
      <c r="C113" s="226"/>
      <c r="D113" s="226"/>
      <c r="E113" s="226"/>
      <c r="F113" s="226"/>
      <c r="G113" s="226"/>
    </row>
    <row r="114" spans="1:7" x14ac:dyDescent="0.25">
      <c r="A114" s="226"/>
      <c r="B114" s="226"/>
      <c r="C114" s="226"/>
      <c r="D114" s="226"/>
      <c r="E114" s="226"/>
      <c r="F114" s="226"/>
      <c r="G114" s="226"/>
    </row>
    <row r="115" spans="1:7" x14ac:dyDescent="0.25">
      <c r="A115" s="226"/>
      <c r="B115" s="226"/>
      <c r="C115" s="226"/>
      <c r="D115" s="226"/>
      <c r="E115" s="226"/>
      <c r="F115" s="226"/>
      <c r="G115" s="226"/>
    </row>
    <row r="116" spans="1:7" x14ac:dyDescent="0.25">
      <c r="A116" s="226"/>
      <c r="B116" s="226"/>
      <c r="C116" s="226"/>
      <c r="D116" s="226"/>
      <c r="E116" s="226"/>
      <c r="F116" s="226"/>
      <c r="G116" s="226"/>
    </row>
    <row r="117" spans="1:7" x14ac:dyDescent="0.25">
      <c r="A117" s="226"/>
      <c r="B117" s="226"/>
      <c r="C117" s="226"/>
      <c r="D117" s="226"/>
      <c r="E117" s="226"/>
      <c r="F117" s="226"/>
      <c r="G117" s="226"/>
    </row>
    <row r="118" spans="1:7" x14ac:dyDescent="0.25">
      <c r="A118" s="226"/>
      <c r="B118" s="226"/>
      <c r="C118" s="226"/>
      <c r="D118" s="226"/>
      <c r="E118" s="226"/>
      <c r="F118" s="226"/>
      <c r="G118" s="226"/>
    </row>
    <row r="119" spans="1:7" x14ac:dyDescent="0.25">
      <c r="A119" s="226"/>
      <c r="B119" s="226"/>
      <c r="C119" s="226"/>
      <c r="D119" s="226"/>
      <c r="E119" s="226"/>
      <c r="F119" s="226"/>
      <c r="G119" s="226"/>
    </row>
    <row r="120" spans="1:7" x14ac:dyDescent="0.25">
      <c r="A120" s="226"/>
      <c r="B120" s="226"/>
      <c r="C120" s="226"/>
      <c r="D120" s="226"/>
      <c r="E120" s="226"/>
      <c r="F120" s="226"/>
      <c r="G120" s="226"/>
    </row>
    <row r="121" spans="1:7" x14ac:dyDescent="0.25">
      <c r="A121" s="226"/>
      <c r="B121" s="226"/>
      <c r="C121" s="226"/>
      <c r="D121" s="226"/>
      <c r="E121" s="226"/>
      <c r="F121" s="226"/>
      <c r="G121" s="226"/>
    </row>
    <row r="122" spans="1:7" x14ac:dyDescent="0.25">
      <c r="A122" s="226"/>
      <c r="B122" s="226"/>
      <c r="C122" s="226"/>
      <c r="D122" s="226"/>
      <c r="E122" s="226"/>
      <c r="F122" s="226"/>
      <c r="G122" s="226"/>
    </row>
    <row r="123" spans="1:7" x14ac:dyDescent="0.25">
      <c r="A123" s="226"/>
      <c r="B123" s="226"/>
      <c r="C123" s="226"/>
      <c r="D123" s="226"/>
      <c r="E123" s="226"/>
      <c r="F123" s="226"/>
      <c r="G123" s="226"/>
    </row>
    <row r="124" spans="1:7" x14ac:dyDescent="0.25">
      <c r="A124" s="226"/>
      <c r="B124" s="226"/>
      <c r="C124" s="226"/>
      <c r="D124" s="226"/>
      <c r="E124" s="226"/>
      <c r="F124" s="226"/>
      <c r="G124" s="226"/>
    </row>
    <row r="125" spans="1:7" x14ac:dyDescent="0.25">
      <c r="A125" s="226"/>
      <c r="B125" s="226"/>
      <c r="C125" s="226"/>
      <c r="D125" s="226"/>
      <c r="E125" s="226"/>
      <c r="F125" s="226"/>
      <c r="G125" s="226"/>
    </row>
    <row r="126" spans="1:7" x14ac:dyDescent="0.25">
      <c r="A126" s="226"/>
      <c r="B126" s="226"/>
      <c r="C126" s="226"/>
      <c r="D126" s="226"/>
      <c r="E126" s="226"/>
      <c r="F126" s="226"/>
      <c r="G126" s="226"/>
    </row>
    <row r="127" spans="1:7" x14ac:dyDescent="0.25">
      <c r="A127" s="226"/>
      <c r="B127" s="226"/>
      <c r="C127" s="226"/>
      <c r="D127" s="226"/>
      <c r="E127" s="226"/>
      <c r="F127" s="226"/>
      <c r="G127" s="226"/>
    </row>
    <row r="128" spans="1:7" x14ac:dyDescent="0.25">
      <c r="A128" s="226"/>
      <c r="B128" s="226"/>
      <c r="C128" s="226"/>
      <c r="D128" s="226"/>
      <c r="E128" s="226"/>
      <c r="F128" s="226"/>
      <c r="G128" s="226"/>
    </row>
    <row r="129" spans="1:7" x14ac:dyDescent="0.25">
      <c r="A129" s="226"/>
      <c r="B129" s="226"/>
      <c r="C129" s="226"/>
      <c r="D129" s="226"/>
      <c r="E129" s="226"/>
      <c r="F129" s="226"/>
      <c r="G129" s="226"/>
    </row>
    <row r="130" spans="1:7" x14ac:dyDescent="0.25">
      <c r="A130" s="226"/>
      <c r="B130" s="226"/>
      <c r="C130" s="226"/>
      <c r="D130" s="226"/>
      <c r="E130" s="226"/>
      <c r="F130" s="226"/>
      <c r="G130" s="226"/>
    </row>
    <row r="131" spans="1:7" x14ac:dyDescent="0.25">
      <c r="A131" s="226"/>
      <c r="B131" s="226"/>
      <c r="C131" s="226"/>
      <c r="D131" s="226"/>
      <c r="E131" s="226"/>
      <c r="F131" s="226"/>
      <c r="G131" s="226"/>
    </row>
    <row r="132" spans="1:7" x14ac:dyDescent="0.25">
      <c r="A132" s="226"/>
      <c r="B132" s="226"/>
      <c r="C132" s="226"/>
      <c r="D132" s="226"/>
      <c r="E132" s="226"/>
      <c r="F132" s="226"/>
      <c r="G132" s="226"/>
    </row>
    <row r="133" spans="1:7" x14ac:dyDescent="0.25">
      <c r="A133" s="226"/>
      <c r="B133" s="226"/>
      <c r="C133" s="226"/>
      <c r="D133" s="226"/>
      <c r="E133" s="226"/>
      <c r="F133" s="226"/>
      <c r="G133" s="226"/>
    </row>
    <row r="134" spans="1:7" x14ac:dyDescent="0.25">
      <c r="A134" s="226"/>
      <c r="B134" s="226"/>
      <c r="C134" s="226"/>
      <c r="D134" s="226"/>
      <c r="E134" s="226"/>
      <c r="F134" s="226"/>
      <c r="G134" s="226"/>
    </row>
    <row r="135" spans="1:7" x14ac:dyDescent="0.25">
      <c r="A135" s="226"/>
      <c r="B135" s="226"/>
      <c r="C135" s="226"/>
      <c r="D135" s="226"/>
      <c r="E135" s="226"/>
      <c r="F135" s="226"/>
      <c r="G135" s="226"/>
    </row>
    <row r="136" spans="1:7" x14ac:dyDescent="0.25">
      <c r="A136" s="226"/>
      <c r="B136" s="226"/>
      <c r="C136" s="226"/>
      <c r="D136" s="226"/>
      <c r="E136" s="226"/>
      <c r="F136" s="226"/>
      <c r="G136" s="226"/>
    </row>
    <row r="137" spans="1:7" x14ac:dyDescent="0.25">
      <c r="A137" s="226"/>
      <c r="B137" s="226"/>
      <c r="C137" s="226"/>
      <c r="D137" s="226"/>
      <c r="E137" s="226"/>
      <c r="F137" s="226"/>
      <c r="G137" s="226"/>
    </row>
    <row r="138" spans="1:7" x14ac:dyDescent="0.25">
      <c r="A138" s="226"/>
      <c r="B138" s="226"/>
      <c r="C138" s="226"/>
      <c r="D138" s="226"/>
      <c r="E138" s="226"/>
      <c r="F138" s="226"/>
      <c r="G138" s="226"/>
    </row>
    <row r="139" spans="1:7" x14ac:dyDescent="0.25">
      <c r="A139" s="226"/>
      <c r="B139" s="226"/>
      <c r="C139" s="226"/>
      <c r="D139" s="226"/>
      <c r="E139" s="226"/>
      <c r="F139" s="226"/>
      <c r="G139" s="226"/>
    </row>
    <row r="140" spans="1:7" x14ac:dyDescent="0.25">
      <c r="A140" s="226"/>
      <c r="B140" s="226"/>
      <c r="C140" s="226"/>
      <c r="D140" s="226"/>
      <c r="E140" s="226"/>
      <c r="F140" s="226"/>
      <c r="G140" s="226"/>
    </row>
    <row r="141" spans="1:7" x14ac:dyDescent="0.25">
      <c r="A141" s="226"/>
      <c r="B141" s="226"/>
      <c r="C141" s="226"/>
      <c r="D141" s="226"/>
      <c r="E141" s="226"/>
      <c r="F141" s="226"/>
      <c r="G141" s="226"/>
    </row>
    <row r="142" spans="1:7" x14ac:dyDescent="0.25">
      <c r="A142" s="226"/>
      <c r="B142" s="226"/>
      <c r="C142" s="226"/>
      <c r="D142" s="226"/>
      <c r="E142" s="226"/>
      <c r="F142" s="226"/>
      <c r="G142" s="226"/>
    </row>
    <row r="143" spans="1:7" x14ac:dyDescent="0.25">
      <c r="A143" s="226"/>
      <c r="B143" s="226"/>
      <c r="C143" s="226"/>
      <c r="D143" s="226"/>
      <c r="E143" s="226"/>
      <c r="F143" s="226"/>
      <c r="G143" s="226"/>
    </row>
    <row r="144" spans="1:7" x14ac:dyDescent="0.25">
      <c r="A144" s="226"/>
      <c r="B144" s="226"/>
      <c r="C144" s="226"/>
      <c r="D144" s="226"/>
      <c r="E144" s="226"/>
      <c r="F144" s="226"/>
      <c r="G144" s="226"/>
    </row>
    <row r="145" spans="1:7" x14ac:dyDescent="0.25">
      <c r="A145" s="226"/>
      <c r="B145" s="226"/>
      <c r="C145" s="226"/>
      <c r="D145" s="226"/>
      <c r="E145" s="226"/>
      <c r="F145" s="226"/>
      <c r="G145" s="226"/>
    </row>
    <row r="146" spans="1:7" x14ac:dyDescent="0.25">
      <c r="A146" s="226"/>
      <c r="B146" s="226"/>
      <c r="C146" s="226"/>
      <c r="D146" s="226"/>
      <c r="E146" s="226"/>
      <c r="F146" s="226"/>
      <c r="G146" s="226"/>
    </row>
    <row r="147" spans="1:7" x14ac:dyDescent="0.25">
      <c r="A147" s="226"/>
      <c r="B147" s="226"/>
      <c r="C147" s="226"/>
      <c r="D147" s="226"/>
      <c r="E147" s="226"/>
      <c r="F147" s="226"/>
      <c r="G147" s="226"/>
    </row>
    <row r="148" spans="1:7" x14ac:dyDescent="0.25">
      <c r="A148" s="226"/>
      <c r="B148" s="226"/>
      <c r="C148" s="226"/>
      <c r="D148" s="226"/>
      <c r="E148" s="226"/>
      <c r="F148" s="226"/>
      <c r="G148" s="226"/>
    </row>
    <row r="149" spans="1:7" x14ac:dyDescent="0.25">
      <c r="A149" s="226"/>
      <c r="B149" s="226"/>
      <c r="C149" s="226"/>
      <c r="D149" s="226"/>
      <c r="E149" s="226"/>
      <c r="F149" s="226"/>
      <c r="G149" s="226"/>
    </row>
    <row r="150" spans="1:7" x14ac:dyDescent="0.25">
      <c r="A150" s="226"/>
      <c r="B150" s="226"/>
      <c r="C150" s="226"/>
      <c r="D150" s="226"/>
      <c r="E150" s="226"/>
      <c r="F150" s="226"/>
      <c r="G150" s="226"/>
    </row>
    <row r="151" spans="1:7" x14ac:dyDescent="0.25">
      <c r="A151" s="226"/>
      <c r="B151" s="226"/>
      <c r="C151" s="226"/>
      <c r="D151" s="226"/>
      <c r="E151" s="226"/>
      <c r="F151" s="226"/>
      <c r="G151" s="226"/>
    </row>
    <row r="152" spans="1:7" x14ac:dyDescent="0.25">
      <c r="A152" s="226"/>
      <c r="B152" s="226"/>
      <c r="C152" s="226"/>
      <c r="D152" s="226"/>
      <c r="E152" s="226"/>
      <c r="F152" s="226"/>
      <c r="G152" s="226"/>
    </row>
    <row r="153" spans="1:7" x14ac:dyDescent="0.25">
      <c r="A153" s="226"/>
      <c r="B153" s="226"/>
      <c r="C153" s="226"/>
      <c r="D153" s="226"/>
      <c r="E153" s="226"/>
      <c r="F153" s="226"/>
      <c r="G153" s="226"/>
    </row>
    <row r="154" spans="1:7" x14ac:dyDescent="0.25">
      <c r="A154" s="226"/>
      <c r="B154" s="226"/>
      <c r="C154" s="226"/>
      <c r="D154" s="226"/>
      <c r="E154" s="226"/>
      <c r="F154" s="226"/>
      <c r="G154" s="226"/>
    </row>
    <row r="155" spans="1:7" x14ac:dyDescent="0.25">
      <c r="A155" s="226"/>
      <c r="B155" s="226"/>
      <c r="C155" s="226"/>
      <c r="D155" s="226"/>
      <c r="E155" s="226"/>
      <c r="F155" s="226"/>
      <c r="G155" s="226"/>
    </row>
    <row r="156" spans="1:7" x14ac:dyDescent="0.25">
      <c r="A156" s="226"/>
      <c r="B156" s="226"/>
      <c r="C156" s="226"/>
      <c r="D156" s="226"/>
      <c r="E156" s="226"/>
      <c r="F156" s="226"/>
      <c r="G156" s="226"/>
    </row>
    <row r="157" spans="1:7" x14ac:dyDescent="0.25">
      <c r="A157" s="226"/>
      <c r="B157" s="226"/>
      <c r="C157" s="226"/>
      <c r="D157" s="226"/>
      <c r="E157" s="226"/>
      <c r="F157" s="226"/>
      <c r="G157" s="226"/>
    </row>
    <row r="158" spans="1:7" x14ac:dyDescent="0.25">
      <c r="A158" s="226"/>
      <c r="B158" s="226"/>
      <c r="C158" s="226"/>
      <c r="D158" s="226"/>
      <c r="E158" s="226"/>
      <c r="F158" s="226"/>
      <c r="G158" s="226"/>
    </row>
    <row r="159" spans="1:7" x14ac:dyDescent="0.25">
      <c r="A159" s="226"/>
      <c r="B159" s="226"/>
      <c r="C159" s="226"/>
      <c r="D159" s="226"/>
      <c r="E159" s="226"/>
      <c r="F159" s="226"/>
      <c r="G159" s="226"/>
    </row>
    <row r="160" spans="1:7" x14ac:dyDescent="0.25">
      <c r="A160" s="226"/>
      <c r="B160" s="226"/>
      <c r="C160" s="226"/>
      <c r="D160" s="226"/>
      <c r="E160" s="226"/>
      <c r="F160" s="226"/>
      <c r="G160" s="226"/>
    </row>
    <row r="161" spans="1:7" x14ac:dyDescent="0.25">
      <c r="A161" s="226"/>
      <c r="B161" s="226"/>
      <c r="C161" s="226"/>
      <c r="D161" s="226"/>
      <c r="E161" s="226"/>
      <c r="F161" s="226"/>
      <c r="G161" s="226"/>
    </row>
    <row r="162" spans="1:7" x14ac:dyDescent="0.25">
      <c r="A162" s="226"/>
      <c r="B162" s="226"/>
      <c r="C162" s="226"/>
      <c r="D162" s="226"/>
      <c r="E162" s="226"/>
      <c r="F162" s="226"/>
      <c r="G162" s="226"/>
    </row>
    <row r="163" spans="1:7" x14ac:dyDescent="0.25">
      <c r="A163" s="226"/>
      <c r="B163" s="226"/>
      <c r="C163" s="226"/>
      <c r="D163" s="226"/>
      <c r="E163" s="226"/>
      <c r="F163" s="226"/>
      <c r="G163" s="226"/>
    </row>
    <row r="164" spans="1:7" x14ac:dyDescent="0.25">
      <c r="A164" s="226"/>
      <c r="B164" s="226"/>
      <c r="C164" s="226"/>
      <c r="D164" s="226"/>
      <c r="E164" s="226"/>
      <c r="F164" s="226"/>
      <c r="G164" s="226"/>
    </row>
    <row r="165" spans="1:7" x14ac:dyDescent="0.25">
      <c r="A165" s="226"/>
      <c r="B165" s="226"/>
      <c r="C165" s="226"/>
      <c r="D165" s="226"/>
      <c r="E165" s="226"/>
      <c r="F165" s="226"/>
      <c r="G165" s="226"/>
    </row>
  </sheetData>
  <mergeCells count="8">
    <mergeCell ref="A36:B37"/>
    <mergeCell ref="A46:G60"/>
    <mergeCell ref="D1:S45"/>
    <mergeCell ref="A61:G165"/>
    <mergeCell ref="A13:C30"/>
    <mergeCell ref="A1:C5"/>
    <mergeCell ref="A6:C6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EI.09</vt:lpstr>
      <vt:lpstr>EI.10</vt:lpstr>
      <vt:lpstr>EI.11</vt:lpstr>
      <vt:lpstr>EI.12</vt:lpstr>
      <vt:lpstr>EI.13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Yosi Estefania Nina Gonzalez</cp:lastModifiedBy>
  <cp:lastPrinted>2022-07-05T14:08:28Z</cp:lastPrinted>
  <dcterms:created xsi:type="dcterms:W3CDTF">2021-02-01T12:50:48Z</dcterms:created>
  <dcterms:modified xsi:type="dcterms:W3CDTF">2022-10-18T12:36:14Z</dcterms:modified>
</cp:coreProperties>
</file>