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Junio" sheetId="1" r:id="rId1"/>
  </sheets>
  <definedNames>
    <definedName name="_xlnm.Print_Area" localSheetId="0">'Junio'!$A$1:$A$6</definedName>
  </definedNames>
  <calcPr fullCalcOnLoad="1"/>
</workbook>
</file>

<file path=xl/sharedStrings.xml><?xml version="1.0" encoding="utf-8"?>
<sst xmlns="http://schemas.openxmlformats.org/spreadsheetml/2006/main" count="130" uniqueCount="68">
  <si>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</si>
  <si>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</si>
  <si>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</si>
  <si>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</si>
  <si>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</si>
  <si>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</si>
  <si>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</si>
  <si>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</si>
  <si>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</si>
  <si>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</si>
  <si>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</si>
  <si>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</si>
  <si>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</si>
  <si>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</si>
  <si>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</si>
  <si>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</si>
  <si>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</si>
  <si>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</si>
  <si>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</si>
  <si>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</si>
  <si>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</si>
  <si>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</si>
  <si>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</si>
  <si>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</si>
  <si>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</si>
  <si>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</si>
  <si>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</si>
  <si>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2.2.1.7.01-Agua</t>
  </si>
  <si>
    <t>"Año del Fomento de las Exportaciones”</t>
  </si>
  <si>
    <t>2.1.1.5.04-Proporción de vacaciones no disfrutadas</t>
  </si>
  <si>
    <t>2.2.5.1.01-Alquilleres y rentas de edificios y locales</t>
  </si>
  <si>
    <t>2.2.5.8.01-Otros alquileres</t>
  </si>
  <si>
    <t>2.2.7.1.01-Obras menores en edificaciones</t>
  </si>
  <si>
    <t>2.2.7.1.02-Servicios especiales de mantenimiento y reparación</t>
  </si>
  <si>
    <t>2.3.1.1.01-Alimentos y bebidas para personas</t>
  </si>
  <si>
    <t>2.2.2.1.01-Publicidad y propaganda</t>
  </si>
  <si>
    <t>2.2.3.1.01-Viáticos dentro del país</t>
  </si>
  <si>
    <t>2.2.7.2.01-Mantenimiento y reparación de muebles y equipos de oficina</t>
  </si>
  <si>
    <t>2.2.8.7.04-Servicios de capacitación</t>
  </si>
  <si>
    <t>2.2.8.7.05-Servicios de informática y sistemas computarizados</t>
  </si>
  <si>
    <t>2.3.5.5.01-Artículos de plástico</t>
  </si>
  <si>
    <t>2.6-BIENES MUEBLES, INMUEBLES E INTANGIBLES</t>
  </si>
  <si>
    <t>2.6.1.3.01-Equipo computacional</t>
  </si>
  <si>
    <t>2.2.2.2.01-Impresión y encuadernación</t>
  </si>
  <si>
    <t>2.2.4.1.01-Pasajes</t>
  </si>
  <si>
    <t>2.3.2.3.01-Prendas de vestir</t>
  </si>
  <si>
    <t>2.3.9.2.01-Útiles de escritorio, oficina e informática </t>
  </si>
  <si>
    <t>2.6.1.1.01-Muebles, equipos de oficina y estantería</t>
  </si>
  <si>
    <t>2.6.5.5.01-Equipo de comunicación, telecomunicaciones y señalamiento</t>
  </si>
  <si>
    <t>0036-Lineamientos e investigaciones previas al levantamiento de la información principal</t>
  </si>
  <si>
    <t>2.3.3.1.01-Papel de escritorio</t>
  </si>
  <si>
    <t>0037-Diseño</t>
  </si>
  <si>
    <t>2.2.3.2.01-Viaticos fuera del país</t>
  </si>
  <si>
    <t>2.2.7.2.08-Servicios de mantenimiento, reparación, desmonte e instalación</t>
  </si>
  <si>
    <t>2.2.8.5.01-Fumigación</t>
  </si>
  <si>
    <t>2.2.8.7.06-Otros servicios técnicos profesionales</t>
  </si>
  <si>
    <t>2.3.3.2.01-Productos de papel y cartón</t>
  </si>
  <si>
    <t>2.3.9.1.01-Material para limpieza</t>
  </si>
  <si>
    <t>2.3.9.6.01-Productos eléctricos y afines</t>
  </si>
  <si>
    <t>2.3.9.9.01-Productos y Utiles Varios  n.i.p</t>
  </si>
  <si>
    <t>2.3.9.9.02-Bonos para útiles diversos</t>
  </si>
  <si>
    <t>2.2.6.2.01-Seguro de bienes muebles</t>
  </si>
  <si>
    <t>2.2.8.6.04-Actuaciones artísticas</t>
  </si>
  <si>
    <t>2.6.4.1.01-Automóviles y camiones</t>
  </si>
  <si>
    <t>Periodo del  1ro al 30 de Junio de 2018</t>
  </si>
  <si>
    <t>2.2.7.2.02-Mantenimiento y reparación de equipo para computación</t>
  </si>
  <si>
    <t>2.3.2.2.01-Acabados textiles</t>
  </si>
  <si>
    <t>2.2.5.4.01-Alquileres de equipos de transporte, tracción y elevación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</si>
</sst>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  <xf numFmtId="49" fontId="5" fillId="14" borderId="0" xfId="0" applyNumberFormat="1" applyFont="1" applyFill="1" applyAlignment="1">
      <alignment horizontal="left" indent="2"/>
    </xf>
    <xf numFmtId="164" fontId="5" fillId="14" borderId="0" xfId="0" applyNumberFormat="1" applyFont="1" applyFill="1" applyAlignment="1">
      <alignment horizontal="right"/>
    </xf>
    <xf numFmtId="49" fontId="5" fillId="8" borderId="0" xfId="0" applyNumberFormat="1" applyFont="1" applyFill="1" applyAlignment="1">
      <alignment horizontal="left" indent="3"/>
    </xf>
    <xf numFmtId="164" fontId="5" fillId="8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  <xf numFmtId="49" fontId="4" fillId="8" borderId="0" xfId="0" applyNumberFormat="1" applyFont="1" applyFill="1" applyAlignment="1">
      <alignment horizontal="left" indent="3"/>
    </xf>
    <xf numFmtId="164" fontId="4" fillId="8" borderId="0" xfId="0" applyNumberFormat="1" applyFont="1" applyFill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44"/>
  <sheetViews>
    <sheetView showGridLines="0" tabSelected="1" zoomScale="130" zoomScaleNormal="130" zoomScalePageLayoutView="0" workbookViewId="0" topLeftCell="A1">
      <pane ySplit="6" topLeftCell="A49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2.7109375" style="0" bestFit="1" customWidth="1"/>
  </cols>
  <sheetData>
    <row r="1" spans="1:2" ht="19.5">
      <c r="A1" s="16" t="s">
        <v>0</v>
      </c>
      <c r="B1" s="16"/>
    </row>
    <row r="2" spans="1:2" ht="15.75">
      <c r="A2" s="17" t="s">
        <v>1</v>
      </c>
      <c r="B2" s="17"/>
    </row>
    <row r="3" spans="1:2" ht="15.75">
      <c r="A3" s="15" t="s">
        <v>28</v>
      </c>
      <c r="B3" s="15"/>
    </row>
    <row r="4" spans="1:2" ht="15.75">
      <c r="A4" s="15" t="s">
        <v>13</v>
      </c>
      <c r="B4" s="15"/>
    </row>
    <row r="5" spans="1:2" ht="19.5" customHeight="1">
      <c r="A5" s="15" t="s">
        <v>64</v>
      </c>
      <c r="B5" s="15"/>
    </row>
    <row r="6" spans="1:2" ht="19.5" customHeight="1">
      <c r="A6" s="15"/>
      <c r="B6" s="15"/>
    </row>
    <row r="7" spans="1:2" ht="26.25" thickBot="1">
      <c r="A7" s="1" t="s">
        <v>2</v>
      </c>
      <c r="B7" s="1" t="s">
        <v>12</v>
      </c>
    </row>
    <row r="8" spans="1:3" ht="13.5" thickBot="1">
      <c r="A8" s="2" t="s">
        <v>14</v>
      </c>
      <c r="B8" s="3">
        <f>+B9+B54+B70+B90+B98+B104+B113+B125</f>
        <v>25194909.419999994</v>
      </c>
      <c r="C8" s="4"/>
    </row>
    <row r="9" spans="1:2" ht="12.75">
      <c r="A9" s="7" t="s">
        <v>3</v>
      </c>
      <c r="B9" s="8">
        <f>+B10+B19+B39+B51</f>
        <v>11816878.889999999</v>
      </c>
    </row>
    <row r="10" spans="1:2" ht="12.75">
      <c r="A10" s="9" t="s">
        <v>4</v>
      </c>
      <c r="B10" s="10">
        <f>SUM(B11:B18)</f>
        <v>8461967.42</v>
      </c>
    </row>
    <row r="11" spans="1:2" ht="12.75">
      <c r="A11" s="5" t="s">
        <v>15</v>
      </c>
      <c r="B11" s="6">
        <v>6546523.33</v>
      </c>
    </row>
    <row r="12" spans="1:2" ht="12.75">
      <c r="A12" s="5" t="s">
        <v>16</v>
      </c>
      <c r="B12" s="6">
        <v>166000</v>
      </c>
    </row>
    <row r="13" spans="1:2" ht="12.75">
      <c r="A13" s="5" t="s">
        <v>17</v>
      </c>
      <c r="B13" s="6">
        <v>349177.94</v>
      </c>
    </row>
    <row r="14" spans="1:2" ht="12.75">
      <c r="A14" s="5" t="s">
        <v>29</v>
      </c>
      <c r="B14" s="6">
        <v>220812.18</v>
      </c>
    </row>
    <row r="15" spans="1:2" ht="12.75">
      <c r="A15" s="5" t="s">
        <v>18</v>
      </c>
      <c r="B15" s="6">
        <v>135700</v>
      </c>
    </row>
    <row r="16" spans="1:2" ht="12.75">
      <c r="A16" s="5" t="s">
        <v>19</v>
      </c>
      <c r="B16" s="6">
        <v>483912.43</v>
      </c>
    </row>
    <row r="17" spans="1:2" ht="12.75">
      <c r="A17" s="5" t="s">
        <v>20</v>
      </c>
      <c r="B17" s="6">
        <v>501133.69</v>
      </c>
    </row>
    <row r="18" spans="1:2" ht="12.75">
      <c r="A18" s="5" t="s">
        <v>21</v>
      </c>
      <c r="B18" s="6">
        <v>58707.85</v>
      </c>
    </row>
    <row r="19" spans="1:2" ht="12.75">
      <c r="A19" s="9" t="s">
        <v>5</v>
      </c>
      <c r="B19" s="10">
        <f>SUM(B20:B38)</f>
        <v>2694730.6</v>
      </c>
    </row>
    <row r="20" spans="1:2" ht="12.75">
      <c r="A20" s="5" t="s">
        <v>22</v>
      </c>
      <c r="B20" s="6">
        <v>209923.88</v>
      </c>
    </row>
    <row r="21" spans="1:2" ht="12.75">
      <c r="A21" s="5" t="s">
        <v>23</v>
      </c>
      <c r="B21" s="6">
        <v>12443.8</v>
      </c>
    </row>
    <row r="22" spans="1:2" ht="12.75">
      <c r="A22" s="5" t="s">
        <v>24</v>
      </c>
      <c r="B22" s="6">
        <v>363367.94</v>
      </c>
    </row>
    <row r="23" spans="1:2" ht="12.75">
      <c r="A23" s="5" t="s">
        <v>27</v>
      </c>
      <c r="B23" s="6">
        <v>3840</v>
      </c>
    </row>
    <row r="24" spans="1:2" ht="12.75">
      <c r="A24" s="5" t="s">
        <v>35</v>
      </c>
      <c r="B24" s="6">
        <v>0</v>
      </c>
    </row>
    <row r="25" spans="1:2" ht="12.75">
      <c r="A25" s="5" t="s">
        <v>52</v>
      </c>
      <c r="B25" s="6">
        <v>13159.87</v>
      </c>
    </row>
    <row r="26" spans="1:2" ht="12.75">
      <c r="A26" s="5" t="s">
        <v>30</v>
      </c>
      <c r="B26" s="6">
        <v>59000</v>
      </c>
    </row>
    <row r="27" spans="1:2" ht="12.75">
      <c r="A27" s="5" t="s">
        <v>31</v>
      </c>
      <c r="B27" s="6">
        <v>56000</v>
      </c>
    </row>
    <row r="28" spans="1:2" ht="12.75">
      <c r="A28" s="5" t="s">
        <v>61</v>
      </c>
      <c r="B28" s="6">
        <v>1419600</v>
      </c>
    </row>
    <row r="29" spans="1:2" ht="12.75">
      <c r="A29" s="5" t="s">
        <v>32</v>
      </c>
      <c r="B29" s="6">
        <v>10000</v>
      </c>
    </row>
    <row r="30" spans="1:2" ht="12.75">
      <c r="A30" s="5" t="s">
        <v>33</v>
      </c>
      <c r="B30" s="6">
        <v>0</v>
      </c>
    </row>
    <row r="31" spans="1:2" ht="12.75">
      <c r="A31" s="5" t="s">
        <v>37</v>
      </c>
      <c r="B31" s="6">
        <v>0</v>
      </c>
    </row>
    <row r="32" spans="1:2" ht="12.75">
      <c r="A32" s="5" t="s">
        <v>65</v>
      </c>
      <c r="B32" s="6">
        <v>0</v>
      </c>
    </row>
    <row r="33" spans="1:2" ht="12.75">
      <c r="A33" s="5" t="s">
        <v>53</v>
      </c>
      <c r="B33" s="6">
        <v>130570.61</v>
      </c>
    </row>
    <row r="34" spans="1:2" ht="12.75">
      <c r="A34" s="5" t="s">
        <v>54</v>
      </c>
      <c r="B34" s="6">
        <v>0</v>
      </c>
    </row>
    <row r="35" spans="1:2" ht="12.75">
      <c r="A35" s="5" t="s">
        <v>62</v>
      </c>
      <c r="B35" s="6">
        <v>65000</v>
      </c>
    </row>
    <row r="36" spans="1:2" ht="12.75">
      <c r="A36" s="5" t="s">
        <v>38</v>
      </c>
      <c r="B36" s="6">
        <v>145000</v>
      </c>
    </row>
    <row r="37" spans="1:2" ht="12.75">
      <c r="A37" s="5" t="s">
        <v>39</v>
      </c>
      <c r="B37" s="6">
        <v>172014.5</v>
      </c>
    </row>
    <row r="38" spans="1:2" ht="12.75">
      <c r="A38" s="5" t="s">
        <v>55</v>
      </c>
      <c r="B38" s="6">
        <v>34810</v>
      </c>
    </row>
    <row r="39" spans="1:2" ht="12.75">
      <c r="A39" s="9" t="s">
        <v>6</v>
      </c>
      <c r="B39" s="10">
        <f>SUM(B40:B50)</f>
        <v>660180.87</v>
      </c>
    </row>
    <row r="40" spans="1:2" ht="12.75">
      <c r="A40" s="5" t="s">
        <v>34</v>
      </c>
      <c r="B40" s="6">
        <v>167116.4</v>
      </c>
    </row>
    <row r="41" spans="1:2" ht="12.75">
      <c r="A41" s="5" t="s">
        <v>66</v>
      </c>
      <c r="B41" s="6">
        <v>0</v>
      </c>
    </row>
    <row r="42" spans="1:2" ht="12.75">
      <c r="A42" s="5" t="s">
        <v>50</v>
      </c>
      <c r="B42" s="6">
        <v>48675</v>
      </c>
    </row>
    <row r="43" spans="1:2" ht="12.75">
      <c r="A43" s="5" t="s">
        <v>56</v>
      </c>
      <c r="B43" s="6">
        <v>36335.74</v>
      </c>
    </row>
    <row r="44" spans="1:2" ht="12.75">
      <c r="A44" s="5" t="s">
        <v>40</v>
      </c>
      <c r="B44" s="6">
        <v>32841.76</v>
      </c>
    </row>
    <row r="45" spans="1:2" ht="12.75">
      <c r="A45" s="5" t="s">
        <v>26</v>
      </c>
      <c r="B45" s="6">
        <v>190000</v>
      </c>
    </row>
    <row r="46" spans="1:2" ht="12.75">
      <c r="A46" s="5" t="s">
        <v>57</v>
      </c>
      <c r="B46" s="6">
        <v>27712.3</v>
      </c>
    </row>
    <row r="47" spans="1:2" ht="12.75">
      <c r="A47" s="5" t="s">
        <v>46</v>
      </c>
      <c r="B47" s="6">
        <v>107497.76</v>
      </c>
    </row>
    <row r="48" spans="1:2" ht="12.75">
      <c r="A48" s="5" t="s">
        <v>58</v>
      </c>
      <c r="B48" s="6">
        <v>0</v>
      </c>
    </row>
    <row r="49" spans="1:2" ht="12.75">
      <c r="A49" s="5" t="s">
        <v>59</v>
      </c>
      <c r="B49" s="6">
        <v>50001.91</v>
      </c>
    </row>
    <row r="50" spans="1:2" ht="12.75">
      <c r="A50" s="5" t="s">
        <v>60</v>
      </c>
      <c r="B50" s="6">
        <v>0</v>
      </c>
    </row>
    <row r="51" spans="1:2" ht="12.75">
      <c r="A51" s="9" t="s">
        <v>41</v>
      </c>
      <c r="B51" s="10">
        <f>SUM(B52:B53)</f>
        <v>0</v>
      </c>
    </row>
    <row r="52" spans="1:2" ht="12.75">
      <c r="A52" s="5" t="s">
        <v>42</v>
      </c>
      <c r="B52" s="6">
        <v>0</v>
      </c>
    </row>
    <row r="53" spans="1:2" ht="12.75">
      <c r="A53" s="5" t="s">
        <v>48</v>
      </c>
      <c r="B53" s="6">
        <v>0</v>
      </c>
    </row>
    <row r="54" spans="1:2" ht="12.75">
      <c r="A54" s="7" t="s">
        <v>7</v>
      </c>
      <c r="B54" s="8">
        <f>+B55+B61+B64</f>
        <v>2479120.52</v>
      </c>
    </row>
    <row r="55" spans="1:2" ht="12.75">
      <c r="A55" s="9" t="s">
        <v>4</v>
      </c>
      <c r="B55" s="10">
        <f>SUM(B56:B60)</f>
        <v>2479120.52</v>
      </c>
    </row>
    <row r="56" spans="1:2" ht="12.75">
      <c r="A56" s="11" t="s">
        <v>15</v>
      </c>
      <c r="B56" s="12">
        <v>2111171.39</v>
      </c>
    </row>
    <row r="57" spans="1:2" ht="12.75">
      <c r="A57" s="11" t="s">
        <v>16</v>
      </c>
      <c r="B57" s="12">
        <v>50000</v>
      </c>
    </row>
    <row r="58" spans="1:2" ht="12.75">
      <c r="A58" s="11" t="s">
        <v>19</v>
      </c>
      <c r="B58" s="12">
        <v>147184.95</v>
      </c>
    </row>
    <row r="59" spans="1:2" ht="12.75">
      <c r="A59" s="11" t="s">
        <v>20</v>
      </c>
      <c r="B59" s="12">
        <v>153443.17</v>
      </c>
    </row>
    <row r="60" spans="1:2" ht="12.75">
      <c r="A60" s="11" t="s">
        <v>21</v>
      </c>
      <c r="B60" s="12">
        <v>17321.01</v>
      </c>
    </row>
    <row r="61" spans="1:2" ht="12.75">
      <c r="A61" s="13" t="s">
        <v>5</v>
      </c>
      <c r="B61" s="14">
        <v>0</v>
      </c>
    </row>
    <row r="62" spans="1:2" ht="12.75">
      <c r="A62" s="11" t="s">
        <v>43</v>
      </c>
      <c r="B62" s="12">
        <v>0</v>
      </c>
    </row>
    <row r="63" spans="1:2" ht="12.75">
      <c r="A63" s="11" t="s">
        <v>67</v>
      </c>
      <c r="B63" s="12">
        <v>0</v>
      </c>
    </row>
    <row r="64" spans="1:2" ht="12.75">
      <c r="A64" s="13" t="s">
        <v>6</v>
      </c>
      <c r="B64" s="14">
        <v>0</v>
      </c>
    </row>
    <row r="65" spans="1:2" ht="12.75">
      <c r="A65" s="11" t="s">
        <v>34</v>
      </c>
      <c r="B65" s="12">
        <v>0</v>
      </c>
    </row>
    <row r="66" spans="1:2" ht="12.75">
      <c r="A66" s="11" t="s">
        <v>45</v>
      </c>
      <c r="B66" s="12">
        <v>0</v>
      </c>
    </row>
    <row r="67" spans="1:2" ht="12.75">
      <c r="A67" s="11" t="s">
        <v>56</v>
      </c>
      <c r="B67" s="12">
        <v>0</v>
      </c>
    </row>
    <row r="68" spans="1:2" ht="12.75">
      <c r="A68" s="11" t="s">
        <v>40</v>
      </c>
      <c r="B68" s="12">
        <v>0</v>
      </c>
    </row>
    <row r="69" spans="1:2" ht="12.75">
      <c r="A69" s="11" t="s">
        <v>46</v>
      </c>
      <c r="B69" s="12">
        <v>0</v>
      </c>
    </row>
    <row r="70" spans="1:2" ht="12.75">
      <c r="A70" s="7" t="s">
        <v>8</v>
      </c>
      <c r="B70" s="8">
        <f>+B71+B78+B83+B88</f>
        <v>4146580.32</v>
      </c>
    </row>
    <row r="71" spans="1:2" ht="12.75">
      <c r="A71" s="9" t="s">
        <v>4</v>
      </c>
      <c r="B71" s="10">
        <f>SUM(B72:B77)</f>
        <v>3876209.7199999997</v>
      </c>
    </row>
    <row r="72" spans="1:2" ht="12.75">
      <c r="A72" s="5" t="s">
        <v>15</v>
      </c>
      <c r="B72" s="6">
        <v>3252614</v>
      </c>
    </row>
    <row r="73" spans="1:2" ht="12.75">
      <c r="A73" s="5" t="s">
        <v>16</v>
      </c>
      <c r="B73" s="6">
        <v>45500</v>
      </c>
    </row>
    <row r="74" spans="1:2" ht="12.75">
      <c r="A74" s="5" t="s">
        <v>25</v>
      </c>
      <c r="B74" s="6">
        <v>70000</v>
      </c>
    </row>
    <row r="75" spans="1:2" ht="12.75">
      <c r="A75" s="5" t="s">
        <v>19</v>
      </c>
      <c r="B75" s="6">
        <v>237257.94</v>
      </c>
    </row>
    <row r="76" spans="1:2" ht="12.75">
      <c r="A76" s="5" t="s">
        <v>20</v>
      </c>
      <c r="B76" s="6">
        <v>239136.09</v>
      </c>
    </row>
    <row r="77" spans="1:2" ht="12.75">
      <c r="A77" s="5" t="s">
        <v>21</v>
      </c>
      <c r="B77" s="6">
        <v>31701.69</v>
      </c>
    </row>
    <row r="78" spans="1:2" ht="12.75">
      <c r="A78" s="9" t="s">
        <v>5</v>
      </c>
      <c r="B78" s="10">
        <f>SUM(B79:B82)</f>
        <v>253142.6</v>
      </c>
    </row>
    <row r="79" spans="1:2" ht="12.75">
      <c r="A79" s="5" t="s">
        <v>43</v>
      </c>
      <c r="B79" s="6">
        <v>26042.6</v>
      </c>
    </row>
    <row r="80" spans="1:2" ht="12.75">
      <c r="A80" s="5" t="s">
        <v>36</v>
      </c>
      <c r="B80" s="6">
        <v>25000</v>
      </c>
    </row>
    <row r="81" spans="1:2" ht="12.75">
      <c r="A81" s="5" t="s">
        <v>44</v>
      </c>
      <c r="B81" s="6">
        <v>48100</v>
      </c>
    </row>
    <row r="82" spans="1:2" ht="12.75">
      <c r="A82" s="5" t="s">
        <v>55</v>
      </c>
      <c r="B82" s="6">
        <v>154000</v>
      </c>
    </row>
    <row r="83" spans="1:2" ht="12.75">
      <c r="A83" s="9" t="s">
        <v>6</v>
      </c>
      <c r="B83" s="10">
        <f>SUM(B84:B87)</f>
        <v>0</v>
      </c>
    </row>
    <row r="84" spans="1:2" ht="12.75">
      <c r="A84" s="5" t="s">
        <v>45</v>
      </c>
      <c r="B84" s="6">
        <v>0</v>
      </c>
    </row>
    <row r="85" spans="1:2" ht="12.75">
      <c r="A85" s="5" t="s">
        <v>50</v>
      </c>
      <c r="B85" s="6">
        <v>0</v>
      </c>
    </row>
    <row r="86" spans="1:2" ht="12.75">
      <c r="A86" s="5" t="s">
        <v>40</v>
      </c>
      <c r="B86" s="6">
        <v>0</v>
      </c>
    </row>
    <row r="87" spans="1:2" ht="12.75">
      <c r="A87" s="5" t="s">
        <v>46</v>
      </c>
      <c r="B87" s="6">
        <v>0</v>
      </c>
    </row>
    <row r="88" spans="1:2" ht="12.75">
      <c r="A88" s="9" t="s">
        <v>41</v>
      </c>
      <c r="B88" s="10">
        <f>SUM(B89:B89)</f>
        <v>17228</v>
      </c>
    </row>
    <row r="89" spans="1:2" ht="12.75">
      <c r="A89" s="5" t="s">
        <v>47</v>
      </c>
      <c r="B89" s="6">
        <v>17228</v>
      </c>
    </row>
    <row r="90" spans="1:2" ht="12.75">
      <c r="A90" s="7" t="s">
        <v>9</v>
      </c>
      <c r="B90" s="8">
        <f>+B91</f>
        <v>2437766.14</v>
      </c>
    </row>
    <row r="91" spans="1:2" ht="12.75">
      <c r="A91" s="9" t="s">
        <v>4</v>
      </c>
      <c r="B91" s="10">
        <f>SUM(B92:B97)</f>
        <v>2437766.14</v>
      </c>
    </row>
    <row r="92" spans="1:2" ht="12.75">
      <c r="A92" s="5" t="s">
        <v>15</v>
      </c>
      <c r="B92" s="6">
        <v>2017992.7</v>
      </c>
    </row>
    <row r="93" spans="1:2" ht="12.75">
      <c r="A93" s="5" t="s">
        <v>16</v>
      </c>
      <c r="B93" s="6">
        <v>15000</v>
      </c>
    </row>
    <row r="94" spans="1:2" ht="12.75">
      <c r="A94" s="5" t="s">
        <v>29</v>
      </c>
      <c r="B94" s="6">
        <v>98569.44</v>
      </c>
    </row>
    <row r="95" spans="1:2" ht="12.75">
      <c r="A95" s="5" t="s">
        <v>19</v>
      </c>
      <c r="B95" s="6">
        <v>142597.83</v>
      </c>
    </row>
    <row r="96" spans="1:2" ht="12.75">
      <c r="A96" s="5" t="s">
        <v>20</v>
      </c>
      <c r="B96" s="6">
        <v>144342.49</v>
      </c>
    </row>
    <row r="97" spans="1:2" ht="12.75">
      <c r="A97" s="5" t="s">
        <v>21</v>
      </c>
      <c r="B97" s="6">
        <v>19263.68</v>
      </c>
    </row>
    <row r="98" spans="1:2" ht="12.75">
      <c r="A98" s="7" t="s">
        <v>10</v>
      </c>
      <c r="B98" s="8">
        <f>+B99</f>
        <v>2387323.09</v>
      </c>
    </row>
    <row r="99" spans="1:2" ht="12.75">
      <c r="A99" s="9" t="s">
        <v>4</v>
      </c>
      <c r="B99" s="10">
        <f>SUM(B100:B103)</f>
        <v>2387323.09</v>
      </c>
    </row>
    <row r="100" spans="1:2" ht="12.75">
      <c r="A100" s="5" t="s">
        <v>15</v>
      </c>
      <c r="B100" s="6">
        <v>2072250</v>
      </c>
    </row>
    <row r="101" spans="1:2" ht="12.75">
      <c r="A101" s="5" t="s">
        <v>19</v>
      </c>
      <c r="B101" s="6">
        <v>146922.53</v>
      </c>
    </row>
    <row r="102" spans="1:2" ht="12.75">
      <c r="A102" s="5" t="s">
        <v>20</v>
      </c>
      <c r="B102" s="6">
        <v>147129.75</v>
      </c>
    </row>
    <row r="103" spans="1:2" ht="12.75">
      <c r="A103" s="5" t="s">
        <v>21</v>
      </c>
      <c r="B103" s="6">
        <v>21020.81</v>
      </c>
    </row>
    <row r="104" spans="1:2" ht="12.75">
      <c r="A104" s="7" t="s">
        <v>11</v>
      </c>
      <c r="B104" s="8">
        <f>B105+B110</f>
        <v>1304027.91</v>
      </c>
    </row>
    <row r="105" spans="1:2" ht="12.75">
      <c r="A105" s="9" t="s">
        <v>4</v>
      </c>
      <c r="B105" s="10">
        <f>SUM(B106:B109)</f>
        <v>1304027.91</v>
      </c>
    </row>
    <row r="106" spans="1:2" ht="12.75">
      <c r="A106" s="5" t="s">
        <v>15</v>
      </c>
      <c r="B106" s="6">
        <v>1131850</v>
      </c>
    </row>
    <row r="107" spans="1:2" ht="12.75">
      <c r="A107" s="5" t="s">
        <v>19</v>
      </c>
      <c r="B107" s="6">
        <v>80248.17</v>
      </c>
    </row>
    <row r="108" spans="1:2" ht="12.75">
      <c r="A108" s="5" t="s">
        <v>20</v>
      </c>
      <c r="B108" s="6">
        <v>80361.35</v>
      </c>
    </row>
    <row r="109" spans="1:2" ht="12.75">
      <c r="A109" s="5" t="s">
        <v>21</v>
      </c>
      <c r="B109" s="6">
        <v>11568.39</v>
      </c>
    </row>
    <row r="110" spans="1:2" ht="12.75">
      <c r="A110" s="9" t="s">
        <v>6</v>
      </c>
      <c r="B110" s="10">
        <f>SUM(B111:B112)</f>
        <v>0</v>
      </c>
    </row>
    <row r="111" spans="1:2" ht="12.75">
      <c r="A111" s="5" t="s">
        <v>56</v>
      </c>
      <c r="B111" s="6">
        <v>0</v>
      </c>
    </row>
    <row r="112" spans="1:2" ht="12.75">
      <c r="A112" s="5" t="s">
        <v>46</v>
      </c>
      <c r="B112" s="6">
        <v>0</v>
      </c>
    </row>
    <row r="113" spans="1:2" ht="12.75">
      <c r="A113" s="7" t="s">
        <v>49</v>
      </c>
      <c r="B113" s="8">
        <f>+B114+B119+B122</f>
        <v>485787.58</v>
      </c>
    </row>
    <row r="114" spans="1:2" ht="12.75">
      <c r="A114" s="9" t="s">
        <v>4</v>
      </c>
      <c r="B114" s="10">
        <f>SUM(B115:B118)</f>
        <v>189454.18</v>
      </c>
    </row>
    <row r="115" spans="1:2" ht="12.75">
      <c r="A115" s="5" t="s">
        <v>16</v>
      </c>
      <c r="B115" s="6">
        <v>165000</v>
      </c>
    </row>
    <row r="116" spans="1:2" ht="12.75">
      <c r="A116" s="5" t="s">
        <v>19</v>
      </c>
      <c r="B116" s="6">
        <v>11698.5</v>
      </c>
    </row>
    <row r="117" spans="1:2" ht="12.75">
      <c r="A117" s="5" t="s">
        <v>20</v>
      </c>
      <c r="B117" s="6">
        <v>11715</v>
      </c>
    </row>
    <row r="118" spans="1:2" ht="12.75">
      <c r="A118" s="5" t="s">
        <v>21</v>
      </c>
      <c r="B118" s="6">
        <v>1040.68</v>
      </c>
    </row>
    <row r="119" spans="1:2" ht="12.75">
      <c r="A119" s="9" t="s">
        <v>6</v>
      </c>
      <c r="B119" s="10">
        <f>SUM(B120:B121)</f>
        <v>296333.4</v>
      </c>
    </row>
    <row r="120" spans="1:2" ht="12.75">
      <c r="A120" s="5" t="s">
        <v>50</v>
      </c>
      <c r="B120" s="6">
        <v>0</v>
      </c>
    </row>
    <row r="121" spans="1:2" ht="12.75">
      <c r="A121" s="5" t="s">
        <v>46</v>
      </c>
      <c r="B121" s="6">
        <v>296333.4</v>
      </c>
    </row>
    <row r="122" spans="1:2" ht="12.75">
      <c r="A122" s="9" t="s">
        <v>41</v>
      </c>
      <c r="B122" s="10">
        <f>SUM(B123:B124)</f>
        <v>0</v>
      </c>
    </row>
    <row r="123" spans="1:2" ht="12.75">
      <c r="A123" s="5" t="s">
        <v>47</v>
      </c>
      <c r="B123" s="6">
        <v>0</v>
      </c>
    </row>
    <row r="124" spans="1:2" ht="12.75">
      <c r="A124" s="5" t="s">
        <v>63</v>
      </c>
      <c r="B124" s="6">
        <v>0</v>
      </c>
    </row>
    <row r="125" spans="1:2" ht="12.75">
      <c r="A125" s="7" t="s">
        <v>51</v>
      </c>
      <c r="B125" s="8">
        <f>+B126</f>
        <v>137424.97</v>
      </c>
    </row>
    <row r="126" spans="1:2" ht="12.75">
      <c r="A126" s="9" t="s">
        <v>4</v>
      </c>
      <c r="B126" s="10">
        <f>SUM(B127:B130)</f>
        <v>137424.97</v>
      </c>
    </row>
    <row r="127" spans="1:2" ht="12.75">
      <c r="A127" s="5" t="s">
        <v>16</v>
      </c>
      <c r="B127" s="6">
        <v>120000</v>
      </c>
    </row>
    <row r="128" spans="1:2" ht="12.75">
      <c r="A128" s="5" t="s">
        <v>19</v>
      </c>
      <c r="B128" s="6">
        <v>8384.63</v>
      </c>
    </row>
    <row r="129" spans="1:2" ht="12.75">
      <c r="A129" s="5" t="s">
        <v>20</v>
      </c>
      <c r="B129" s="6">
        <v>8520</v>
      </c>
    </row>
    <row r="130" spans="1:2" ht="12.75">
      <c r="A130" s="5" t="s">
        <v>21</v>
      </c>
      <c r="B130" s="6">
        <v>520.34</v>
      </c>
    </row>
    <row r="6844" ht="12.75">
      <c r="B6844" t="e">
        <f>+#REF!</f>
        <v>#REF!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melvi.moronta</cp:lastModifiedBy>
  <cp:lastPrinted>2018-03-05T15:41:38Z</cp:lastPrinted>
  <dcterms:created xsi:type="dcterms:W3CDTF">2016-12-05T18:19:41Z</dcterms:created>
  <dcterms:modified xsi:type="dcterms:W3CDTF">2018-07-04T20:35:27Z</dcterms:modified>
  <cp:category/>
  <cp:version/>
  <cp:contentType/>
  <cp:contentStatus/>
</cp:coreProperties>
</file>