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<sst xmlns="http://schemas.openxmlformats.org/spreadsheetml/2006/main" count="255" uniqueCount="47">
  <si>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</si>
  <si>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</si>
  <si>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</si>
  <si>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</si>
  <si>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</si>
  <si>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</si>
  <si>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</si>
  <si>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</si>
  <si>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</si>
  <si>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</si>
  <si>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</si>
  <si>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</si>
  <si>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</si>
  <si>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</si>
  <si>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</si>
  <si>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</si>
  <si>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</si>
  <si>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</si>
  <si>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</si>
  <si>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</si>
  <si>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</si>
  <si>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</si>
  <si>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</si>
  <si>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</si>
  <si>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</si>
  <si>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</si>
  <si>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</si>
  <si>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</si>
  <si>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</si>
  <si>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</si>
  <si>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</si>
  <si>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</si>
  <si>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</si>
  <si>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</si>
  <si>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</si>
  <si>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</si>
  <si>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</si>
  <si>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</si>
  <si>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</si>
  <si>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</si>
  <si>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</si>
  <si>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</si>
  <si>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</si>
  <si>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</si>
  <si>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</si>
  <si>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</si>
  <si>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Al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</si>
</sst>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  <xf numFmtId="4" fontId="5" fillId="0" borderId="0" xfId="3" applyNumberFormat="1" applyFont="1"/>
    <xf numFmtId="4" fontId="5" fillId="0" borderId="0" xfId="3" applyNumberFormat="1" applyFont="1" applyFill="1"/>
    <xf numFmtId="43" fontId="5" fillId="0" borderId="0" xfId="7" applyFont="1"/>
    <xf numFmtId="4" fontId="2" fillId="0" borderId="0" xfId="3" applyNumberFormat="1"/>
  </cellXfs>
  <cellStyles count="8">
    <cellStyle name="Millares" xfId="7" builtinId="3"/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zoomScale="120" zoomScaleNormal="120" workbookViewId="0">
      <selection activeCell="I55" sqref="I55"/>
    </sheetView>
  </sheetViews>
  <sheetFormatPr baseColWidth="10" defaultColWidth="11.42578125" defaultRowHeight="12.75" x14ac:dyDescent="0.2"/>
  <cols>
    <col min="1" max="2" width="17.28515625" style="20" customWidth="1"/>
    <col min="3" max="3" width="35.7109375" style="20" customWidth="1"/>
    <col min="4" max="4" width="8" style="20" customWidth="1"/>
    <col min="5" max="5" width="40.42578125" style="1" bestFit="1" customWidth="1"/>
    <col min="6" max="6" width="19.140625" style="1" customWidth="1"/>
    <col min="7" max="7" width="25.28515625" style="1" customWidth="1"/>
    <col min="8" max="8" width="18.85546875" style="1" customWidth="1"/>
    <col min="9" max="9" width="14.28515625" style="1" bestFit="1" customWidth="1"/>
    <col min="10" max="16384" width="11.42578125" style="1"/>
  </cols>
  <sheetData>
    <row r="1" spans="1:10" s="49" customFormat="1" ht="20.25" x14ac:dyDescent="0.3">
      <c r="A1" s="69" t="s">
        <v>25</v>
      </c>
      <c r="B1" s="69"/>
      <c r="C1" s="69"/>
      <c r="D1" s="69"/>
      <c r="E1" s="69"/>
      <c r="F1" s="69"/>
      <c r="G1" s="69"/>
      <c r="H1" s="69"/>
    </row>
    <row r="2" spans="1:10" s="49" customFormat="1" ht="18" x14ac:dyDescent="0.25">
      <c r="A2" s="70" t="s">
        <v>26</v>
      </c>
      <c r="B2" s="70"/>
      <c r="C2" s="70"/>
      <c r="D2" s="70"/>
      <c r="E2" s="70"/>
      <c r="F2" s="70"/>
      <c r="G2" s="70"/>
      <c r="H2" s="70"/>
    </row>
    <row r="3" spans="1:10" s="49" customFormat="1" ht="18" x14ac:dyDescent="0.25">
      <c r="A3" s="70" t="s">
        <v>45</v>
      </c>
      <c r="B3" s="70"/>
      <c r="C3" s="70"/>
      <c r="D3" s="70"/>
      <c r="E3" s="70"/>
      <c r="F3" s="70"/>
      <c r="G3" s="70"/>
      <c r="H3" s="70"/>
    </row>
    <row r="4" spans="1:10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10" s="49" customFormat="1" ht="15.75" x14ac:dyDescent="0.25">
      <c r="A5" s="71" t="s">
        <v>24</v>
      </c>
      <c r="B5" s="71"/>
      <c r="C5" s="71"/>
      <c r="D5" s="71"/>
      <c r="E5" s="71"/>
      <c r="F5" s="71"/>
      <c r="G5" s="71"/>
      <c r="H5" s="71"/>
    </row>
    <row r="6" spans="1:10" s="49" customFormat="1" ht="18.75" thickBot="1" x14ac:dyDescent="0.3">
      <c r="A6" s="72" t="s">
        <v>46</v>
      </c>
      <c r="B6" s="72"/>
      <c r="C6" s="72"/>
      <c r="D6" s="72"/>
      <c r="E6" s="72"/>
      <c r="F6" s="72"/>
      <c r="G6" s="72"/>
      <c r="H6" s="72"/>
    </row>
    <row r="7" spans="1:10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10" s="21" customFormat="1" ht="45.75" thickBot="1" x14ac:dyDescent="0.25">
      <c r="A8" s="40" t="s">
        <v>0</v>
      </c>
      <c r="B8" s="41" t="s">
        <v>1</v>
      </c>
      <c r="C8" s="42" t="s">
        <v>2</v>
      </c>
      <c r="D8" s="73" t="s">
        <v>3</v>
      </c>
      <c r="E8" s="73"/>
      <c r="F8" s="41" t="s">
        <v>37</v>
      </c>
      <c r="G8" s="41" t="s">
        <v>44</v>
      </c>
      <c r="H8" s="43" t="s">
        <v>38</v>
      </c>
    </row>
    <row r="9" spans="1:10" ht="13.5" thickBot="1" x14ac:dyDescent="0.25"/>
    <row r="10" spans="1:10" ht="13.5" thickBot="1" x14ac:dyDescent="0.25">
      <c r="A10" s="58" t="s">
        <v>27</v>
      </c>
      <c r="B10" s="59"/>
      <c r="C10" s="60"/>
      <c r="D10" s="56"/>
      <c r="E10" s="61"/>
      <c r="F10" s="48">
        <f>+F11+F16+F21+F26+F31+F36+F41+F46+F51+F56+F61</f>
        <v>380809003</v>
      </c>
      <c r="G10" s="48">
        <f>+G11+G16+G21+G26+G31+G36+G41+G46+G51+G56+G61</f>
        <v>4999999.9999999972</v>
      </c>
      <c r="H10" s="48">
        <f>+H11+H16+H21+H26+H31+H36+H41+H46+H51+H56+H61</f>
        <v>385809003</v>
      </c>
    </row>
    <row r="11" spans="1:10" s="15" customFormat="1" ht="13.5" thickBot="1" x14ac:dyDescent="0.25">
      <c r="A11" s="74" t="s">
        <v>28</v>
      </c>
      <c r="B11" s="54"/>
      <c r="C11" s="55"/>
      <c r="D11" s="56" t="s">
        <v>11</v>
      </c>
      <c r="E11" s="61"/>
      <c r="F11" s="48">
        <f>SUM(F12:F15)</f>
        <v>139366129</v>
      </c>
      <c r="G11" s="48">
        <f t="shared" ref="G11" si="0">SUM(G12:G15)</f>
        <v>15535582.68</v>
      </c>
      <c r="H11" s="48">
        <f>SUM(H12:H15)</f>
        <v>154901711.68000001</v>
      </c>
      <c r="I11" s="75"/>
      <c r="J11" s="75"/>
    </row>
    <row r="12" spans="1:10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8565739</v>
      </c>
      <c r="H12" s="4">
        <v>112297649</v>
      </c>
    </row>
    <row r="13" spans="1:10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8045098.5899999999</v>
      </c>
      <c r="H13" s="8">
        <v>32765586.59</v>
      </c>
    </row>
    <row r="14" spans="1:10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3081442.1100000003</v>
      </c>
      <c r="H14" s="8">
        <v>8149019.1100000003</v>
      </c>
    </row>
    <row r="15" spans="1:10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-4156697.02</v>
      </c>
      <c r="H15" s="11">
        <v>1689456.98</v>
      </c>
    </row>
    <row r="16" spans="1:10" s="15" customFormat="1" ht="13.5" thickBot="1" x14ac:dyDescent="0.25">
      <c r="A16" s="62" t="s">
        <v>29</v>
      </c>
      <c r="B16" s="63"/>
      <c r="C16" s="63"/>
      <c r="D16" s="61" t="s">
        <v>11</v>
      </c>
      <c r="E16" s="57"/>
      <c r="F16" s="34">
        <f>SUM(F17:F20)</f>
        <v>43360182</v>
      </c>
      <c r="G16" s="38">
        <f>SUM(G17:G20)</f>
        <v>4453750</v>
      </c>
      <c r="H16" s="39">
        <f>SUM(H17:H20)</f>
        <v>47813932</v>
      </c>
      <c r="I16" s="75"/>
      <c r="J16" s="75"/>
    </row>
    <row r="17" spans="1:10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-565250</v>
      </c>
      <c r="H17" s="4">
        <v>22794932</v>
      </c>
    </row>
    <row r="18" spans="1:10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4514029</v>
      </c>
      <c r="H18" s="8">
        <v>24127200</v>
      </c>
    </row>
    <row r="19" spans="1:10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504971</v>
      </c>
      <c r="H19" s="11">
        <v>891800</v>
      </c>
    </row>
    <row r="20" spans="1:10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10" s="19" customFormat="1" ht="13.5" thickBot="1" x14ac:dyDescent="0.25">
      <c r="A21" s="64" t="s">
        <v>30</v>
      </c>
      <c r="B21" s="65"/>
      <c r="C21" s="66"/>
      <c r="D21" s="56" t="s">
        <v>11</v>
      </c>
      <c r="E21" s="57"/>
      <c r="F21" s="12">
        <f>SUM(F22:F25)</f>
        <v>85382369</v>
      </c>
      <c r="G21" s="13">
        <f>SUM(G22:G25)</f>
        <v>-23944924.390000001</v>
      </c>
      <c r="H21" s="14">
        <f>SUM(H22:H25)</f>
        <v>61437444.609999999</v>
      </c>
      <c r="I21" s="76"/>
      <c r="J21" s="75"/>
    </row>
    <row r="22" spans="1:10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-22821056.390000001</v>
      </c>
      <c r="H22" s="4">
        <v>54050862.609999999</v>
      </c>
    </row>
    <row r="23" spans="1:10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-1409212.17</v>
      </c>
      <c r="H23" s="8">
        <v>6829237.8300000001</v>
      </c>
    </row>
    <row r="24" spans="1:10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258244.17000000004</v>
      </c>
      <c r="H24" s="8">
        <v>530244.17000000004</v>
      </c>
    </row>
    <row r="25" spans="1:10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10" s="15" customFormat="1" ht="13.5" thickBot="1" x14ac:dyDescent="0.25">
      <c r="A26" s="64" t="s">
        <v>31</v>
      </c>
      <c r="B26" s="65"/>
      <c r="C26" s="66"/>
      <c r="D26" s="56" t="s">
        <v>11</v>
      </c>
      <c r="E26" s="57"/>
      <c r="F26" s="12">
        <f>SUM(F27:F30)</f>
        <v>14087354</v>
      </c>
      <c r="G26" s="13">
        <f>SUM(G27:G30)</f>
        <v>22493830.77</v>
      </c>
      <c r="H26" s="14">
        <f>SUM(H27:H30)</f>
        <v>36581184.769999996</v>
      </c>
      <c r="I26" s="77"/>
      <c r="J26" s="75"/>
    </row>
    <row r="27" spans="1:10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22664290.259999998</v>
      </c>
      <c r="H27" s="4">
        <v>33994616.259999998</v>
      </c>
    </row>
    <row r="28" spans="1:10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-1048217.8600000001</v>
      </c>
      <c r="H28" s="8">
        <v>1693387.14</v>
      </c>
    </row>
    <row r="29" spans="1:10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37758.370000000003</v>
      </c>
      <c r="H29" s="8">
        <v>53181.37</v>
      </c>
    </row>
    <row r="30" spans="1:10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840000</v>
      </c>
      <c r="H30" s="8">
        <v>840000</v>
      </c>
    </row>
    <row r="31" spans="1:10" s="15" customFormat="1" ht="13.5" thickBot="1" x14ac:dyDescent="0.25">
      <c r="A31" s="53" t="s">
        <v>32</v>
      </c>
      <c r="B31" s="54"/>
      <c r="C31" s="55"/>
      <c r="D31" s="56" t="s">
        <v>11</v>
      </c>
      <c r="E31" s="57"/>
      <c r="F31" s="12">
        <f>SUM(F32:F35)</f>
        <v>31668920</v>
      </c>
      <c r="G31" s="13">
        <f>SUM(G32:G35)</f>
        <v>-3069350</v>
      </c>
      <c r="H31" s="14">
        <f>SUM(H32:H35)</f>
        <v>28599570</v>
      </c>
      <c r="I31" s="75"/>
      <c r="J31" s="75"/>
    </row>
    <row r="32" spans="1:10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-2869350</v>
      </c>
      <c r="H32" s="4">
        <v>28499570</v>
      </c>
    </row>
    <row r="33" spans="1:10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-200000</v>
      </c>
      <c r="H33" s="4">
        <v>100000</v>
      </c>
    </row>
    <row r="34" spans="1:10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4">
        <v>0</v>
      </c>
    </row>
    <row r="35" spans="1:10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10" s="15" customFormat="1" ht="13.5" thickBot="1" x14ac:dyDescent="0.25">
      <c r="A36" s="53" t="s">
        <v>33</v>
      </c>
      <c r="B36" s="54"/>
      <c r="C36" s="55"/>
      <c r="D36" s="56" t="s">
        <v>11</v>
      </c>
      <c r="E36" s="57"/>
      <c r="F36" s="12">
        <f>SUM(F37:F40)</f>
        <v>24827078</v>
      </c>
      <c r="G36" s="13">
        <f>SUM(G37:G40)</f>
        <v>-4974372.870000001</v>
      </c>
      <c r="H36" s="14">
        <f>SUM(H37:H40)</f>
        <v>19852705.129999999</v>
      </c>
      <c r="I36" s="75"/>
      <c r="J36" s="75"/>
    </row>
    <row r="37" spans="1:10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-4974372.870000001</v>
      </c>
      <c r="H37" s="8">
        <v>18322705.129999999</v>
      </c>
    </row>
    <row r="38" spans="1:10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0</v>
      </c>
      <c r="H38" s="8">
        <v>915000</v>
      </c>
    </row>
    <row r="39" spans="1:10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0</v>
      </c>
      <c r="H39" s="8">
        <v>545000</v>
      </c>
    </row>
    <row r="40" spans="1:10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0</v>
      </c>
      <c r="H40" s="8">
        <v>70000</v>
      </c>
    </row>
    <row r="41" spans="1:10" s="15" customFormat="1" ht="13.5" thickBot="1" x14ac:dyDescent="0.25">
      <c r="A41" s="64" t="s">
        <v>34</v>
      </c>
      <c r="B41" s="65"/>
      <c r="C41" s="66"/>
      <c r="D41" s="56" t="s">
        <v>11</v>
      </c>
      <c r="E41" s="57"/>
      <c r="F41" s="12">
        <f>SUM(F42:F45)</f>
        <v>1990053</v>
      </c>
      <c r="G41" s="13">
        <f>SUM(G42:G45)</f>
        <v>0</v>
      </c>
      <c r="H41" s="14">
        <f>SUM(H42:H45)</f>
        <v>1990053</v>
      </c>
      <c r="I41" s="75"/>
      <c r="J41" s="75"/>
    </row>
    <row r="42" spans="1:10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0</v>
      </c>
      <c r="H42" s="8">
        <v>570053</v>
      </c>
    </row>
    <row r="43" spans="1:10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0</v>
      </c>
      <c r="H43" s="8">
        <v>1025000</v>
      </c>
    </row>
    <row r="44" spans="1:10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0</v>
      </c>
      <c r="H44" s="8">
        <v>195000</v>
      </c>
    </row>
    <row r="45" spans="1:10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10" ht="13.5" thickBot="1" x14ac:dyDescent="0.25">
      <c r="A46" s="53" t="s">
        <v>35</v>
      </c>
      <c r="B46" s="54"/>
      <c r="C46" s="55"/>
      <c r="D46" s="67" t="s">
        <v>11</v>
      </c>
      <c r="E46" s="68"/>
      <c r="F46" s="12">
        <f>SUM(F47:F50)</f>
        <v>12455253</v>
      </c>
      <c r="G46" s="13">
        <f>SUM(G47:G50)</f>
        <v>5212186.879999999</v>
      </c>
      <c r="H46" s="14">
        <f>SUM(H47:H50)</f>
        <v>17667439.879999999</v>
      </c>
      <c r="I46" s="78"/>
      <c r="J46" s="75"/>
    </row>
    <row r="47" spans="1:10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-4039897.4</v>
      </c>
      <c r="H47" s="8">
        <v>1043879.6</v>
      </c>
    </row>
    <row r="48" spans="1:10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-1371888</v>
      </c>
      <c r="H48" s="8">
        <v>4982833</v>
      </c>
    </row>
    <row r="49" spans="1:10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-1016755</v>
      </c>
      <c r="H49" s="8">
        <v>0</v>
      </c>
    </row>
    <row r="50" spans="1:10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11640727.279999999</v>
      </c>
      <c r="H50" s="8">
        <v>11640727.279999999</v>
      </c>
    </row>
    <row r="51" spans="1:10" ht="13.5" thickBot="1" x14ac:dyDescent="0.25">
      <c r="A51" s="53" t="s">
        <v>39</v>
      </c>
      <c r="B51" s="54"/>
      <c r="C51" s="55"/>
      <c r="D51" s="56" t="s">
        <v>11</v>
      </c>
      <c r="E51" s="57"/>
      <c r="F51" s="12">
        <f>SUM(F52:F55)</f>
        <v>12455253</v>
      </c>
      <c r="G51" s="13">
        <f>SUM(G52:G55)</f>
        <v>-4443701.18</v>
      </c>
      <c r="H51" s="14">
        <f>SUM(H52:H55)</f>
        <v>8011551.8200000003</v>
      </c>
      <c r="J51" s="75"/>
    </row>
    <row r="52" spans="1:10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0</v>
      </c>
      <c r="H52" s="8">
        <v>5083777</v>
      </c>
    </row>
    <row r="53" spans="1:10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-1398030.6800000002</v>
      </c>
      <c r="H53" s="8">
        <v>2414802.3199999998</v>
      </c>
    </row>
    <row r="54" spans="1:10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-3045670.5</v>
      </c>
      <c r="H54" s="8">
        <v>512972.5</v>
      </c>
    </row>
    <row r="55" spans="1:10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10" ht="13.5" thickBot="1" x14ac:dyDescent="0.25">
      <c r="A56" s="53" t="s">
        <v>40</v>
      </c>
      <c r="B56" s="54"/>
      <c r="C56" s="55"/>
      <c r="D56" s="56" t="s">
        <v>11</v>
      </c>
      <c r="E56" s="57"/>
      <c r="F56" s="12">
        <f>SUM(F57:F60)</f>
        <v>3304455</v>
      </c>
      <c r="G56" s="13">
        <f>SUM(G57:G60)</f>
        <v>-768485.70000000019</v>
      </c>
      <c r="H56" s="14">
        <f>SUM(H57:H60)</f>
        <v>2535969.2999999998</v>
      </c>
      <c r="I56" s="78"/>
      <c r="J56" s="75"/>
    </row>
    <row r="57" spans="1:10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10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2535969.2999999998</v>
      </c>
      <c r="H58" s="8">
        <v>2535969.2999999998</v>
      </c>
    </row>
    <row r="59" spans="1:10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-3304455</v>
      </c>
      <c r="H59" s="8">
        <v>0</v>
      </c>
    </row>
    <row r="60" spans="1:10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10" ht="13.5" thickBot="1" x14ac:dyDescent="0.25">
      <c r="A61" s="53" t="s">
        <v>41</v>
      </c>
      <c r="B61" s="54"/>
      <c r="C61" s="55"/>
      <c r="D61" s="56" t="s">
        <v>11</v>
      </c>
      <c r="E61" s="57"/>
      <c r="F61" s="12">
        <f>SUM(F62:F65)</f>
        <v>11911957</v>
      </c>
      <c r="G61" s="13">
        <f>SUM(G62:G65)</f>
        <v>-5494516.1900000004</v>
      </c>
      <c r="H61" s="14">
        <f>SUM(H62:H65)</f>
        <v>6417440.8099999996</v>
      </c>
      <c r="I61" s="78"/>
      <c r="J61" s="75"/>
    </row>
    <row r="62" spans="1:10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5529440.8099999996</v>
      </c>
      <c r="H62" s="8">
        <v>6417440.8099999996</v>
      </c>
    </row>
    <row r="63" spans="1:10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-7365472</v>
      </c>
      <c r="H63" s="8">
        <v>0</v>
      </c>
    </row>
    <row r="64" spans="1:10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-820998</v>
      </c>
      <c r="H64" s="8">
        <v>0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-2837487</v>
      </c>
      <c r="H65" s="8">
        <v>0</v>
      </c>
    </row>
    <row r="68" spans="1:8" x14ac:dyDescent="0.2">
      <c r="H68" s="52"/>
    </row>
    <row r="69" spans="1:8" x14ac:dyDescent="0.2">
      <c r="H69" s="52"/>
    </row>
  </sheetData>
  <mergeCells count="30"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2017-11-10T17:40:18Z</dcterms:modified>
</cp:coreProperties>
</file>