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5940" windowWidth="19260" windowHeight="6000"/>
  </bookViews>
  <sheets>
    <sheet name="Hoja1" sheetId="1" r:id="rId1"/>
    <sheet name="Hoja2" sheetId="2" r:id="rId2"/>
    <sheet name="Hoja3" sheetId="3" r:id="rId3"/>
  </sheets>
  <definedNames>
    <definedName name="_xlnm.Print_Titles" localSheetId="0">Hoja1!$1:$8</definedName>
  </definedNames>
  <calcPr calcId="124519"/>
</workbook>
</file>

<file path=xl/calcChain.xml><?xml version="1.0" encoding="utf-8"?>
<calcChain xmlns="http://schemas.openxmlformats.org/spreadsheetml/2006/main">
  <c r="I265" i="1"/>
  <c r="H265"/>
  <c r="G265"/>
  <c r="F265"/>
  <c r="E265"/>
  <c r="D265"/>
  <c r="C265"/>
  <c r="C257"/>
  <c r="D257"/>
  <c r="E257"/>
  <c r="F257"/>
  <c r="G257"/>
  <c r="H257"/>
  <c r="I257"/>
  <c r="I239"/>
  <c r="H239"/>
  <c r="G239"/>
  <c r="F239"/>
  <c r="E239"/>
  <c r="D239"/>
  <c r="C239"/>
  <c r="I123"/>
  <c r="H123"/>
  <c r="G123"/>
  <c r="F123"/>
  <c r="E123"/>
  <c r="D123"/>
  <c r="C123"/>
  <c r="I103"/>
  <c r="H103"/>
  <c r="G103"/>
  <c r="F103"/>
  <c r="E103"/>
  <c r="D103"/>
  <c r="C103"/>
  <c r="I19"/>
  <c r="H19"/>
  <c r="G19"/>
  <c r="F19"/>
  <c r="E19"/>
  <c r="D19"/>
  <c r="C19"/>
  <c r="B334"/>
  <c r="D303"/>
  <c r="E303"/>
  <c r="F303"/>
  <c r="G303"/>
  <c r="H303"/>
  <c r="I303"/>
  <c r="C303"/>
  <c r="C330"/>
  <c r="C334" s="1"/>
  <c r="I313"/>
  <c r="H313"/>
  <c r="G313"/>
  <c r="F313"/>
  <c r="E313"/>
  <c r="D313"/>
  <c r="C313"/>
  <c r="D64"/>
  <c r="E64"/>
  <c r="F64"/>
  <c r="G64"/>
  <c r="H64"/>
  <c r="I64"/>
  <c r="C64"/>
  <c r="C322"/>
  <c r="H298"/>
  <c r="I298"/>
  <c r="D182"/>
  <c r="E182"/>
  <c r="F182"/>
  <c r="G182"/>
  <c r="H182"/>
  <c r="I182"/>
  <c r="C182"/>
  <c r="I89"/>
  <c r="H89"/>
  <c r="G89"/>
  <c r="F89"/>
  <c r="E89"/>
  <c r="D89"/>
  <c r="C89"/>
  <c r="C84"/>
  <c r="D54"/>
  <c r="E54"/>
  <c r="F54"/>
  <c r="G54"/>
  <c r="H54"/>
  <c r="I54"/>
  <c r="C54"/>
  <c r="C36"/>
  <c r="D36"/>
  <c r="E36"/>
  <c r="F36"/>
  <c r="G36"/>
  <c r="H36"/>
  <c r="I36"/>
  <c r="C172"/>
  <c r="D330"/>
  <c r="E330"/>
  <c r="E334" s="1"/>
  <c r="F330"/>
  <c r="G330"/>
  <c r="G334" s="1"/>
  <c r="H330"/>
  <c r="I330"/>
  <c r="I334" s="1"/>
  <c r="D322"/>
  <c r="E322"/>
  <c r="F322"/>
  <c r="G322"/>
  <c r="H322"/>
  <c r="I322"/>
  <c r="D298"/>
  <c r="E298"/>
  <c r="F298"/>
  <c r="G298"/>
  <c r="C298"/>
  <c r="D247"/>
  <c r="E247"/>
  <c r="F247"/>
  <c r="G247"/>
  <c r="H247"/>
  <c r="I247"/>
  <c r="C247"/>
  <c r="D211"/>
  <c r="E211"/>
  <c r="F211"/>
  <c r="G211"/>
  <c r="H211"/>
  <c r="I211"/>
  <c r="C211"/>
  <c r="D204"/>
  <c r="E204"/>
  <c r="F204"/>
  <c r="G204"/>
  <c r="H204"/>
  <c r="I204"/>
  <c r="C204"/>
  <c r="D199"/>
  <c r="E199"/>
  <c r="F199"/>
  <c r="G199"/>
  <c r="H199"/>
  <c r="I199"/>
  <c r="C199"/>
  <c r="D172"/>
  <c r="E172"/>
  <c r="F172"/>
  <c r="G172"/>
  <c r="H172"/>
  <c r="I172"/>
  <c r="D157"/>
  <c r="E157"/>
  <c r="F157"/>
  <c r="G157"/>
  <c r="H157"/>
  <c r="I157"/>
  <c r="C157"/>
  <c r="D148"/>
  <c r="E148"/>
  <c r="F148"/>
  <c r="G148"/>
  <c r="H148"/>
  <c r="I148"/>
  <c r="C148"/>
  <c r="D143"/>
  <c r="E143"/>
  <c r="F143"/>
  <c r="G143"/>
  <c r="H143"/>
  <c r="I143"/>
  <c r="C143"/>
  <c r="D134"/>
  <c r="E134"/>
  <c r="F134"/>
  <c r="G134"/>
  <c r="H134"/>
  <c r="I134"/>
  <c r="C134"/>
  <c r="D128"/>
  <c r="E128"/>
  <c r="F128"/>
  <c r="G128"/>
  <c r="H128"/>
  <c r="I128"/>
  <c r="C128"/>
  <c r="D110"/>
  <c r="E110"/>
  <c r="F110"/>
  <c r="G110"/>
  <c r="H110"/>
  <c r="I110"/>
  <c r="C110"/>
  <c r="D95"/>
  <c r="E95"/>
  <c r="F95"/>
  <c r="G95"/>
  <c r="H95"/>
  <c r="I95"/>
  <c r="C95"/>
  <c r="D84"/>
  <c r="E84"/>
  <c r="F84"/>
  <c r="G84"/>
  <c r="H84"/>
  <c r="I84"/>
  <c r="D77"/>
  <c r="E77"/>
  <c r="F77"/>
  <c r="G77"/>
  <c r="H77"/>
  <c r="I77"/>
  <c r="C77"/>
  <c r="D70"/>
  <c r="E70"/>
  <c r="F70"/>
  <c r="G70"/>
  <c r="H70"/>
  <c r="I70"/>
  <c r="C70"/>
  <c r="D46"/>
  <c r="E46"/>
  <c r="F46"/>
  <c r="G46"/>
  <c r="H46"/>
  <c r="I46"/>
  <c r="C46"/>
  <c r="D41"/>
  <c r="E41"/>
  <c r="F41"/>
  <c r="G41"/>
  <c r="H41"/>
  <c r="I41"/>
  <c r="C41"/>
  <c r="D30"/>
  <c r="E30"/>
  <c r="F30"/>
  <c r="G30"/>
  <c r="H30"/>
  <c r="I30"/>
  <c r="C30"/>
  <c r="D25"/>
  <c r="E25"/>
  <c r="F25"/>
  <c r="G25"/>
  <c r="H25"/>
  <c r="I25"/>
  <c r="C25"/>
  <c r="H334" l="1"/>
  <c r="F334"/>
  <c r="D334"/>
</calcChain>
</file>

<file path=xl/sharedStrings.xml><?xml version="1.0" encoding="utf-8"?>
<sst xmlns="http://schemas.openxmlformats.org/spreadsheetml/2006/main" count="449" uniqueCount="301">
  <si>
    <t>MINISTERIO DE ECONOMÍA, PLANIFICAIÓN Y DESARROLLO</t>
  </si>
  <si>
    <t>OFICINA NACIONAL DE ESTADÍSTICA</t>
  </si>
  <si>
    <t>Santo Domingo, República Dominicana</t>
  </si>
  <si>
    <t>Nomina de Empleados Contratados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</si>
  <si>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</si>
  <si>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</si>
  <si>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</si>
  <si>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</si>
  <si>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</si>
  <si>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</si>
  <si>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</si>
  <si>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</si>
  <si>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</si>
  <si>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</si>
  <si>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FRANKLYN DARIO FRIAS PUELLO</t>
  </si>
  <si>
    <t>ENLACE COMUNIC. CON LOS MEDIO</t>
  </si>
  <si>
    <t>NILVIA ALTAGRACIA CRUZ CRUZ DE JERE</t>
  </si>
  <si>
    <t>ASISTENTE</t>
  </si>
  <si>
    <t>MARIA DEL PILAR BERROA SANCHEZ</t>
  </si>
  <si>
    <t>COORDINADORA ADMINISTRATIVA</t>
  </si>
  <si>
    <t>DIMAS YAEL MATIAS APONTE</t>
  </si>
  <si>
    <t>TECNICO</t>
  </si>
  <si>
    <t>JERSON SANCHEZ</t>
  </si>
  <si>
    <t>ANALISTA II</t>
  </si>
  <si>
    <t>NICOLE ESTEFANY APONTE CUETO</t>
  </si>
  <si>
    <t>AUXILIAR</t>
  </si>
  <si>
    <t>JEIMY ALEXANDRA BAUTISTA PAREDES</t>
  </si>
  <si>
    <t>JUAN FRANCISCO DE LEON</t>
  </si>
  <si>
    <t>DESARROLLADOR DE SISTEMAS I</t>
  </si>
  <si>
    <t>WANDY TEJADA DISLA</t>
  </si>
  <si>
    <t>AUXILIAR ADMINISTRATIVO (A)</t>
  </si>
  <si>
    <t>NELSON GUILLERMO APONTE SOTO</t>
  </si>
  <si>
    <t>MAYORDOMO</t>
  </si>
  <si>
    <t>JOSE ALEJANDRO REYNOSO FELIZ</t>
  </si>
  <si>
    <t>CHOFER</t>
  </si>
  <si>
    <t>FRANCIS DEL CARMEN ABRAHAM ALMANZAR</t>
  </si>
  <si>
    <t>SECRETARIA</t>
  </si>
  <si>
    <t xml:space="preserve">Subtotal </t>
  </si>
  <si>
    <t>DIVISION DE RELACIONES INTERNACIONALES - ONE</t>
  </si>
  <si>
    <t>MARIA NAIROBIS ROSARIO MAYI</t>
  </si>
  <si>
    <t>ANALISTA</t>
  </si>
  <si>
    <t>DEPARTAMENTO DE PLANIFICACION Y DESARROLLO- ONE</t>
  </si>
  <si>
    <t>DULCE MARIA CARLOTA MAC DOUGALL PIN</t>
  </si>
  <si>
    <t>ENC. DPTO. PLANIFICACION Y DE</t>
  </si>
  <si>
    <t>DEPARTAMENTO DE RECURSOS HUMANOS- ONE</t>
  </si>
  <si>
    <t>KEDMAY TANIA KLINGER BALMASEDA</t>
  </si>
  <si>
    <t>ENCARGADO (A)</t>
  </si>
  <si>
    <t>DIVISION DE ADMINISTRACION DE RECURSOS HUMANOS- ONE</t>
  </si>
  <si>
    <t>DELFIA MELADYS DE JESUS TORIBIO MEZ</t>
  </si>
  <si>
    <t>ANALISTA DE RECURSOS HUMANOS</t>
  </si>
  <si>
    <t>DIVISION DE SERVICIO AL PERSONAL-ONE</t>
  </si>
  <si>
    <t>MIGUELINA ALEXANDRA APONTE ALMANZAR</t>
  </si>
  <si>
    <t>DEPARTAMENTO JURIDICO - ONE</t>
  </si>
  <si>
    <t>LUIS HERNANDEZ CONCEPCION</t>
  </si>
  <si>
    <t>CONSULTOR JURIDICO</t>
  </si>
  <si>
    <t>AMANDA TATIANA FORTEZA COLLADO</t>
  </si>
  <si>
    <t>ABOGADO (A) I</t>
  </si>
  <si>
    <t>DEPARTAMENTO DE TECNOLOGIA DE LA INFORMACION- ONE</t>
  </si>
  <si>
    <t>CESAR TOBIAS ROSARIO BRADOR</t>
  </si>
  <si>
    <t>RODSSEBEL MICHAEL ACEVEDO MOJICA</t>
  </si>
  <si>
    <t>SOPORTE TECNICO</t>
  </si>
  <si>
    <t>JUAN MIGUEL TAVAREZ MATEO</t>
  </si>
  <si>
    <t>JADISON ENMANUEL ABREU BELVERE</t>
  </si>
  <si>
    <t>YANIRA CRISTINA DE LA CRUZ PERALTA</t>
  </si>
  <si>
    <t>DIGITADOR (A)</t>
  </si>
  <si>
    <t>DIVISION DE PLATAFORMA- ONE</t>
  </si>
  <si>
    <t>DAURIN MACKENLY PEREZ CONTRERAS</t>
  </si>
  <si>
    <t>WELLINGTON LIZARDO RICART</t>
  </si>
  <si>
    <t>SECCION DE SOPORTE TECNICO- ONE</t>
  </si>
  <si>
    <t>CRISTY CESARINA OVALLE</t>
  </si>
  <si>
    <t>ADAN EMMANUEL PEREZ QUESADA</t>
  </si>
  <si>
    <t>RADHAMES ALBERTO TAVERA CASTILLO</t>
  </si>
  <si>
    <t>DIVISION DE DESARROLLO E IMPLEMENTACION DE SISTEMAS- ONE</t>
  </si>
  <si>
    <t>BRAULIO ALVAREZ</t>
  </si>
  <si>
    <t>DESARROLLADOR DE SISTEMAS  II</t>
  </si>
  <si>
    <t>JOHAN MIGUEL CACERES MOYA</t>
  </si>
  <si>
    <t>DEPARTAMENTO ADMINISTRATIVO Y FINANCIERO- ONE</t>
  </si>
  <si>
    <t>RAMONA ROMERO DE AZA</t>
  </si>
  <si>
    <t>RECEPCIONISTA</t>
  </si>
  <si>
    <t>MERCEDES GARCIA BELLO</t>
  </si>
  <si>
    <t>DIVISION DE COMPRAS Y CONTRATACIONES- ONE</t>
  </si>
  <si>
    <t>NATHALY JOSEFINA GUILLEN MOLINA</t>
  </si>
  <si>
    <t>TECNICO DE COMPRAS</t>
  </si>
  <si>
    <t>PATRICIA LOURDES MARTINEZ MUÑOZ</t>
  </si>
  <si>
    <t>SECCION DE CONTABILIDAD- ONE</t>
  </si>
  <si>
    <t>MARIEN YNES MENDEZ RODRIGUEZ</t>
  </si>
  <si>
    <t>AUXILIAR DE CONTABILIDAD</t>
  </si>
  <si>
    <t>YINNY YOSCART TRONCOSO TRONCOSO</t>
  </si>
  <si>
    <t>AIDA LUZ BATISTA ESPINAL</t>
  </si>
  <si>
    <t>ESPECIALISTA FINANCIERO CONTA</t>
  </si>
  <si>
    <t>SECCION DE SERVICIOS GENERALES- ONE</t>
  </si>
  <si>
    <t>TOMMY ALCIBIADES PEREZ FELIZ</t>
  </si>
  <si>
    <t>ELECTRICISTA</t>
  </si>
  <si>
    <t>SHNEIDDER DIEUDONNE RODRIGUEZ</t>
  </si>
  <si>
    <t>FOTOCOPIADOR</t>
  </si>
  <si>
    <t>HILARIO ALCIDES DE LA CRUZ CEPEDA</t>
  </si>
  <si>
    <t>WILFREDO CAMPECHANO YULI</t>
  </si>
  <si>
    <t>JOSE NICOLAS TAVERAS MONTAS</t>
  </si>
  <si>
    <t>AYUDANTE MANTENIMIENTO</t>
  </si>
  <si>
    <t>CARLOS WILSON SANTANA TRINIDAD</t>
  </si>
  <si>
    <t>VERONIKA NATHALI CASTRO ESPINAL</t>
  </si>
  <si>
    <t>CONSERJE</t>
  </si>
  <si>
    <t>JEORGE LEONARDO SANCHEZ BONILLA</t>
  </si>
  <si>
    <t>ESCUELA NACIONAL DE ESTADISTICA- ONE</t>
  </si>
  <si>
    <t>ROSARIO CHAPUSEAUX CRUZ</t>
  </si>
  <si>
    <t>ANALISTA CAPACITACION</t>
  </si>
  <si>
    <t>JUANA LIBANESA CUSTODIO MANCEBO</t>
  </si>
  <si>
    <t>AUXILIAR ADMINISTRATIVO II</t>
  </si>
  <si>
    <t>DIRECCION DE CENSOS Y ENCUESTAS- ONE</t>
  </si>
  <si>
    <t>MARIA CRISTINA SANTIAGO TAVARES</t>
  </si>
  <si>
    <t>YOKASTY ELIZABETH DE LA CRUZ BALCAC</t>
  </si>
  <si>
    <t>DEPARTAMENTO DE CENSOS- ONE</t>
  </si>
  <si>
    <t>JHENSY JAFRINEO SANDOVAL MORAN</t>
  </si>
  <si>
    <t>COORDINADOR DE DIGITACION</t>
  </si>
  <si>
    <t>NANCY MERCEDES</t>
  </si>
  <si>
    <t>AUXILIAR ESTADISTICA</t>
  </si>
  <si>
    <t>YINEIRI GONZALEZ PEREZ</t>
  </si>
  <si>
    <t>RAMONA MELLA MATOS</t>
  </si>
  <si>
    <t>XIOMARA DIAZ JIMENEZ</t>
  </si>
  <si>
    <t>SUPERVISORA</t>
  </si>
  <si>
    <t>DIVISION DE CENSOS AGROPECUARIOS- ONE</t>
  </si>
  <si>
    <t>FAUSTO ZAPICO LANDIM</t>
  </si>
  <si>
    <t>ANALISTA DE METODOLOGIA</t>
  </si>
  <si>
    <t>DEPARTAMENTO DE ENCUESTAS- ONE</t>
  </si>
  <si>
    <t>CAMILO CACERES VARGAS</t>
  </si>
  <si>
    <t>JOSE MARIA SURIEL RODRIGUEZ</t>
  </si>
  <si>
    <t>ANALISTA EXPLOTACION DE INFOR</t>
  </si>
  <si>
    <t>MARLEN DE ARMAS HILTON</t>
  </si>
  <si>
    <t>COORDINADOR DE CAMPO</t>
  </si>
  <si>
    <t>JESSANIN DIOSMERY FRIAS PEÑA</t>
  </si>
  <si>
    <t>DIVISION ARTICULACION DEL SISTEMA ESTADISTICO NACIONAL- ONE</t>
  </si>
  <si>
    <t>JUANA DOMINGA LEBRON RIVERAS</t>
  </si>
  <si>
    <t>DIVISION DE OFICINAS TERRITORIALES- ONE</t>
  </si>
  <si>
    <t>AUXILIAR DE OFICINAS TERRITOR</t>
  </si>
  <si>
    <t>JENNIFFER MAYRELIN DE LEON MONTERO</t>
  </si>
  <si>
    <t>SUB ENCARGADA</t>
  </si>
  <si>
    <t>MANUEL YUHERY JIMENEZ</t>
  </si>
  <si>
    <t>MARY CRUZ MADE DE LOS SANTOS</t>
  </si>
  <si>
    <t>NANCY MERCEDES MORA ALCANTARA</t>
  </si>
  <si>
    <t>PATRICIA ROSARIO SEVERINO MORROBEL</t>
  </si>
  <si>
    <t>WANDAR SOCORRO HERASME DIAZ</t>
  </si>
  <si>
    <t>MARCELO NYFFELER TEJADA</t>
  </si>
  <si>
    <t>CRISTOBALINA MERCEDES CASTRO</t>
  </si>
  <si>
    <t>JUAN BELY POLANCO SANTOS</t>
  </si>
  <si>
    <t>TECNICO DE INFORMACION TERRIT</t>
  </si>
  <si>
    <t>RAFAEL DE JESUS CAMINERO CASTILLO</t>
  </si>
  <si>
    <t>DEPARTAMENTO DE ESTADISTICAS ECONOMICAS- ONE</t>
  </si>
  <si>
    <t>NERYS FEDERICO RAMIREZ MORDAN</t>
  </si>
  <si>
    <t>ANALISTA DE METODOLOGIA ECONO</t>
  </si>
  <si>
    <t>THEODORE ALEXANDER QUANT MATOS</t>
  </si>
  <si>
    <t>COORDINADOR (A)</t>
  </si>
  <si>
    <t>TORIBIA MONTERO MONTERO</t>
  </si>
  <si>
    <t>ANALISTA DE ESTADISTICA DE IN</t>
  </si>
  <si>
    <t>UBALDO ANTONIO DE JESUS GUZMAN MOLI</t>
  </si>
  <si>
    <t>ASESOR COMUNICACION</t>
  </si>
  <si>
    <t>CARLOS JOSE MONTERO GIL</t>
  </si>
  <si>
    <t>DIVISION DE INFRAESTRUCTURA ESTADISTICA Y ENCUESTA ECONOMICA- ONE</t>
  </si>
  <si>
    <t>BIANKIS RUSELIS BELLO CARRION</t>
  </si>
  <si>
    <t>MARITZA ALEXANDRA PEREZ DOMINGUEZ</t>
  </si>
  <si>
    <t>MILCIADES ALEJANDRO SILVEN</t>
  </si>
  <si>
    <t>PERLA MASSIEL ROSARIO FABIAN</t>
  </si>
  <si>
    <t>RAUL EMILIO DESENA GALARZA</t>
  </si>
  <si>
    <t>MADELIN  MICHELT DE LA ROSA MARTINE</t>
  </si>
  <si>
    <t>SUPERVISOR (A)</t>
  </si>
  <si>
    <t>LUISA MARGARITA GARCIA ARIAS</t>
  </si>
  <si>
    <t>ELIAS JOSE MANCEBO AZCONA</t>
  </si>
  <si>
    <t>EVA CELESTE BONIFACIO RAMOS</t>
  </si>
  <si>
    <t>HENRY JEAN CARLOS RAMIREZ</t>
  </si>
  <si>
    <t>TECNICO DE ESTADISTICAS ESTRU</t>
  </si>
  <si>
    <t>JACQUELINE MERCEDES VALLEJO NOBOA</t>
  </si>
  <si>
    <t>LLANIRA DE LA CRUZ</t>
  </si>
  <si>
    <t>MIGUEL ANTONIO MARTINEZ ASENCIO</t>
  </si>
  <si>
    <t>ENCUESTADOR</t>
  </si>
  <si>
    <t>DIVISION DE ESTADISTICAS SECTORIALES Y COMERCIO EXTERIOR- ONE</t>
  </si>
  <si>
    <t>JEAN DAVID DE JESUS ADON</t>
  </si>
  <si>
    <t>DIVISION DE INDICES DE PRECIOS Y ESTADISTICAS COYUNTURALES-ONE</t>
  </si>
  <si>
    <t>REYNA MIGUELINA BARTOLOME DE LA ROS</t>
  </si>
  <si>
    <t>CARINA RASHID BAEZ CASILLA</t>
  </si>
  <si>
    <t>ARNALDO ANDRES CASTILLO MENDEZ</t>
  </si>
  <si>
    <t>DEPARTAMENTO DE ESTADISTICAS DEMOGRAFICAS, SOCIALES Y CULTURALES- ONE</t>
  </si>
  <si>
    <t>JORGE LUIS VARGAS MARTINEZ</t>
  </si>
  <si>
    <t>MARIANELIS GUERRERO</t>
  </si>
  <si>
    <t>EMIRCI ANTONIA MEDINA CUEVAS</t>
  </si>
  <si>
    <t>ENCUESTADORA</t>
  </si>
  <si>
    <t>ANTHONY ENCARNACION CESAR</t>
  </si>
  <si>
    <t>EDDY ODALIX TEJEDA DIAZ</t>
  </si>
  <si>
    <t>GLORIA ELENA FELICIANO LARA</t>
  </si>
  <si>
    <t>GRISEL ALTAGRACIA TROTMAN MARTINEZ</t>
  </si>
  <si>
    <t>IZA MARIA DE LOS SANTOS DURAN</t>
  </si>
  <si>
    <t>JENNIFFER SYLVANA MEJIA</t>
  </si>
  <si>
    <t>LUIS MIGUEL GONZALEZ</t>
  </si>
  <si>
    <t>MARTINA HERNANDEZ MORENO</t>
  </si>
  <si>
    <t>MUAMMAR DE LA CRUZ ROCHA</t>
  </si>
  <si>
    <t>NIULKYS DEL CARMEN CARMONA MARIA</t>
  </si>
  <si>
    <t>WILLLIAM SEBASTIAN MARION LANDAIS C</t>
  </si>
  <si>
    <t>TECNICO II</t>
  </si>
  <si>
    <t>OLGA LIDIA GUZMAN FRIAS</t>
  </si>
  <si>
    <t>CATTY SELMO CANDELARIO</t>
  </si>
  <si>
    <t>DAYGORO ARIEL DIAZ SORIANO</t>
  </si>
  <si>
    <t>FRANCIA JULISSA CONCEPCION HEUREAUX</t>
  </si>
  <si>
    <t>LUIS GUILLERMO SUED BAEZ</t>
  </si>
  <si>
    <t>DIGITADOR</t>
  </si>
  <si>
    <t>PATRICIA TERESA LIBERATO GOMEZ</t>
  </si>
  <si>
    <t>DINANYELI DE REGLA CRUZ GUERRERO</t>
  </si>
  <si>
    <t>MARIA MARGARITA MARRERO MARTINEZ</t>
  </si>
  <si>
    <t>DIVISIÓN DE ESTADISTICAS DEMOGRAFICAS Y SOCIALES- ONE</t>
  </si>
  <si>
    <t>HOCHI CAROLINA KEPPIS MARCHENA</t>
  </si>
  <si>
    <t>LUIS HENRY GUZMAN CORDERO</t>
  </si>
  <si>
    <t>ORQUELINA MERAN CASTRO</t>
  </si>
  <si>
    <t>ANALISTA DE ESTADISTICAS ESTR</t>
  </si>
  <si>
    <t>REYMI NOEL TORIBIO RAMOS</t>
  </si>
  <si>
    <t>DIRECCION DE COORDINACION DEL SISTEMA NACIONAL ESTADISTICO (SEN)- ONE</t>
  </si>
  <si>
    <t>ROSINA YOLANDA UBIERA ORTEGA</t>
  </si>
  <si>
    <t>AUXILIAR DE RECEPCION Y ARCHI</t>
  </si>
  <si>
    <t>MERCEDES INES DE LOS SANTOS DIAZ</t>
  </si>
  <si>
    <t>SOPORTE ADMINISTRATIVO</t>
  </si>
  <si>
    <t>DALI JOSE RAMOS DISLA</t>
  </si>
  <si>
    <t>CRISMAIRY MARLENNY JIMENEZ MENA</t>
  </si>
  <si>
    <t>ARLENY DENIS MARTE MONTERO</t>
  </si>
  <si>
    <t>ANALISTA SECTORIAL</t>
  </si>
  <si>
    <t>JOEL LOPEZ JIMENEZ</t>
  </si>
  <si>
    <t>JOSEFINA DE LOS ANGELES MANZUETA MU</t>
  </si>
  <si>
    <t>DANIEL ALEJANDRO HERNANDEZ RAMOS</t>
  </si>
  <si>
    <t>DIVISION DE OPERACIONES CARTOGRAFICAS- ONE</t>
  </si>
  <si>
    <t>HOLY LEIDY GARCIA CASTILLO</t>
  </si>
  <si>
    <t>ROBERT ANTONIO LEON RODRIGUEZ</t>
  </si>
  <si>
    <t>TECNICO ACTUALIZACION CARTOGR</t>
  </si>
  <si>
    <t>ELIZABETH MERCEDES CASTRO LOPEZ</t>
  </si>
  <si>
    <t>JOSE ANTONIO CAMPAÑA MARTIN BOUGH</t>
  </si>
  <si>
    <t>HEROINA ISABEL LIQUET SANCHEZ</t>
  </si>
  <si>
    <t>ANGELA CRISTINA STAKEMAN RAMIREZ</t>
  </si>
  <si>
    <t>CAROL OVALLES MEJIA</t>
  </si>
  <si>
    <t>CLENDIS PAULINO BRITO</t>
  </si>
  <si>
    <t>DENNIS CHRISTOPHER POLANCO</t>
  </si>
  <si>
    <t>ACTUALIZADOR CARTOGRAFICO</t>
  </si>
  <si>
    <t>EDISON MARTIRES ARIAS TEJEDA</t>
  </si>
  <si>
    <t xml:space="preserve">COORDINADOR DE ACTUALIZACION </t>
  </si>
  <si>
    <t>FRANCISCA ARCADIA DISLA ACOSTA</t>
  </si>
  <si>
    <t>HEIDI PERLA ROSARIO</t>
  </si>
  <si>
    <t>JESSICA MERCEDES MOSQUEA ABREU</t>
  </si>
  <si>
    <t>DIGITALIZADOR</t>
  </si>
  <si>
    <t>JHONNY RAFAEL PERDOMO BASILIO</t>
  </si>
  <si>
    <t>JOHAN MARCOS SEGURA CHARLES</t>
  </si>
  <si>
    <t>JULIO CESAR DEL CARMEN SORIANO</t>
  </si>
  <si>
    <t>LARIZA ELIZABETH ESPINAL MATEO</t>
  </si>
  <si>
    <t>LEIDY NATHALI SOTO CASTILLO</t>
  </si>
  <si>
    <t>EDITOR DE PLANOS</t>
  </si>
  <si>
    <t>MARIANELA BELTRE GARCES</t>
  </si>
  <si>
    <t>PERLA EVALINA ROSARIO GUERRERO</t>
  </si>
  <si>
    <t>REINALDO ALFONSECA</t>
  </si>
  <si>
    <t>ROBERT IVAN PEREZ RODRIGUEZ</t>
  </si>
  <si>
    <t>ROBERTO ANTONIO CASTILLO BRITO</t>
  </si>
  <si>
    <t>RUBEN ALBERTO GELL PEREZ</t>
  </si>
  <si>
    <t>SILENNY PAYAN ABREU</t>
  </si>
  <si>
    <t>SUGEIDY PACHECO</t>
  </si>
  <si>
    <t>WILMA ALEXANDER ARIAS CASTRO</t>
  </si>
  <si>
    <t>YBELICE YVON ANDUJAR PEREZ</t>
  </si>
  <si>
    <t>YEISON MANUEL DEMORIZI</t>
  </si>
  <si>
    <t>DEPARTAMENTO DE COMUNICACIONES- ONE</t>
  </si>
  <si>
    <t>PERIODISTA</t>
  </si>
  <si>
    <t>LISMARY VANESSA SANTELISES CONTRERA</t>
  </si>
  <si>
    <t>ALAN ALFONSECA DUNCAN</t>
  </si>
  <si>
    <t>MARIA ALICIA DELGADO MESTRES</t>
  </si>
  <si>
    <t>CORRECTOR (A) DE ESTILO</t>
  </si>
  <si>
    <t>DIVISION DE PUBLICACIONES-ONE</t>
  </si>
  <si>
    <t>LOURDES MARGARITA MARMOLEJOS VILLAV</t>
  </si>
  <si>
    <t>LEYDY MARICRIS PAULINO GARCIA</t>
  </si>
  <si>
    <t>DISEÑADOR GRAFICO</t>
  </si>
  <si>
    <t>MARIANNY ANTONIA OLLER LOPEZ</t>
  </si>
  <si>
    <t>RAIMY RAFAEL PEROZO RODRIGUEZ</t>
  </si>
  <si>
    <t>DEPARTAMENTO DE METODOLOGIA E INVESTIGACIONES- ONE</t>
  </si>
  <si>
    <t>CHANTALL MARIE RAMIREZ</t>
  </si>
  <si>
    <t>ANALISTA DE INVESTIGACIONES</t>
  </si>
  <si>
    <t>YANELKIS FERNANDEZ MOLINA</t>
  </si>
  <si>
    <t>TERESA MARIA GUERRERO NUÑEZ</t>
  </si>
  <si>
    <t>ANALISTA DE INVESTIGACION</t>
  </si>
  <si>
    <t>ALEXANDRA VILORIA TEJADA</t>
  </si>
  <si>
    <t>FELIPE HUMBERTO VALLEJO MELLADO</t>
  </si>
  <si>
    <t>ENCARGADO</t>
  </si>
  <si>
    <t xml:space="preserve">Total Contratados: </t>
  </si>
  <si>
    <t>CARMELO JUAN ARCE CHALEN</t>
  </si>
  <si>
    <t>LUIS NELSON JOSE PANTALEON SABA</t>
  </si>
  <si>
    <t>Mes diciembre 2016</t>
  </si>
  <si>
    <t>DIVISION DE PROCESAMIENTO DE DATOS- ONE</t>
  </si>
  <si>
    <t>JOSUE LIZARDIS RODRIGUEZ SALDAÑA</t>
  </si>
  <si>
    <t>ALFIDA IBELKA SANCHEZ SERRANO</t>
  </si>
  <si>
    <t>DIVISION DE GEOMATICA- ONE</t>
  </si>
  <si>
    <t>JOHN EDUARD ROSA MARTE</t>
  </si>
  <si>
    <t>GEORGE MIGUEL DIAZ MEJIA</t>
  </si>
  <si>
    <t>REYES MELANIO CASTRO AQUINO</t>
  </si>
  <si>
    <t>RESPONSABLE DE ACCESO A LA INF.</t>
  </si>
  <si>
    <t>JOSE MIGUEL NUÑEZ FRIAS</t>
  </si>
  <si>
    <t>JOSE DOLORES OSORIA MENDEZ</t>
  </si>
  <si>
    <t>GERMAN FRANCISCO MATEO OVALLES</t>
  </si>
  <si>
    <t>ENCARGADO (A) DIVISION MANTEN.</t>
  </si>
  <si>
    <t>TILSA MERCEDES PALOMINO</t>
  </si>
  <si>
    <t>AUXILIAR DE OFICINAS TERRITORIAL</t>
  </si>
  <si>
    <t>ROQUE MOREL</t>
  </si>
  <si>
    <t>GREGORIO JAVIER MENA</t>
  </si>
  <si>
    <t>COORDINADOR REGIONAL</t>
  </si>
  <si>
    <t>LIDDY AIDA KIATY FIGUEROA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</si>
</sst>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4" fontId="0" fillId="0" borderId="0" xfId="0" applyNumberFormat="1"/>
    <xf numFmtId="0" fontId="2" fillId="0" borderId="0" xfId="0" applyFont="1"/>
    <xf numFmtId="0" fontId="6" fillId="0" borderId="0" xfId="0" applyFont="1"/>
    <xf numFmtId="0" fontId="6" fillId="4" borderId="0" xfId="0" applyFont="1" applyFill="1"/>
    <xf numFmtId="4" fontId="6" fillId="4" borderId="0" xfId="0" applyNumberFormat="1" applyFont="1" applyFill="1"/>
    <xf numFmtId="0" fontId="6" fillId="5" borderId="0" xfId="0" applyFont="1" applyFill="1"/>
    <xf numFmtId="4" fontId="6" fillId="5" borderId="0" xfId="0" applyNumberFormat="1" applyFont="1" applyFill="1"/>
    <xf numFmtId="0" fontId="7" fillId="0" borderId="0" xfId="0" applyFont="1"/>
    <xf numFmtId="4" fontId="7" fillId="0" borderId="0" xfId="0" applyNumberFormat="1" applyFont="1"/>
    <xf numFmtId="0" fontId="0" fillId="0" borderId="0" xfId="0" applyFill="1"/>
    <xf numFmtId="4" fontId="0" fillId="0" borderId="0" xfId="0" applyNumberFormat="1" applyFill="1"/>
    <xf numFmtId="0" fontId="7" fillId="0" borderId="0" xfId="0" applyFont="1" applyFill="1"/>
    <xf numFmtId="4" fontId="7" fillId="0" borderId="0" xfId="0" applyNumberFormat="1" applyFont="1" applyFill="1"/>
    <xf numFmtId="0" fontId="6" fillId="0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 vertical="center"/>
    </xf>
    <xf numFmtId="4" fontId="3" fillId="3" borderId="3" xfId="1" applyNumberFormat="1" applyFont="1" applyFill="1" applyBorder="1" applyAlignment="1">
      <alignment horizontal="center" vertical="center"/>
    </xf>
    <xf numFmtId="4" fontId="3" fillId="3" borderId="4" xfId="1" applyNumberFormat="1" applyFont="1" applyFill="1" applyBorder="1" applyAlignment="1">
      <alignment horizontal="center" vertical="center"/>
    </xf>
    <xf numFmtId="4" fontId="3" fillId="3" borderId="5" xfId="1" applyNumberFormat="1" applyFont="1" applyFill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43" fontId="3" fillId="3" borderId="7" xfId="1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/>
    </xf>
    <xf numFmtId="43" fontId="3" fillId="3" borderId="3" xfId="1" applyFont="1" applyFill="1" applyBorder="1" applyAlignment="1">
      <alignment horizontal="center" vertical="center"/>
    </xf>
    <xf numFmtId="4" fontId="3" fillId="3" borderId="8" xfId="1" applyNumberFormat="1" applyFont="1" applyFill="1" applyBorder="1" applyAlignment="1">
      <alignment horizontal="center" vertical="center"/>
    </xf>
    <xf numFmtId="4" fontId="3" fillId="3" borderId="9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83343</xdr:rowOff>
    </xdr:from>
    <xdr:to>
      <xdr:col>0</xdr:col>
      <xdr:colOff>1654969</xdr:colOff>
      <xdr:row>5</xdr:row>
      <xdr:rowOff>167150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83343"/>
          <a:ext cx="1502569" cy="146493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30691</xdr:colOff>
      <xdr:row>0</xdr:row>
      <xdr:rowOff>178595</xdr:rowOff>
    </xdr:from>
    <xdr:to>
      <xdr:col>8</xdr:col>
      <xdr:colOff>690562</xdr:colOff>
      <xdr:row>5</xdr:row>
      <xdr:rowOff>39802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22629" y="178595"/>
          <a:ext cx="2660121" cy="124233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4"/>
  <sheetViews>
    <sheetView showGridLines="0" tabSelected="1" zoomScale="80" zoomScaleNormal="80" workbookViewId="0">
      <selection activeCell="A7" sqref="A7:A8"/>
    </sheetView>
  </sheetViews>
  <sheetFormatPr baseColWidth="10" defaultRowHeight="15"/>
  <cols>
    <col min="1" max="1" width="77.85546875" bestFit="1" customWidth="1"/>
    <col min="2" max="2" width="35.28515625" bestFit="1" customWidth="1"/>
    <col min="3" max="3" width="17.140625" bestFit="1" customWidth="1"/>
    <col min="4" max="8" width="15" customWidth="1"/>
    <col min="9" max="9" width="16.7109375" bestFit="1" customWidth="1"/>
  </cols>
  <sheetData>
    <row r="1" spans="1:9">
      <c r="A1" s="28"/>
      <c r="B1" s="28"/>
      <c r="C1" s="28"/>
      <c r="D1" s="28"/>
      <c r="E1" s="28"/>
      <c r="F1" s="28"/>
      <c r="G1" s="28"/>
      <c r="H1" s="28"/>
      <c r="I1" s="28"/>
    </row>
    <row r="2" spans="1:9" ht="26.25">
      <c r="A2" s="29" t="s">
        <v>0</v>
      </c>
      <c r="B2" s="30"/>
      <c r="C2" s="30"/>
      <c r="D2" s="30"/>
      <c r="E2" s="30"/>
      <c r="F2" s="30"/>
      <c r="G2" s="30"/>
      <c r="H2" s="30"/>
      <c r="I2" s="30"/>
    </row>
    <row r="3" spans="1:9" ht="26.25">
      <c r="A3" s="29" t="s">
        <v>1</v>
      </c>
      <c r="B3" s="30"/>
      <c r="C3" s="30"/>
      <c r="D3" s="30"/>
      <c r="E3" s="30"/>
      <c r="F3" s="30"/>
      <c r="G3" s="30"/>
      <c r="H3" s="30"/>
      <c r="I3" s="30"/>
    </row>
    <row r="4" spans="1:9" ht="20.25">
      <c r="A4" s="16" t="s">
        <v>2</v>
      </c>
      <c r="B4" s="17"/>
      <c r="C4" s="17"/>
      <c r="D4" s="17"/>
      <c r="E4" s="17"/>
      <c r="F4" s="17"/>
      <c r="G4" s="17"/>
      <c r="H4" s="17"/>
      <c r="I4" s="17"/>
    </row>
    <row r="5" spans="1:9" ht="20.25">
      <c r="A5" s="16" t="s">
        <v>3</v>
      </c>
      <c r="B5" s="17"/>
      <c r="C5" s="17"/>
      <c r="D5" s="17"/>
      <c r="E5" s="17"/>
      <c r="F5" s="17"/>
      <c r="G5" s="17"/>
      <c r="H5" s="17"/>
      <c r="I5" s="17"/>
    </row>
    <row r="6" spans="1:9" ht="21" thickBot="1">
      <c r="A6" s="16" t="s">
        <v>282</v>
      </c>
      <c r="B6" s="17"/>
      <c r="C6" s="17"/>
      <c r="D6" s="17"/>
      <c r="E6" s="17"/>
      <c r="F6" s="17"/>
      <c r="G6" s="17"/>
      <c r="H6" s="17"/>
      <c r="I6" s="17"/>
    </row>
    <row r="7" spans="1:9">
      <c r="A7" s="22" t="s">
        <v>4</v>
      </c>
      <c r="B7" s="24" t="s">
        <v>5</v>
      </c>
      <c r="C7" s="18" t="s">
        <v>6</v>
      </c>
      <c r="D7" s="26" t="s">
        <v>7</v>
      </c>
      <c r="E7" s="18" t="s">
        <v>8</v>
      </c>
      <c r="F7" s="26" t="s">
        <v>9</v>
      </c>
      <c r="G7" s="18" t="s">
        <v>10</v>
      </c>
      <c r="H7" s="18" t="s">
        <v>11</v>
      </c>
      <c r="I7" s="20" t="s">
        <v>12</v>
      </c>
    </row>
    <row r="8" spans="1:9" ht="15.75" thickBot="1">
      <c r="A8" s="23"/>
      <c r="B8" s="25"/>
      <c r="C8" s="19"/>
      <c r="D8" s="27"/>
      <c r="E8" s="19"/>
      <c r="F8" s="27"/>
      <c r="G8" s="19"/>
      <c r="H8" s="19"/>
      <c r="I8" s="21"/>
    </row>
    <row r="9" spans="1:9">
      <c r="A9" s="1"/>
      <c r="C9" s="2"/>
      <c r="D9" s="2"/>
      <c r="E9" s="2"/>
      <c r="F9" s="2"/>
      <c r="G9" s="2"/>
      <c r="H9" s="2"/>
      <c r="I9" s="2"/>
    </row>
    <row r="10" spans="1:9">
      <c r="A10" s="4" t="s">
        <v>13</v>
      </c>
    </row>
    <row r="11" spans="1:9" s="11" customFormat="1">
      <c r="A11" s="11" t="s">
        <v>14</v>
      </c>
      <c r="B11" s="11" t="s">
        <v>15</v>
      </c>
      <c r="C11" s="12">
        <v>23000</v>
      </c>
      <c r="D11" s="12">
        <v>660.1</v>
      </c>
      <c r="E11" s="12">
        <v>0</v>
      </c>
      <c r="F11" s="12">
        <v>699.2</v>
      </c>
      <c r="G11" s="12">
        <v>0</v>
      </c>
      <c r="H11" s="12">
        <v>1359.3</v>
      </c>
      <c r="I11" s="12">
        <v>21640.7</v>
      </c>
    </row>
    <row r="12" spans="1:9" s="11" customFormat="1">
      <c r="A12" s="11" t="s">
        <v>16</v>
      </c>
      <c r="B12" s="11" t="s">
        <v>17</v>
      </c>
      <c r="C12" s="12">
        <v>17940</v>
      </c>
      <c r="D12" s="12">
        <v>514.88</v>
      </c>
      <c r="E12" s="12">
        <v>0</v>
      </c>
      <c r="F12" s="12">
        <v>545.38</v>
      </c>
      <c r="G12" s="12">
        <v>0</v>
      </c>
      <c r="H12" s="12">
        <v>1060.26</v>
      </c>
      <c r="I12" s="12">
        <v>16879.740000000002</v>
      </c>
    </row>
    <row r="13" spans="1:9" s="11" customFormat="1">
      <c r="A13" s="11" t="s">
        <v>24</v>
      </c>
      <c r="B13" s="11" t="s">
        <v>25</v>
      </c>
      <c r="C13" s="12">
        <v>25000</v>
      </c>
      <c r="D13" s="12">
        <v>717.5</v>
      </c>
      <c r="E13" s="12">
        <v>0</v>
      </c>
      <c r="F13" s="12">
        <v>760</v>
      </c>
      <c r="G13" s="12">
        <v>0</v>
      </c>
      <c r="H13" s="12">
        <v>1477.5</v>
      </c>
      <c r="I13" s="12">
        <v>23522.5</v>
      </c>
    </row>
    <row r="14" spans="1:9" s="11" customFormat="1">
      <c r="A14" s="11" t="s">
        <v>31</v>
      </c>
      <c r="B14" s="11" t="s">
        <v>32</v>
      </c>
      <c r="C14" s="12">
        <v>20000</v>
      </c>
      <c r="D14" s="12">
        <v>574</v>
      </c>
      <c r="E14" s="12">
        <v>0</v>
      </c>
      <c r="F14" s="12">
        <v>608</v>
      </c>
      <c r="G14" s="12">
        <v>0</v>
      </c>
      <c r="H14" s="12">
        <v>1182</v>
      </c>
      <c r="I14" s="12">
        <v>18818</v>
      </c>
    </row>
    <row r="15" spans="1:9" s="11" customFormat="1">
      <c r="A15" s="11" t="s">
        <v>33</v>
      </c>
      <c r="B15" s="11" t="s">
        <v>34</v>
      </c>
      <c r="C15" s="12">
        <v>35000</v>
      </c>
      <c r="D15" s="12">
        <v>1004.5</v>
      </c>
      <c r="E15" s="12">
        <v>0</v>
      </c>
      <c r="F15" s="12">
        <v>1064</v>
      </c>
      <c r="G15" s="12">
        <v>0</v>
      </c>
      <c r="H15" s="12">
        <v>2068.5</v>
      </c>
      <c r="I15" s="12">
        <v>32931.5</v>
      </c>
    </row>
    <row r="16" spans="1:9" s="11" customFormat="1">
      <c r="A16" s="11" t="s">
        <v>35</v>
      </c>
      <c r="B16" s="11" t="s">
        <v>36</v>
      </c>
      <c r="C16" s="12">
        <v>50000</v>
      </c>
      <c r="D16" s="12">
        <v>1435</v>
      </c>
      <c r="E16" s="12">
        <v>1940.74</v>
      </c>
      <c r="F16" s="12">
        <v>1520</v>
      </c>
      <c r="G16" s="12">
        <v>0</v>
      </c>
      <c r="H16" s="12">
        <v>4895.74</v>
      </c>
      <c r="I16" s="12">
        <v>45104.26</v>
      </c>
    </row>
    <row r="17" spans="1:9" s="11" customFormat="1">
      <c r="A17" s="11" t="s">
        <v>280</v>
      </c>
      <c r="B17" s="11" t="s">
        <v>150</v>
      </c>
      <c r="C17" s="12">
        <v>75000</v>
      </c>
      <c r="D17" s="12">
        <v>2152.5</v>
      </c>
      <c r="E17" s="12">
        <v>6439.48</v>
      </c>
      <c r="F17" s="12">
        <v>2280</v>
      </c>
      <c r="G17" s="12">
        <v>0</v>
      </c>
      <c r="H17" s="11">
        <v>10871.98</v>
      </c>
      <c r="I17" s="11">
        <v>64128.02</v>
      </c>
    </row>
    <row r="18" spans="1:9" s="11" customFormat="1">
      <c r="A18" s="11" t="s">
        <v>289</v>
      </c>
      <c r="B18" s="11" t="s">
        <v>290</v>
      </c>
      <c r="C18" s="12">
        <v>50000</v>
      </c>
      <c r="D18" s="12">
        <v>1435</v>
      </c>
      <c r="E18" s="12">
        <v>1940.74</v>
      </c>
      <c r="F18" s="12">
        <v>1520</v>
      </c>
      <c r="G18" s="12">
        <v>0</v>
      </c>
      <c r="H18" s="12">
        <v>4895.74</v>
      </c>
      <c r="I18" s="12">
        <v>45104.26</v>
      </c>
    </row>
    <row r="19" spans="1:9" s="11" customFormat="1">
      <c r="A19" s="7" t="s">
        <v>37</v>
      </c>
      <c r="B19" s="7">
        <v>8</v>
      </c>
      <c r="C19" s="8">
        <f>SUM(C11:C18)</f>
        <v>295940</v>
      </c>
      <c r="D19" s="8">
        <f>SUM(D11:D18)</f>
        <v>8493.48</v>
      </c>
      <c r="E19" s="8">
        <f>SUM(E11:E18)</f>
        <v>10320.959999999999</v>
      </c>
      <c r="F19" s="8">
        <f>SUM(F11:F18)</f>
        <v>8996.58</v>
      </c>
      <c r="G19" s="8">
        <f>SUM(G11:G18)</f>
        <v>0</v>
      </c>
      <c r="H19" s="8">
        <f>SUM(H11:H18)</f>
        <v>27811.019999999997</v>
      </c>
      <c r="I19" s="8">
        <f>SUM(I11:I18)</f>
        <v>268128.98</v>
      </c>
    </row>
    <row r="20" spans="1:9" s="11" customFormat="1">
      <c r="C20" s="12"/>
      <c r="D20" s="12"/>
      <c r="E20" s="12"/>
      <c r="F20" s="12"/>
      <c r="G20" s="12"/>
      <c r="H20" s="12"/>
      <c r="I20" s="12"/>
    </row>
    <row r="21" spans="1:9" s="11" customFormat="1">
      <c r="C21" s="12"/>
      <c r="D21" s="12"/>
      <c r="E21" s="12"/>
      <c r="F21" s="12"/>
      <c r="G21" s="12"/>
      <c r="H21" s="12"/>
      <c r="I21" s="12"/>
    </row>
    <row r="22" spans="1:9" s="11" customFormat="1">
      <c r="A22" s="15" t="s">
        <v>38</v>
      </c>
      <c r="C22" s="12"/>
      <c r="D22" s="12"/>
      <c r="E22" s="12"/>
      <c r="F22" s="12"/>
      <c r="G22" s="12"/>
      <c r="H22" s="12"/>
      <c r="I22" s="12"/>
    </row>
    <row r="23" spans="1:9" s="11" customFormat="1">
      <c r="A23" s="11" t="s">
        <v>26</v>
      </c>
      <c r="B23" s="11" t="s">
        <v>25</v>
      </c>
      <c r="C23" s="12">
        <v>45000</v>
      </c>
      <c r="D23" s="12">
        <v>1291.5</v>
      </c>
      <c r="E23" s="12">
        <v>1235.06</v>
      </c>
      <c r="F23" s="12">
        <v>1368</v>
      </c>
      <c r="G23" s="12">
        <v>0</v>
      </c>
      <c r="H23" s="12">
        <v>3894.56</v>
      </c>
      <c r="I23" s="12">
        <v>41105.440000000002</v>
      </c>
    </row>
    <row r="24" spans="1:9" s="11" customFormat="1">
      <c r="A24" s="11" t="s">
        <v>39</v>
      </c>
      <c r="B24" s="11" t="s">
        <v>40</v>
      </c>
      <c r="C24" s="12">
        <v>54000</v>
      </c>
      <c r="D24" s="12">
        <v>1549.8</v>
      </c>
      <c r="E24" s="12">
        <v>2505.2800000000002</v>
      </c>
      <c r="F24" s="12">
        <v>1641.6</v>
      </c>
      <c r="G24" s="12">
        <v>0</v>
      </c>
      <c r="H24" s="12">
        <v>5696.68</v>
      </c>
      <c r="I24" s="12">
        <v>48303.32</v>
      </c>
    </row>
    <row r="25" spans="1:9">
      <c r="A25" s="7" t="s">
        <v>37</v>
      </c>
      <c r="B25" s="7">
        <v>2</v>
      </c>
      <c r="C25" s="8">
        <f t="shared" ref="C25:I25" si="0">SUM(C23:C24)</f>
        <v>99000</v>
      </c>
      <c r="D25" s="8">
        <f t="shared" si="0"/>
        <v>2841.3</v>
      </c>
      <c r="E25" s="8">
        <f t="shared" si="0"/>
        <v>3740.34</v>
      </c>
      <c r="F25" s="8">
        <f t="shared" si="0"/>
        <v>3009.6</v>
      </c>
      <c r="G25" s="8">
        <f t="shared" si="0"/>
        <v>0</v>
      </c>
      <c r="H25" s="8">
        <f t="shared" si="0"/>
        <v>9591.24</v>
      </c>
      <c r="I25" s="8">
        <f t="shared" si="0"/>
        <v>89408.760000000009</v>
      </c>
    </row>
    <row r="26" spans="1:9">
      <c r="C26" s="2"/>
      <c r="D26" s="2"/>
      <c r="E26" s="2"/>
      <c r="F26" s="2"/>
      <c r="G26" s="2"/>
      <c r="H26" s="2"/>
      <c r="I26" s="2"/>
    </row>
    <row r="27" spans="1:9">
      <c r="C27" s="2"/>
      <c r="D27" s="2"/>
      <c r="E27" s="2"/>
      <c r="F27" s="2"/>
      <c r="G27" s="2"/>
      <c r="H27" s="2"/>
      <c r="I27" s="2"/>
    </row>
    <row r="28" spans="1:9">
      <c r="A28" s="4" t="s">
        <v>41</v>
      </c>
      <c r="C28" s="2"/>
      <c r="D28" s="2"/>
      <c r="E28" s="2"/>
      <c r="F28" s="2"/>
      <c r="G28" s="2"/>
      <c r="H28" s="2"/>
      <c r="I28" s="2"/>
    </row>
    <row r="29" spans="1:9">
      <c r="A29" t="s">
        <v>42</v>
      </c>
      <c r="B29" t="s">
        <v>43</v>
      </c>
      <c r="C29" s="2">
        <v>125000</v>
      </c>
      <c r="D29" s="2">
        <v>3587.5</v>
      </c>
      <c r="E29" s="2">
        <v>17911.97</v>
      </c>
      <c r="F29" s="2">
        <v>2995.92</v>
      </c>
      <c r="G29" s="2">
        <v>1861.52</v>
      </c>
      <c r="H29" s="2">
        <v>26356.91</v>
      </c>
      <c r="I29" s="2">
        <v>98643.09</v>
      </c>
    </row>
    <row r="30" spans="1:9">
      <c r="A30" s="7" t="s">
        <v>37</v>
      </c>
      <c r="B30" s="7">
        <v>1</v>
      </c>
      <c r="C30" s="8">
        <f t="shared" ref="C30:I30" si="1">SUM(C29:C29)</f>
        <v>125000</v>
      </c>
      <c r="D30" s="8">
        <f t="shared" si="1"/>
        <v>3587.5</v>
      </c>
      <c r="E30" s="8">
        <f t="shared" si="1"/>
        <v>17911.97</v>
      </c>
      <c r="F30" s="8">
        <f t="shared" si="1"/>
        <v>2995.92</v>
      </c>
      <c r="G30" s="8">
        <f t="shared" si="1"/>
        <v>1861.52</v>
      </c>
      <c r="H30" s="8">
        <f t="shared" si="1"/>
        <v>26356.91</v>
      </c>
      <c r="I30" s="8">
        <f t="shared" si="1"/>
        <v>98643.09</v>
      </c>
    </row>
    <row r="31" spans="1:9">
      <c r="C31" s="2"/>
      <c r="D31" s="2"/>
      <c r="E31" s="2"/>
      <c r="F31" s="2"/>
      <c r="G31" s="2"/>
      <c r="H31" s="2"/>
      <c r="I31" s="2"/>
    </row>
    <row r="32" spans="1:9">
      <c r="C32" s="2"/>
      <c r="D32" s="2"/>
      <c r="E32" s="2"/>
      <c r="F32" s="2"/>
      <c r="G32" s="2"/>
      <c r="H32" s="2"/>
      <c r="I32" s="2"/>
    </row>
    <row r="33" spans="1:9">
      <c r="A33" s="4" t="s">
        <v>44</v>
      </c>
      <c r="C33" s="2"/>
      <c r="D33" s="2"/>
      <c r="E33" s="2"/>
      <c r="F33" s="2"/>
      <c r="G33" s="2"/>
      <c r="H33" s="2"/>
      <c r="I33" s="2"/>
    </row>
    <row r="34" spans="1:9">
      <c r="A34" s="11" t="s">
        <v>22</v>
      </c>
      <c r="B34" s="11" t="s">
        <v>23</v>
      </c>
      <c r="C34" s="12">
        <v>23000</v>
      </c>
      <c r="D34" s="12">
        <v>660.1</v>
      </c>
      <c r="E34" s="12">
        <v>0</v>
      </c>
      <c r="F34" s="12">
        <v>699.2</v>
      </c>
      <c r="G34" s="12">
        <v>0</v>
      </c>
      <c r="H34" s="12">
        <v>1359.3</v>
      </c>
      <c r="I34" s="12">
        <v>21640.7</v>
      </c>
    </row>
    <row r="35" spans="1:9">
      <c r="A35" t="s">
        <v>45</v>
      </c>
      <c r="B35" t="s">
        <v>46</v>
      </c>
      <c r="C35" s="2">
        <v>90000</v>
      </c>
      <c r="D35" s="2">
        <v>2583</v>
      </c>
      <c r="E35" s="2">
        <v>9943.4599999999991</v>
      </c>
      <c r="F35" s="2">
        <v>2736</v>
      </c>
      <c r="G35" s="2">
        <v>0</v>
      </c>
      <c r="H35" s="2">
        <v>15262.46</v>
      </c>
      <c r="I35" s="2">
        <v>74737.539999999994</v>
      </c>
    </row>
    <row r="36" spans="1:9">
      <c r="A36" s="7" t="s">
        <v>37</v>
      </c>
      <c r="B36" s="7">
        <v>2</v>
      </c>
      <c r="C36" s="8">
        <f>SUM(C34:C35)</f>
        <v>113000</v>
      </c>
      <c r="D36" s="8">
        <f t="shared" ref="D36:I36" si="2">SUM(D34:D35)</f>
        <v>3243.1</v>
      </c>
      <c r="E36" s="8">
        <f t="shared" si="2"/>
        <v>9943.4599999999991</v>
      </c>
      <c r="F36" s="8">
        <f t="shared" si="2"/>
        <v>3435.2</v>
      </c>
      <c r="G36" s="8">
        <f t="shared" si="2"/>
        <v>0</v>
      </c>
      <c r="H36" s="8">
        <f t="shared" si="2"/>
        <v>16621.759999999998</v>
      </c>
      <c r="I36" s="8">
        <f t="shared" si="2"/>
        <v>96378.239999999991</v>
      </c>
    </row>
    <row r="37" spans="1:9">
      <c r="C37" s="2"/>
      <c r="D37" s="2"/>
      <c r="E37" s="2"/>
      <c r="F37" s="2"/>
      <c r="G37" s="2"/>
      <c r="H37" s="2"/>
      <c r="I37" s="2"/>
    </row>
    <row r="38" spans="1:9">
      <c r="C38" s="2"/>
      <c r="D38" s="2"/>
      <c r="E38" s="2"/>
      <c r="F38" s="2"/>
      <c r="G38" s="2"/>
      <c r="H38" s="2"/>
      <c r="I38" s="2"/>
    </row>
    <row r="39" spans="1:9">
      <c r="A39" s="4" t="s">
        <v>47</v>
      </c>
      <c r="C39" s="2"/>
      <c r="D39" s="2"/>
      <c r="E39" s="2"/>
      <c r="F39" s="2"/>
      <c r="G39" s="2"/>
      <c r="H39" s="2"/>
      <c r="I39" s="2"/>
    </row>
    <row r="40" spans="1:9">
      <c r="A40" t="s">
        <v>48</v>
      </c>
      <c r="B40" t="s">
        <v>49</v>
      </c>
      <c r="C40" s="2">
        <v>40000</v>
      </c>
      <c r="D40" s="2">
        <v>1148</v>
      </c>
      <c r="E40" s="2">
        <v>529.39</v>
      </c>
      <c r="F40" s="2">
        <v>1216</v>
      </c>
      <c r="G40" s="2">
        <v>0</v>
      </c>
      <c r="H40" s="2">
        <v>2893.39</v>
      </c>
      <c r="I40" s="2">
        <v>37106.61</v>
      </c>
    </row>
    <row r="41" spans="1:9">
      <c r="A41" s="7" t="s">
        <v>37</v>
      </c>
      <c r="B41" s="7">
        <v>1</v>
      </c>
      <c r="C41" s="8">
        <f>SUM(C40)</f>
        <v>40000</v>
      </c>
      <c r="D41" s="8">
        <f t="shared" ref="D41:I41" si="3">SUM(D40)</f>
        <v>1148</v>
      </c>
      <c r="E41" s="8">
        <f t="shared" si="3"/>
        <v>529.39</v>
      </c>
      <c r="F41" s="8">
        <f t="shared" si="3"/>
        <v>1216</v>
      </c>
      <c r="G41" s="8">
        <f t="shared" si="3"/>
        <v>0</v>
      </c>
      <c r="H41" s="8">
        <f t="shared" si="3"/>
        <v>2893.39</v>
      </c>
      <c r="I41" s="8">
        <f t="shared" si="3"/>
        <v>37106.61</v>
      </c>
    </row>
    <row r="42" spans="1:9">
      <c r="C42" s="2"/>
      <c r="D42" s="2"/>
      <c r="E42" s="2"/>
      <c r="F42" s="2"/>
      <c r="G42" s="2"/>
      <c r="H42" s="2"/>
      <c r="I42" s="2"/>
    </row>
    <row r="43" spans="1:9">
      <c r="C43" s="2"/>
      <c r="D43" s="2"/>
      <c r="E43" s="2"/>
      <c r="F43" s="2"/>
      <c r="G43" s="2"/>
      <c r="H43" s="2"/>
      <c r="I43" s="2"/>
    </row>
    <row r="44" spans="1:9">
      <c r="A44" s="4" t="s">
        <v>50</v>
      </c>
      <c r="C44" s="2"/>
      <c r="D44" s="2"/>
      <c r="E44" s="2"/>
      <c r="F44" s="2"/>
      <c r="G44" s="2"/>
      <c r="H44" s="2"/>
      <c r="I44" s="2"/>
    </row>
    <row r="45" spans="1:9">
      <c r="A45" t="s">
        <v>51</v>
      </c>
      <c r="B45" t="s">
        <v>46</v>
      </c>
      <c r="C45" s="2">
        <v>50000</v>
      </c>
      <c r="D45" s="2">
        <v>1435</v>
      </c>
      <c r="E45" s="2">
        <v>1940.74</v>
      </c>
      <c r="F45" s="2">
        <v>1520</v>
      </c>
      <c r="G45" s="2">
        <v>0</v>
      </c>
      <c r="H45" s="2">
        <v>4895.74</v>
      </c>
      <c r="I45" s="2">
        <v>45104.26</v>
      </c>
    </row>
    <row r="46" spans="1:9">
      <c r="A46" s="7" t="s">
        <v>37</v>
      </c>
      <c r="B46" s="7">
        <v>1</v>
      </c>
      <c r="C46" s="8">
        <f>SUM(C45)</f>
        <v>50000</v>
      </c>
      <c r="D46" s="8">
        <f t="shared" ref="D46:I46" si="4">SUM(D45)</f>
        <v>1435</v>
      </c>
      <c r="E46" s="8">
        <f t="shared" si="4"/>
        <v>1940.74</v>
      </c>
      <c r="F46" s="8">
        <f t="shared" si="4"/>
        <v>1520</v>
      </c>
      <c r="G46" s="8">
        <f t="shared" si="4"/>
        <v>0</v>
      </c>
      <c r="H46" s="8">
        <f t="shared" si="4"/>
        <v>4895.74</v>
      </c>
      <c r="I46" s="8">
        <f t="shared" si="4"/>
        <v>45104.26</v>
      </c>
    </row>
    <row r="47" spans="1:9">
      <c r="C47" s="2"/>
      <c r="D47" s="2"/>
      <c r="E47" s="2"/>
      <c r="F47" s="2"/>
      <c r="G47" s="2"/>
      <c r="H47" s="2"/>
      <c r="I47" s="2"/>
    </row>
    <row r="48" spans="1:9">
      <c r="C48" s="2"/>
      <c r="D48" s="2"/>
      <c r="E48" s="2"/>
      <c r="F48" s="2"/>
      <c r="G48" s="2"/>
      <c r="H48" s="2"/>
      <c r="I48" s="2"/>
    </row>
    <row r="49" spans="1:9">
      <c r="A49" s="4" t="s">
        <v>52</v>
      </c>
      <c r="C49" s="2"/>
      <c r="D49" s="2"/>
      <c r="E49" s="2"/>
      <c r="F49" s="2"/>
      <c r="G49" s="2"/>
      <c r="H49" s="2"/>
      <c r="I49" s="2"/>
    </row>
    <row r="50" spans="1:9">
      <c r="A50" s="11" t="s">
        <v>29</v>
      </c>
      <c r="B50" s="11" t="s">
        <v>30</v>
      </c>
      <c r="C50" s="12">
        <v>27000</v>
      </c>
      <c r="D50" s="12">
        <v>774.9</v>
      </c>
      <c r="E50" s="12">
        <v>0</v>
      </c>
      <c r="F50" s="12">
        <v>820.8</v>
      </c>
      <c r="G50" s="12">
        <v>0</v>
      </c>
      <c r="H50" s="12">
        <v>1595.7</v>
      </c>
      <c r="I50" s="12">
        <v>25404.3</v>
      </c>
    </row>
    <row r="51" spans="1:9">
      <c r="A51" t="s">
        <v>53</v>
      </c>
      <c r="B51" t="s">
        <v>54</v>
      </c>
      <c r="C51" s="2">
        <v>110000</v>
      </c>
      <c r="D51" s="2">
        <v>3157</v>
      </c>
      <c r="E51" s="2">
        <v>14734.98</v>
      </c>
      <c r="F51" s="2">
        <v>2995.92</v>
      </c>
      <c r="G51" s="2">
        <v>0</v>
      </c>
      <c r="H51" s="2">
        <v>20887.900000000001</v>
      </c>
      <c r="I51" s="2">
        <v>89112.1</v>
      </c>
    </row>
    <row r="52" spans="1:9">
      <c r="A52" t="s">
        <v>55</v>
      </c>
      <c r="B52" t="s">
        <v>56</v>
      </c>
      <c r="C52" s="2">
        <v>70000</v>
      </c>
      <c r="D52" s="2">
        <v>2009</v>
      </c>
      <c r="E52" s="2">
        <v>5498.58</v>
      </c>
      <c r="F52" s="2">
        <v>2128</v>
      </c>
      <c r="G52" s="2">
        <v>0</v>
      </c>
      <c r="H52" s="2">
        <v>9635.58</v>
      </c>
      <c r="I52" s="2">
        <v>60364.42</v>
      </c>
    </row>
    <row r="53" spans="1:9">
      <c r="A53" t="s">
        <v>281</v>
      </c>
      <c r="B53" t="s">
        <v>150</v>
      </c>
      <c r="C53" s="2">
        <v>100000</v>
      </c>
      <c r="D53" s="2">
        <v>2870</v>
      </c>
      <c r="E53" s="2">
        <v>12306.73</v>
      </c>
      <c r="F53" s="2">
        <v>2995.92</v>
      </c>
      <c r="G53" s="2">
        <v>0</v>
      </c>
      <c r="H53" s="2">
        <v>18172.650000000001</v>
      </c>
      <c r="I53" s="2">
        <v>81827.350000000006</v>
      </c>
    </row>
    <row r="54" spans="1:9">
      <c r="A54" s="7" t="s">
        <v>37</v>
      </c>
      <c r="B54" s="7">
        <v>4</v>
      </c>
      <c r="C54" s="8">
        <f>SUM(C50:C53)</f>
        <v>307000</v>
      </c>
      <c r="D54" s="8">
        <f t="shared" ref="D54:I54" si="5">SUM(D50:D53)</f>
        <v>8810.9</v>
      </c>
      <c r="E54" s="8">
        <f t="shared" si="5"/>
        <v>32540.289999999997</v>
      </c>
      <c r="F54" s="8">
        <f t="shared" si="5"/>
        <v>8940.64</v>
      </c>
      <c r="G54" s="8">
        <f t="shared" si="5"/>
        <v>0</v>
      </c>
      <c r="H54" s="8">
        <f t="shared" si="5"/>
        <v>50291.83</v>
      </c>
      <c r="I54" s="8">
        <f t="shared" si="5"/>
        <v>256708.17</v>
      </c>
    </row>
    <row r="55" spans="1:9">
      <c r="C55" s="2"/>
      <c r="D55" s="2"/>
      <c r="E55" s="2"/>
      <c r="F55" s="2"/>
      <c r="G55" s="2"/>
      <c r="H55" s="2"/>
      <c r="I55" s="2"/>
    </row>
    <row r="56" spans="1:9">
      <c r="C56" s="2"/>
      <c r="D56" s="2"/>
      <c r="E56" s="2"/>
      <c r="F56" s="2"/>
      <c r="G56" s="2"/>
      <c r="H56" s="2"/>
      <c r="I56" s="2"/>
    </row>
    <row r="57" spans="1:9">
      <c r="A57" s="4" t="s">
        <v>57</v>
      </c>
      <c r="C57" s="2"/>
      <c r="D57" s="2"/>
      <c r="E57" s="2"/>
      <c r="F57" s="2"/>
      <c r="G57" s="2"/>
      <c r="H57" s="2"/>
      <c r="I57" s="2"/>
    </row>
    <row r="58" spans="1:9">
      <c r="A58" t="s">
        <v>58</v>
      </c>
      <c r="B58" t="s">
        <v>40</v>
      </c>
      <c r="C58" s="2">
        <v>55000</v>
      </c>
      <c r="D58" s="2">
        <v>1578.5</v>
      </c>
      <c r="E58" s="2">
        <v>2675.88</v>
      </c>
      <c r="F58" s="2">
        <v>1672</v>
      </c>
      <c r="G58" s="2">
        <v>0</v>
      </c>
      <c r="H58" s="2">
        <v>5926.38</v>
      </c>
      <c r="I58" s="2">
        <v>49073.62</v>
      </c>
    </row>
    <row r="59" spans="1:9">
      <c r="A59" t="s">
        <v>59</v>
      </c>
      <c r="B59" t="s">
        <v>60</v>
      </c>
      <c r="C59" s="2">
        <v>30000</v>
      </c>
      <c r="D59" s="2">
        <v>861</v>
      </c>
      <c r="E59" s="2">
        <v>0</v>
      </c>
      <c r="F59" s="2">
        <v>912</v>
      </c>
      <c r="G59" s="2">
        <v>0</v>
      </c>
      <c r="H59" s="2">
        <v>1773</v>
      </c>
      <c r="I59" s="2">
        <v>28227</v>
      </c>
    </row>
    <row r="60" spans="1:9">
      <c r="A60" t="s">
        <v>61</v>
      </c>
      <c r="B60" t="s">
        <v>60</v>
      </c>
      <c r="C60" s="2">
        <v>22000</v>
      </c>
      <c r="D60" s="2">
        <v>631.4</v>
      </c>
      <c r="E60" s="2">
        <v>0</v>
      </c>
      <c r="F60" s="2">
        <v>668.8</v>
      </c>
      <c r="G60" s="2">
        <v>0</v>
      </c>
      <c r="H60" s="2">
        <v>1300.2</v>
      </c>
      <c r="I60" s="2">
        <v>20699.8</v>
      </c>
    </row>
    <row r="61" spans="1:9">
      <c r="A61" t="s">
        <v>62</v>
      </c>
      <c r="B61" t="s">
        <v>60</v>
      </c>
      <c r="C61" s="2">
        <v>22000</v>
      </c>
      <c r="D61" s="2">
        <v>631.4</v>
      </c>
      <c r="E61" s="2">
        <v>0</v>
      </c>
      <c r="F61" s="2">
        <v>668.8</v>
      </c>
      <c r="G61" s="2">
        <v>930.76</v>
      </c>
      <c r="H61" s="2">
        <v>2230.96</v>
      </c>
      <c r="I61" s="2">
        <v>19769.04</v>
      </c>
    </row>
    <row r="62" spans="1:9">
      <c r="A62" t="s">
        <v>63</v>
      </c>
      <c r="B62" t="s">
        <v>64</v>
      </c>
      <c r="C62" s="2">
        <v>17000</v>
      </c>
      <c r="D62" s="2">
        <v>487.9</v>
      </c>
      <c r="E62" s="2">
        <v>0</v>
      </c>
      <c r="F62" s="2">
        <v>516.79999999999995</v>
      </c>
      <c r="G62" s="2">
        <v>1080</v>
      </c>
      <c r="H62" s="2">
        <v>2084.6999999999998</v>
      </c>
      <c r="I62" s="2">
        <v>14915.3</v>
      </c>
    </row>
    <row r="63" spans="1:9" s="11" customFormat="1">
      <c r="A63" s="11" t="s">
        <v>284</v>
      </c>
      <c r="B63" s="11" t="s">
        <v>201</v>
      </c>
      <c r="C63" s="2">
        <v>17000</v>
      </c>
      <c r="D63" s="2">
        <v>487.9</v>
      </c>
      <c r="E63" s="2">
        <v>0</v>
      </c>
      <c r="F63" s="2">
        <v>516.79999999999995</v>
      </c>
      <c r="G63" s="2">
        <v>0</v>
      </c>
      <c r="H63" s="2">
        <v>1004.7</v>
      </c>
      <c r="I63" s="2">
        <v>15995.3</v>
      </c>
    </row>
    <row r="64" spans="1:9">
      <c r="A64" s="7" t="s">
        <v>37</v>
      </c>
      <c r="B64" s="7">
        <v>6</v>
      </c>
      <c r="C64" s="8">
        <f>SUM(C58:C63)</f>
        <v>163000</v>
      </c>
      <c r="D64" s="8">
        <f t="shared" ref="D64:I64" si="6">SUM(D58:D63)</f>
        <v>4678.0999999999995</v>
      </c>
      <c r="E64" s="8">
        <f t="shared" si="6"/>
        <v>2675.88</v>
      </c>
      <c r="F64" s="8">
        <f t="shared" si="6"/>
        <v>4955.2000000000007</v>
      </c>
      <c r="G64" s="8">
        <f t="shared" si="6"/>
        <v>2010.76</v>
      </c>
      <c r="H64" s="8">
        <f t="shared" si="6"/>
        <v>14319.940000000002</v>
      </c>
      <c r="I64" s="8">
        <f t="shared" si="6"/>
        <v>148680.05999999997</v>
      </c>
    </row>
    <row r="65" spans="1:9">
      <c r="C65" s="2"/>
      <c r="D65" s="2"/>
      <c r="E65" s="2"/>
      <c r="F65" s="2"/>
      <c r="G65" s="2"/>
      <c r="H65" s="2"/>
      <c r="I65" s="2"/>
    </row>
    <row r="66" spans="1:9">
      <c r="C66" s="2"/>
      <c r="D66" s="2"/>
      <c r="E66" s="2"/>
      <c r="F66" s="2"/>
      <c r="G66" s="2"/>
      <c r="H66" s="2"/>
      <c r="I66" s="2"/>
    </row>
    <row r="67" spans="1:9">
      <c r="A67" s="4" t="s">
        <v>65</v>
      </c>
      <c r="C67" s="2"/>
      <c r="D67" s="2"/>
      <c r="E67" s="2"/>
      <c r="F67" s="2"/>
      <c r="G67" s="2"/>
      <c r="H67" s="2"/>
      <c r="I67" s="2"/>
    </row>
    <row r="68" spans="1:9">
      <c r="A68" t="s">
        <v>66</v>
      </c>
      <c r="B68" t="s">
        <v>60</v>
      </c>
      <c r="C68" s="2">
        <v>40000</v>
      </c>
      <c r="D68" s="2">
        <v>1148</v>
      </c>
      <c r="E68" s="2">
        <v>529.39</v>
      </c>
      <c r="F68" s="2">
        <v>1216</v>
      </c>
      <c r="G68" s="2">
        <v>0</v>
      </c>
      <c r="H68" s="2">
        <v>2893.39</v>
      </c>
      <c r="I68" s="2">
        <v>37106.61</v>
      </c>
    </row>
    <row r="69" spans="1:9">
      <c r="A69" t="s">
        <v>67</v>
      </c>
      <c r="B69" t="s">
        <v>46</v>
      </c>
      <c r="C69" s="2">
        <v>90000</v>
      </c>
      <c r="D69" s="2">
        <v>2583</v>
      </c>
      <c r="E69" s="2">
        <v>9943.4599999999991</v>
      </c>
      <c r="F69" s="2">
        <v>2736</v>
      </c>
      <c r="G69" s="2">
        <v>0</v>
      </c>
      <c r="H69" s="2">
        <v>15262.46</v>
      </c>
      <c r="I69" s="2">
        <v>74737.539999999994</v>
      </c>
    </row>
    <row r="70" spans="1:9">
      <c r="A70" s="7" t="s">
        <v>37</v>
      </c>
      <c r="B70" s="7">
        <v>2</v>
      </c>
      <c r="C70" s="8">
        <f>SUM(C68:C69)</f>
        <v>130000</v>
      </c>
      <c r="D70" s="8">
        <f t="shared" ref="D70:I70" si="7">SUM(D68:D69)</f>
        <v>3731</v>
      </c>
      <c r="E70" s="8">
        <f t="shared" si="7"/>
        <v>10472.849999999999</v>
      </c>
      <c r="F70" s="8">
        <f t="shared" si="7"/>
        <v>3952</v>
      </c>
      <c r="G70" s="8">
        <f t="shared" si="7"/>
        <v>0</v>
      </c>
      <c r="H70" s="8">
        <f t="shared" si="7"/>
        <v>18155.849999999999</v>
      </c>
      <c r="I70" s="8">
        <f t="shared" si="7"/>
        <v>111844.15</v>
      </c>
    </row>
    <row r="71" spans="1:9">
      <c r="C71" s="2"/>
      <c r="D71" s="2"/>
      <c r="E71" s="2"/>
      <c r="F71" s="2"/>
      <c r="G71" s="2"/>
      <c r="H71" s="2"/>
      <c r="I71" s="2"/>
    </row>
    <row r="72" spans="1:9">
      <c r="C72" s="2"/>
      <c r="D72" s="2"/>
      <c r="E72" s="2"/>
      <c r="F72" s="2"/>
      <c r="G72" s="2"/>
      <c r="H72" s="2"/>
      <c r="I72" s="2"/>
    </row>
    <row r="73" spans="1:9">
      <c r="A73" s="4" t="s">
        <v>68</v>
      </c>
      <c r="C73" s="2"/>
      <c r="D73" s="2"/>
      <c r="E73" s="2"/>
      <c r="F73" s="2"/>
      <c r="G73" s="2"/>
      <c r="H73" s="2"/>
      <c r="I73" s="2"/>
    </row>
    <row r="74" spans="1:9">
      <c r="A74" t="s">
        <v>69</v>
      </c>
      <c r="B74" t="s">
        <v>30</v>
      </c>
      <c r="C74" s="2">
        <v>19000</v>
      </c>
      <c r="D74" s="2">
        <v>545.29999999999995</v>
      </c>
      <c r="E74" s="2">
        <v>0</v>
      </c>
      <c r="F74" s="2">
        <v>577.6</v>
      </c>
      <c r="G74" s="2">
        <v>0</v>
      </c>
      <c r="H74" s="2">
        <v>1122.9000000000001</v>
      </c>
      <c r="I74" s="2">
        <v>17877.099999999999</v>
      </c>
    </row>
    <row r="75" spans="1:9">
      <c r="A75" t="s">
        <v>70</v>
      </c>
      <c r="B75" t="s">
        <v>60</v>
      </c>
      <c r="C75" s="2">
        <v>18000</v>
      </c>
      <c r="D75" s="2">
        <v>516.6</v>
      </c>
      <c r="E75" s="2">
        <v>0</v>
      </c>
      <c r="F75" s="2">
        <v>547.20000000000005</v>
      </c>
      <c r="G75" s="2">
        <v>0</v>
      </c>
      <c r="H75" s="2">
        <v>1063.8</v>
      </c>
      <c r="I75" s="2">
        <v>16936.2</v>
      </c>
    </row>
    <row r="76" spans="1:9">
      <c r="A76" t="s">
        <v>71</v>
      </c>
      <c r="B76" t="s">
        <v>60</v>
      </c>
      <c r="C76" s="2">
        <v>25000</v>
      </c>
      <c r="D76" s="2">
        <v>717.5</v>
      </c>
      <c r="E76" s="2">
        <v>0</v>
      </c>
      <c r="F76" s="2">
        <v>760</v>
      </c>
      <c r="G76" s="2">
        <v>0</v>
      </c>
      <c r="H76" s="2">
        <v>1477.5</v>
      </c>
      <c r="I76" s="2">
        <v>23522.5</v>
      </c>
    </row>
    <row r="77" spans="1:9">
      <c r="A77" s="7" t="s">
        <v>37</v>
      </c>
      <c r="B77" s="7">
        <v>3</v>
      </c>
      <c r="C77" s="8">
        <f>SUM(C74:C76)</f>
        <v>62000</v>
      </c>
      <c r="D77" s="8">
        <f t="shared" ref="D77:I77" si="8">SUM(D74:D76)</f>
        <v>1779.4</v>
      </c>
      <c r="E77" s="8">
        <f t="shared" si="8"/>
        <v>0</v>
      </c>
      <c r="F77" s="8">
        <f t="shared" si="8"/>
        <v>1884.8000000000002</v>
      </c>
      <c r="G77" s="8">
        <f t="shared" si="8"/>
        <v>0</v>
      </c>
      <c r="H77" s="8">
        <f t="shared" si="8"/>
        <v>3664.2</v>
      </c>
      <c r="I77" s="8">
        <f t="shared" si="8"/>
        <v>58335.8</v>
      </c>
    </row>
    <row r="78" spans="1:9">
      <c r="C78" s="2"/>
      <c r="D78" s="2"/>
      <c r="E78" s="2"/>
      <c r="F78" s="2"/>
      <c r="G78" s="2"/>
      <c r="H78" s="2"/>
      <c r="I78" s="2"/>
    </row>
    <row r="79" spans="1:9">
      <c r="C79" s="2"/>
      <c r="D79" s="2"/>
      <c r="E79" s="2"/>
      <c r="F79" s="2"/>
      <c r="G79" s="2"/>
      <c r="H79" s="2"/>
      <c r="I79" s="2"/>
    </row>
    <row r="80" spans="1:9">
      <c r="A80" s="4" t="s">
        <v>72</v>
      </c>
      <c r="C80" s="2"/>
      <c r="D80" s="2"/>
      <c r="E80" s="2"/>
      <c r="F80" s="2"/>
      <c r="G80" s="2"/>
      <c r="H80" s="2"/>
      <c r="I80" s="2"/>
    </row>
    <row r="81" spans="1:9">
      <c r="A81" t="s">
        <v>73</v>
      </c>
      <c r="B81" t="s">
        <v>74</v>
      </c>
      <c r="C81" s="2">
        <v>60000</v>
      </c>
      <c r="D81" s="2">
        <v>1722</v>
      </c>
      <c r="E81" s="2">
        <v>3616.78</v>
      </c>
      <c r="F81" s="2">
        <v>1824</v>
      </c>
      <c r="G81" s="2">
        <v>0</v>
      </c>
      <c r="H81" s="2">
        <v>7162.78</v>
      </c>
      <c r="I81" s="2">
        <v>52837.22</v>
      </c>
    </row>
    <row r="82" spans="1:9">
      <c r="A82" s="11" t="s">
        <v>27</v>
      </c>
      <c r="B82" s="11" t="s">
        <v>28</v>
      </c>
      <c r="C82" s="12">
        <v>60000</v>
      </c>
      <c r="D82" s="12">
        <v>1722</v>
      </c>
      <c r="E82" s="12">
        <v>3616.78</v>
      </c>
      <c r="F82" s="12">
        <v>1824</v>
      </c>
      <c r="G82" s="12">
        <v>0</v>
      </c>
      <c r="H82" s="12">
        <v>7162.78</v>
      </c>
      <c r="I82" s="12">
        <v>52837.22</v>
      </c>
    </row>
    <row r="83" spans="1:9">
      <c r="A83" t="s">
        <v>75</v>
      </c>
      <c r="B83" t="s">
        <v>60</v>
      </c>
      <c r="C83" s="2">
        <v>22000</v>
      </c>
      <c r="D83" s="2">
        <v>631.4</v>
      </c>
      <c r="E83" s="2">
        <v>0</v>
      </c>
      <c r="F83" s="2">
        <v>668.8</v>
      </c>
      <c r="G83" s="2">
        <v>0</v>
      </c>
      <c r="H83" s="2">
        <v>1300.2</v>
      </c>
      <c r="I83" s="2">
        <v>20699.8</v>
      </c>
    </row>
    <row r="84" spans="1:9">
      <c r="A84" s="7" t="s">
        <v>37</v>
      </c>
      <c r="B84" s="7">
        <v>3</v>
      </c>
      <c r="C84" s="8">
        <f>SUM(C81:C83)</f>
        <v>142000</v>
      </c>
      <c r="D84" s="8">
        <f t="shared" ref="D84:I84" si="9">SUM(D81:D83)</f>
        <v>4075.4</v>
      </c>
      <c r="E84" s="8">
        <f t="shared" si="9"/>
        <v>7233.56</v>
      </c>
      <c r="F84" s="8">
        <f t="shared" si="9"/>
        <v>4316.8</v>
      </c>
      <c r="G84" s="8">
        <f t="shared" si="9"/>
        <v>0</v>
      </c>
      <c r="H84" s="8">
        <f t="shared" si="9"/>
        <v>15625.76</v>
      </c>
      <c r="I84" s="8">
        <f t="shared" si="9"/>
        <v>126374.24</v>
      </c>
    </row>
    <row r="85" spans="1:9">
      <c r="C85" s="2"/>
      <c r="D85" s="2"/>
      <c r="E85" s="2"/>
      <c r="F85" s="2"/>
      <c r="G85" s="2"/>
      <c r="H85" s="2"/>
      <c r="I85" s="2"/>
    </row>
    <row r="86" spans="1:9">
      <c r="C86" s="2"/>
      <c r="D86" s="2"/>
      <c r="E86" s="2"/>
      <c r="F86" s="2"/>
      <c r="G86" s="2"/>
      <c r="H86" s="2"/>
      <c r="I86" s="2"/>
    </row>
    <row r="87" spans="1:9">
      <c r="A87" s="4" t="s">
        <v>283</v>
      </c>
      <c r="C87" s="2"/>
      <c r="D87" s="2"/>
      <c r="E87" s="2"/>
      <c r="F87" s="2"/>
      <c r="G87" s="2"/>
      <c r="H87" s="2"/>
      <c r="I87" s="2"/>
    </row>
    <row r="88" spans="1:9">
      <c r="A88" s="11" t="s">
        <v>20</v>
      </c>
      <c r="B88" s="11" t="s">
        <v>21</v>
      </c>
      <c r="C88" s="12">
        <v>35000</v>
      </c>
      <c r="D88" s="12">
        <v>1004.5</v>
      </c>
      <c r="E88" s="12">
        <v>0</v>
      </c>
      <c r="F88" s="12">
        <v>1064</v>
      </c>
      <c r="G88" s="12">
        <v>0</v>
      </c>
      <c r="H88" s="12">
        <v>2068.5</v>
      </c>
      <c r="I88" s="12">
        <v>32931.5</v>
      </c>
    </row>
    <row r="89" spans="1:9">
      <c r="A89" s="7" t="s">
        <v>37</v>
      </c>
      <c r="B89" s="7">
        <v>1</v>
      </c>
      <c r="C89" s="8">
        <f t="shared" ref="C89:I89" si="10">SUM(C87:C88)</f>
        <v>35000</v>
      </c>
      <c r="D89" s="8">
        <f t="shared" si="10"/>
        <v>1004.5</v>
      </c>
      <c r="E89" s="8">
        <f t="shared" si="10"/>
        <v>0</v>
      </c>
      <c r="F89" s="8">
        <f t="shared" si="10"/>
        <v>1064</v>
      </c>
      <c r="G89" s="8">
        <f t="shared" si="10"/>
        <v>0</v>
      </c>
      <c r="H89" s="8">
        <f t="shared" si="10"/>
        <v>2068.5</v>
      </c>
      <c r="I89" s="8">
        <f t="shared" si="10"/>
        <v>32931.5</v>
      </c>
    </row>
    <row r="90" spans="1:9">
      <c r="C90" s="2"/>
      <c r="D90" s="2"/>
      <c r="E90" s="2"/>
      <c r="F90" s="2"/>
      <c r="G90" s="2"/>
      <c r="H90" s="2"/>
      <c r="I90" s="2"/>
    </row>
    <row r="91" spans="1:9">
      <c r="C91" s="2"/>
      <c r="D91" s="2"/>
      <c r="E91" s="2"/>
      <c r="F91" s="2"/>
      <c r="G91" s="2"/>
      <c r="H91" s="2"/>
      <c r="I91" s="2"/>
    </row>
    <row r="92" spans="1:9">
      <c r="A92" s="4" t="s">
        <v>76</v>
      </c>
      <c r="C92" s="2"/>
      <c r="D92" s="2"/>
      <c r="E92" s="2"/>
      <c r="F92" s="2"/>
      <c r="G92" s="2"/>
      <c r="H92" s="2"/>
      <c r="I92" s="2"/>
    </row>
    <row r="93" spans="1:9">
      <c r="A93" t="s">
        <v>77</v>
      </c>
      <c r="B93" t="s">
        <v>78</v>
      </c>
      <c r="C93" s="2">
        <v>18000</v>
      </c>
      <c r="D93" s="2">
        <v>516.6</v>
      </c>
      <c r="E93" s="2">
        <v>0</v>
      </c>
      <c r="F93" s="2">
        <v>547.20000000000005</v>
      </c>
      <c r="G93" s="2">
        <v>315.83</v>
      </c>
      <c r="H93" s="2">
        <v>1379.63</v>
      </c>
      <c r="I93" s="2">
        <v>16620.37</v>
      </c>
    </row>
    <row r="94" spans="1:9">
      <c r="A94" t="s">
        <v>79</v>
      </c>
      <c r="B94" t="s">
        <v>19</v>
      </c>
      <c r="C94" s="2">
        <v>140000</v>
      </c>
      <c r="D94" s="2">
        <v>4018</v>
      </c>
      <c r="E94" s="2">
        <v>22019.73</v>
      </c>
      <c r="F94" s="2">
        <v>2995.92</v>
      </c>
      <c r="G94" s="2">
        <v>0</v>
      </c>
      <c r="H94" s="2">
        <v>29033.65</v>
      </c>
      <c r="I94" s="2">
        <v>110966.35</v>
      </c>
    </row>
    <row r="95" spans="1:9">
      <c r="A95" s="7" t="s">
        <v>37</v>
      </c>
      <c r="B95" s="7">
        <v>2</v>
      </c>
      <c r="C95" s="8">
        <f>SUM(C93:C94)</f>
        <v>158000</v>
      </c>
      <c r="D95" s="8">
        <f t="shared" ref="D95:I95" si="11">SUM(D93:D94)</f>
        <v>4534.6000000000004</v>
      </c>
      <c r="E95" s="8">
        <f t="shared" si="11"/>
        <v>22019.73</v>
      </c>
      <c r="F95" s="8">
        <f t="shared" si="11"/>
        <v>3543.12</v>
      </c>
      <c r="G95" s="8">
        <f t="shared" si="11"/>
        <v>315.83</v>
      </c>
      <c r="H95" s="8">
        <f t="shared" si="11"/>
        <v>30413.280000000002</v>
      </c>
      <c r="I95" s="8">
        <f t="shared" si="11"/>
        <v>127586.72</v>
      </c>
    </row>
    <row r="96" spans="1:9">
      <c r="C96" s="2"/>
      <c r="D96" s="2"/>
      <c r="E96" s="2"/>
      <c r="F96" s="2"/>
      <c r="G96" s="2"/>
      <c r="H96" s="2"/>
      <c r="I96" s="2"/>
    </row>
    <row r="97" spans="1:9">
      <c r="C97" s="2"/>
      <c r="D97" s="2"/>
      <c r="E97" s="2"/>
      <c r="F97" s="2"/>
      <c r="G97" s="2"/>
      <c r="H97" s="2"/>
      <c r="I97" s="2"/>
    </row>
    <row r="98" spans="1:9">
      <c r="A98" s="4" t="s">
        <v>80</v>
      </c>
      <c r="C98" s="2"/>
      <c r="D98" s="2"/>
      <c r="E98" s="2"/>
      <c r="F98" s="2"/>
      <c r="G98" s="2"/>
      <c r="H98" s="2"/>
      <c r="I98" s="2"/>
    </row>
    <row r="99" spans="1:9">
      <c r="A99" t="s">
        <v>81</v>
      </c>
      <c r="B99" t="s">
        <v>82</v>
      </c>
      <c r="C99" s="2">
        <v>50000</v>
      </c>
      <c r="D99" s="2">
        <v>1435</v>
      </c>
      <c r="E99" s="2">
        <v>1940.74</v>
      </c>
      <c r="F99" s="2">
        <v>1520</v>
      </c>
      <c r="G99" s="2">
        <v>0</v>
      </c>
      <c r="H99" s="2">
        <v>4895.74</v>
      </c>
      <c r="I99" s="2">
        <v>45104.26</v>
      </c>
    </row>
    <row r="100" spans="1:9">
      <c r="A100" t="s">
        <v>83</v>
      </c>
      <c r="B100" t="s">
        <v>82</v>
      </c>
      <c r="C100" s="2">
        <v>60000</v>
      </c>
      <c r="D100" s="2">
        <v>1722</v>
      </c>
      <c r="E100" s="2">
        <v>3616.78</v>
      </c>
      <c r="F100" s="2">
        <v>1824</v>
      </c>
      <c r="G100" s="2">
        <v>0</v>
      </c>
      <c r="H100" s="2">
        <v>7162.78</v>
      </c>
      <c r="I100" s="2">
        <v>52837.22</v>
      </c>
    </row>
    <row r="101" spans="1:9" s="11" customFormat="1">
      <c r="A101" s="11" t="s">
        <v>285</v>
      </c>
      <c r="B101" s="11" t="s">
        <v>36</v>
      </c>
      <c r="C101" s="12">
        <v>30000</v>
      </c>
      <c r="D101" s="12">
        <v>861</v>
      </c>
      <c r="E101" s="12">
        <v>0</v>
      </c>
      <c r="F101" s="12">
        <v>912</v>
      </c>
      <c r="G101" s="12">
        <v>0</v>
      </c>
      <c r="H101" s="12">
        <v>1773</v>
      </c>
      <c r="I101" s="12">
        <v>28227</v>
      </c>
    </row>
    <row r="102" spans="1:9" s="11" customFormat="1">
      <c r="A102" s="11" t="s">
        <v>291</v>
      </c>
      <c r="B102" t="s">
        <v>82</v>
      </c>
      <c r="C102" s="12">
        <v>18000</v>
      </c>
      <c r="D102" s="12">
        <v>516.6</v>
      </c>
      <c r="E102" s="12">
        <v>0</v>
      </c>
      <c r="F102" s="12">
        <v>547.20000000000005</v>
      </c>
      <c r="G102" s="12">
        <v>0</v>
      </c>
      <c r="H102" s="12">
        <v>1063.8</v>
      </c>
      <c r="I102" s="12">
        <v>16936.2</v>
      </c>
    </row>
    <row r="103" spans="1:9">
      <c r="A103" s="7" t="s">
        <v>37</v>
      </c>
      <c r="B103" s="7">
        <v>4</v>
      </c>
      <c r="C103" s="8">
        <f>SUM(C99:C102)</f>
        <v>158000</v>
      </c>
      <c r="D103" s="8">
        <f>SUM(D99:D102)</f>
        <v>4534.6000000000004</v>
      </c>
      <c r="E103" s="8">
        <f>SUM(E99:E102)</f>
        <v>5557.52</v>
      </c>
      <c r="F103" s="8">
        <f>SUM(F99:F102)</f>
        <v>4803.2</v>
      </c>
      <c r="G103" s="8">
        <f>SUM(G99:G102)</f>
        <v>0</v>
      </c>
      <c r="H103" s="8">
        <f>SUM(H99:H102)</f>
        <v>14895.32</v>
      </c>
      <c r="I103" s="8">
        <f>SUM(I99:I102)</f>
        <v>143104.68000000002</v>
      </c>
    </row>
    <row r="104" spans="1:9">
      <c r="C104" s="2"/>
      <c r="D104" s="2"/>
      <c r="E104" s="2"/>
      <c r="F104" s="2"/>
      <c r="G104" s="2"/>
      <c r="H104" s="2"/>
      <c r="I104" s="2"/>
    </row>
    <row r="105" spans="1:9">
      <c r="C105" s="2"/>
      <c r="D105" s="2"/>
      <c r="E105" s="2"/>
      <c r="F105" s="2"/>
      <c r="G105" s="2"/>
      <c r="H105" s="2"/>
      <c r="I105" s="2"/>
    </row>
    <row r="106" spans="1:9">
      <c r="A106" s="4" t="s">
        <v>84</v>
      </c>
      <c r="C106" s="2"/>
      <c r="D106" s="2"/>
      <c r="E106" s="2"/>
      <c r="F106" s="2"/>
      <c r="G106" s="2"/>
      <c r="H106" s="2"/>
      <c r="I106" s="2"/>
    </row>
    <row r="107" spans="1:9">
      <c r="A107" t="s">
        <v>85</v>
      </c>
      <c r="B107" t="s">
        <v>86</v>
      </c>
      <c r="C107" s="2">
        <v>48000</v>
      </c>
      <c r="D107" s="2">
        <v>1377.6</v>
      </c>
      <c r="E107" s="2">
        <v>1658.47</v>
      </c>
      <c r="F107" s="2">
        <v>1459.2</v>
      </c>
      <c r="G107" s="2">
        <v>0</v>
      </c>
      <c r="H107" s="2">
        <v>4495.2700000000004</v>
      </c>
      <c r="I107" s="2">
        <v>43504.73</v>
      </c>
    </row>
    <row r="108" spans="1:9">
      <c r="A108" t="s">
        <v>87</v>
      </c>
      <c r="B108" t="s">
        <v>25</v>
      </c>
      <c r="C108" s="2">
        <v>37000</v>
      </c>
      <c r="D108" s="2">
        <v>1061.9000000000001</v>
      </c>
      <c r="E108" s="2">
        <v>105.98</v>
      </c>
      <c r="F108" s="2">
        <v>1124.8</v>
      </c>
      <c r="G108" s="2">
        <v>0</v>
      </c>
      <c r="H108" s="2">
        <v>2292.6799999999998</v>
      </c>
      <c r="I108" s="2">
        <v>34707.32</v>
      </c>
    </row>
    <row r="109" spans="1:9">
      <c r="A109" t="s">
        <v>88</v>
      </c>
      <c r="B109" t="s">
        <v>89</v>
      </c>
      <c r="C109" s="2">
        <v>60000</v>
      </c>
      <c r="D109" s="2">
        <v>1722</v>
      </c>
      <c r="E109" s="2">
        <v>3616.78</v>
      </c>
      <c r="F109" s="2">
        <v>1824</v>
      </c>
      <c r="G109" s="2">
        <v>0</v>
      </c>
      <c r="H109" s="2">
        <v>7162.78</v>
      </c>
      <c r="I109" s="2">
        <v>52837.22</v>
      </c>
    </row>
    <row r="110" spans="1:9">
      <c r="A110" s="7" t="s">
        <v>37</v>
      </c>
      <c r="B110" s="7">
        <v>3</v>
      </c>
      <c r="C110" s="8">
        <f>SUM(C107:C109)</f>
        <v>145000</v>
      </c>
      <c r="D110" s="8">
        <f t="shared" ref="D110:I110" si="12">SUM(D107:D109)</f>
        <v>4161.5</v>
      </c>
      <c r="E110" s="8">
        <f t="shared" si="12"/>
        <v>5381.2300000000005</v>
      </c>
      <c r="F110" s="8">
        <f t="shared" si="12"/>
        <v>4408</v>
      </c>
      <c r="G110" s="8">
        <f t="shared" si="12"/>
        <v>0</v>
      </c>
      <c r="H110" s="8">
        <f t="shared" si="12"/>
        <v>13950.73</v>
      </c>
      <c r="I110" s="8">
        <f t="shared" si="12"/>
        <v>131049.27</v>
      </c>
    </row>
    <row r="111" spans="1:9">
      <c r="C111" s="2"/>
      <c r="D111" s="2"/>
      <c r="E111" s="2"/>
      <c r="F111" s="2"/>
      <c r="G111" s="2"/>
      <c r="H111" s="2"/>
      <c r="I111" s="2"/>
    </row>
    <row r="112" spans="1:9">
      <c r="C112" s="2"/>
      <c r="D112" s="2"/>
      <c r="E112" s="2"/>
      <c r="F112" s="2"/>
      <c r="G112" s="2"/>
      <c r="H112" s="2"/>
      <c r="I112" s="2"/>
    </row>
    <row r="113" spans="1:9">
      <c r="A113" s="4" t="s">
        <v>90</v>
      </c>
      <c r="C113" s="2"/>
      <c r="D113" s="2"/>
      <c r="E113" s="2"/>
      <c r="F113" s="2"/>
      <c r="G113" s="2"/>
      <c r="H113" s="2"/>
      <c r="I113" s="2"/>
    </row>
    <row r="114" spans="1:9" s="11" customFormat="1">
      <c r="A114" s="11" t="s">
        <v>91</v>
      </c>
      <c r="B114" s="11" t="s">
        <v>92</v>
      </c>
      <c r="C114" s="12">
        <v>7583</v>
      </c>
      <c r="D114" s="12">
        <v>217.63</v>
      </c>
      <c r="E114" s="12">
        <v>0</v>
      </c>
      <c r="F114" s="12">
        <v>230.52</v>
      </c>
      <c r="G114" s="12">
        <v>0</v>
      </c>
      <c r="H114" s="12">
        <v>448.15</v>
      </c>
      <c r="I114" s="12">
        <v>7134.85</v>
      </c>
    </row>
    <row r="115" spans="1:9" s="11" customFormat="1">
      <c r="A115" s="11" t="s">
        <v>95</v>
      </c>
      <c r="B115" s="11" t="s">
        <v>92</v>
      </c>
      <c r="C115" s="12">
        <v>22000</v>
      </c>
      <c r="D115" s="12">
        <v>631.4</v>
      </c>
      <c r="E115" s="12">
        <v>0</v>
      </c>
      <c r="F115" s="12">
        <v>668.8</v>
      </c>
      <c r="G115" s="12">
        <v>0</v>
      </c>
      <c r="H115" s="12">
        <v>1300.2</v>
      </c>
      <c r="I115" s="12">
        <v>20699.8</v>
      </c>
    </row>
    <row r="116" spans="1:9" s="11" customFormat="1">
      <c r="A116" s="11" t="s">
        <v>96</v>
      </c>
      <c r="B116" s="11" t="s">
        <v>34</v>
      </c>
      <c r="C116" s="12">
        <v>20000</v>
      </c>
      <c r="D116" s="12">
        <v>574</v>
      </c>
      <c r="E116" s="12">
        <v>0</v>
      </c>
      <c r="F116" s="12">
        <v>608</v>
      </c>
      <c r="G116" s="12">
        <v>0</v>
      </c>
      <c r="H116" s="12">
        <v>1182</v>
      </c>
      <c r="I116" s="12">
        <v>18818</v>
      </c>
    </row>
    <row r="117" spans="1:9" s="11" customFormat="1">
      <c r="A117" s="11" t="s">
        <v>97</v>
      </c>
      <c r="B117" s="11" t="s">
        <v>98</v>
      </c>
      <c r="C117" s="12">
        <v>13000</v>
      </c>
      <c r="D117" s="12">
        <v>373.1</v>
      </c>
      <c r="E117" s="12">
        <v>0</v>
      </c>
      <c r="F117" s="12">
        <v>395.2</v>
      </c>
      <c r="G117" s="12">
        <v>658.33</v>
      </c>
      <c r="H117" s="12">
        <v>1426.63</v>
      </c>
      <c r="I117" s="12">
        <v>11573.37</v>
      </c>
    </row>
    <row r="118" spans="1:9" s="11" customFormat="1">
      <c r="A118" s="11" t="s">
        <v>99</v>
      </c>
      <c r="B118" s="11" t="s">
        <v>34</v>
      </c>
      <c r="C118" s="12">
        <v>20000</v>
      </c>
      <c r="D118" s="12">
        <v>574</v>
      </c>
      <c r="E118" s="12">
        <v>0</v>
      </c>
      <c r="F118" s="12">
        <v>608</v>
      </c>
      <c r="G118" s="12">
        <v>0</v>
      </c>
      <c r="H118" s="12">
        <v>1182</v>
      </c>
      <c r="I118" s="12">
        <v>18818</v>
      </c>
    </row>
    <row r="119" spans="1:9" s="11" customFormat="1">
      <c r="A119" s="11" t="s">
        <v>100</v>
      </c>
      <c r="B119" s="11" t="s">
        <v>36</v>
      </c>
      <c r="C119" s="12">
        <v>23000</v>
      </c>
      <c r="D119" s="12">
        <v>660.1</v>
      </c>
      <c r="E119" s="12">
        <v>0</v>
      </c>
      <c r="F119" s="12">
        <v>699.2</v>
      </c>
      <c r="G119" s="12">
        <v>0</v>
      </c>
      <c r="H119" s="12">
        <v>1359.3</v>
      </c>
      <c r="I119" s="12">
        <v>21640.7</v>
      </c>
    </row>
    <row r="120" spans="1:9" s="11" customFormat="1">
      <c r="A120" s="11" t="s">
        <v>102</v>
      </c>
      <c r="B120" s="11" t="s">
        <v>34</v>
      </c>
      <c r="C120" s="12">
        <v>16700</v>
      </c>
      <c r="D120" s="12">
        <v>479.29</v>
      </c>
      <c r="E120" s="12">
        <v>0</v>
      </c>
      <c r="F120" s="12">
        <v>507.68</v>
      </c>
      <c r="G120" s="12">
        <v>0</v>
      </c>
      <c r="H120" s="12">
        <v>986.97</v>
      </c>
      <c r="I120" s="12">
        <v>15713.03</v>
      </c>
    </row>
    <row r="121" spans="1:9" s="11" customFormat="1">
      <c r="A121" s="11" t="s">
        <v>292</v>
      </c>
      <c r="B121" s="11" t="s">
        <v>294</v>
      </c>
      <c r="C121" s="12">
        <v>25000</v>
      </c>
      <c r="D121" s="12">
        <v>717.5</v>
      </c>
      <c r="E121" s="12">
        <v>0</v>
      </c>
      <c r="F121" s="12">
        <v>760</v>
      </c>
      <c r="G121" s="12">
        <v>0</v>
      </c>
      <c r="H121" s="12">
        <v>1477.5</v>
      </c>
      <c r="I121" s="12">
        <v>23522.5</v>
      </c>
    </row>
    <row r="122" spans="1:9" s="11" customFormat="1">
      <c r="A122" s="11" t="s">
        <v>293</v>
      </c>
      <c r="B122" s="11" t="s">
        <v>34</v>
      </c>
      <c r="C122" s="12">
        <v>18000</v>
      </c>
      <c r="D122" s="12">
        <v>516.6</v>
      </c>
      <c r="E122" s="12">
        <v>0</v>
      </c>
      <c r="F122" s="12">
        <v>547.20000000000005</v>
      </c>
      <c r="G122" s="12">
        <v>0</v>
      </c>
      <c r="H122" s="12">
        <v>1063.8</v>
      </c>
      <c r="I122" s="12">
        <v>16936.2</v>
      </c>
    </row>
    <row r="123" spans="1:9">
      <c r="A123" s="7" t="s">
        <v>37</v>
      </c>
      <c r="B123" s="7">
        <v>9</v>
      </c>
      <c r="C123" s="8">
        <f>SUM(C114:C122)</f>
        <v>165283</v>
      </c>
      <c r="D123" s="8">
        <f>SUM(D114:D122)</f>
        <v>4743.6200000000008</v>
      </c>
      <c r="E123" s="8">
        <f>SUM(E114:E122)</f>
        <v>0</v>
      </c>
      <c r="F123" s="8">
        <f>SUM(F114:F122)</f>
        <v>5024.5999999999995</v>
      </c>
      <c r="G123" s="8">
        <f>SUM(G114:G122)</f>
        <v>658.33</v>
      </c>
      <c r="H123" s="8">
        <f>SUM(H114:H122)</f>
        <v>10426.549999999999</v>
      </c>
      <c r="I123" s="8">
        <f>SUM(I114:I122)</f>
        <v>154856.45000000001</v>
      </c>
    </row>
    <row r="124" spans="1:9">
      <c r="C124" s="2"/>
      <c r="D124" s="2"/>
      <c r="E124" s="2"/>
      <c r="F124" s="2"/>
      <c r="G124" s="2"/>
      <c r="H124" s="2"/>
      <c r="I124" s="2"/>
    </row>
    <row r="125" spans="1:9">
      <c r="C125" s="2"/>
      <c r="D125" s="2"/>
      <c r="E125" s="2"/>
      <c r="F125" s="2"/>
      <c r="G125" s="2"/>
      <c r="H125" s="2"/>
      <c r="I125" s="2"/>
    </row>
    <row r="126" spans="1:9">
      <c r="A126" s="4" t="s">
        <v>103</v>
      </c>
      <c r="C126" s="2"/>
      <c r="D126" s="2"/>
      <c r="E126" s="2"/>
      <c r="F126" s="2"/>
      <c r="G126" s="2"/>
      <c r="H126" s="2"/>
      <c r="I126" s="2"/>
    </row>
    <row r="127" spans="1:9">
      <c r="A127" t="s">
        <v>104</v>
      </c>
      <c r="B127" t="s">
        <v>105</v>
      </c>
      <c r="C127" s="2">
        <v>30000</v>
      </c>
      <c r="D127" s="2">
        <v>861</v>
      </c>
      <c r="E127" s="2">
        <v>0</v>
      </c>
      <c r="F127" s="2">
        <v>912</v>
      </c>
      <c r="G127" s="2">
        <v>0</v>
      </c>
      <c r="H127" s="2">
        <v>1773</v>
      </c>
      <c r="I127" s="2">
        <v>28227</v>
      </c>
    </row>
    <row r="128" spans="1:9">
      <c r="A128" s="7" t="s">
        <v>37</v>
      </c>
      <c r="B128" s="7">
        <v>1</v>
      </c>
      <c r="C128" s="8">
        <f>SUM(C127)</f>
        <v>30000</v>
      </c>
      <c r="D128" s="8">
        <f t="shared" ref="D128:I128" si="13">SUM(D127)</f>
        <v>861</v>
      </c>
      <c r="E128" s="8">
        <f t="shared" si="13"/>
        <v>0</v>
      </c>
      <c r="F128" s="8">
        <f t="shared" si="13"/>
        <v>912</v>
      </c>
      <c r="G128" s="8">
        <f t="shared" si="13"/>
        <v>0</v>
      </c>
      <c r="H128" s="8">
        <f t="shared" si="13"/>
        <v>1773</v>
      </c>
      <c r="I128" s="8">
        <f t="shared" si="13"/>
        <v>28227</v>
      </c>
    </row>
    <row r="129" spans="1:9">
      <c r="C129" s="2"/>
      <c r="D129" s="2"/>
      <c r="E129" s="2"/>
      <c r="F129" s="2"/>
      <c r="G129" s="2"/>
      <c r="H129" s="2"/>
      <c r="I129" s="2"/>
    </row>
    <row r="130" spans="1:9">
      <c r="C130" s="2"/>
      <c r="D130" s="2"/>
      <c r="E130" s="2"/>
      <c r="F130" s="2"/>
      <c r="G130" s="2"/>
      <c r="H130" s="2"/>
      <c r="I130" s="2"/>
    </row>
    <row r="131" spans="1:9">
      <c r="A131" s="4" t="s">
        <v>108</v>
      </c>
      <c r="C131" s="2"/>
      <c r="D131" s="2"/>
      <c r="E131" s="2"/>
      <c r="F131" s="2"/>
      <c r="G131" s="2"/>
      <c r="H131" s="2"/>
      <c r="I131" s="2"/>
    </row>
    <row r="132" spans="1:9">
      <c r="A132" t="s">
        <v>109</v>
      </c>
      <c r="B132" t="s">
        <v>30</v>
      </c>
      <c r="C132" s="2">
        <v>19000</v>
      </c>
      <c r="D132" s="2">
        <v>545.29999999999995</v>
      </c>
      <c r="E132" s="2">
        <v>0</v>
      </c>
      <c r="F132" s="2">
        <v>577.6</v>
      </c>
      <c r="G132" s="2">
        <v>0</v>
      </c>
      <c r="H132" s="2">
        <v>1122.9000000000001</v>
      </c>
      <c r="I132" s="2">
        <v>17877.099999999999</v>
      </c>
    </row>
    <row r="133" spans="1:9">
      <c r="A133" t="s">
        <v>110</v>
      </c>
      <c r="B133" t="s">
        <v>25</v>
      </c>
      <c r="C133" s="2">
        <v>28000</v>
      </c>
      <c r="D133" s="2">
        <v>803.6</v>
      </c>
      <c r="E133" s="2">
        <v>0</v>
      </c>
      <c r="F133" s="2">
        <v>851.2</v>
      </c>
      <c r="G133" s="2">
        <v>0</v>
      </c>
      <c r="H133" s="2">
        <v>1654.8</v>
      </c>
      <c r="I133" s="2">
        <v>26345.200000000001</v>
      </c>
    </row>
    <row r="134" spans="1:9">
      <c r="A134" s="7" t="s">
        <v>37</v>
      </c>
      <c r="B134" s="7">
        <v>2</v>
      </c>
      <c r="C134" s="8">
        <f>SUM(C132:C133)</f>
        <v>47000</v>
      </c>
      <c r="D134" s="8">
        <f t="shared" ref="D134:I134" si="14">SUM(D132:D133)</f>
        <v>1348.9</v>
      </c>
      <c r="E134" s="8">
        <f t="shared" si="14"/>
        <v>0</v>
      </c>
      <c r="F134" s="8">
        <f t="shared" si="14"/>
        <v>1428.8000000000002</v>
      </c>
      <c r="G134" s="8">
        <f t="shared" si="14"/>
        <v>0</v>
      </c>
      <c r="H134" s="8">
        <f t="shared" si="14"/>
        <v>2777.7</v>
      </c>
      <c r="I134" s="8">
        <f t="shared" si="14"/>
        <v>44222.3</v>
      </c>
    </row>
    <row r="135" spans="1:9">
      <c r="C135" s="2"/>
      <c r="D135" s="2"/>
      <c r="E135" s="2"/>
      <c r="F135" s="2"/>
      <c r="G135" s="2"/>
      <c r="H135" s="2"/>
      <c r="I135" s="2"/>
    </row>
    <row r="136" spans="1:9">
      <c r="C136" s="2"/>
      <c r="D136" s="2"/>
      <c r="E136" s="2"/>
      <c r="F136" s="2"/>
      <c r="G136" s="2"/>
      <c r="H136" s="2"/>
      <c r="I136" s="2"/>
    </row>
    <row r="137" spans="1:9">
      <c r="A137" s="4" t="s">
        <v>111</v>
      </c>
      <c r="C137" s="2"/>
      <c r="D137" s="2"/>
      <c r="E137" s="2"/>
      <c r="F137" s="2"/>
      <c r="G137" s="2"/>
      <c r="H137" s="2"/>
      <c r="I137" s="2"/>
    </row>
    <row r="138" spans="1:9">
      <c r="A138" t="s">
        <v>112</v>
      </c>
      <c r="B138" t="s">
        <v>113</v>
      </c>
      <c r="C138" s="2">
        <v>28000</v>
      </c>
      <c r="D138" s="2">
        <v>803.6</v>
      </c>
      <c r="E138" s="2">
        <v>0</v>
      </c>
      <c r="F138" s="2">
        <v>851.2</v>
      </c>
      <c r="G138" s="2">
        <v>0</v>
      </c>
      <c r="H138" s="2">
        <v>1654.8</v>
      </c>
      <c r="I138" s="2">
        <v>26345.200000000001</v>
      </c>
    </row>
    <row r="139" spans="1:9">
      <c r="A139" t="s">
        <v>114</v>
      </c>
      <c r="B139" t="s">
        <v>115</v>
      </c>
      <c r="C139" s="2">
        <v>26000</v>
      </c>
      <c r="D139" s="2">
        <v>746.2</v>
      </c>
      <c r="E139" s="2">
        <v>0</v>
      </c>
      <c r="F139" s="2">
        <v>790.4</v>
      </c>
      <c r="G139" s="2">
        <v>0</v>
      </c>
      <c r="H139" s="2">
        <v>1536.6</v>
      </c>
      <c r="I139" s="2">
        <v>24463.4</v>
      </c>
    </row>
    <row r="140" spans="1:9">
      <c r="A140" t="s">
        <v>116</v>
      </c>
      <c r="B140" t="s">
        <v>115</v>
      </c>
      <c r="C140" s="2">
        <v>26000</v>
      </c>
      <c r="D140" s="2">
        <v>746.2</v>
      </c>
      <c r="E140" s="2">
        <v>0</v>
      </c>
      <c r="F140" s="2">
        <v>790.4</v>
      </c>
      <c r="G140" s="2">
        <v>0</v>
      </c>
      <c r="H140" s="2">
        <v>1536.6</v>
      </c>
      <c r="I140" s="2">
        <v>24463.4</v>
      </c>
    </row>
    <row r="141" spans="1:9">
      <c r="A141" t="s">
        <v>117</v>
      </c>
      <c r="B141" t="s">
        <v>25</v>
      </c>
      <c r="C141" s="2">
        <v>21000</v>
      </c>
      <c r="D141" s="2">
        <v>602.70000000000005</v>
      </c>
      <c r="E141" s="2">
        <v>0</v>
      </c>
      <c r="F141" s="2">
        <v>638.4</v>
      </c>
      <c r="G141" s="2">
        <v>0</v>
      </c>
      <c r="H141" s="2">
        <v>1241.0999999999999</v>
      </c>
      <c r="I141" s="2">
        <v>19758.900000000001</v>
      </c>
    </row>
    <row r="142" spans="1:9">
      <c r="A142" t="s">
        <v>118</v>
      </c>
      <c r="B142" t="s">
        <v>119</v>
      </c>
      <c r="C142" s="2">
        <v>20000</v>
      </c>
      <c r="D142" s="2">
        <v>574</v>
      </c>
      <c r="E142" s="2">
        <v>0</v>
      </c>
      <c r="F142" s="2">
        <v>608</v>
      </c>
      <c r="G142" s="2">
        <v>0</v>
      </c>
      <c r="H142" s="2">
        <v>1182</v>
      </c>
      <c r="I142" s="2">
        <v>18818</v>
      </c>
    </row>
    <row r="143" spans="1:9">
      <c r="A143" s="7" t="s">
        <v>37</v>
      </c>
      <c r="B143" s="7">
        <v>5</v>
      </c>
      <c r="C143" s="8">
        <f>SUM(C138:C142)</f>
        <v>121000</v>
      </c>
      <c r="D143" s="8">
        <f t="shared" ref="D143:I143" si="15">SUM(D138:D142)</f>
        <v>3472.7</v>
      </c>
      <c r="E143" s="8">
        <f t="shared" si="15"/>
        <v>0</v>
      </c>
      <c r="F143" s="8">
        <f t="shared" si="15"/>
        <v>3678.4</v>
      </c>
      <c r="G143" s="8">
        <f t="shared" si="15"/>
        <v>0</v>
      </c>
      <c r="H143" s="8">
        <f t="shared" si="15"/>
        <v>7151.1</v>
      </c>
      <c r="I143" s="8">
        <f t="shared" si="15"/>
        <v>113848.9</v>
      </c>
    </row>
    <row r="144" spans="1:9">
      <c r="C144" s="2"/>
      <c r="D144" s="2"/>
      <c r="E144" s="2"/>
      <c r="F144" s="2"/>
      <c r="G144" s="2"/>
      <c r="H144" s="2"/>
      <c r="I144" s="2"/>
    </row>
    <row r="145" spans="1:9">
      <c r="C145" s="2"/>
      <c r="D145" s="2"/>
      <c r="E145" s="2"/>
      <c r="F145" s="2"/>
      <c r="G145" s="2"/>
      <c r="H145" s="2"/>
      <c r="I145" s="2"/>
    </row>
    <row r="146" spans="1:9">
      <c r="A146" s="4" t="s">
        <v>120</v>
      </c>
      <c r="C146" s="2"/>
      <c r="D146" s="2"/>
      <c r="E146" s="2"/>
      <c r="F146" s="2"/>
      <c r="G146" s="2"/>
      <c r="H146" s="2"/>
      <c r="I146" s="2"/>
    </row>
    <row r="147" spans="1:9">
      <c r="A147" t="s">
        <v>121</v>
      </c>
      <c r="B147" t="s">
        <v>122</v>
      </c>
      <c r="C147" s="2">
        <v>50000</v>
      </c>
      <c r="D147" s="2">
        <v>1435</v>
      </c>
      <c r="E147" s="2">
        <v>1940.74</v>
      </c>
      <c r="F147" s="2">
        <v>1520</v>
      </c>
      <c r="G147" s="2">
        <v>0</v>
      </c>
      <c r="H147" s="2">
        <v>4895.74</v>
      </c>
      <c r="I147" s="2">
        <v>45104.26</v>
      </c>
    </row>
    <row r="148" spans="1:9">
      <c r="A148" s="7" t="s">
        <v>37</v>
      </c>
      <c r="B148" s="7">
        <v>1</v>
      </c>
      <c r="C148" s="8">
        <f>SUM(C147)</f>
        <v>50000</v>
      </c>
      <c r="D148" s="8">
        <f t="shared" ref="D148:I148" si="16">SUM(D147)</f>
        <v>1435</v>
      </c>
      <c r="E148" s="8">
        <f t="shared" si="16"/>
        <v>1940.74</v>
      </c>
      <c r="F148" s="8">
        <f t="shared" si="16"/>
        <v>1520</v>
      </c>
      <c r="G148" s="8">
        <f t="shared" si="16"/>
        <v>0</v>
      </c>
      <c r="H148" s="8">
        <f t="shared" si="16"/>
        <v>4895.74</v>
      </c>
      <c r="I148" s="8">
        <f t="shared" si="16"/>
        <v>45104.26</v>
      </c>
    </row>
    <row r="149" spans="1:9">
      <c r="C149" s="2"/>
      <c r="D149" s="2"/>
      <c r="E149" s="2"/>
      <c r="F149" s="2"/>
      <c r="G149" s="2"/>
      <c r="H149" s="2"/>
      <c r="I149" s="2"/>
    </row>
    <row r="150" spans="1:9">
      <c r="C150" s="2"/>
      <c r="D150" s="2"/>
      <c r="E150" s="2"/>
      <c r="F150" s="2"/>
      <c r="G150" s="2"/>
      <c r="H150" s="2"/>
      <c r="I150" s="2"/>
    </row>
    <row r="151" spans="1:9">
      <c r="A151" s="4" t="s">
        <v>123</v>
      </c>
      <c r="C151" s="2"/>
      <c r="D151" s="2"/>
      <c r="E151" s="2"/>
      <c r="F151" s="2"/>
      <c r="G151" s="2"/>
      <c r="H151" s="2"/>
      <c r="I151" s="2"/>
    </row>
    <row r="153" spans="1:9">
      <c r="A153" t="s">
        <v>125</v>
      </c>
      <c r="B153" t="s">
        <v>126</v>
      </c>
      <c r="C153" s="2">
        <v>41800</v>
      </c>
      <c r="D153" s="2">
        <v>1199.6600000000001</v>
      </c>
      <c r="E153" s="2">
        <v>783.43</v>
      </c>
      <c r="F153" s="2">
        <v>1270.72</v>
      </c>
      <c r="G153" s="2">
        <v>0</v>
      </c>
      <c r="H153" s="2">
        <v>3253.81</v>
      </c>
      <c r="I153" s="2">
        <v>38546.19</v>
      </c>
    </row>
    <row r="154" spans="1:9">
      <c r="A154" t="s">
        <v>127</v>
      </c>
      <c r="B154" t="s">
        <v>128</v>
      </c>
      <c r="C154" s="2">
        <v>31300</v>
      </c>
      <c r="D154" s="2">
        <v>898.31</v>
      </c>
      <c r="E154" s="2">
        <v>0</v>
      </c>
      <c r="F154" s="2">
        <v>951.52</v>
      </c>
      <c r="G154" s="2">
        <v>0</v>
      </c>
      <c r="H154" s="2">
        <v>1849.83</v>
      </c>
      <c r="I154" s="2">
        <v>29450.17</v>
      </c>
    </row>
    <row r="155" spans="1:9">
      <c r="A155" t="s">
        <v>106</v>
      </c>
      <c r="B155" t="s">
        <v>107</v>
      </c>
      <c r="C155" s="2">
        <v>25000</v>
      </c>
      <c r="D155" s="2">
        <v>717.5</v>
      </c>
      <c r="E155" s="2">
        <v>0</v>
      </c>
      <c r="F155" s="2">
        <v>760</v>
      </c>
      <c r="G155" s="2">
        <v>0</v>
      </c>
      <c r="H155" s="2">
        <v>1477.5</v>
      </c>
      <c r="I155" s="2">
        <v>23522.5</v>
      </c>
    </row>
    <row r="156" spans="1:9">
      <c r="A156" t="s">
        <v>129</v>
      </c>
      <c r="B156" t="s">
        <v>25</v>
      </c>
      <c r="C156" s="2">
        <v>19000</v>
      </c>
      <c r="D156" s="2">
        <v>545.29999999999995</v>
      </c>
      <c r="E156" s="2">
        <v>0</v>
      </c>
      <c r="F156" s="2">
        <v>577.6</v>
      </c>
      <c r="G156" s="2">
        <v>0</v>
      </c>
      <c r="H156" s="2">
        <v>1122.9000000000001</v>
      </c>
      <c r="I156" s="2">
        <v>17877.099999999999</v>
      </c>
    </row>
    <row r="157" spans="1:9">
      <c r="A157" s="7" t="s">
        <v>37</v>
      </c>
      <c r="B157" s="7">
        <v>4</v>
      </c>
      <c r="C157" s="8">
        <f t="shared" ref="C157:I157" si="17">SUM(C152:C156)</f>
        <v>117100</v>
      </c>
      <c r="D157" s="8">
        <f t="shared" si="17"/>
        <v>3360.7700000000004</v>
      </c>
      <c r="E157" s="8">
        <f t="shared" si="17"/>
        <v>783.43</v>
      </c>
      <c r="F157" s="8">
        <f t="shared" si="17"/>
        <v>3559.8399999999997</v>
      </c>
      <c r="G157" s="8">
        <f t="shared" si="17"/>
        <v>0</v>
      </c>
      <c r="H157" s="8">
        <f t="shared" si="17"/>
        <v>7704.0399999999991</v>
      </c>
      <c r="I157" s="8">
        <f t="shared" si="17"/>
        <v>109395.95999999999</v>
      </c>
    </row>
    <row r="158" spans="1:9">
      <c r="C158" s="2"/>
      <c r="D158" s="2"/>
      <c r="E158" s="2"/>
      <c r="F158" s="2"/>
      <c r="G158" s="2"/>
      <c r="H158" s="2"/>
      <c r="I158" s="2"/>
    </row>
    <row r="159" spans="1:9">
      <c r="C159" s="2"/>
      <c r="D159" s="2"/>
      <c r="E159" s="2"/>
      <c r="F159" s="2"/>
      <c r="G159" s="2"/>
      <c r="H159" s="2"/>
      <c r="I159" s="2"/>
    </row>
    <row r="160" spans="1:9">
      <c r="A160" s="4" t="s">
        <v>132</v>
      </c>
      <c r="C160" s="2"/>
      <c r="D160" s="2"/>
      <c r="E160" s="2"/>
      <c r="F160" s="2"/>
      <c r="G160" s="2"/>
      <c r="H160" s="2"/>
      <c r="I160" s="2"/>
    </row>
    <row r="161" spans="1:9">
      <c r="A161" s="9" t="s">
        <v>134</v>
      </c>
      <c r="B161" s="9" t="s">
        <v>135</v>
      </c>
      <c r="C161" s="10">
        <v>14000</v>
      </c>
      <c r="D161" s="10">
        <v>401.8</v>
      </c>
      <c r="E161" s="10">
        <v>0</v>
      </c>
      <c r="F161" s="10">
        <v>425.6</v>
      </c>
      <c r="G161" s="10">
        <v>0</v>
      </c>
      <c r="H161" s="10">
        <v>827.4</v>
      </c>
      <c r="I161" s="10">
        <v>13172.6</v>
      </c>
    </row>
    <row r="162" spans="1:9">
      <c r="A162" s="9" t="s">
        <v>136</v>
      </c>
      <c r="B162" s="9" t="s">
        <v>101</v>
      </c>
      <c r="C162" s="10">
        <v>9500</v>
      </c>
      <c r="D162" s="10">
        <v>272.64999999999998</v>
      </c>
      <c r="E162" s="10">
        <v>0</v>
      </c>
      <c r="F162" s="10">
        <v>288.8</v>
      </c>
      <c r="G162" s="10">
        <v>930.76</v>
      </c>
      <c r="H162" s="10">
        <v>1492.21</v>
      </c>
      <c r="I162" s="10">
        <v>8007.79</v>
      </c>
    </row>
    <row r="163" spans="1:9">
      <c r="A163" s="9" t="s">
        <v>137</v>
      </c>
      <c r="B163" s="9" t="s">
        <v>133</v>
      </c>
      <c r="C163" s="10">
        <v>12100</v>
      </c>
      <c r="D163" s="10">
        <v>347.27</v>
      </c>
      <c r="E163" s="10">
        <v>0</v>
      </c>
      <c r="F163" s="10">
        <v>367.84</v>
      </c>
      <c r="G163" s="10">
        <v>0</v>
      </c>
      <c r="H163" s="10">
        <v>715.11</v>
      </c>
      <c r="I163" s="10">
        <v>11384.89</v>
      </c>
    </row>
    <row r="164" spans="1:9">
      <c r="A164" s="9" t="s">
        <v>138</v>
      </c>
      <c r="B164" s="9" t="s">
        <v>21</v>
      </c>
      <c r="C164" s="10">
        <v>32000</v>
      </c>
      <c r="D164" s="10">
        <v>918.4</v>
      </c>
      <c r="E164" s="10">
        <v>0</v>
      </c>
      <c r="F164" s="10">
        <v>972.8</v>
      </c>
      <c r="G164" s="10">
        <v>0</v>
      </c>
      <c r="H164" s="10">
        <v>1891.2</v>
      </c>
      <c r="I164" s="10">
        <v>30108.799999999999</v>
      </c>
    </row>
    <row r="165" spans="1:9">
      <c r="A165" s="9" t="s">
        <v>139</v>
      </c>
      <c r="B165" s="9" t="s">
        <v>133</v>
      </c>
      <c r="C165" s="10">
        <v>12100</v>
      </c>
      <c r="D165" s="10">
        <v>347.27</v>
      </c>
      <c r="E165" s="10">
        <v>0</v>
      </c>
      <c r="F165" s="10">
        <v>367.84</v>
      </c>
      <c r="G165" s="10">
        <v>0</v>
      </c>
      <c r="H165" s="10">
        <v>715.11</v>
      </c>
      <c r="I165" s="10">
        <v>11384.89</v>
      </c>
    </row>
    <row r="166" spans="1:9">
      <c r="A166" s="9" t="s">
        <v>140</v>
      </c>
      <c r="B166" s="9" t="s">
        <v>133</v>
      </c>
      <c r="C166" s="10">
        <v>13000</v>
      </c>
      <c r="D166" s="10">
        <v>373.1</v>
      </c>
      <c r="E166" s="10">
        <v>0</v>
      </c>
      <c r="F166" s="10">
        <v>395.2</v>
      </c>
      <c r="G166" s="10">
        <v>0</v>
      </c>
      <c r="H166" s="10">
        <v>768.3</v>
      </c>
      <c r="I166" s="10">
        <v>12231.7</v>
      </c>
    </row>
    <row r="167" spans="1:9">
      <c r="A167" s="9" t="s">
        <v>141</v>
      </c>
      <c r="B167" s="9" t="s">
        <v>21</v>
      </c>
      <c r="C167" s="10">
        <v>23000</v>
      </c>
      <c r="D167" s="10">
        <v>660.1</v>
      </c>
      <c r="E167" s="10">
        <v>0</v>
      </c>
      <c r="F167" s="10">
        <v>699.2</v>
      </c>
      <c r="G167" s="10">
        <v>930.76</v>
      </c>
      <c r="H167" s="10">
        <v>2290.06</v>
      </c>
      <c r="I167" s="10">
        <v>20709.939999999999</v>
      </c>
    </row>
    <row r="168" spans="1:9">
      <c r="A168" t="s">
        <v>131</v>
      </c>
      <c r="B168" t="s">
        <v>25</v>
      </c>
      <c r="C168" s="2">
        <v>24000</v>
      </c>
      <c r="D168" s="2">
        <v>688.8</v>
      </c>
      <c r="E168" s="2">
        <v>0</v>
      </c>
      <c r="F168" s="2">
        <v>729.6</v>
      </c>
      <c r="G168" s="2">
        <v>0</v>
      </c>
      <c r="H168" s="2">
        <v>1418.4</v>
      </c>
      <c r="I168" s="2">
        <v>22581.599999999999</v>
      </c>
    </row>
    <row r="169" spans="1:9">
      <c r="A169" s="9" t="s">
        <v>142</v>
      </c>
      <c r="B169" s="9" t="s">
        <v>133</v>
      </c>
      <c r="C169" s="10">
        <v>15000</v>
      </c>
      <c r="D169" s="10">
        <v>430.5</v>
      </c>
      <c r="E169" s="10">
        <v>0</v>
      </c>
      <c r="F169" s="10">
        <v>456</v>
      </c>
      <c r="G169" s="10">
        <v>0</v>
      </c>
      <c r="H169" s="10">
        <v>886.5</v>
      </c>
      <c r="I169" s="10">
        <v>14113.5</v>
      </c>
    </row>
    <row r="170" spans="1:9">
      <c r="A170" s="9" t="s">
        <v>143</v>
      </c>
      <c r="B170" s="9" t="s">
        <v>144</v>
      </c>
      <c r="C170" s="10">
        <v>23000</v>
      </c>
      <c r="D170" s="10">
        <v>660.1</v>
      </c>
      <c r="E170" s="10">
        <v>0</v>
      </c>
      <c r="F170" s="10">
        <v>699.2</v>
      </c>
      <c r="G170" s="10">
        <v>0</v>
      </c>
      <c r="H170" s="10">
        <v>1359.3</v>
      </c>
      <c r="I170" s="10">
        <v>21640.7</v>
      </c>
    </row>
    <row r="171" spans="1:9">
      <c r="A171" s="9" t="s">
        <v>145</v>
      </c>
      <c r="B171" s="9" t="s">
        <v>21</v>
      </c>
      <c r="C171" s="10">
        <v>26000</v>
      </c>
      <c r="D171" s="10">
        <v>746.2</v>
      </c>
      <c r="E171" s="10">
        <v>0</v>
      </c>
      <c r="F171" s="10">
        <v>790.4</v>
      </c>
      <c r="G171" s="10">
        <v>1861.52</v>
      </c>
      <c r="H171" s="10">
        <v>3398.12</v>
      </c>
      <c r="I171" s="10">
        <v>22601.88</v>
      </c>
    </row>
    <row r="172" spans="1:9">
      <c r="A172" s="7" t="s">
        <v>37</v>
      </c>
      <c r="B172" s="7">
        <v>11</v>
      </c>
      <c r="C172" s="8">
        <f t="shared" ref="C172:I172" si="18">SUM(C161:C171)</f>
        <v>203700</v>
      </c>
      <c r="D172" s="8">
        <f t="shared" si="18"/>
        <v>5846.19</v>
      </c>
      <c r="E172" s="8">
        <f t="shared" si="18"/>
        <v>0</v>
      </c>
      <c r="F172" s="8">
        <f t="shared" si="18"/>
        <v>6192.48</v>
      </c>
      <c r="G172" s="8">
        <f t="shared" si="18"/>
        <v>3723.04</v>
      </c>
      <c r="H172" s="8">
        <f t="shared" si="18"/>
        <v>15761.71</v>
      </c>
      <c r="I172" s="8">
        <f t="shared" si="18"/>
        <v>187938.29</v>
      </c>
    </row>
    <row r="173" spans="1:9" s="9" customFormat="1">
      <c r="A173"/>
      <c r="B173"/>
      <c r="C173" s="2"/>
      <c r="D173" s="2"/>
      <c r="E173" s="2"/>
      <c r="F173" s="2"/>
      <c r="G173" s="2"/>
      <c r="H173" s="2"/>
      <c r="I173" s="2"/>
    </row>
    <row r="174" spans="1:9" s="9" customFormat="1">
      <c r="A174"/>
      <c r="B174"/>
      <c r="C174" s="2"/>
      <c r="D174" s="2"/>
      <c r="E174" s="2"/>
      <c r="F174" s="2"/>
      <c r="G174" s="2"/>
      <c r="H174" s="2"/>
      <c r="I174" s="2"/>
    </row>
    <row r="175" spans="1:9" s="9" customFormat="1">
      <c r="A175" s="4" t="s">
        <v>146</v>
      </c>
      <c r="B175"/>
      <c r="C175" s="2"/>
      <c r="D175" s="2"/>
      <c r="E175" s="2"/>
      <c r="F175" s="2"/>
      <c r="G175" s="2"/>
      <c r="H175" s="2"/>
      <c r="I175" s="2"/>
    </row>
    <row r="176" spans="1:9" s="9" customFormat="1">
      <c r="A176" t="s">
        <v>147</v>
      </c>
      <c r="B176" t="s">
        <v>148</v>
      </c>
      <c r="C176" s="2">
        <v>65000</v>
      </c>
      <c r="D176" s="2">
        <v>1865.5</v>
      </c>
      <c r="E176" s="2">
        <v>4557.68</v>
      </c>
      <c r="F176" s="2">
        <v>1976</v>
      </c>
      <c r="G176" s="2">
        <v>0</v>
      </c>
      <c r="H176" s="2">
        <v>8399.18</v>
      </c>
      <c r="I176" s="2">
        <v>56600.82</v>
      </c>
    </row>
    <row r="177" spans="1:9" s="9" customFormat="1">
      <c r="A177" t="s">
        <v>149</v>
      </c>
      <c r="B177" t="s">
        <v>150</v>
      </c>
      <c r="C177" s="2">
        <v>35000</v>
      </c>
      <c r="D177" s="2">
        <v>1004.5</v>
      </c>
      <c r="E177" s="2">
        <v>0</v>
      </c>
      <c r="F177" s="2">
        <v>1064</v>
      </c>
      <c r="G177" s="2">
        <v>0</v>
      </c>
      <c r="H177" s="2">
        <v>2068.5</v>
      </c>
      <c r="I177" s="2">
        <v>32931.5</v>
      </c>
    </row>
    <row r="178" spans="1:9" s="9" customFormat="1">
      <c r="A178" t="s">
        <v>151</v>
      </c>
      <c r="B178" t="s">
        <v>152</v>
      </c>
      <c r="C178" s="2">
        <v>28500</v>
      </c>
      <c r="D178" s="2">
        <v>817.95</v>
      </c>
      <c r="E178" s="2">
        <v>0</v>
      </c>
      <c r="F178" s="2">
        <v>866.4</v>
      </c>
      <c r="G178" s="2">
        <v>930.76</v>
      </c>
      <c r="H178" s="2">
        <v>2615.11</v>
      </c>
      <c r="I178" s="2">
        <v>25884.89</v>
      </c>
    </row>
    <row r="179" spans="1:9" s="9" customFormat="1">
      <c r="A179" t="s">
        <v>153</v>
      </c>
      <c r="B179" t="s">
        <v>154</v>
      </c>
      <c r="C179" s="2">
        <v>11500</v>
      </c>
      <c r="D179" s="2">
        <v>330.05</v>
      </c>
      <c r="E179" s="2">
        <v>0</v>
      </c>
      <c r="F179" s="2">
        <v>349.6</v>
      </c>
      <c r="G179" s="2">
        <v>0</v>
      </c>
      <c r="H179" s="2">
        <v>679.65</v>
      </c>
      <c r="I179" s="2">
        <v>10820.35</v>
      </c>
    </row>
    <row r="180" spans="1:9" s="9" customFormat="1">
      <c r="A180" t="s">
        <v>155</v>
      </c>
      <c r="B180" t="s">
        <v>40</v>
      </c>
      <c r="C180" s="2">
        <v>30000</v>
      </c>
      <c r="D180" s="2">
        <v>861</v>
      </c>
      <c r="E180" s="2">
        <v>0</v>
      </c>
      <c r="F180" s="2">
        <v>912</v>
      </c>
      <c r="G180" s="2">
        <v>0</v>
      </c>
      <c r="H180" s="2">
        <v>1773</v>
      </c>
      <c r="I180" s="2">
        <v>28227</v>
      </c>
    </row>
    <row r="181" spans="1:9" s="9" customFormat="1">
      <c r="A181" t="s">
        <v>93</v>
      </c>
      <c r="B181" t="s">
        <v>94</v>
      </c>
      <c r="C181" s="2">
        <v>20000</v>
      </c>
      <c r="D181" s="2">
        <v>574</v>
      </c>
      <c r="E181" s="2">
        <v>0</v>
      </c>
      <c r="F181" s="2">
        <v>608</v>
      </c>
      <c r="G181" s="2">
        <v>0</v>
      </c>
      <c r="H181" s="2">
        <v>1182</v>
      </c>
      <c r="I181" s="2">
        <v>18818</v>
      </c>
    </row>
    <row r="182" spans="1:9" s="9" customFormat="1">
      <c r="A182" s="7" t="s">
        <v>37</v>
      </c>
      <c r="B182" s="7">
        <v>6</v>
      </c>
      <c r="C182" s="8">
        <f>SUM(C176:C181)</f>
        <v>190000</v>
      </c>
      <c r="D182" s="8">
        <f t="shared" ref="D182:I182" si="19">SUM(D176:D181)</f>
        <v>5453</v>
      </c>
      <c r="E182" s="8">
        <f t="shared" si="19"/>
        <v>4557.68</v>
      </c>
      <c r="F182" s="8">
        <f t="shared" si="19"/>
        <v>5776</v>
      </c>
      <c r="G182" s="8">
        <f t="shared" si="19"/>
        <v>930.76</v>
      </c>
      <c r="H182" s="8">
        <f t="shared" si="19"/>
        <v>16717.440000000002</v>
      </c>
      <c r="I182" s="8">
        <f t="shared" si="19"/>
        <v>173282.56</v>
      </c>
    </row>
    <row r="183" spans="1:9" s="9" customFormat="1">
      <c r="A183"/>
      <c r="B183"/>
      <c r="C183" s="2"/>
      <c r="D183" s="2"/>
      <c r="E183" s="2"/>
      <c r="F183" s="2"/>
      <c r="G183" s="2"/>
      <c r="H183" s="2"/>
      <c r="I183" s="2"/>
    </row>
    <row r="184" spans="1:9">
      <c r="C184" s="2"/>
      <c r="D184" s="2"/>
      <c r="E184" s="2"/>
      <c r="F184" s="2"/>
      <c r="G184" s="2"/>
      <c r="H184" s="2"/>
      <c r="I184" s="2"/>
    </row>
    <row r="185" spans="1:9">
      <c r="A185" s="4" t="s">
        <v>156</v>
      </c>
      <c r="C185" s="2"/>
      <c r="D185" s="2"/>
      <c r="E185" s="2"/>
      <c r="F185" s="2"/>
      <c r="G185" s="2"/>
      <c r="H185" s="2"/>
      <c r="I185" s="2"/>
    </row>
    <row r="186" spans="1:9">
      <c r="A186" t="s">
        <v>157</v>
      </c>
      <c r="B186" t="s">
        <v>21</v>
      </c>
      <c r="C186" s="2">
        <v>22000</v>
      </c>
      <c r="D186" s="2">
        <v>631.4</v>
      </c>
      <c r="E186" s="2">
        <v>0</v>
      </c>
      <c r="F186" s="2">
        <v>668.8</v>
      </c>
      <c r="G186" s="2">
        <v>0</v>
      </c>
      <c r="H186" s="2">
        <v>1300.2</v>
      </c>
      <c r="I186" s="2">
        <v>20699.8</v>
      </c>
    </row>
    <row r="187" spans="1:9">
      <c r="A187" t="s">
        <v>158</v>
      </c>
      <c r="B187" t="s">
        <v>40</v>
      </c>
      <c r="C187" s="2">
        <v>60000</v>
      </c>
      <c r="D187" s="2">
        <v>1722</v>
      </c>
      <c r="E187" s="2">
        <v>3616.78</v>
      </c>
      <c r="F187" s="2">
        <v>1824</v>
      </c>
      <c r="G187" s="2">
        <v>0</v>
      </c>
      <c r="H187" s="2">
        <v>7162.78</v>
      </c>
      <c r="I187" s="2">
        <v>52837.22</v>
      </c>
    </row>
    <row r="188" spans="1:9">
      <c r="A188" t="s">
        <v>159</v>
      </c>
      <c r="B188" t="s">
        <v>40</v>
      </c>
      <c r="C188" s="2">
        <v>30000</v>
      </c>
      <c r="D188" s="2">
        <v>861</v>
      </c>
      <c r="E188" s="2">
        <v>0</v>
      </c>
      <c r="F188" s="2">
        <v>912</v>
      </c>
      <c r="G188" s="2">
        <v>0</v>
      </c>
      <c r="H188" s="2">
        <v>1773</v>
      </c>
      <c r="I188" s="2">
        <v>28227</v>
      </c>
    </row>
    <row r="189" spans="1:9">
      <c r="A189" t="s">
        <v>160</v>
      </c>
      <c r="B189" t="s">
        <v>21</v>
      </c>
      <c r="C189" s="2">
        <v>50000</v>
      </c>
      <c r="D189" s="2">
        <v>1435</v>
      </c>
      <c r="E189" s="2">
        <v>1940.74</v>
      </c>
      <c r="F189" s="2">
        <v>1520</v>
      </c>
      <c r="G189" s="2">
        <v>0</v>
      </c>
      <c r="H189" s="2">
        <v>4895.74</v>
      </c>
      <c r="I189" s="2">
        <v>45104.26</v>
      </c>
    </row>
    <row r="190" spans="1:9">
      <c r="A190" t="s">
        <v>161</v>
      </c>
      <c r="B190" t="s">
        <v>21</v>
      </c>
      <c r="C190" s="2">
        <v>25000</v>
      </c>
      <c r="D190" s="2">
        <v>717.5</v>
      </c>
      <c r="E190" s="2">
        <v>0</v>
      </c>
      <c r="F190" s="2">
        <v>760</v>
      </c>
      <c r="G190" s="2">
        <v>0</v>
      </c>
      <c r="H190" s="2">
        <v>1477.5</v>
      </c>
      <c r="I190" s="2">
        <v>23522.5</v>
      </c>
    </row>
    <row r="191" spans="1:9">
      <c r="A191" t="s">
        <v>162</v>
      </c>
      <c r="B191" t="s">
        <v>163</v>
      </c>
      <c r="C191" s="2">
        <v>24464</v>
      </c>
      <c r="D191" s="2">
        <v>702.12</v>
      </c>
      <c r="E191" s="2">
        <v>0</v>
      </c>
      <c r="F191" s="2">
        <v>743.71</v>
      </c>
      <c r="G191" s="2">
        <v>0</v>
      </c>
      <c r="H191" s="2">
        <v>1445.83</v>
      </c>
      <c r="I191" s="2">
        <v>23018.17</v>
      </c>
    </row>
    <row r="192" spans="1:9">
      <c r="A192" t="s">
        <v>164</v>
      </c>
      <c r="B192" t="s">
        <v>40</v>
      </c>
      <c r="C192" s="2">
        <v>35000</v>
      </c>
      <c r="D192" s="2">
        <v>1004.5</v>
      </c>
      <c r="E192" s="2">
        <v>0</v>
      </c>
      <c r="F192" s="2">
        <v>1064</v>
      </c>
      <c r="G192" s="2">
        <v>0</v>
      </c>
      <c r="H192" s="2">
        <v>2068.5</v>
      </c>
      <c r="I192" s="2">
        <v>32931.5</v>
      </c>
    </row>
    <row r="193" spans="1:9">
      <c r="A193" t="s">
        <v>165</v>
      </c>
      <c r="B193" t="s">
        <v>40</v>
      </c>
      <c r="C193" s="2">
        <v>35000</v>
      </c>
      <c r="D193" s="2">
        <v>1004.5</v>
      </c>
      <c r="E193" s="2">
        <v>0</v>
      </c>
      <c r="F193" s="2">
        <v>1064</v>
      </c>
      <c r="G193" s="2">
        <v>0</v>
      </c>
      <c r="H193" s="2">
        <v>2068.5</v>
      </c>
      <c r="I193" s="2">
        <v>32931.5</v>
      </c>
    </row>
    <row r="194" spans="1:9">
      <c r="A194" t="s">
        <v>166</v>
      </c>
      <c r="B194" t="s">
        <v>21</v>
      </c>
      <c r="C194" s="2">
        <v>28000</v>
      </c>
      <c r="D194" s="2">
        <v>803.6</v>
      </c>
      <c r="E194" s="2">
        <v>0</v>
      </c>
      <c r="F194" s="2">
        <v>851.2</v>
      </c>
      <c r="G194" s="2">
        <v>0</v>
      </c>
      <c r="H194" s="2">
        <v>1654.8</v>
      </c>
      <c r="I194" s="2">
        <v>26345.200000000001</v>
      </c>
    </row>
    <row r="195" spans="1:9">
      <c r="A195" t="s">
        <v>167</v>
      </c>
      <c r="B195" t="s">
        <v>168</v>
      </c>
      <c r="C195" s="2">
        <v>23000</v>
      </c>
      <c r="D195" s="2">
        <v>660.1</v>
      </c>
      <c r="E195" s="2">
        <v>0</v>
      </c>
      <c r="F195" s="2">
        <v>699.2</v>
      </c>
      <c r="G195" s="2">
        <v>0</v>
      </c>
      <c r="H195" s="2">
        <v>1359.3</v>
      </c>
      <c r="I195" s="2">
        <v>21640.7</v>
      </c>
    </row>
    <row r="196" spans="1:9">
      <c r="A196" t="s">
        <v>169</v>
      </c>
      <c r="B196" t="s">
        <v>119</v>
      </c>
      <c r="C196" s="2">
        <v>23000</v>
      </c>
      <c r="D196" s="2">
        <v>660.1</v>
      </c>
      <c r="E196" s="2">
        <v>0</v>
      </c>
      <c r="F196" s="2">
        <v>699.2</v>
      </c>
      <c r="G196" s="2">
        <v>0</v>
      </c>
      <c r="H196" s="2">
        <v>1359.3</v>
      </c>
      <c r="I196" s="2">
        <v>21640.7</v>
      </c>
    </row>
    <row r="197" spans="1:9">
      <c r="A197" t="s">
        <v>170</v>
      </c>
      <c r="B197" t="s">
        <v>163</v>
      </c>
      <c r="C197" s="2">
        <v>23000</v>
      </c>
      <c r="D197" s="2">
        <v>660.1</v>
      </c>
      <c r="E197" s="2">
        <v>0</v>
      </c>
      <c r="F197" s="2">
        <v>699.2</v>
      </c>
      <c r="G197" s="2">
        <v>3940</v>
      </c>
      <c r="H197" s="2">
        <v>5299.3</v>
      </c>
      <c r="I197" s="2">
        <v>17700.7</v>
      </c>
    </row>
    <row r="198" spans="1:9">
      <c r="A198" t="s">
        <v>171</v>
      </c>
      <c r="B198" t="s">
        <v>172</v>
      </c>
      <c r="C198" s="2">
        <v>15000</v>
      </c>
      <c r="D198" s="2">
        <v>430.5</v>
      </c>
      <c r="E198" s="2">
        <v>0</v>
      </c>
      <c r="F198" s="2">
        <v>456</v>
      </c>
      <c r="G198" s="2">
        <v>0</v>
      </c>
      <c r="H198" s="2">
        <v>886.5</v>
      </c>
      <c r="I198" s="2">
        <v>14113.5</v>
      </c>
    </row>
    <row r="199" spans="1:9">
      <c r="A199" s="7" t="s">
        <v>37</v>
      </c>
      <c r="B199" s="7">
        <v>13</v>
      </c>
      <c r="C199" s="8">
        <f>SUM(C186:C198)</f>
        <v>393464</v>
      </c>
      <c r="D199" s="8">
        <f t="shared" ref="D199:I199" si="20">SUM(D186:D198)</f>
        <v>11292.42</v>
      </c>
      <c r="E199" s="8">
        <f t="shared" si="20"/>
        <v>5557.52</v>
      </c>
      <c r="F199" s="8">
        <f t="shared" si="20"/>
        <v>11961.310000000003</v>
      </c>
      <c r="G199" s="8">
        <f t="shared" si="20"/>
        <v>3940</v>
      </c>
      <c r="H199" s="8">
        <f t="shared" si="20"/>
        <v>32751.25</v>
      </c>
      <c r="I199" s="8">
        <f t="shared" si="20"/>
        <v>360712.75000000006</v>
      </c>
    </row>
    <row r="200" spans="1:9">
      <c r="C200" s="2"/>
      <c r="D200" s="2"/>
      <c r="E200" s="2"/>
      <c r="F200" s="2"/>
      <c r="G200" s="2"/>
      <c r="H200" s="2"/>
      <c r="I200" s="2"/>
    </row>
    <row r="201" spans="1:9">
      <c r="C201" s="2"/>
      <c r="D201" s="2"/>
      <c r="E201" s="2"/>
      <c r="F201" s="2"/>
      <c r="G201" s="2"/>
      <c r="H201" s="2"/>
      <c r="I201" s="2"/>
    </row>
    <row r="202" spans="1:9">
      <c r="A202" s="4" t="s">
        <v>173</v>
      </c>
      <c r="C202" s="2"/>
      <c r="D202" s="2"/>
      <c r="E202" s="2"/>
      <c r="F202" s="2"/>
      <c r="G202" s="2"/>
      <c r="H202" s="2"/>
      <c r="I202" s="2"/>
    </row>
    <row r="203" spans="1:9">
      <c r="A203" t="s">
        <v>174</v>
      </c>
      <c r="B203" t="s">
        <v>40</v>
      </c>
      <c r="C203" s="2">
        <v>30000</v>
      </c>
      <c r="D203" s="2">
        <v>861</v>
      </c>
      <c r="E203" s="2">
        <v>0</v>
      </c>
      <c r="F203" s="2">
        <v>912</v>
      </c>
      <c r="G203" s="2">
        <v>0</v>
      </c>
      <c r="H203" s="2">
        <v>1773</v>
      </c>
      <c r="I203" s="2">
        <v>28227</v>
      </c>
    </row>
    <row r="204" spans="1:9">
      <c r="A204" s="7" t="s">
        <v>37</v>
      </c>
      <c r="B204" s="7">
        <v>1</v>
      </c>
      <c r="C204" s="8">
        <f>SUM(C203)</f>
        <v>30000</v>
      </c>
      <c r="D204" s="8">
        <f t="shared" ref="D204:I204" si="21">SUM(D203)</f>
        <v>861</v>
      </c>
      <c r="E204" s="8">
        <f t="shared" si="21"/>
        <v>0</v>
      </c>
      <c r="F204" s="8">
        <f t="shared" si="21"/>
        <v>912</v>
      </c>
      <c r="G204" s="8">
        <f t="shared" si="21"/>
        <v>0</v>
      </c>
      <c r="H204" s="8">
        <f t="shared" si="21"/>
        <v>1773</v>
      </c>
      <c r="I204" s="8">
        <f t="shared" si="21"/>
        <v>28227</v>
      </c>
    </row>
    <row r="205" spans="1:9">
      <c r="C205" s="2"/>
      <c r="D205" s="2"/>
      <c r="E205" s="2"/>
      <c r="F205" s="2"/>
      <c r="G205" s="2"/>
      <c r="H205" s="2"/>
      <c r="I205" s="2"/>
    </row>
    <row r="206" spans="1:9">
      <c r="C206" s="2"/>
      <c r="D206" s="2"/>
      <c r="E206" s="2"/>
      <c r="F206" s="2"/>
      <c r="G206" s="2"/>
      <c r="H206" s="2"/>
      <c r="I206" s="2"/>
    </row>
    <row r="207" spans="1:9">
      <c r="A207" s="4" t="s">
        <v>175</v>
      </c>
      <c r="C207" s="2"/>
      <c r="D207" s="2"/>
      <c r="E207" s="2"/>
      <c r="F207" s="2"/>
      <c r="G207" s="2"/>
      <c r="H207" s="2"/>
      <c r="I207" s="2"/>
    </row>
    <row r="208" spans="1:9">
      <c r="A208" t="s">
        <v>176</v>
      </c>
      <c r="B208" t="s">
        <v>40</v>
      </c>
      <c r="C208" s="2">
        <v>25000</v>
      </c>
      <c r="D208" s="2">
        <v>717.5</v>
      </c>
      <c r="E208" s="2">
        <v>0</v>
      </c>
      <c r="F208" s="2">
        <v>760</v>
      </c>
      <c r="G208" s="2">
        <v>0</v>
      </c>
      <c r="H208" s="2">
        <v>1477.5</v>
      </c>
      <c r="I208" s="2">
        <v>23522.5</v>
      </c>
    </row>
    <row r="209" spans="1:9">
      <c r="A209" t="s">
        <v>177</v>
      </c>
      <c r="B209" t="s">
        <v>40</v>
      </c>
      <c r="C209" s="2">
        <v>30000</v>
      </c>
      <c r="D209" s="2">
        <v>861</v>
      </c>
      <c r="E209" s="2">
        <v>0</v>
      </c>
      <c r="F209" s="2">
        <v>912</v>
      </c>
      <c r="G209" s="2">
        <v>0</v>
      </c>
      <c r="H209" s="2">
        <v>1773</v>
      </c>
      <c r="I209" s="2">
        <v>28227</v>
      </c>
    </row>
    <row r="210" spans="1:9">
      <c r="A210" t="s">
        <v>178</v>
      </c>
      <c r="B210" t="s">
        <v>21</v>
      </c>
      <c r="C210" s="2">
        <v>23000</v>
      </c>
      <c r="D210" s="2">
        <v>660.1</v>
      </c>
      <c r="E210" s="2">
        <v>0</v>
      </c>
      <c r="F210" s="2">
        <v>699.2</v>
      </c>
      <c r="G210" s="2">
        <v>0</v>
      </c>
      <c r="H210" s="2">
        <v>1359.3</v>
      </c>
      <c r="I210" s="2">
        <v>21640.7</v>
      </c>
    </row>
    <row r="211" spans="1:9">
      <c r="A211" s="7" t="s">
        <v>37</v>
      </c>
      <c r="B211" s="7">
        <v>3</v>
      </c>
      <c r="C211" s="8">
        <f>SUM(C208:C210)</f>
        <v>78000</v>
      </c>
      <c r="D211" s="8">
        <f t="shared" ref="D211:I211" si="22">SUM(D208:D210)</f>
        <v>2238.6</v>
      </c>
      <c r="E211" s="8">
        <f t="shared" si="22"/>
        <v>0</v>
      </c>
      <c r="F211" s="8">
        <f t="shared" si="22"/>
        <v>2371.1999999999998</v>
      </c>
      <c r="G211" s="8">
        <f t="shared" si="22"/>
        <v>0</v>
      </c>
      <c r="H211" s="8">
        <f t="shared" si="22"/>
        <v>4609.8</v>
      </c>
      <c r="I211" s="8">
        <f t="shared" si="22"/>
        <v>73390.2</v>
      </c>
    </row>
    <row r="212" spans="1:9">
      <c r="C212" s="2"/>
      <c r="D212" s="2"/>
      <c r="E212" s="2"/>
      <c r="F212" s="2"/>
      <c r="G212" s="2"/>
      <c r="H212" s="2"/>
      <c r="I212" s="2"/>
    </row>
    <row r="213" spans="1:9">
      <c r="C213" s="2"/>
      <c r="D213" s="2"/>
      <c r="E213" s="2"/>
      <c r="F213" s="2"/>
      <c r="G213" s="2"/>
      <c r="H213" s="2"/>
      <c r="I213" s="2"/>
    </row>
    <row r="214" spans="1:9">
      <c r="A214" s="4" t="s">
        <v>179</v>
      </c>
      <c r="C214" s="2"/>
      <c r="D214" s="2"/>
      <c r="E214" s="2"/>
      <c r="F214" s="2"/>
      <c r="G214" s="2"/>
      <c r="H214" s="2"/>
      <c r="I214" s="2"/>
    </row>
    <row r="215" spans="1:9" s="11" customFormat="1">
      <c r="A215" s="13" t="s">
        <v>180</v>
      </c>
      <c r="B215" s="13" t="s">
        <v>30</v>
      </c>
      <c r="C215" s="14">
        <v>22200</v>
      </c>
      <c r="D215" s="14">
        <v>637.14</v>
      </c>
      <c r="E215" s="14">
        <v>0</v>
      </c>
      <c r="F215" s="14">
        <v>674.88</v>
      </c>
      <c r="G215" s="14">
        <v>0</v>
      </c>
      <c r="H215" s="14">
        <v>1312.02</v>
      </c>
      <c r="I215" s="14">
        <v>20887.98</v>
      </c>
    </row>
    <row r="216" spans="1:9" s="11" customFormat="1">
      <c r="A216" s="13" t="s">
        <v>181</v>
      </c>
      <c r="B216" s="13" t="s">
        <v>119</v>
      </c>
      <c r="C216" s="14">
        <v>22200</v>
      </c>
      <c r="D216" s="14">
        <v>637.14</v>
      </c>
      <c r="E216" s="14">
        <v>0</v>
      </c>
      <c r="F216" s="14">
        <v>674.88</v>
      </c>
      <c r="G216" s="14">
        <v>0</v>
      </c>
      <c r="H216" s="14">
        <v>1312.02</v>
      </c>
      <c r="I216" s="14">
        <v>20887.98</v>
      </c>
    </row>
    <row r="217" spans="1:9" s="11" customFormat="1">
      <c r="A217" s="13" t="s">
        <v>222</v>
      </c>
      <c r="B217" s="13" t="s">
        <v>21</v>
      </c>
      <c r="C217" s="14">
        <v>25000</v>
      </c>
      <c r="D217" s="14">
        <v>717.5</v>
      </c>
      <c r="E217" s="14">
        <v>0</v>
      </c>
      <c r="F217" s="14">
        <v>760</v>
      </c>
      <c r="G217" s="14">
        <v>0</v>
      </c>
      <c r="H217" s="14">
        <v>1477.5</v>
      </c>
      <c r="I217" s="14">
        <v>23522.5</v>
      </c>
    </row>
    <row r="218" spans="1:9" s="11" customFormat="1">
      <c r="A218" s="13" t="s">
        <v>182</v>
      </c>
      <c r="B218" s="13" t="s">
        <v>183</v>
      </c>
      <c r="C218" s="14">
        <v>15000</v>
      </c>
      <c r="D218" s="14">
        <v>430.5</v>
      </c>
      <c r="E218" s="14">
        <v>0</v>
      </c>
      <c r="F218" s="14">
        <v>456</v>
      </c>
      <c r="G218" s="14">
        <v>0</v>
      </c>
      <c r="H218" s="14">
        <v>886.5</v>
      </c>
      <c r="I218" s="14">
        <v>14113.5</v>
      </c>
    </row>
    <row r="219" spans="1:9" s="11" customFormat="1">
      <c r="A219" s="13" t="s">
        <v>184</v>
      </c>
      <c r="B219" s="13" t="s">
        <v>163</v>
      </c>
      <c r="C219" s="14">
        <v>23000</v>
      </c>
      <c r="D219" s="14">
        <v>660.1</v>
      </c>
      <c r="E219" s="14">
        <v>0</v>
      </c>
      <c r="F219" s="14">
        <v>699.2</v>
      </c>
      <c r="G219" s="14">
        <v>0</v>
      </c>
      <c r="H219" s="14">
        <v>1359.3</v>
      </c>
      <c r="I219" s="14">
        <v>21640.7</v>
      </c>
    </row>
    <row r="220" spans="1:9" s="11" customFormat="1">
      <c r="A220" s="13" t="s">
        <v>185</v>
      </c>
      <c r="B220" s="13" t="s">
        <v>21</v>
      </c>
      <c r="C220" s="14">
        <v>28000</v>
      </c>
      <c r="D220" s="14">
        <v>803.6</v>
      </c>
      <c r="E220" s="14">
        <v>0</v>
      </c>
      <c r="F220" s="14">
        <v>851.2</v>
      </c>
      <c r="G220" s="14">
        <v>0</v>
      </c>
      <c r="H220" s="14">
        <v>1654.8</v>
      </c>
      <c r="I220" s="14">
        <v>26345.200000000001</v>
      </c>
    </row>
    <row r="221" spans="1:9" s="11" customFormat="1">
      <c r="A221" s="13" t="s">
        <v>186</v>
      </c>
      <c r="B221" s="13" t="s">
        <v>21</v>
      </c>
      <c r="C221" s="14">
        <v>22200</v>
      </c>
      <c r="D221" s="14">
        <v>637.14</v>
      </c>
      <c r="E221" s="14">
        <v>0</v>
      </c>
      <c r="F221" s="14">
        <v>674.88</v>
      </c>
      <c r="G221" s="14">
        <v>0</v>
      </c>
      <c r="H221" s="14">
        <v>1312.02</v>
      </c>
      <c r="I221" s="14">
        <v>20887.98</v>
      </c>
    </row>
    <row r="222" spans="1:9" s="11" customFormat="1">
      <c r="A222" s="13" t="s">
        <v>187</v>
      </c>
      <c r="B222" s="13" t="s">
        <v>183</v>
      </c>
      <c r="C222" s="14">
        <v>15000</v>
      </c>
      <c r="D222" s="14">
        <v>430.5</v>
      </c>
      <c r="E222" s="14">
        <v>0</v>
      </c>
      <c r="F222" s="14">
        <v>456</v>
      </c>
      <c r="G222" s="14">
        <v>0</v>
      </c>
      <c r="H222" s="14">
        <v>886.5</v>
      </c>
      <c r="I222" s="14">
        <v>14113.5</v>
      </c>
    </row>
    <row r="223" spans="1:9" s="11" customFormat="1">
      <c r="A223" s="13" t="s">
        <v>188</v>
      </c>
      <c r="B223" s="13" t="s">
        <v>183</v>
      </c>
      <c r="C223" s="14">
        <v>15000</v>
      </c>
      <c r="D223" s="14">
        <v>430.5</v>
      </c>
      <c r="E223" s="14">
        <v>0</v>
      </c>
      <c r="F223" s="14">
        <v>456</v>
      </c>
      <c r="G223" s="14">
        <v>0</v>
      </c>
      <c r="H223" s="14">
        <v>886.5</v>
      </c>
      <c r="I223" s="14">
        <v>14113.5</v>
      </c>
    </row>
    <row r="224" spans="1:9" s="11" customFormat="1">
      <c r="A224" s="13" t="s">
        <v>189</v>
      </c>
      <c r="B224" s="13" t="s">
        <v>21</v>
      </c>
      <c r="C224" s="14">
        <v>23000</v>
      </c>
      <c r="D224" s="14">
        <v>660.1</v>
      </c>
      <c r="E224" s="14">
        <v>0</v>
      </c>
      <c r="F224" s="14">
        <v>699.2</v>
      </c>
      <c r="G224" s="14">
        <v>0</v>
      </c>
      <c r="H224" s="14">
        <v>1359.3</v>
      </c>
      <c r="I224" s="14">
        <v>21640.7</v>
      </c>
    </row>
    <row r="225" spans="1:9" s="13" customFormat="1">
      <c r="A225" s="13" t="s">
        <v>190</v>
      </c>
      <c r="B225" s="13" t="s">
        <v>25</v>
      </c>
      <c r="C225" s="14">
        <v>17000</v>
      </c>
      <c r="D225" s="14">
        <v>487.9</v>
      </c>
      <c r="E225" s="14">
        <v>0</v>
      </c>
      <c r="F225" s="14">
        <v>516.79999999999995</v>
      </c>
      <c r="G225" s="14">
        <v>0</v>
      </c>
      <c r="H225" s="14">
        <v>1004.7</v>
      </c>
      <c r="I225" s="14">
        <v>15995.3</v>
      </c>
    </row>
    <row r="226" spans="1:9" s="13" customFormat="1">
      <c r="A226" s="13" t="s">
        <v>191</v>
      </c>
      <c r="B226" s="13" t="s">
        <v>183</v>
      </c>
      <c r="C226" s="14">
        <v>15000</v>
      </c>
      <c r="D226" s="14">
        <v>430.5</v>
      </c>
      <c r="E226" s="14">
        <v>0</v>
      </c>
      <c r="F226" s="14">
        <v>456</v>
      </c>
      <c r="G226" s="14">
        <v>3382.5</v>
      </c>
      <c r="H226" s="14">
        <v>4269</v>
      </c>
      <c r="I226" s="14">
        <v>10731</v>
      </c>
    </row>
    <row r="227" spans="1:9" s="13" customFormat="1">
      <c r="A227" s="13" t="s">
        <v>192</v>
      </c>
      <c r="B227" s="13" t="s">
        <v>25</v>
      </c>
      <c r="C227" s="14">
        <v>17000</v>
      </c>
      <c r="D227" s="14">
        <v>487.9</v>
      </c>
      <c r="E227" s="14">
        <v>0</v>
      </c>
      <c r="F227" s="14">
        <v>516.79999999999995</v>
      </c>
      <c r="G227" s="14">
        <v>0</v>
      </c>
      <c r="H227" s="14">
        <v>1004.7</v>
      </c>
      <c r="I227" s="14">
        <v>15995.3</v>
      </c>
    </row>
    <row r="228" spans="1:9" s="13" customFormat="1">
      <c r="A228" s="13" t="s">
        <v>193</v>
      </c>
      <c r="B228" s="13" t="s">
        <v>183</v>
      </c>
      <c r="C228" s="14">
        <v>15000</v>
      </c>
      <c r="D228" s="14">
        <v>430.5</v>
      </c>
      <c r="E228" s="14">
        <v>0</v>
      </c>
      <c r="F228" s="14">
        <v>456</v>
      </c>
      <c r="G228" s="14">
        <v>0</v>
      </c>
      <c r="H228" s="14">
        <v>886.5</v>
      </c>
      <c r="I228" s="14">
        <v>14113.5</v>
      </c>
    </row>
    <row r="229" spans="1:9" s="13" customFormat="1">
      <c r="A229" s="13" t="s">
        <v>194</v>
      </c>
      <c r="B229" s="13" t="s">
        <v>195</v>
      </c>
      <c r="C229" s="14">
        <v>33000</v>
      </c>
      <c r="D229" s="14">
        <v>947.1</v>
      </c>
      <c r="E229" s="14">
        <v>0</v>
      </c>
      <c r="F229" s="14">
        <v>1003.2</v>
      </c>
      <c r="G229" s="14">
        <v>0</v>
      </c>
      <c r="H229" s="14">
        <v>1950.3</v>
      </c>
      <c r="I229" s="14">
        <v>31049.7</v>
      </c>
    </row>
    <row r="230" spans="1:9" s="13" customFormat="1">
      <c r="A230" s="13" t="s">
        <v>196</v>
      </c>
      <c r="B230" s="13" t="s">
        <v>64</v>
      </c>
      <c r="C230" s="14">
        <v>20000</v>
      </c>
      <c r="D230" s="14">
        <v>574</v>
      </c>
      <c r="E230" s="14">
        <v>0</v>
      </c>
      <c r="F230" s="14">
        <v>608</v>
      </c>
      <c r="G230" s="14">
        <v>0</v>
      </c>
      <c r="H230" s="14">
        <v>1182</v>
      </c>
      <c r="I230" s="14">
        <v>18818</v>
      </c>
    </row>
    <row r="231" spans="1:9" s="13" customFormat="1">
      <c r="A231" s="13" t="s">
        <v>197</v>
      </c>
      <c r="B231" s="13" t="s">
        <v>183</v>
      </c>
      <c r="C231" s="14">
        <v>15000</v>
      </c>
      <c r="D231" s="14">
        <v>430.5</v>
      </c>
      <c r="E231" s="14">
        <v>0</v>
      </c>
      <c r="F231" s="14">
        <v>456</v>
      </c>
      <c r="G231" s="14">
        <v>0</v>
      </c>
      <c r="H231" s="14">
        <v>886.5</v>
      </c>
      <c r="I231" s="14">
        <v>14113.5</v>
      </c>
    </row>
    <row r="232" spans="1:9" s="13" customFormat="1">
      <c r="A232" s="13" t="s">
        <v>198</v>
      </c>
      <c r="B232" s="13" t="s">
        <v>172</v>
      </c>
      <c r="C232" s="14">
        <v>22000</v>
      </c>
      <c r="D232" s="14">
        <v>631.4</v>
      </c>
      <c r="E232" s="14">
        <v>0</v>
      </c>
      <c r="F232" s="14">
        <v>668.8</v>
      </c>
      <c r="G232" s="14">
        <v>775</v>
      </c>
      <c r="H232" s="14">
        <v>2075.1999999999998</v>
      </c>
      <c r="I232" s="14">
        <v>19924.8</v>
      </c>
    </row>
    <row r="233" spans="1:9" s="13" customFormat="1">
      <c r="A233" s="13" t="s">
        <v>199</v>
      </c>
      <c r="B233" s="13" t="s">
        <v>21</v>
      </c>
      <c r="C233" s="14">
        <v>20000</v>
      </c>
      <c r="D233" s="14">
        <v>574</v>
      </c>
      <c r="E233" s="14">
        <v>0</v>
      </c>
      <c r="F233" s="14">
        <v>608</v>
      </c>
      <c r="G233" s="14">
        <v>866.67</v>
      </c>
      <c r="H233" s="14">
        <v>2048.67</v>
      </c>
      <c r="I233" s="14">
        <v>17951.330000000002</v>
      </c>
    </row>
    <row r="234" spans="1:9" s="13" customFormat="1">
      <c r="A234" s="13" t="s">
        <v>200</v>
      </c>
      <c r="B234" s="13" t="s">
        <v>201</v>
      </c>
      <c r="C234" s="14">
        <v>20000</v>
      </c>
      <c r="D234" s="14">
        <v>574</v>
      </c>
      <c r="E234" s="14">
        <v>0</v>
      </c>
      <c r="F234" s="14">
        <v>608</v>
      </c>
      <c r="G234" s="14">
        <v>0</v>
      </c>
      <c r="H234" s="14">
        <v>1182</v>
      </c>
      <c r="I234" s="14">
        <v>18818</v>
      </c>
    </row>
    <row r="235" spans="1:9" s="13" customFormat="1">
      <c r="A235" s="13" t="s">
        <v>202</v>
      </c>
      <c r="B235" s="13" t="s">
        <v>40</v>
      </c>
      <c r="C235" s="14">
        <v>35000</v>
      </c>
      <c r="D235" s="14">
        <v>1004.5</v>
      </c>
      <c r="E235" s="14">
        <v>0</v>
      </c>
      <c r="F235" s="14">
        <v>1064</v>
      </c>
      <c r="G235" s="14">
        <v>0</v>
      </c>
      <c r="H235" s="14">
        <v>2068.5</v>
      </c>
      <c r="I235" s="14">
        <v>32931.5</v>
      </c>
    </row>
    <row r="236" spans="1:9" s="13" customFormat="1">
      <c r="A236" s="13" t="s">
        <v>203</v>
      </c>
      <c r="B236" s="13" t="s">
        <v>30</v>
      </c>
      <c r="C236" s="14">
        <v>22500</v>
      </c>
      <c r="D236" s="14">
        <v>645.75</v>
      </c>
      <c r="E236" s="14">
        <v>0</v>
      </c>
      <c r="F236" s="14">
        <v>684</v>
      </c>
      <c r="G236" s="14">
        <v>0</v>
      </c>
      <c r="H236" s="14">
        <v>1329.75</v>
      </c>
      <c r="I236" s="14">
        <v>21170.25</v>
      </c>
    </row>
    <row r="237" spans="1:9" s="13" customFormat="1">
      <c r="A237" s="13" t="s">
        <v>204</v>
      </c>
      <c r="B237" s="13" t="s">
        <v>119</v>
      </c>
      <c r="C237" s="14">
        <v>23000</v>
      </c>
      <c r="D237" s="14">
        <v>660.1</v>
      </c>
      <c r="E237" s="14">
        <v>0</v>
      </c>
      <c r="F237" s="14">
        <v>699.2</v>
      </c>
      <c r="G237" s="14">
        <v>4882.33</v>
      </c>
      <c r="H237" s="14">
        <v>6241.63</v>
      </c>
      <c r="I237" s="14">
        <v>16758.37</v>
      </c>
    </row>
    <row r="238" spans="1:9" s="13" customFormat="1">
      <c r="A238" s="13" t="s">
        <v>295</v>
      </c>
      <c r="B238" s="13" t="s">
        <v>296</v>
      </c>
      <c r="C238" s="14">
        <v>15000</v>
      </c>
      <c r="D238" s="14">
        <v>430.5</v>
      </c>
      <c r="E238" s="14">
        <v>0</v>
      </c>
      <c r="F238" s="14">
        <v>456</v>
      </c>
      <c r="G238" s="14">
        <v>0</v>
      </c>
      <c r="H238" s="14">
        <v>886.5</v>
      </c>
      <c r="I238" s="14">
        <v>14113.5</v>
      </c>
    </row>
    <row r="239" spans="1:9" s="9" customFormat="1">
      <c r="A239" s="7" t="s">
        <v>37</v>
      </c>
      <c r="B239" s="7">
        <v>24</v>
      </c>
      <c r="C239" s="8">
        <f>SUM(C215:C238)</f>
        <v>500100</v>
      </c>
      <c r="D239" s="8">
        <f>SUM(D215:D238)</f>
        <v>14352.869999999999</v>
      </c>
      <c r="E239" s="8">
        <f>SUM(E215:E238)</f>
        <v>0</v>
      </c>
      <c r="F239" s="8">
        <f>SUM(F215:F238)</f>
        <v>15203.04</v>
      </c>
      <c r="G239" s="8">
        <f>SUM(G215:G238)</f>
        <v>9906.5</v>
      </c>
      <c r="H239" s="8">
        <f>SUM(H215:H238)</f>
        <v>39462.409999999996</v>
      </c>
      <c r="I239" s="8">
        <f>SUM(I215:I238)</f>
        <v>460637.58999999997</v>
      </c>
    </row>
    <row r="240" spans="1:9" s="9" customFormat="1">
      <c r="A240"/>
      <c r="B240"/>
      <c r="C240" s="2"/>
      <c r="D240" s="2"/>
      <c r="E240" s="2"/>
      <c r="F240" s="2"/>
      <c r="G240" s="2"/>
      <c r="H240" s="2"/>
      <c r="I240" s="2"/>
    </row>
    <row r="241" spans="1:9" s="9" customFormat="1">
      <c r="A241"/>
      <c r="B241"/>
      <c r="C241" s="2"/>
      <c r="D241" s="2"/>
      <c r="E241" s="2"/>
      <c r="F241" s="2"/>
      <c r="G241" s="2"/>
      <c r="H241" s="2"/>
      <c r="I241" s="2"/>
    </row>
    <row r="242" spans="1:9" s="9" customFormat="1">
      <c r="A242" s="4" t="s">
        <v>205</v>
      </c>
      <c r="B242"/>
      <c r="C242" s="2"/>
      <c r="D242" s="2"/>
      <c r="E242" s="2"/>
      <c r="F242" s="2"/>
      <c r="G242" s="2"/>
      <c r="H242" s="2"/>
      <c r="I242" s="2"/>
    </row>
    <row r="243" spans="1:9" s="9" customFormat="1">
      <c r="A243" t="s">
        <v>206</v>
      </c>
      <c r="B243" t="s">
        <v>21</v>
      </c>
      <c r="C243" s="2">
        <v>25500</v>
      </c>
      <c r="D243" s="2">
        <v>731.85</v>
      </c>
      <c r="E243" s="2">
        <v>0</v>
      </c>
      <c r="F243" s="2">
        <v>775.2</v>
      </c>
      <c r="G243" s="2">
        <v>0</v>
      </c>
      <c r="H243" s="2">
        <v>1507.05</v>
      </c>
      <c r="I243" s="2">
        <v>23992.95</v>
      </c>
    </row>
    <row r="244" spans="1:9" s="9" customFormat="1">
      <c r="A244" t="s">
        <v>207</v>
      </c>
      <c r="B244" t="s">
        <v>21</v>
      </c>
      <c r="C244" s="2">
        <v>25500</v>
      </c>
      <c r="D244" s="2">
        <v>731.85</v>
      </c>
      <c r="E244" s="2">
        <v>0</v>
      </c>
      <c r="F244" s="2">
        <v>775.2</v>
      </c>
      <c r="G244" s="2">
        <v>930.76</v>
      </c>
      <c r="H244" s="2">
        <v>2437.81</v>
      </c>
      <c r="I244" s="2">
        <v>23062.19</v>
      </c>
    </row>
    <row r="245" spans="1:9" s="9" customFormat="1">
      <c r="A245" t="s">
        <v>208</v>
      </c>
      <c r="B245" t="s">
        <v>209</v>
      </c>
      <c r="C245" s="2">
        <v>25000</v>
      </c>
      <c r="D245" s="2">
        <v>717.5</v>
      </c>
      <c r="E245" s="2">
        <v>0</v>
      </c>
      <c r="F245" s="2">
        <v>760</v>
      </c>
      <c r="G245" s="2">
        <v>0</v>
      </c>
      <c r="H245" s="2">
        <v>1477.5</v>
      </c>
      <c r="I245" s="2">
        <v>23522.5</v>
      </c>
    </row>
    <row r="246" spans="1:9" s="9" customFormat="1">
      <c r="A246" t="s">
        <v>210</v>
      </c>
      <c r="B246" t="s">
        <v>21</v>
      </c>
      <c r="C246" s="2">
        <v>25500</v>
      </c>
      <c r="D246" s="2">
        <v>731.85</v>
      </c>
      <c r="E246" s="2">
        <v>0</v>
      </c>
      <c r="F246" s="2">
        <v>775.2</v>
      </c>
      <c r="G246" s="2">
        <v>0</v>
      </c>
      <c r="H246" s="2">
        <v>1507.05</v>
      </c>
      <c r="I246" s="2">
        <v>23992.95</v>
      </c>
    </row>
    <row r="247" spans="1:9" s="9" customFormat="1">
      <c r="A247" s="7" t="s">
        <v>37</v>
      </c>
      <c r="B247" s="7">
        <v>4</v>
      </c>
      <c r="C247" s="8">
        <f>SUM(C243:C246)</f>
        <v>101500</v>
      </c>
      <c r="D247" s="8">
        <f t="shared" ref="D247:I247" si="23">SUM(D243:D246)</f>
        <v>2913.0499999999997</v>
      </c>
      <c r="E247" s="8">
        <f t="shared" si="23"/>
        <v>0</v>
      </c>
      <c r="F247" s="8">
        <f t="shared" si="23"/>
        <v>3085.6000000000004</v>
      </c>
      <c r="G247" s="8">
        <f t="shared" si="23"/>
        <v>930.76</v>
      </c>
      <c r="H247" s="8">
        <f t="shared" si="23"/>
        <v>6929.41</v>
      </c>
      <c r="I247" s="8">
        <f t="shared" si="23"/>
        <v>94570.59</v>
      </c>
    </row>
    <row r="248" spans="1:9" s="9" customFormat="1">
      <c r="A248"/>
      <c r="B248"/>
      <c r="C248" s="2"/>
      <c r="D248" s="2"/>
      <c r="E248" s="2"/>
      <c r="F248" s="2"/>
      <c r="G248" s="2"/>
      <c r="H248" s="2"/>
      <c r="I248" s="2"/>
    </row>
    <row r="249" spans="1:9" s="9" customFormat="1">
      <c r="A249"/>
      <c r="B249"/>
      <c r="C249" s="2"/>
      <c r="D249" s="2"/>
      <c r="E249" s="2"/>
      <c r="F249" s="2"/>
      <c r="G249" s="2"/>
      <c r="H249" s="2"/>
      <c r="I249" s="2"/>
    </row>
    <row r="250" spans="1:9">
      <c r="A250" s="4" t="s">
        <v>211</v>
      </c>
      <c r="C250" s="2"/>
      <c r="D250" s="2"/>
      <c r="E250" s="2"/>
      <c r="F250" s="2"/>
      <c r="G250" s="2"/>
      <c r="H250" s="2"/>
      <c r="I250" s="2"/>
    </row>
    <row r="251" spans="1:9">
      <c r="A251" t="s">
        <v>212</v>
      </c>
      <c r="B251" t="s">
        <v>213</v>
      </c>
      <c r="C251" s="2">
        <v>27000</v>
      </c>
      <c r="D251" s="2">
        <v>774.9</v>
      </c>
      <c r="E251" s="2">
        <v>0</v>
      </c>
      <c r="F251" s="2">
        <v>820.8</v>
      </c>
      <c r="G251" s="2">
        <v>0</v>
      </c>
      <c r="H251" s="2">
        <v>1595.7</v>
      </c>
      <c r="I251" s="2">
        <v>25404.3</v>
      </c>
    </row>
    <row r="252" spans="1:9">
      <c r="A252" t="s">
        <v>214</v>
      </c>
      <c r="B252" t="s">
        <v>215</v>
      </c>
      <c r="C252" s="2">
        <v>40000</v>
      </c>
      <c r="D252" s="2">
        <v>1148</v>
      </c>
      <c r="E252" s="2">
        <v>529.39</v>
      </c>
      <c r="F252" s="2">
        <v>1216</v>
      </c>
      <c r="G252" s="2">
        <v>0</v>
      </c>
      <c r="H252" s="2">
        <v>2893.39</v>
      </c>
      <c r="I252" s="2">
        <v>37106.61</v>
      </c>
    </row>
    <row r="253" spans="1:9">
      <c r="A253" t="s">
        <v>216</v>
      </c>
      <c r="B253" t="s">
        <v>40</v>
      </c>
      <c r="C253" s="2">
        <v>40000</v>
      </c>
      <c r="D253" s="2">
        <v>1148</v>
      </c>
      <c r="E253" s="2">
        <v>529.39</v>
      </c>
      <c r="F253" s="2">
        <v>1216</v>
      </c>
      <c r="G253" s="2">
        <v>0</v>
      </c>
      <c r="H253" s="2">
        <v>2893.39</v>
      </c>
      <c r="I253" s="2">
        <v>37106.61</v>
      </c>
    </row>
    <row r="254" spans="1:9">
      <c r="A254" t="s">
        <v>217</v>
      </c>
      <c r="B254" t="s">
        <v>21</v>
      </c>
      <c r="C254" s="2">
        <v>26000</v>
      </c>
      <c r="D254" s="2">
        <v>746.2</v>
      </c>
      <c r="E254" s="2">
        <v>0</v>
      </c>
      <c r="F254" s="2">
        <v>790.4</v>
      </c>
      <c r="G254" s="2">
        <v>0</v>
      </c>
      <c r="H254" s="2">
        <v>1536.6</v>
      </c>
      <c r="I254" s="2">
        <v>24463.4</v>
      </c>
    </row>
    <row r="255" spans="1:9">
      <c r="A255" t="s">
        <v>297</v>
      </c>
      <c r="B255" t="s">
        <v>299</v>
      </c>
      <c r="C255" s="2">
        <v>34666.67</v>
      </c>
      <c r="D255" s="2">
        <v>994.93</v>
      </c>
      <c r="E255" s="2">
        <v>0</v>
      </c>
      <c r="F255" s="2">
        <v>1053.8699999999999</v>
      </c>
      <c r="G255" s="2">
        <v>0</v>
      </c>
      <c r="H255" s="2">
        <v>2048.8000000000002</v>
      </c>
      <c r="I255" s="2">
        <v>32617.87</v>
      </c>
    </row>
    <row r="256" spans="1:9">
      <c r="A256" t="s">
        <v>298</v>
      </c>
      <c r="B256" t="s">
        <v>299</v>
      </c>
      <c r="C256" s="2">
        <v>34666.67</v>
      </c>
      <c r="D256" s="2">
        <v>994.93</v>
      </c>
      <c r="E256" s="2">
        <v>0</v>
      </c>
      <c r="F256" s="2">
        <v>1053.8699999999999</v>
      </c>
      <c r="G256" s="2">
        <v>0</v>
      </c>
      <c r="H256" s="2">
        <v>2048.8000000000002</v>
      </c>
      <c r="I256" s="2">
        <v>32617.87</v>
      </c>
    </row>
    <row r="257" spans="1:9">
      <c r="A257" s="7" t="s">
        <v>37</v>
      </c>
      <c r="B257" s="7">
        <v>6</v>
      </c>
      <c r="C257" s="8">
        <f>SUM(C251:C256)</f>
        <v>202333.33999999997</v>
      </c>
      <c r="D257" s="8">
        <f t="shared" ref="D257:I257" si="24">SUM(D251:D256)</f>
        <v>5806.9600000000009</v>
      </c>
      <c r="E257" s="8">
        <f t="shared" si="24"/>
        <v>1058.78</v>
      </c>
      <c r="F257" s="8">
        <f t="shared" si="24"/>
        <v>6150.94</v>
      </c>
      <c r="G257" s="8">
        <f t="shared" si="24"/>
        <v>0</v>
      </c>
      <c r="H257" s="8">
        <f t="shared" si="24"/>
        <v>13016.68</v>
      </c>
      <c r="I257" s="8">
        <f t="shared" si="24"/>
        <v>189316.66</v>
      </c>
    </row>
    <row r="258" spans="1:9">
      <c r="C258" s="2"/>
      <c r="D258" s="2"/>
      <c r="E258" s="2"/>
      <c r="F258" s="2"/>
      <c r="G258" s="2"/>
      <c r="H258" s="2"/>
      <c r="I258" s="2"/>
    </row>
    <row r="259" spans="1:9">
      <c r="C259" s="2"/>
      <c r="D259" s="2"/>
      <c r="E259" s="2"/>
      <c r="F259" s="2"/>
      <c r="G259" s="2"/>
      <c r="H259" s="2"/>
      <c r="I259" s="2"/>
    </row>
    <row r="260" spans="1:9">
      <c r="A260" s="4" t="s">
        <v>130</v>
      </c>
      <c r="C260" s="2"/>
      <c r="D260" s="2"/>
      <c r="E260" s="2"/>
      <c r="F260" s="2"/>
      <c r="G260" s="2"/>
      <c r="H260" s="2"/>
      <c r="I260" s="2"/>
    </row>
    <row r="261" spans="1:9">
      <c r="A261" t="s">
        <v>218</v>
      </c>
      <c r="B261" t="s">
        <v>219</v>
      </c>
      <c r="C261" s="2">
        <v>53000</v>
      </c>
      <c r="D261" s="2">
        <v>1521.1</v>
      </c>
      <c r="E261" s="2">
        <v>2364.14</v>
      </c>
      <c r="F261" s="2">
        <v>1611.2</v>
      </c>
      <c r="G261" s="2">
        <v>1080</v>
      </c>
      <c r="H261" s="2">
        <v>6576.44</v>
      </c>
      <c r="I261" s="2">
        <v>46423.56</v>
      </c>
    </row>
    <row r="262" spans="1:9">
      <c r="A262" t="s">
        <v>220</v>
      </c>
      <c r="B262" t="s">
        <v>21</v>
      </c>
      <c r="C262" s="2">
        <v>25000</v>
      </c>
      <c r="D262" s="2">
        <v>717.5</v>
      </c>
      <c r="E262" s="2">
        <v>0</v>
      </c>
      <c r="F262" s="2">
        <v>760</v>
      </c>
      <c r="G262" s="2">
        <v>930.76</v>
      </c>
      <c r="H262" s="2">
        <v>2408.2600000000002</v>
      </c>
      <c r="I262" s="2">
        <v>22591.74</v>
      </c>
    </row>
    <row r="263" spans="1:9">
      <c r="A263" t="s">
        <v>221</v>
      </c>
      <c r="B263" t="s">
        <v>219</v>
      </c>
      <c r="C263" s="2">
        <v>40000</v>
      </c>
      <c r="D263" s="2">
        <v>1148</v>
      </c>
      <c r="E263" s="2">
        <v>529.39</v>
      </c>
      <c r="F263" s="2">
        <v>1216</v>
      </c>
      <c r="G263" s="2">
        <v>0</v>
      </c>
      <c r="H263" s="2">
        <v>2893.39</v>
      </c>
      <c r="I263" s="2">
        <v>37106.61</v>
      </c>
    </row>
    <row r="264" spans="1:9">
      <c r="A264" t="s">
        <v>300</v>
      </c>
      <c r="B264" t="s">
        <v>46</v>
      </c>
      <c r="C264" s="2">
        <v>86666.67</v>
      </c>
      <c r="D264" s="2">
        <v>2487.33</v>
      </c>
      <c r="E264" s="2">
        <v>9159.3700000000008</v>
      </c>
      <c r="F264" s="2">
        <v>2634.67</v>
      </c>
      <c r="G264" s="2">
        <v>0</v>
      </c>
      <c r="H264" s="2">
        <v>14281.37</v>
      </c>
      <c r="I264" s="2">
        <v>72385.3</v>
      </c>
    </row>
    <row r="265" spans="1:9">
      <c r="A265" s="7" t="s">
        <v>37</v>
      </c>
      <c r="B265" s="7">
        <v>4</v>
      </c>
      <c r="C265" s="8">
        <f>SUM(C261:C264)</f>
        <v>204666.66999999998</v>
      </c>
      <c r="D265" s="8">
        <f>SUM(D261:D264)</f>
        <v>5873.93</v>
      </c>
      <c r="E265" s="8">
        <f>SUM(E261:E264)</f>
        <v>12052.900000000001</v>
      </c>
      <c r="F265" s="8">
        <f>SUM(F261:F264)</f>
        <v>6221.87</v>
      </c>
      <c r="G265" s="8">
        <f>SUM(G261:G264)</f>
        <v>2010.76</v>
      </c>
      <c r="H265" s="8">
        <f>SUM(H261:H264)</f>
        <v>26159.46</v>
      </c>
      <c r="I265" s="8">
        <f>SUM(I261:I264)</f>
        <v>178507.21000000002</v>
      </c>
    </row>
    <row r="266" spans="1:9">
      <c r="C266" s="2"/>
      <c r="D266" s="2"/>
      <c r="E266" s="2"/>
      <c r="F266" s="2"/>
      <c r="G266" s="2"/>
      <c r="H266" s="2"/>
      <c r="I266" s="2"/>
    </row>
    <row r="267" spans="1:9">
      <c r="C267" s="2"/>
      <c r="D267" s="2"/>
      <c r="E267" s="2"/>
      <c r="F267" s="2"/>
      <c r="G267" s="2"/>
      <c r="H267" s="2"/>
      <c r="I267" s="2"/>
    </row>
    <row r="268" spans="1:9">
      <c r="A268" s="4" t="s">
        <v>223</v>
      </c>
      <c r="C268" s="2"/>
      <c r="D268" s="2"/>
      <c r="E268" s="2"/>
      <c r="F268" s="2"/>
      <c r="G268" s="2"/>
      <c r="H268" s="2"/>
      <c r="I268" s="2"/>
    </row>
    <row r="269" spans="1:9">
      <c r="A269" t="s">
        <v>224</v>
      </c>
      <c r="B269" t="s">
        <v>21</v>
      </c>
      <c r="C269" s="2">
        <v>21250</v>
      </c>
      <c r="D269" s="2">
        <v>609.88</v>
      </c>
      <c r="E269" s="2">
        <v>0</v>
      </c>
      <c r="F269" s="2">
        <v>646</v>
      </c>
      <c r="G269" s="2">
        <v>0</v>
      </c>
      <c r="H269" s="2">
        <v>1255.8800000000001</v>
      </c>
      <c r="I269" s="2">
        <v>19994.12</v>
      </c>
    </row>
    <row r="270" spans="1:9">
      <c r="A270" t="s">
        <v>225</v>
      </c>
      <c r="B270" t="s">
        <v>226</v>
      </c>
      <c r="C270" s="2">
        <v>22500</v>
      </c>
      <c r="D270" s="2">
        <v>645.75</v>
      </c>
      <c r="E270" s="2">
        <v>0</v>
      </c>
      <c r="F270" s="2">
        <v>684</v>
      </c>
      <c r="G270" s="2">
        <v>540</v>
      </c>
      <c r="H270" s="2">
        <v>1869.75</v>
      </c>
      <c r="I270" s="2">
        <v>20630.25</v>
      </c>
    </row>
    <row r="271" spans="1:9">
      <c r="A271" t="s">
        <v>227</v>
      </c>
      <c r="B271" t="s">
        <v>64</v>
      </c>
      <c r="C271" s="2">
        <v>25000</v>
      </c>
      <c r="D271" s="2">
        <v>717.5</v>
      </c>
      <c r="E271" s="2">
        <v>0</v>
      </c>
      <c r="F271" s="2">
        <v>760</v>
      </c>
      <c r="G271" s="2">
        <v>0</v>
      </c>
      <c r="H271" s="2">
        <v>1477.5</v>
      </c>
      <c r="I271" s="2">
        <v>23522.5</v>
      </c>
    </row>
    <row r="272" spans="1:9">
      <c r="A272" t="s">
        <v>228</v>
      </c>
      <c r="B272" t="s">
        <v>150</v>
      </c>
      <c r="C272" s="2">
        <v>40000</v>
      </c>
      <c r="D272" s="2">
        <v>1148</v>
      </c>
      <c r="E272" s="2">
        <v>529.39</v>
      </c>
      <c r="F272" s="2">
        <v>1216</v>
      </c>
      <c r="G272" s="2">
        <v>0</v>
      </c>
      <c r="H272" s="2">
        <v>2893.39</v>
      </c>
      <c r="I272" s="2">
        <v>37106.61</v>
      </c>
    </row>
    <row r="273" spans="1:9">
      <c r="A273" t="s">
        <v>229</v>
      </c>
      <c r="B273" t="s">
        <v>64</v>
      </c>
      <c r="C273" s="2">
        <v>20000</v>
      </c>
      <c r="D273" s="2">
        <v>574</v>
      </c>
      <c r="E273" s="2">
        <v>0</v>
      </c>
      <c r="F273" s="2">
        <v>608</v>
      </c>
      <c r="G273" s="2">
        <v>1080</v>
      </c>
      <c r="H273" s="2">
        <v>2262</v>
      </c>
      <c r="I273" s="2">
        <v>17738</v>
      </c>
    </row>
    <row r="274" spans="1:9">
      <c r="A274" t="s">
        <v>230</v>
      </c>
      <c r="B274" t="s">
        <v>25</v>
      </c>
      <c r="C274" s="2">
        <v>35000</v>
      </c>
      <c r="D274" s="2">
        <v>1004.5</v>
      </c>
      <c r="E274" s="2">
        <v>0</v>
      </c>
      <c r="F274" s="2">
        <v>1064</v>
      </c>
      <c r="G274" s="2">
        <v>0</v>
      </c>
      <c r="H274" s="2">
        <v>2068.5</v>
      </c>
      <c r="I274" s="2">
        <v>32931.5</v>
      </c>
    </row>
    <row r="275" spans="1:9">
      <c r="A275" t="s">
        <v>231</v>
      </c>
      <c r="B275" t="s">
        <v>46</v>
      </c>
      <c r="C275" s="2">
        <v>45000</v>
      </c>
      <c r="D275" s="2">
        <v>1291.5</v>
      </c>
      <c r="E275" s="2">
        <v>1235.06</v>
      </c>
      <c r="F275" s="2">
        <v>1368</v>
      </c>
      <c r="G275" s="2">
        <v>0</v>
      </c>
      <c r="H275" s="2">
        <v>3894.56</v>
      </c>
      <c r="I275" s="2">
        <v>41105.440000000002</v>
      </c>
    </row>
    <row r="276" spans="1:9">
      <c r="A276" t="s">
        <v>232</v>
      </c>
      <c r="B276" t="s">
        <v>64</v>
      </c>
      <c r="C276" s="2">
        <v>25000</v>
      </c>
      <c r="D276" s="2">
        <v>717.5</v>
      </c>
      <c r="E276" s="2">
        <v>0</v>
      </c>
      <c r="F276" s="2">
        <v>760</v>
      </c>
      <c r="G276" s="2">
        <v>0</v>
      </c>
      <c r="H276" s="2">
        <v>1477.5</v>
      </c>
      <c r="I276" s="2">
        <v>23522.5</v>
      </c>
    </row>
    <row r="277" spans="1:9">
      <c r="A277" t="s">
        <v>233</v>
      </c>
      <c r="B277" t="s">
        <v>234</v>
      </c>
      <c r="C277" s="2">
        <v>35000</v>
      </c>
      <c r="D277" s="2">
        <v>1004.5</v>
      </c>
      <c r="E277" s="2">
        <v>0</v>
      </c>
      <c r="F277" s="2">
        <v>1064</v>
      </c>
      <c r="G277" s="2">
        <v>0</v>
      </c>
      <c r="H277" s="2">
        <v>2068.5</v>
      </c>
      <c r="I277" s="2">
        <v>32931.5</v>
      </c>
    </row>
    <row r="278" spans="1:9">
      <c r="A278" t="s">
        <v>235</v>
      </c>
      <c r="B278" t="s">
        <v>236</v>
      </c>
      <c r="C278" s="2">
        <v>40000</v>
      </c>
      <c r="D278" s="2">
        <v>1148</v>
      </c>
      <c r="E278" s="2">
        <v>529.39</v>
      </c>
      <c r="F278" s="2">
        <v>1216</v>
      </c>
      <c r="G278" s="2">
        <v>0</v>
      </c>
      <c r="H278" s="2">
        <v>2893.39</v>
      </c>
      <c r="I278" s="2">
        <v>37106.61</v>
      </c>
    </row>
    <row r="279" spans="1:9">
      <c r="A279" t="s">
        <v>237</v>
      </c>
      <c r="B279" t="s">
        <v>119</v>
      </c>
      <c r="C279" s="2">
        <v>30000</v>
      </c>
      <c r="D279" s="2">
        <v>861</v>
      </c>
      <c r="E279" s="2">
        <v>0</v>
      </c>
      <c r="F279" s="2">
        <v>912</v>
      </c>
      <c r="G279" s="2">
        <v>0</v>
      </c>
      <c r="H279" s="2">
        <v>1773</v>
      </c>
      <c r="I279" s="2">
        <v>28227</v>
      </c>
    </row>
    <row r="280" spans="1:9">
      <c r="A280" t="s">
        <v>238</v>
      </c>
      <c r="B280" t="s">
        <v>25</v>
      </c>
      <c r="C280" s="2">
        <v>35000</v>
      </c>
      <c r="D280" s="2">
        <v>1004.5</v>
      </c>
      <c r="E280" s="2">
        <v>0</v>
      </c>
      <c r="F280" s="2">
        <v>1064</v>
      </c>
      <c r="G280" s="2">
        <v>0</v>
      </c>
      <c r="H280" s="2">
        <v>2068.5</v>
      </c>
      <c r="I280" s="2">
        <v>32931.5</v>
      </c>
    </row>
    <row r="281" spans="1:9">
      <c r="A281" t="s">
        <v>239</v>
      </c>
      <c r="B281" t="s">
        <v>240</v>
      </c>
      <c r="C281" s="2">
        <v>6666.67</v>
      </c>
      <c r="D281" s="2">
        <v>191.33</v>
      </c>
      <c r="E281" s="2">
        <v>0</v>
      </c>
      <c r="F281" s="2">
        <v>202.67</v>
      </c>
      <c r="G281" s="2">
        <v>0</v>
      </c>
      <c r="H281" s="2">
        <v>394</v>
      </c>
      <c r="I281" s="2">
        <v>6272.67</v>
      </c>
    </row>
    <row r="282" spans="1:9">
      <c r="A282" t="s">
        <v>241</v>
      </c>
      <c r="B282" t="s">
        <v>64</v>
      </c>
      <c r="C282" s="2">
        <v>25000</v>
      </c>
      <c r="D282" s="2">
        <v>717.5</v>
      </c>
      <c r="E282" s="2">
        <v>0</v>
      </c>
      <c r="F282" s="2">
        <v>760</v>
      </c>
      <c r="G282" s="2">
        <v>930.76</v>
      </c>
      <c r="H282" s="2">
        <v>2408.2600000000002</v>
      </c>
      <c r="I282" s="2">
        <v>22591.74</v>
      </c>
    </row>
    <row r="283" spans="1:9">
      <c r="A283" t="s">
        <v>242</v>
      </c>
      <c r="B283" t="s">
        <v>25</v>
      </c>
      <c r="C283" s="2">
        <v>20000</v>
      </c>
      <c r="D283" s="2">
        <v>574</v>
      </c>
      <c r="E283" s="2">
        <v>0</v>
      </c>
      <c r="F283" s="2">
        <v>608</v>
      </c>
      <c r="G283" s="2">
        <v>2261.67</v>
      </c>
      <c r="H283" s="2">
        <v>3443.67</v>
      </c>
      <c r="I283" s="2">
        <v>16556.330000000002</v>
      </c>
    </row>
    <row r="284" spans="1:9">
      <c r="A284" t="s">
        <v>243</v>
      </c>
      <c r="B284" t="s">
        <v>25</v>
      </c>
      <c r="C284" s="2">
        <v>35000</v>
      </c>
      <c r="D284" s="2">
        <v>1004.5</v>
      </c>
      <c r="E284" s="2">
        <v>0</v>
      </c>
      <c r="F284" s="2">
        <v>1064</v>
      </c>
      <c r="G284" s="2">
        <v>0</v>
      </c>
      <c r="H284" s="2">
        <v>2068.5</v>
      </c>
      <c r="I284" s="2">
        <v>32931.5</v>
      </c>
    </row>
    <row r="285" spans="1:9">
      <c r="A285" t="s">
        <v>244</v>
      </c>
      <c r="B285" t="s">
        <v>25</v>
      </c>
      <c r="C285" s="2">
        <v>25000</v>
      </c>
      <c r="D285" s="2">
        <v>717.5</v>
      </c>
      <c r="E285" s="2">
        <v>0</v>
      </c>
      <c r="F285" s="2">
        <v>760</v>
      </c>
      <c r="G285" s="2">
        <v>0</v>
      </c>
      <c r="H285" s="2">
        <v>1477.5</v>
      </c>
      <c r="I285" s="2">
        <v>23522.5</v>
      </c>
    </row>
    <row r="286" spans="1:9">
      <c r="A286" t="s">
        <v>245</v>
      </c>
      <c r="B286" t="s">
        <v>246</v>
      </c>
      <c r="C286" s="2">
        <v>35000</v>
      </c>
      <c r="D286" s="2">
        <v>1004.5</v>
      </c>
      <c r="E286" s="2">
        <v>0</v>
      </c>
      <c r="F286" s="2">
        <v>1064</v>
      </c>
      <c r="G286" s="2">
        <v>0</v>
      </c>
      <c r="H286" s="2">
        <v>2068.5</v>
      </c>
      <c r="I286" s="2">
        <v>32931.5</v>
      </c>
    </row>
    <row r="287" spans="1:9">
      <c r="A287" t="s">
        <v>247</v>
      </c>
      <c r="B287" t="s">
        <v>25</v>
      </c>
      <c r="C287" s="2">
        <v>25000</v>
      </c>
      <c r="D287" s="2">
        <v>717.5</v>
      </c>
      <c r="E287" s="2">
        <v>0</v>
      </c>
      <c r="F287" s="2">
        <v>760</v>
      </c>
      <c r="G287" s="2">
        <v>383.33</v>
      </c>
      <c r="H287" s="2">
        <v>1860.83</v>
      </c>
      <c r="I287" s="2">
        <v>23139.17</v>
      </c>
    </row>
    <row r="288" spans="1:9">
      <c r="A288" t="s">
        <v>248</v>
      </c>
      <c r="B288" t="s">
        <v>64</v>
      </c>
      <c r="C288" s="2">
        <v>35000</v>
      </c>
      <c r="D288" s="2">
        <v>1004.5</v>
      </c>
      <c r="E288" s="2">
        <v>0</v>
      </c>
      <c r="F288" s="2">
        <v>1064</v>
      </c>
      <c r="G288" s="2">
        <v>0</v>
      </c>
      <c r="H288" s="2">
        <v>2068.5</v>
      </c>
      <c r="I288" s="2">
        <v>32931.5</v>
      </c>
    </row>
    <row r="289" spans="1:9">
      <c r="A289" t="s">
        <v>249</v>
      </c>
      <c r="B289" t="s">
        <v>150</v>
      </c>
      <c r="C289" s="2">
        <v>40000</v>
      </c>
      <c r="D289" s="2">
        <v>1148</v>
      </c>
      <c r="E289" s="2">
        <v>529.39</v>
      </c>
      <c r="F289" s="2">
        <v>1216</v>
      </c>
      <c r="G289" s="2">
        <v>0</v>
      </c>
      <c r="H289" s="2">
        <v>2893.39</v>
      </c>
      <c r="I289" s="2">
        <v>37106.61</v>
      </c>
    </row>
    <row r="290" spans="1:9">
      <c r="A290" t="s">
        <v>250</v>
      </c>
      <c r="B290" t="s">
        <v>201</v>
      </c>
      <c r="C290" s="2">
        <v>25000</v>
      </c>
      <c r="D290" s="2">
        <v>717.5</v>
      </c>
      <c r="E290" s="2">
        <v>0</v>
      </c>
      <c r="F290" s="2">
        <v>760</v>
      </c>
      <c r="G290" s="2">
        <v>0</v>
      </c>
      <c r="H290" s="2">
        <v>1477.5</v>
      </c>
      <c r="I290" s="2">
        <v>23522.5</v>
      </c>
    </row>
    <row r="291" spans="1:9">
      <c r="A291" t="s">
        <v>251</v>
      </c>
      <c r="B291" t="s">
        <v>246</v>
      </c>
      <c r="C291" s="2">
        <v>35000</v>
      </c>
      <c r="D291" s="2">
        <v>1004.5</v>
      </c>
      <c r="E291" s="2">
        <v>0</v>
      </c>
      <c r="F291" s="2">
        <v>1064</v>
      </c>
      <c r="G291" s="2">
        <v>0</v>
      </c>
      <c r="H291" s="2">
        <v>2068.5</v>
      </c>
      <c r="I291" s="2">
        <v>32931.5</v>
      </c>
    </row>
    <row r="292" spans="1:9">
      <c r="A292" t="s">
        <v>252</v>
      </c>
      <c r="B292" t="s">
        <v>21</v>
      </c>
      <c r="C292" s="2">
        <v>25000</v>
      </c>
      <c r="D292" s="2">
        <v>717.5</v>
      </c>
      <c r="E292" s="2">
        <v>0</v>
      </c>
      <c r="F292" s="2">
        <v>760</v>
      </c>
      <c r="G292" s="2">
        <v>383.33</v>
      </c>
      <c r="H292" s="2">
        <v>1860.83</v>
      </c>
      <c r="I292" s="2">
        <v>23139.17</v>
      </c>
    </row>
    <row r="293" spans="1:9">
      <c r="A293" t="s">
        <v>253</v>
      </c>
      <c r="B293" t="s">
        <v>64</v>
      </c>
      <c r="C293" s="2">
        <v>25000</v>
      </c>
      <c r="D293" s="2">
        <v>717.5</v>
      </c>
      <c r="E293" s="2">
        <v>0</v>
      </c>
      <c r="F293" s="2">
        <v>760</v>
      </c>
      <c r="G293" s="2">
        <v>0</v>
      </c>
      <c r="H293" s="2">
        <v>1477.5</v>
      </c>
      <c r="I293" s="2">
        <v>23522.5</v>
      </c>
    </row>
    <row r="294" spans="1:9">
      <c r="A294" t="s">
        <v>254</v>
      </c>
      <c r="B294" t="s">
        <v>25</v>
      </c>
      <c r="C294" s="2">
        <v>25000</v>
      </c>
      <c r="D294" s="2">
        <v>717.5</v>
      </c>
      <c r="E294" s="2">
        <v>0</v>
      </c>
      <c r="F294" s="2">
        <v>760</v>
      </c>
      <c r="G294" s="2">
        <v>1030.76</v>
      </c>
      <c r="H294" s="2">
        <v>2508.2600000000002</v>
      </c>
      <c r="I294" s="2">
        <v>22491.74</v>
      </c>
    </row>
    <row r="295" spans="1:9">
      <c r="A295" t="s">
        <v>255</v>
      </c>
      <c r="B295" t="s">
        <v>246</v>
      </c>
      <c r="C295" s="2">
        <v>35000</v>
      </c>
      <c r="D295" s="2">
        <v>1004.5</v>
      </c>
      <c r="E295" s="2">
        <v>0</v>
      </c>
      <c r="F295" s="2">
        <v>1064</v>
      </c>
      <c r="G295" s="2">
        <v>0</v>
      </c>
      <c r="H295" s="2">
        <v>2068.5</v>
      </c>
      <c r="I295" s="2">
        <v>32931.5</v>
      </c>
    </row>
    <row r="296" spans="1:9">
      <c r="A296" t="s">
        <v>256</v>
      </c>
      <c r="B296" t="s">
        <v>25</v>
      </c>
      <c r="C296" s="2">
        <v>35000</v>
      </c>
      <c r="D296" s="2">
        <v>1004.5</v>
      </c>
      <c r="E296" s="2">
        <v>0</v>
      </c>
      <c r="F296" s="2">
        <v>1064</v>
      </c>
      <c r="G296" s="2">
        <v>0</v>
      </c>
      <c r="H296" s="2">
        <v>2068.5</v>
      </c>
      <c r="I296" s="2">
        <v>32931.5</v>
      </c>
    </row>
    <row r="297" spans="1:9">
      <c r="A297" t="s">
        <v>257</v>
      </c>
      <c r="B297" t="s">
        <v>201</v>
      </c>
      <c r="C297" s="2">
        <v>25000</v>
      </c>
      <c r="D297" s="2">
        <v>717.5</v>
      </c>
      <c r="E297" s="2">
        <v>0</v>
      </c>
      <c r="F297" s="2">
        <v>760</v>
      </c>
      <c r="G297" s="2">
        <v>0</v>
      </c>
      <c r="H297" s="2">
        <v>1477.5</v>
      </c>
      <c r="I297" s="2">
        <v>23522.5</v>
      </c>
    </row>
    <row r="298" spans="1:9">
      <c r="A298" s="7" t="s">
        <v>37</v>
      </c>
      <c r="B298" s="7">
        <v>29</v>
      </c>
      <c r="C298" s="8">
        <f t="shared" ref="C298:G298" si="25">SUM(C269:C297)</f>
        <v>850416.66999999993</v>
      </c>
      <c r="D298" s="8">
        <f t="shared" si="25"/>
        <v>24406.959999999999</v>
      </c>
      <c r="E298" s="8">
        <f t="shared" si="25"/>
        <v>2823.2299999999996</v>
      </c>
      <c r="F298" s="8">
        <f t="shared" si="25"/>
        <v>25852.67</v>
      </c>
      <c r="G298" s="8">
        <f t="shared" si="25"/>
        <v>6609.85</v>
      </c>
      <c r="H298" s="8">
        <f>SUM(H269:H297)</f>
        <v>59692.710000000006</v>
      </c>
      <c r="I298" s="8">
        <f>SUM(I269:I297)</f>
        <v>790723.96</v>
      </c>
    </row>
    <row r="299" spans="1:9">
      <c r="C299" s="2"/>
      <c r="D299" s="2"/>
      <c r="E299" s="2"/>
      <c r="F299" s="2"/>
      <c r="G299" s="2"/>
      <c r="H299" s="2"/>
      <c r="I299" s="2"/>
    </row>
    <row r="300" spans="1:9">
      <c r="C300" s="2"/>
      <c r="D300" s="2"/>
      <c r="E300" s="2"/>
      <c r="F300" s="2"/>
      <c r="G300" s="2"/>
      <c r="H300" s="2"/>
      <c r="I300" s="2"/>
    </row>
    <row r="301" spans="1:9">
      <c r="A301" s="4" t="s">
        <v>286</v>
      </c>
      <c r="C301" s="2"/>
      <c r="D301" s="2"/>
      <c r="E301" s="2"/>
      <c r="F301" s="2"/>
      <c r="G301" s="2"/>
      <c r="H301" s="2"/>
      <c r="I301" s="2"/>
    </row>
    <row r="302" spans="1:9">
      <c r="A302" t="s">
        <v>287</v>
      </c>
      <c r="B302" t="s">
        <v>240</v>
      </c>
      <c r="C302" s="2">
        <v>18000</v>
      </c>
      <c r="D302" s="2">
        <v>516.6</v>
      </c>
      <c r="E302" s="2">
        <v>0</v>
      </c>
      <c r="F302" s="2">
        <v>547.20000000000005</v>
      </c>
      <c r="G302" s="2">
        <v>0</v>
      </c>
      <c r="H302" s="2">
        <v>1063.8</v>
      </c>
      <c r="I302" s="2">
        <v>16936.2</v>
      </c>
    </row>
    <row r="303" spans="1:9">
      <c r="A303" s="7" t="s">
        <v>37</v>
      </c>
      <c r="B303" s="7">
        <v>1</v>
      </c>
      <c r="C303" s="8">
        <f>SUM(C302)</f>
        <v>18000</v>
      </c>
      <c r="D303" s="8">
        <f t="shared" ref="D303:I303" si="26">SUM(D302)</f>
        <v>516.6</v>
      </c>
      <c r="E303" s="8">
        <f t="shared" si="26"/>
        <v>0</v>
      </c>
      <c r="F303" s="8">
        <f t="shared" si="26"/>
        <v>547.20000000000005</v>
      </c>
      <c r="G303" s="8">
        <f t="shared" si="26"/>
        <v>0</v>
      </c>
      <c r="H303" s="8">
        <f t="shared" si="26"/>
        <v>1063.8</v>
      </c>
      <c r="I303" s="8">
        <f t="shared" si="26"/>
        <v>16936.2</v>
      </c>
    </row>
    <row r="304" spans="1:9">
      <c r="C304" s="2"/>
      <c r="D304" s="2"/>
      <c r="E304" s="2"/>
      <c r="F304" s="2"/>
      <c r="G304" s="2"/>
      <c r="H304" s="2"/>
      <c r="I304" s="2"/>
    </row>
    <row r="305" spans="1:9">
      <c r="C305" s="2"/>
      <c r="D305" s="2"/>
      <c r="E305" s="2"/>
      <c r="F305" s="2"/>
      <c r="G305" s="2"/>
      <c r="H305" s="2"/>
      <c r="I305" s="2"/>
    </row>
    <row r="306" spans="1:9">
      <c r="A306" s="4" t="s">
        <v>258</v>
      </c>
      <c r="C306" s="2"/>
      <c r="D306" s="2"/>
      <c r="E306" s="2"/>
      <c r="F306" s="2"/>
      <c r="G306" s="2"/>
      <c r="H306" s="2"/>
      <c r="I306" s="2"/>
    </row>
    <row r="307" spans="1:9">
      <c r="A307" t="s">
        <v>277</v>
      </c>
      <c r="B307" s="3" t="s">
        <v>278</v>
      </c>
      <c r="C307" s="2">
        <v>125000</v>
      </c>
      <c r="D307" s="2">
        <v>3587.5</v>
      </c>
      <c r="E307" s="2">
        <v>18377.349999999999</v>
      </c>
      <c r="F307" s="2">
        <v>2995.92</v>
      </c>
      <c r="G307" s="2">
        <v>0</v>
      </c>
      <c r="H307" s="2">
        <v>24960.77</v>
      </c>
      <c r="I307" s="2">
        <v>100039.23</v>
      </c>
    </row>
    <row r="308" spans="1:9">
      <c r="A308" s="11" t="s">
        <v>18</v>
      </c>
      <c r="B308" s="11" t="s">
        <v>19</v>
      </c>
      <c r="C308" s="12">
        <v>64000</v>
      </c>
      <c r="D308" s="12">
        <v>1836.8</v>
      </c>
      <c r="E308" s="12">
        <v>4369.5</v>
      </c>
      <c r="F308" s="12">
        <v>1945.6</v>
      </c>
      <c r="G308" s="12">
        <v>0</v>
      </c>
      <c r="H308" s="12">
        <v>8151.9</v>
      </c>
      <c r="I308" s="12">
        <v>55848.1</v>
      </c>
    </row>
    <row r="309" spans="1:9">
      <c r="A309" t="s">
        <v>260</v>
      </c>
      <c r="B309" t="s">
        <v>25</v>
      </c>
      <c r="C309" s="2">
        <v>28000</v>
      </c>
      <c r="D309" s="2">
        <v>803.6</v>
      </c>
      <c r="E309" s="2">
        <v>0</v>
      </c>
      <c r="F309" s="2">
        <v>851.2</v>
      </c>
      <c r="G309" s="2">
        <v>0</v>
      </c>
      <c r="H309" s="2">
        <v>1654.8</v>
      </c>
      <c r="I309" s="2">
        <v>26345.200000000001</v>
      </c>
    </row>
    <row r="310" spans="1:9">
      <c r="A310" t="s">
        <v>261</v>
      </c>
      <c r="B310" t="s">
        <v>259</v>
      </c>
      <c r="C310" s="2">
        <v>45000</v>
      </c>
      <c r="D310" s="2">
        <v>1291.5</v>
      </c>
      <c r="E310" s="2">
        <v>1235.06</v>
      </c>
      <c r="F310" s="2">
        <v>1368</v>
      </c>
      <c r="G310" s="2">
        <v>0</v>
      </c>
      <c r="H310" s="2">
        <v>3894.56</v>
      </c>
      <c r="I310" s="2">
        <v>41105.440000000002</v>
      </c>
    </row>
    <row r="311" spans="1:9">
      <c r="A311" t="s">
        <v>262</v>
      </c>
      <c r="B311" t="s">
        <v>263</v>
      </c>
      <c r="C311" s="2">
        <v>43500</v>
      </c>
      <c r="D311" s="2">
        <v>1248.45</v>
      </c>
      <c r="E311" s="2">
        <v>1023.36</v>
      </c>
      <c r="F311" s="2">
        <v>1322.4</v>
      </c>
      <c r="G311" s="2">
        <v>0</v>
      </c>
      <c r="H311" s="2">
        <v>3594.21</v>
      </c>
      <c r="I311" s="2">
        <v>39905.79</v>
      </c>
    </row>
    <row r="312" spans="1:9" s="11" customFormat="1">
      <c r="A312" s="11" t="s">
        <v>288</v>
      </c>
      <c r="B312" s="11" t="s">
        <v>259</v>
      </c>
      <c r="C312" s="12">
        <v>40000</v>
      </c>
      <c r="D312" s="12">
        <v>1148</v>
      </c>
      <c r="E312" s="12">
        <v>529.39</v>
      </c>
      <c r="F312" s="12">
        <v>1216</v>
      </c>
      <c r="G312" s="12">
        <v>0</v>
      </c>
      <c r="H312" s="12">
        <v>2893.39</v>
      </c>
      <c r="I312" s="12">
        <v>37106.61</v>
      </c>
    </row>
    <row r="313" spans="1:9">
      <c r="A313" s="7" t="s">
        <v>37</v>
      </c>
      <c r="B313" s="7">
        <v>6</v>
      </c>
      <c r="C313" s="8">
        <f t="shared" ref="C313:I313" si="27">SUM(C307:C312)</f>
        <v>345500</v>
      </c>
      <c r="D313" s="8">
        <f t="shared" si="27"/>
        <v>9915.85</v>
      </c>
      <c r="E313" s="8">
        <f t="shared" si="27"/>
        <v>25534.66</v>
      </c>
      <c r="F313" s="8">
        <f t="shared" si="27"/>
        <v>9699.1200000000008</v>
      </c>
      <c r="G313" s="8">
        <f t="shared" si="27"/>
        <v>0</v>
      </c>
      <c r="H313" s="8">
        <f t="shared" si="27"/>
        <v>45149.63</v>
      </c>
      <c r="I313" s="8">
        <f t="shared" si="27"/>
        <v>300350.37</v>
      </c>
    </row>
    <row r="314" spans="1:9">
      <c r="C314" s="2"/>
      <c r="D314" s="2"/>
      <c r="E314" s="2"/>
      <c r="F314" s="2"/>
      <c r="G314" s="2"/>
      <c r="H314" s="2"/>
      <c r="I314" s="2"/>
    </row>
    <row r="315" spans="1:9">
      <c r="C315" s="2"/>
      <c r="D315" s="2"/>
      <c r="E315" s="2"/>
      <c r="F315" s="2"/>
      <c r="G315" s="2"/>
      <c r="H315" s="2"/>
      <c r="I315" s="2"/>
    </row>
    <row r="316" spans="1:9">
      <c r="A316" s="4" t="s">
        <v>264</v>
      </c>
      <c r="C316" s="2"/>
      <c r="D316" s="2"/>
      <c r="E316" s="2"/>
      <c r="F316" s="2"/>
      <c r="G316" s="2"/>
      <c r="H316" s="2"/>
      <c r="I316" s="2"/>
    </row>
    <row r="317" spans="1:9">
      <c r="A317" t="s">
        <v>265</v>
      </c>
      <c r="B317" t="s">
        <v>263</v>
      </c>
      <c r="C317" s="2">
        <v>28750</v>
      </c>
      <c r="D317" s="2">
        <v>825.13</v>
      </c>
      <c r="E317" s="2">
        <v>0</v>
      </c>
      <c r="F317" s="2">
        <v>874</v>
      </c>
      <c r="G317" s="2">
        <v>0</v>
      </c>
      <c r="H317" s="2">
        <v>1699.13</v>
      </c>
      <c r="I317" s="2">
        <v>27050.87</v>
      </c>
    </row>
    <row r="318" spans="1:9">
      <c r="A318" t="s">
        <v>124</v>
      </c>
      <c r="B318" t="s">
        <v>25</v>
      </c>
      <c r="C318" s="2">
        <v>22000</v>
      </c>
      <c r="D318" s="2">
        <v>631.4</v>
      </c>
      <c r="E318" s="2">
        <v>0</v>
      </c>
      <c r="F318" s="2">
        <v>668.8</v>
      </c>
      <c r="G318" s="2">
        <v>0</v>
      </c>
      <c r="H318" s="2">
        <v>1300.2</v>
      </c>
      <c r="I318" s="2">
        <v>20699.8</v>
      </c>
    </row>
    <row r="319" spans="1:9">
      <c r="A319" t="s">
        <v>266</v>
      </c>
      <c r="B319" t="s">
        <v>267</v>
      </c>
      <c r="C319" s="2">
        <v>28000</v>
      </c>
      <c r="D319" s="2">
        <v>803.6</v>
      </c>
      <c r="E319" s="2">
        <v>0</v>
      </c>
      <c r="F319" s="2">
        <v>851.2</v>
      </c>
      <c r="G319" s="2">
        <v>0</v>
      </c>
      <c r="H319" s="2">
        <v>1654.8</v>
      </c>
      <c r="I319" s="2">
        <v>26345.200000000001</v>
      </c>
    </row>
    <row r="320" spans="1:9">
      <c r="A320" t="s">
        <v>268</v>
      </c>
      <c r="B320" t="s">
        <v>267</v>
      </c>
      <c r="C320" s="2">
        <v>30000</v>
      </c>
      <c r="D320" s="2">
        <v>861</v>
      </c>
      <c r="E320" s="2">
        <v>0</v>
      </c>
      <c r="F320" s="2">
        <v>912</v>
      </c>
      <c r="G320" s="2">
        <v>0</v>
      </c>
      <c r="H320" s="2">
        <v>1773</v>
      </c>
      <c r="I320" s="2">
        <v>28227</v>
      </c>
    </row>
    <row r="321" spans="1:9">
      <c r="A321" t="s">
        <v>269</v>
      </c>
      <c r="B321" t="s">
        <v>267</v>
      </c>
      <c r="C321" s="2">
        <v>30000</v>
      </c>
      <c r="D321" s="2">
        <v>861</v>
      </c>
      <c r="E321" s="2">
        <v>0</v>
      </c>
      <c r="F321" s="2">
        <v>912</v>
      </c>
      <c r="G321" s="2">
        <v>0</v>
      </c>
      <c r="H321" s="2">
        <v>1773</v>
      </c>
      <c r="I321" s="2">
        <v>28227</v>
      </c>
    </row>
    <row r="322" spans="1:9">
      <c r="A322" s="7" t="s">
        <v>37</v>
      </c>
      <c r="B322" s="7">
        <v>5</v>
      </c>
      <c r="C322" s="8">
        <f>SUM(C317:C321)</f>
        <v>138750</v>
      </c>
      <c r="D322" s="8">
        <f t="shared" ref="D322:I322" si="28">SUM(D317:D321)</f>
        <v>3982.13</v>
      </c>
      <c r="E322" s="8">
        <f t="shared" si="28"/>
        <v>0</v>
      </c>
      <c r="F322" s="8">
        <f t="shared" si="28"/>
        <v>4218</v>
      </c>
      <c r="G322" s="8">
        <f t="shared" si="28"/>
        <v>0</v>
      </c>
      <c r="H322" s="8">
        <f t="shared" si="28"/>
        <v>8200.130000000001</v>
      </c>
      <c r="I322" s="8">
        <f t="shared" si="28"/>
        <v>130549.87</v>
      </c>
    </row>
    <row r="323" spans="1:9">
      <c r="C323" s="2"/>
      <c r="D323" s="2"/>
      <c r="E323" s="2"/>
      <c r="F323" s="2"/>
      <c r="G323" s="2"/>
      <c r="H323" s="2"/>
      <c r="I323" s="2"/>
    </row>
    <row r="324" spans="1:9">
      <c r="C324" s="2"/>
      <c r="D324" s="2"/>
      <c r="E324" s="2"/>
      <c r="F324" s="2"/>
      <c r="G324" s="2"/>
      <c r="H324" s="2"/>
      <c r="I324" s="2"/>
    </row>
    <row r="325" spans="1:9">
      <c r="A325" s="4" t="s">
        <v>270</v>
      </c>
      <c r="C325" s="2"/>
      <c r="D325" s="2"/>
      <c r="E325" s="2"/>
      <c r="F325" s="2"/>
      <c r="G325" s="2"/>
      <c r="H325" s="2"/>
      <c r="I325" s="2"/>
    </row>
    <row r="326" spans="1:9">
      <c r="A326" t="s">
        <v>271</v>
      </c>
      <c r="B326" t="s">
        <v>272</v>
      </c>
      <c r="C326" s="2">
        <v>38000</v>
      </c>
      <c r="D326" s="2">
        <v>1090.5999999999999</v>
      </c>
      <c r="E326" s="2">
        <v>247.12</v>
      </c>
      <c r="F326" s="2">
        <v>1155.2</v>
      </c>
      <c r="G326" s="2">
        <v>0</v>
      </c>
      <c r="H326" s="2">
        <v>2492.92</v>
      </c>
      <c r="I326" s="2">
        <v>35507.08</v>
      </c>
    </row>
    <row r="327" spans="1:9">
      <c r="A327" t="s">
        <v>273</v>
      </c>
      <c r="B327" t="s">
        <v>272</v>
      </c>
      <c r="C327" s="2">
        <v>37000</v>
      </c>
      <c r="D327" s="2">
        <v>1061.9000000000001</v>
      </c>
      <c r="E327" s="2">
        <v>105.98</v>
      </c>
      <c r="F327" s="2">
        <v>1124.8</v>
      </c>
      <c r="G327" s="2">
        <v>0</v>
      </c>
      <c r="H327" s="2">
        <v>2292.6799999999998</v>
      </c>
      <c r="I327" s="2">
        <v>34707.32</v>
      </c>
    </row>
    <row r="328" spans="1:9">
      <c r="A328" t="s">
        <v>274</v>
      </c>
      <c r="B328" t="s">
        <v>275</v>
      </c>
      <c r="C328" s="2">
        <v>45000</v>
      </c>
      <c r="D328" s="2">
        <v>1291.5</v>
      </c>
      <c r="E328" s="2">
        <v>1235.06</v>
      </c>
      <c r="F328" s="2">
        <v>1368</v>
      </c>
      <c r="G328" s="2">
        <v>0</v>
      </c>
      <c r="H328" s="2">
        <v>3894.56</v>
      </c>
      <c r="I328" s="2">
        <v>41105.440000000002</v>
      </c>
    </row>
    <row r="329" spans="1:9">
      <c r="A329" t="s">
        <v>276</v>
      </c>
      <c r="B329" t="s">
        <v>272</v>
      </c>
      <c r="C329" s="2">
        <v>36000</v>
      </c>
      <c r="D329" s="2">
        <v>1033.2</v>
      </c>
      <c r="E329" s="2">
        <v>0</v>
      </c>
      <c r="F329" s="2">
        <v>1094.4000000000001</v>
      </c>
      <c r="G329" s="2">
        <v>0</v>
      </c>
      <c r="H329" s="2">
        <v>2127.6</v>
      </c>
      <c r="I329" s="2">
        <v>33872.400000000001</v>
      </c>
    </row>
    <row r="330" spans="1:9">
      <c r="A330" s="7" t="s">
        <v>37</v>
      </c>
      <c r="B330" s="7">
        <v>4</v>
      </c>
      <c r="C330" s="8">
        <f>SUM(C326:C329)</f>
        <v>156000</v>
      </c>
      <c r="D330" s="8">
        <f t="shared" ref="D330:I330" si="29">SUM(D326:D329)</f>
        <v>4477.2</v>
      </c>
      <c r="E330" s="8">
        <f t="shared" si="29"/>
        <v>1588.1599999999999</v>
      </c>
      <c r="F330" s="8">
        <f t="shared" si="29"/>
        <v>4742.3999999999996</v>
      </c>
      <c r="G330" s="8">
        <f t="shared" si="29"/>
        <v>0</v>
      </c>
      <c r="H330" s="8">
        <f t="shared" si="29"/>
        <v>10807.76</v>
      </c>
      <c r="I330" s="8">
        <f t="shared" si="29"/>
        <v>145192.24</v>
      </c>
    </row>
    <row r="331" spans="1:9">
      <c r="C331" s="2"/>
      <c r="D331" s="2"/>
      <c r="E331" s="2"/>
      <c r="F331" s="2"/>
      <c r="G331" s="2"/>
      <c r="H331" s="2"/>
      <c r="I331" s="2"/>
    </row>
    <row r="332" spans="1:9">
      <c r="C332" s="2"/>
      <c r="D332" s="2"/>
      <c r="E332" s="2"/>
      <c r="F332" s="2"/>
      <c r="G332" s="2"/>
      <c r="H332" s="2"/>
      <c r="I332" s="2"/>
    </row>
    <row r="333" spans="1:9">
      <c r="C333" s="2"/>
      <c r="D333" s="2"/>
      <c r="E333" s="2"/>
      <c r="F333" s="2"/>
      <c r="G333" s="2"/>
      <c r="H333" s="2"/>
      <c r="I333" s="2"/>
    </row>
    <row r="334" spans="1:9">
      <c r="A334" s="5" t="s">
        <v>279</v>
      </c>
      <c r="B334" s="5">
        <f>SUM(B330,B322,B313,B303,B298,B265,B257,B247,B239,B211,B204,B199,B182,B172,B157,B148,B143,B134,B128,B123,B110,B103,B95,B89,B84,B77,B70,B64,B54,B46,B41,B36,B30,B25,B19)</f>
        <v>182</v>
      </c>
      <c r="C334" s="6">
        <f t="shared" ref="C334:I334" si="30">SUM(C330,C322,C313,C303,C298,C265,C257,C247,C239,C211,C204,C199,C182,C172,C157,C148,C143,C134,C128,C123,C110,C103,C95,C89,C84,C77,C70,C64,C54,C46,C41,C36,C30,C25,C19)</f>
        <v>5965753.6799999997</v>
      </c>
      <c r="D334" s="6">
        <f t="shared" si="30"/>
        <v>171217.13</v>
      </c>
      <c r="E334" s="6">
        <f t="shared" si="30"/>
        <v>186165.02</v>
      </c>
      <c r="F334" s="6">
        <f t="shared" si="30"/>
        <v>178098.53</v>
      </c>
      <c r="G334" s="6">
        <f t="shared" si="30"/>
        <v>32898.11</v>
      </c>
      <c r="H334" s="6">
        <f t="shared" si="30"/>
        <v>568378.79</v>
      </c>
      <c r="I334" s="6">
        <f t="shared" si="30"/>
        <v>5397374.8900000006</v>
      </c>
    </row>
  </sheetData>
  <mergeCells count="15">
    <mergeCell ref="A1:I1"/>
    <mergeCell ref="A2:I2"/>
    <mergeCell ref="A3:I3"/>
    <mergeCell ref="A4:I4"/>
    <mergeCell ref="A5:I5"/>
    <mergeCell ref="A6:I6"/>
    <mergeCell ref="G7:G8"/>
    <mergeCell ref="H7:H8"/>
    <mergeCell ref="I7:I8"/>
    <mergeCell ref="A7:A8"/>
    <mergeCell ref="B7:B8"/>
    <mergeCell ref="C7:C8"/>
    <mergeCell ref="D7:D8"/>
    <mergeCell ref="E7:E8"/>
    <mergeCell ref="F7:F8"/>
  </mergeCells>
  <printOptions horizontalCentered="1"/>
  <pageMargins left="0.70866141732283472" right="0.70866141732283472" top="0.74803149606299213" bottom="0.74803149606299213" header="0.31496062992125984" footer="0.31496062992125984"/>
  <pageSetup scale="55" fitToHeight="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michael.acevedo</cp:lastModifiedBy>
  <cp:lastPrinted>2016-11-21T14:32:00Z</cp:lastPrinted>
  <dcterms:created xsi:type="dcterms:W3CDTF">2016-11-10T20:16:03Z</dcterms:created>
  <dcterms:modified xsi:type="dcterms:W3CDTF">2017-01-02T14:48:09Z</dcterms:modified>
</cp:coreProperties>
</file>