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0" yWindow="-20" windowWidth="9620" windowHeight="11020"/>
  </bookViews>
  <sheets>
    <sheet name="New Text Document" sheetId="1" r:id="rId1"/>
    <sheet name="Hoja1" sheetId="2" r:id="rId2"/>
  </sheets>
  <calcPr calcId="124519"/>
</workbook>
</file>

<file path=xl/calcChain.xml><?xml version="1.0" encoding="utf-8"?>
<calcChain xmlns="http://schemas.openxmlformats.org/spreadsheetml/2006/main">
  <c r="E33" i="1"/>
  <c r="F33"/>
  <c r="G33"/>
  <c r="E24"/>
  <c r="F24"/>
  <c r="G24"/>
  <c r="E18"/>
  <c r="F18"/>
  <c r="G18"/>
  <c r="C446"/>
  <c r="D446"/>
  <c r="E446"/>
  <c r="F446"/>
  <c r="G446"/>
  <c r="C457"/>
  <c r="D457"/>
  <c r="E457"/>
  <c r="F457"/>
  <c r="G457"/>
  <c r="C467"/>
  <c r="D467"/>
  <c r="E467"/>
  <c r="F467"/>
  <c r="G467"/>
  <c r="C476"/>
  <c r="D476"/>
  <c r="E476"/>
  <c r="F476"/>
  <c r="G476"/>
  <c r="C486"/>
  <c r="D486"/>
  <c r="E486"/>
  <c r="F486"/>
  <c r="F491" s="1"/>
  <c r="G486"/>
  <c r="H338"/>
  <c r="H219"/>
  <c r="H147"/>
  <c r="H121"/>
  <c r="H84"/>
  <c r="H24"/>
  <c r="H485"/>
  <c r="I485" s="1"/>
  <c r="H484"/>
  <c r="I484" s="1"/>
  <c r="H483"/>
  <c r="I483" s="1"/>
  <c r="H482"/>
  <c r="I482" s="1"/>
  <c r="I481"/>
  <c r="H481"/>
  <c r="H480"/>
  <c r="I480" s="1"/>
  <c r="I475"/>
  <c r="H475"/>
  <c r="H474"/>
  <c r="I474" s="1"/>
  <c r="H473"/>
  <c r="I473" s="1"/>
  <c r="H472"/>
  <c r="I472" s="1"/>
  <c r="I471"/>
  <c r="I476" s="1"/>
  <c r="H471"/>
  <c r="H476" s="1"/>
  <c r="I466"/>
  <c r="H466"/>
  <c r="H465"/>
  <c r="I465" s="1"/>
  <c r="H464"/>
  <c r="I464" s="1"/>
  <c r="H463"/>
  <c r="I463" s="1"/>
  <c r="H462"/>
  <c r="I462" s="1"/>
  <c r="H461"/>
  <c r="I461" s="1"/>
  <c r="I456"/>
  <c r="H456"/>
  <c r="H455"/>
  <c r="I455" s="1"/>
  <c r="H454"/>
  <c r="I454" s="1"/>
  <c r="H453"/>
  <c r="I453" s="1"/>
  <c r="H452"/>
  <c r="I452" s="1"/>
  <c r="H451"/>
  <c r="I451" s="1"/>
  <c r="H450"/>
  <c r="I450" s="1"/>
  <c r="H445"/>
  <c r="I445" s="1"/>
  <c r="H444"/>
  <c r="I444" s="1"/>
  <c r="H443"/>
  <c r="I443" s="1"/>
  <c r="H442"/>
  <c r="I442" s="1"/>
  <c r="H441"/>
  <c r="I441" s="1"/>
  <c r="H440"/>
  <c r="I440" s="1"/>
  <c r="H439"/>
  <c r="I439" s="1"/>
  <c r="H438"/>
  <c r="I438" s="1"/>
  <c r="I437"/>
  <c r="H437"/>
  <c r="H436"/>
  <c r="I436" s="1"/>
  <c r="H435"/>
  <c r="I435" s="1"/>
  <c r="I446" s="1"/>
  <c r="H430"/>
  <c r="I430" s="1"/>
  <c r="H429"/>
  <c r="I429" s="1"/>
  <c r="H428"/>
  <c r="I428" s="1"/>
  <c r="H427"/>
  <c r="I427" s="1"/>
  <c r="I426"/>
  <c r="H426"/>
  <c r="H425"/>
  <c r="I425" s="1"/>
  <c r="H424"/>
  <c r="I424" s="1"/>
  <c r="I423"/>
  <c r="H423"/>
  <c r="I422"/>
  <c r="H422"/>
  <c r="H421"/>
  <c r="I421" s="1"/>
  <c r="H420"/>
  <c r="I420" s="1"/>
  <c r="H419"/>
  <c r="I419" s="1"/>
  <c r="H418"/>
  <c r="H431" s="1"/>
  <c r="H413"/>
  <c r="I413" s="1"/>
  <c r="H412"/>
  <c r="I412" s="1"/>
  <c r="H411"/>
  <c r="I411" s="1"/>
  <c r="I410"/>
  <c r="H410"/>
  <c r="I409"/>
  <c r="H409"/>
  <c r="H408"/>
  <c r="I408" s="1"/>
  <c r="I407"/>
  <c r="H407"/>
  <c r="H406"/>
  <c r="I406" s="1"/>
  <c r="H405"/>
  <c r="I405" s="1"/>
  <c r="H404"/>
  <c r="I404" s="1"/>
  <c r="I403"/>
  <c r="H403"/>
  <c r="H402"/>
  <c r="I402" s="1"/>
  <c r="I401"/>
  <c r="H401"/>
  <c r="H400"/>
  <c r="I400" s="1"/>
  <c r="I399"/>
  <c r="H399"/>
  <c r="I398"/>
  <c r="H398"/>
  <c r="H397"/>
  <c r="I397" s="1"/>
  <c r="H396"/>
  <c r="I396" s="1"/>
  <c r="I395"/>
  <c r="H395"/>
  <c r="I394"/>
  <c r="H394"/>
  <c r="H393"/>
  <c r="I393" s="1"/>
  <c r="H392"/>
  <c r="I392" s="1"/>
  <c r="H391"/>
  <c r="I391" s="1"/>
  <c r="I390"/>
  <c r="H390"/>
  <c r="I389"/>
  <c r="H389"/>
  <c r="H388"/>
  <c r="I388" s="1"/>
  <c r="I387"/>
  <c r="H387"/>
  <c r="I386"/>
  <c r="H386"/>
  <c r="I385"/>
  <c r="H385"/>
  <c r="H384"/>
  <c r="I384" s="1"/>
  <c r="H383"/>
  <c r="I383" s="1"/>
  <c r="H382"/>
  <c r="I382" s="1"/>
  <c r="I381"/>
  <c r="H381"/>
  <c r="H380"/>
  <c r="I380" s="1"/>
  <c r="H379"/>
  <c r="I379" s="1"/>
  <c r="I378"/>
  <c r="H378"/>
  <c r="I377"/>
  <c r="H377"/>
  <c r="H376"/>
  <c r="I376" s="1"/>
  <c r="I375"/>
  <c r="H375"/>
  <c r="H374"/>
  <c r="I374" s="1"/>
  <c r="H373"/>
  <c r="I373" s="1"/>
  <c r="H372"/>
  <c r="I372" s="1"/>
  <c r="I371"/>
  <c r="H371"/>
  <c r="H370"/>
  <c r="I370" s="1"/>
  <c r="I369"/>
  <c r="H369"/>
  <c r="H368"/>
  <c r="I368" s="1"/>
  <c r="I367"/>
  <c r="H367"/>
  <c r="I366"/>
  <c r="H366"/>
  <c r="H365"/>
  <c r="I365" s="1"/>
  <c r="H364"/>
  <c r="I364" s="1"/>
  <c r="I363"/>
  <c r="H363"/>
  <c r="I362"/>
  <c r="H362"/>
  <c r="H357"/>
  <c r="I357" s="1"/>
  <c r="H356"/>
  <c r="I356" s="1"/>
  <c r="H351"/>
  <c r="I351" s="1"/>
  <c r="H350"/>
  <c r="I350" s="1"/>
  <c r="I349"/>
  <c r="H349"/>
  <c r="H348"/>
  <c r="I348" s="1"/>
  <c r="I343"/>
  <c r="H343"/>
  <c r="H342"/>
  <c r="I342" s="1"/>
  <c r="I344" s="1"/>
  <c r="I337"/>
  <c r="H337"/>
  <c r="H336"/>
  <c r="I336" s="1"/>
  <c r="H335"/>
  <c r="I335" s="1"/>
  <c r="I334"/>
  <c r="H334"/>
  <c r="I333"/>
  <c r="H333"/>
  <c r="H328"/>
  <c r="I328" s="1"/>
  <c r="H327"/>
  <c r="I327" s="1"/>
  <c r="H326"/>
  <c r="I326" s="1"/>
  <c r="H325"/>
  <c r="I325" s="1"/>
  <c r="I324"/>
  <c r="H324"/>
  <c r="H323"/>
  <c r="I323" s="1"/>
  <c r="H322"/>
  <c r="I322" s="1"/>
  <c r="I321"/>
  <c r="H321"/>
  <c r="I320"/>
  <c r="H320"/>
  <c r="H319"/>
  <c r="I319" s="1"/>
  <c r="I318"/>
  <c r="H318"/>
  <c r="H317"/>
  <c r="I317" s="1"/>
  <c r="H312"/>
  <c r="I312" s="1"/>
  <c r="I311"/>
  <c r="I313" s="1"/>
  <c r="H311"/>
  <c r="H313" s="1"/>
  <c r="I306"/>
  <c r="H306"/>
  <c r="H305"/>
  <c r="I305" s="1"/>
  <c r="I304"/>
  <c r="H304"/>
  <c r="I303"/>
  <c r="H303"/>
  <c r="I302"/>
  <c r="H302"/>
  <c r="H301"/>
  <c r="I301" s="1"/>
  <c r="H300"/>
  <c r="I300" s="1"/>
  <c r="H299"/>
  <c r="I299" s="1"/>
  <c r="I298"/>
  <c r="I307" s="1"/>
  <c r="H298"/>
  <c r="H307" s="1"/>
  <c r="I293"/>
  <c r="H293"/>
  <c r="H292"/>
  <c r="I292" s="1"/>
  <c r="I291"/>
  <c r="H291"/>
  <c r="I290"/>
  <c r="H290"/>
  <c r="I289"/>
  <c r="H289"/>
  <c r="H288"/>
  <c r="I288" s="1"/>
  <c r="H287"/>
  <c r="I287" s="1"/>
  <c r="H286"/>
  <c r="I286" s="1"/>
  <c r="H281"/>
  <c r="I281" s="1"/>
  <c r="H280"/>
  <c r="I280" s="1"/>
  <c r="H279"/>
  <c r="I279" s="1"/>
  <c r="I278"/>
  <c r="H278"/>
  <c r="I277"/>
  <c r="H277"/>
  <c r="H276"/>
  <c r="I276" s="1"/>
  <c r="I275"/>
  <c r="H275"/>
  <c r="H274"/>
  <c r="I274" s="1"/>
  <c r="H273"/>
  <c r="I273" s="1"/>
  <c r="H272"/>
  <c r="I272" s="1"/>
  <c r="I271"/>
  <c r="H271"/>
  <c r="H270"/>
  <c r="I270" s="1"/>
  <c r="I265"/>
  <c r="H265"/>
  <c r="H264"/>
  <c r="I264" s="1"/>
  <c r="H263"/>
  <c r="I263" s="1"/>
  <c r="H262"/>
  <c r="I262" s="1"/>
  <c r="I261"/>
  <c r="H261"/>
  <c r="H260"/>
  <c r="I260" s="1"/>
  <c r="H259"/>
  <c r="I259" s="1"/>
  <c r="I266" s="1"/>
  <c r="H254"/>
  <c r="I254" s="1"/>
  <c r="H253"/>
  <c r="I253" s="1"/>
  <c r="I252"/>
  <c r="I255" s="1"/>
  <c r="H252"/>
  <c r="H255" s="1"/>
  <c r="H247"/>
  <c r="I247" s="1"/>
  <c r="H246"/>
  <c r="I246" s="1"/>
  <c r="H245"/>
  <c r="I245" s="1"/>
  <c r="H244"/>
  <c r="I244" s="1"/>
  <c r="I243"/>
  <c r="H243"/>
  <c r="H238"/>
  <c r="I238" s="1"/>
  <c r="H237"/>
  <c r="I237" s="1"/>
  <c r="I236"/>
  <c r="H236"/>
  <c r="I235"/>
  <c r="H235"/>
  <c r="H234"/>
  <c r="I234" s="1"/>
  <c r="I229"/>
  <c r="I230" s="1"/>
  <c r="H229"/>
  <c r="H230" s="1"/>
  <c r="I224"/>
  <c r="H224"/>
  <c r="H223"/>
  <c r="I223" s="1"/>
  <c r="I225" s="1"/>
  <c r="I218"/>
  <c r="H218"/>
  <c r="H217"/>
  <c r="I217" s="1"/>
  <c r="I216"/>
  <c r="H216"/>
  <c r="I215"/>
  <c r="H215"/>
  <c r="I214"/>
  <c r="I219" s="1"/>
  <c r="H214"/>
  <c r="H209"/>
  <c r="I209" s="1"/>
  <c r="I210" s="1"/>
  <c r="H204"/>
  <c r="I204" s="1"/>
  <c r="I205" s="1"/>
  <c r="H199"/>
  <c r="I199" s="1"/>
  <c r="H198"/>
  <c r="I198" s="1"/>
  <c r="I200" s="1"/>
  <c r="I193"/>
  <c r="H193"/>
  <c r="H192"/>
  <c r="I192" s="1"/>
  <c r="H191"/>
  <c r="I191" s="1"/>
  <c r="H190"/>
  <c r="I190" s="1"/>
  <c r="H189"/>
  <c r="I189" s="1"/>
  <c r="H188"/>
  <c r="I188" s="1"/>
  <c r="H187"/>
  <c r="I187" s="1"/>
  <c r="I186"/>
  <c r="H186"/>
  <c r="H185"/>
  <c r="I185" s="1"/>
  <c r="H184"/>
  <c r="I184" s="1"/>
  <c r="H183"/>
  <c r="I183" s="1"/>
  <c r="H182"/>
  <c r="I182" s="1"/>
  <c r="H181"/>
  <c r="I181" s="1"/>
  <c r="H180"/>
  <c r="I180" s="1"/>
  <c r="I179"/>
  <c r="H179"/>
  <c r="H178"/>
  <c r="I178" s="1"/>
  <c r="I177"/>
  <c r="H177"/>
  <c r="H176"/>
  <c r="I176" s="1"/>
  <c r="H175"/>
  <c r="I175" s="1"/>
  <c r="H174"/>
  <c r="I174" s="1"/>
  <c r="H173"/>
  <c r="I173" s="1"/>
  <c r="I194" s="1"/>
  <c r="H168"/>
  <c r="H169" s="1"/>
  <c r="H163"/>
  <c r="I163" s="1"/>
  <c r="H162"/>
  <c r="I162" s="1"/>
  <c r="H161"/>
  <c r="I161" s="1"/>
  <c r="I160"/>
  <c r="H160"/>
  <c r="H159"/>
  <c r="I159" s="1"/>
  <c r="H158"/>
  <c r="I158" s="1"/>
  <c r="I164" s="1"/>
  <c r="H153"/>
  <c r="I153" s="1"/>
  <c r="H152"/>
  <c r="I152" s="1"/>
  <c r="H151"/>
  <c r="H154" s="1"/>
  <c r="H146"/>
  <c r="I146" s="1"/>
  <c r="H145"/>
  <c r="I145" s="1"/>
  <c r="H144"/>
  <c r="I144" s="1"/>
  <c r="I147" s="1"/>
  <c r="I139"/>
  <c r="I140" s="1"/>
  <c r="H139"/>
  <c r="H140" s="1"/>
  <c r="H134"/>
  <c r="I134" s="1"/>
  <c r="H133"/>
  <c r="I133" s="1"/>
  <c r="H132"/>
  <c r="I132" s="1"/>
  <c r="H131"/>
  <c r="I131" s="1"/>
  <c r="H130"/>
  <c r="I130" s="1"/>
  <c r="I135" s="1"/>
  <c r="H125"/>
  <c r="H126" s="1"/>
  <c r="H120"/>
  <c r="I120" s="1"/>
  <c r="H119"/>
  <c r="I119" s="1"/>
  <c r="I121" s="1"/>
  <c r="H114"/>
  <c r="I114" s="1"/>
  <c r="H113"/>
  <c r="I113" s="1"/>
  <c r="H112"/>
  <c r="I112" s="1"/>
  <c r="H111"/>
  <c r="I111" s="1"/>
  <c r="H110"/>
  <c r="I110" s="1"/>
  <c r="H109"/>
  <c r="I109" s="1"/>
  <c r="I108"/>
  <c r="I115" s="1"/>
  <c r="H108"/>
  <c r="H115" s="1"/>
  <c r="H103"/>
  <c r="I103" s="1"/>
  <c r="H102"/>
  <c r="I102" s="1"/>
  <c r="H101"/>
  <c r="I101" s="1"/>
  <c r="H100"/>
  <c r="I100" s="1"/>
  <c r="I99"/>
  <c r="H99"/>
  <c r="H98"/>
  <c r="I98" s="1"/>
  <c r="H97"/>
  <c r="H104" s="1"/>
  <c r="H92"/>
  <c r="I92" s="1"/>
  <c r="H91"/>
  <c r="I91" s="1"/>
  <c r="H90"/>
  <c r="I90" s="1"/>
  <c r="H89"/>
  <c r="I89" s="1"/>
  <c r="H88"/>
  <c r="H93" s="1"/>
  <c r="I83"/>
  <c r="H83"/>
  <c r="H82"/>
  <c r="I82" s="1"/>
  <c r="I81"/>
  <c r="H81"/>
  <c r="H80"/>
  <c r="I80" s="1"/>
  <c r="I79"/>
  <c r="H79"/>
  <c r="H78"/>
  <c r="I78" s="1"/>
  <c r="I73"/>
  <c r="H73"/>
  <c r="H72"/>
  <c r="I72" s="1"/>
  <c r="I74" s="1"/>
  <c r="H67"/>
  <c r="I67" s="1"/>
  <c r="I68" s="1"/>
  <c r="I62"/>
  <c r="I63" s="1"/>
  <c r="H62"/>
  <c r="H63" s="1"/>
  <c r="H57"/>
  <c r="I57" s="1"/>
  <c r="H56"/>
  <c r="I56" s="1"/>
  <c r="H51"/>
  <c r="I51" s="1"/>
  <c r="I52" s="1"/>
  <c r="H46"/>
  <c r="H47" s="1"/>
  <c r="I41"/>
  <c r="H41"/>
  <c r="H40"/>
  <c r="I40" s="1"/>
  <c r="H39"/>
  <c r="I39" s="1"/>
  <c r="H38"/>
  <c r="I38" s="1"/>
  <c r="H37"/>
  <c r="H42" s="1"/>
  <c r="H32"/>
  <c r="I32" s="1"/>
  <c r="H31"/>
  <c r="I31" s="1"/>
  <c r="I30"/>
  <c r="H30"/>
  <c r="H29"/>
  <c r="I29" s="1"/>
  <c r="I28"/>
  <c r="H28"/>
  <c r="H23"/>
  <c r="I23" s="1"/>
  <c r="I22"/>
  <c r="I24" s="1"/>
  <c r="H22"/>
  <c r="H13"/>
  <c r="I13" s="1"/>
  <c r="H14"/>
  <c r="I14" s="1"/>
  <c r="H15"/>
  <c r="I15" s="1"/>
  <c r="H16"/>
  <c r="I16" s="1"/>
  <c r="H17"/>
  <c r="I17" s="1"/>
  <c r="H12"/>
  <c r="I12" s="1"/>
  <c r="I18" s="1"/>
  <c r="J313" i="2"/>
  <c r="I313"/>
  <c r="H313"/>
  <c r="G313"/>
  <c r="F313"/>
  <c r="B491" i="1"/>
  <c r="D491"/>
  <c r="I282" l="1"/>
  <c r="I294"/>
  <c r="I352"/>
  <c r="I491" s="1"/>
  <c r="I414"/>
  <c r="I457"/>
  <c r="I467"/>
  <c r="I239"/>
  <c r="I248"/>
  <c r="I338"/>
  <c r="I58"/>
  <c r="I84"/>
  <c r="I329"/>
  <c r="I358"/>
  <c r="I486"/>
  <c r="I125"/>
  <c r="I126" s="1"/>
  <c r="I151"/>
  <c r="I154" s="1"/>
  <c r="I168"/>
  <c r="I169" s="1"/>
  <c r="I418"/>
  <c r="I431" s="1"/>
  <c r="H282"/>
  <c r="I46"/>
  <c r="I47" s="1"/>
  <c r="I88"/>
  <c r="I93" s="1"/>
  <c r="H52"/>
  <c r="H74"/>
  <c r="H210"/>
  <c r="H239"/>
  <c r="H329"/>
  <c r="H358"/>
  <c r="H457"/>
  <c r="H18"/>
  <c r="I37"/>
  <c r="I42" s="1"/>
  <c r="I97"/>
  <c r="I104" s="1"/>
  <c r="H248"/>
  <c r="H68"/>
  <c r="H135"/>
  <c r="H164"/>
  <c r="H205"/>
  <c r="H266"/>
  <c r="H352"/>
  <c r="H446"/>
  <c r="H486"/>
  <c r="H467"/>
  <c r="H58"/>
  <c r="H194"/>
  <c r="H200"/>
  <c r="H225"/>
  <c r="H344"/>
  <c r="H294"/>
  <c r="H414"/>
  <c r="I33"/>
  <c r="H33"/>
  <c r="E491"/>
  <c r="G491"/>
  <c r="C491"/>
  <c r="H491" l="1"/>
</calcChain>
</file>

<file path=xl/sharedStrings.xml><?xml version="1.0" encoding="utf-8"?>
<sst xmlns="http://schemas.openxmlformats.org/spreadsheetml/2006/main" count="1146" uniqueCount="469">
  <si>
    <t>Cargo</t>
  </si>
  <si>
    <t>AFP</t>
  </si>
  <si>
    <t>ISR</t>
  </si>
  <si>
    <t>SFS</t>
  </si>
  <si>
    <t>Otros Desc.</t>
  </si>
  <si>
    <t>Total Desc.</t>
  </si>
  <si>
    <t>Neto</t>
  </si>
  <si>
    <t>OFICINA NACIONAL DE ESTADISTICAS- ONE</t>
  </si>
  <si>
    <t>MERCEDES EMILIA ABREU TAPIA</t>
  </si>
  <si>
    <t>VICTOR HUGO FULGENCIO ABREU</t>
  </si>
  <si>
    <t>ASISTENTE EJECUTIVA</t>
  </si>
  <si>
    <t>ARACELY MEDINA PEREZ</t>
  </si>
  <si>
    <t>SECRETARIO (A)</t>
  </si>
  <si>
    <t>CECILIA MERCEDES BELLIARD VARGAS</t>
  </si>
  <si>
    <t>VICENTE ZACARIAS SANTOS VELOS</t>
  </si>
  <si>
    <t>SUB DIRECTOR</t>
  </si>
  <si>
    <t>ALEXANDRA FIDENCIA DEL C. IZQUIERDO</t>
  </si>
  <si>
    <t>DIRECTOR (A)</t>
  </si>
  <si>
    <t xml:space="preserve">Subtotal </t>
  </si>
  <si>
    <t>DIVISION DE RELACIONES INTERNACIONALES - ONE</t>
  </si>
  <si>
    <t>LUZ MARIA DE LEON CASTILLO</t>
  </si>
  <si>
    <t>TECNICO</t>
  </si>
  <si>
    <t>KENIA ORQUIDEA SANCHEZ FELIX</t>
  </si>
  <si>
    <t>ENCARGADO (A)</t>
  </si>
  <si>
    <t>DEPARTAMENTO DE PLANIFICACION Y DESARROLLO- ONE</t>
  </si>
  <si>
    <t>MAYRA YDALIZA GIL HOLGUIN</t>
  </si>
  <si>
    <t>AUXILIAR ADMINISTRATIVO II</t>
  </si>
  <si>
    <t>MIGUELINA LORENZO MARTINEZ</t>
  </si>
  <si>
    <t>SECRETARIA</t>
  </si>
  <si>
    <t>ROSE MARY SEVERINO GOMEZ</t>
  </si>
  <si>
    <t>COORDINADOR DE PROGRAMACION Y</t>
  </si>
  <si>
    <t>SUSANA ELIZABETH CORNIELLE CAAMAﾑO</t>
  </si>
  <si>
    <t xml:space="preserve">COORDINADOR DE SEGUIMIENTO Y </t>
  </si>
  <si>
    <t>DIVISIﾓN DE CALIDAD EN LA GESTIﾓN-ONE</t>
  </si>
  <si>
    <t>GISELLE LICELOT CORDERO BALBUENA</t>
  </si>
  <si>
    <t>DIGITADOR (A)</t>
  </si>
  <si>
    <t>MILTON DAVID MORALES DE JESUS</t>
  </si>
  <si>
    <t>ANALISTA CALIDAD EN LA GESTIO</t>
  </si>
  <si>
    <t>ANA YUDELKA MATEO MATEO</t>
  </si>
  <si>
    <t>ANYELA MELODY DE LEON MEJIA</t>
  </si>
  <si>
    <t>ENC. DIV. CALIDAD EN LA GESTI</t>
  </si>
  <si>
    <t>MAGNOLIA ESTHER JEREZ MARMOLEJOS</t>
  </si>
  <si>
    <t>DIVISIﾓN DE DESARROLLO HUMANO Y CARRERA- ONE</t>
  </si>
  <si>
    <t>SERYIRA JOSEFINA DURAN ORTIZ</t>
  </si>
  <si>
    <t>ENC. DIV. DESARROLLO HUMANO Y</t>
  </si>
  <si>
    <t>DIVISION DE ADMINISTRACION DE RECURSOS HUMANOS- ONE</t>
  </si>
  <si>
    <t>ROSANNA ALTAGRACIA PEREZ GARCIA</t>
  </si>
  <si>
    <t>ANALISTA PERSONAL</t>
  </si>
  <si>
    <t>JULISSA AIMEE CANARIO ACOSTA</t>
  </si>
  <si>
    <t>ENCARGADA INTERINA</t>
  </si>
  <si>
    <t>DIVISION DE SERVICIO AL PERSONAL-ONE</t>
  </si>
  <si>
    <t>WENDOLIS MICELI GARCIA</t>
  </si>
  <si>
    <t>ANALISTA RELACIONES LABORALES</t>
  </si>
  <si>
    <t>DEPARTAMENTO JURIDICO - ONE</t>
  </si>
  <si>
    <t>NERY PEREZ SUBERVI</t>
  </si>
  <si>
    <t>ABOGADO (A) I</t>
  </si>
  <si>
    <t>DEPARTAMENTO DE TECNOLOGIA DE LA INFORMACION- ONE</t>
  </si>
  <si>
    <t>HECTOR DANILO DUARTE MERCEDES</t>
  </si>
  <si>
    <t>MARIA MIGUELINA PAULINO BOMTTEMPO</t>
  </si>
  <si>
    <t>DIVISION DE PLATAFORMA- ONE</t>
  </si>
  <si>
    <t>ROBERT ANTONIO CUSTODIO BAEZ</t>
  </si>
  <si>
    <t>ADMINISTRADOR DE REDES</t>
  </si>
  <si>
    <t>JULIO IVAN PERALTA GUZMAN</t>
  </si>
  <si>
    <t>SOPORTE INFORMATICO</t>
  </si>
  <si>
    <t>ALEJANDRO MARTINEZ FELIZ</t>
  </si>
  <si>
    <t>SOPORTE TECNICO</t>
  </si>
  <si>
    <t>HUGO DIAZ NUﾑEZ</t>
  </si>
  <si>
    <t>ERNESTO ANTONIO MONTERO</t>
  </si>
  <si>
    <t>SOPORTE TECNICO DE REDES Y CO</t>
  </si>
  <si>
    <t>DANNY ALMONTE MORA</t>
  </si>
  <si>
    <t>SOPORTE TECNICO DE SISTEMAS</t>
  </si>
  <si>
    <t>SECCION DE SOPORTE TECNICO- ONE</t>
  </si>
  <si>
    <t>DANIEL PACHECO TAVAREZ</t>
  </si>
  <si>
    <t>NESTOR CLAUDIO PEREYRA SANTOS</t>
  </si>
  <si>
    <t>VICTOR ANTONIO LEREAUX BENZAN</t>
  </si>
  <si>
    <t>MIGUEL ANGEL PAULINO BONTTEMPO</t>
  </si>
  <si>
    <t>SHAYNA RODRIGUEZ ABAD</t>
  </si>
  <si>
    <t>SOPORTE HELP DESK</t>
  </si>
  <si>
    <t>DIVISION DE DESARROLLO E IMPLEMENTACION DE SISTEMAS- ONE</t>
  </si>
  <si>
    <t>RAFAEL ANDRES PUJOL SERI</t>
  </si>
  <si>
    <t>DESARROLLADOR DE SISTEMAS  II</t>
  </si>
  <si>
    <t>ANGEL MIGUEL ROBLES</t>
  </si>
  <si>
    <t>DESARROLLADOR DE SISTEMAS I</t>
  </si>
  <si>
    <t>SALVADOR JEREMIAS CUEVAS SUERO</t>
  </si>
  <si>
    <t>RAMON LEONARDO RODRIGUEZ ORTIZ</t>
  </si>
  <si>
    <t>ENC. DIV. DE DESARROLLO E IMP</t>
  </si>
  <si>
    <t>MIGUEL LICEARES MORETA RODRIGUEZ</t>
  </si>
  <si>
    <t>DANIEL MEJIA CARABALLO</t>
  </si>
  <si>
    <t>ROBERTO ARGELIS SORIANO SEGURA</t>
  </si>
  <si>
    <t>TECNICO DE PROCESAMIENTO DE D</t>
  </si>
  <si>
    <t>DIVISION DE PROCESAMIENTO DE DATOS- ONE</t>
  </si>
  <si>
    <t>LEONEL SANLATE CARRASCO</t>
  </si>
  <si>
    <t>NEUTA NELSA RAMOS MADERA</t>
  </si>
  <si>
    <t>BELLANIRIS ALTAGRACIA HILARIO SANCH</t>
  </si>
  <si>
    <t>DAYRA MAGDALENA FERRERAS FOLCH</t>
  </si>
  <si>
    <t>ZAURA BELLIARD VARGAS</t>
  </si>
  <si>
    <t>ELBA LUCIDENIS MEDRANO FORTUNA</t>
  </si>
  <si>
    <t>LEWIS MARTIN ALMONTE HERNANDEZ</t>
  </si>
  <si>
    <t>DEPARTAMENTO ADMINISTRATIVO Y FINANCIERO- ONE</t>
  </si>
  <si>
    <t>DOMINGO ANTONIO VARGAS RODRIGUEZ</t>
  </si>
  <si>
    <t>MENSAJERO INTERNO</t>
  </si>
  <si>
    <t>VICTOR JOSE VALDEZ RODRIGUEZ</t>
  </si>
  <si>
    <t>DIVISION FINANCIERA- ONE</t>
  </si>
  <si>
    <t>JOSE BOLIVAR GIL JIMENEZ</t>
  </si>
  <si>
    <t>ENC. PROCESAMIENTO CENSOS</t>
  </si>
  <si>
    <t>SECCION DE CONTABILIDAD- ONE</t>
  </si>
  <si>
    <t>ALICIA GERMOSEN MATEO</t>
  </si>
  <si>
    <t>AUXILIAR CONTABILIDAD</t>
  </si>
  <si>
    <t>AUSTRIA OVIEDO SANCHEZ</t>
  </si>
  <si>
    <t>AUXILIAR DE CONTABILIDAD</t>
  </si>
  <si>
    <t>RAFAEL AUGUSTO RODRIGUEZ PARRA</t>
  </si>
  <si>
    <t>AUXILIAR</t>
  </si>
  <si>
    <t>HAIDEE MARGARITA UREﾑA RODRIGUEZ</t>
  </si>
  <si>
    <t>ANNY VIRGINIA MORA</t>
  </si>
  <si>
    <t>SECCION DE TESORERIA- ONE</t>
  </si>
  <si>
    <t>AURA GREGORIA POLANCO JEREZ DE FISC</t>
  </si>
  <si>
    <t>SECCION DE NOMINAS- ONE</t>
  </si>
  <si>
    <t>MIGUEL ANTONIO ALMONTE VALOIS</t>
  </si>
  <si>
    <t>FIOR D' ALIZA DEL CARMEN ROSARIO PA</t>
  </si>
  <si>
    <t>ROMARIS GARCIA JAVIER</t>
  </si>
  <si>
    <t>DIVISION ADMINISTRATIVA- ONE</t>
  </si>
  <si>
    <t>HERMINIA ERCIRA DOTEL SANCHEZ</t>
  </si>
  <si>
    <t>YAJAIRA ANTONIA FELIZ RAMIREZ</t>
  </si>
  <si>
    <t>JUANA YVELISE SALDAﾑA DE LEON</t>
  </si>
  <si>
    <t>ENC. DIV. DE CORRESPONDENCIA</t>
  </si>
  <si>
    <t>SECCION DE CORRESPONDENCIA- ONE</t>
  </si>
  <si>
    <t>EVELYN REYES</t>
  </si>
  <si>
    <t>HIRMA ISABEL APONTE CHAPMAN</t>
  </si>
  <si>
    <t>FOTOCOPIADOR</t>
  </si>
  <si>
    <t>CARLOS LEANDRO PUELLO</t>
  </si>
  <si>
    <t>MENSAJERO EXTERNO</t>
  </si>
  <si>
    <t>BERKIS ROSARIO SANTANA</t>
  </si>
  <si>
    <t>AUXILIAR ARCHIVO Y CORRESPOND</t>
  </si>
  <si>
    <t>NICOLAS GOMEZ RUDENCINDO</t>
  </si>
  <si>
    <t>DIOSELINA MOQUETE GARCIA</t>
  </si>
  <si>
    <t>AUXILIAR ADMINISTRATIVO I</t>
  </si>
  <si>
    <t>SECCION DE ARCHIVO- ONE</t>
  </si>
  <si>
    <t>CLARIBEL VIZCAINO PEGUERO</t>
  </si>
  <si>
    <t>RECEPCIONISTA</t>
  </si>
  <si>
    <t>SECCION DE SERVICIOS GENERALES- ONE</t>
  </si>
  <si>
    <t>ANGEL LUIS GOMEZ SANTOS</t>
  </si>
  <si>
    <t>CONSERJE</t>
  </si>
  <si>
    <t>MARTA YRIS AGESTA ROSARIO</t>
  </si>
  <si>
    <t>MARTHA ALTAGRACIA PERALTA MARTINEZ</t>
  </si>
  <si>
    <t>ENCARGADO SECCION SERVICIOS G</t>
  </si>
  <si>
    <t>EZEQUIEL SEGURA PEREZ</t>
  </si>
  <si>
    <t>AUXILIAR ALMACEN Y SUMINISTRO</t>
  </si>
  <si>
    <t>LUZ MARIA MERCEDES REYNOSO</t>
  </si>
  <si>
    <t>LUCIA ANTONIA ACOSTA ABREU</t>
  </si>
  <si>
    <t>SUPERVISOR ALMACEN</t>
  </si>
  <si>
    <t>CARLOS MANUEL NOVARRO MENDEZ</t>
  </si>
  <si>
    <t>AYUDANTE MANTENIMIENTO</t>
  </si>
  <si>
    <t>DAYSI UREﾑA RAMIREZ</t>
  </si>
  <si>
    <t>SANTA ROSADO MORILLO</t>
  </si>
  <si>
    <t>CANDIDA VALDEZ SANCHEZ</t>
  </si>
  <si>
    <t>ANTONIA LUCIANO</t>
  </si>
  <si>
    <t>LIDIA SANTA RIVAS UREﾑA</t>
  </si>
  <si>
    <t>ELBA VINICIA FORTUNA TAVERA</t>
  </si>
  <si>
    <t>TOMAS AQUINO FANINI MOREL</t>
  </si>
  <si>
    <t>CHOFER I</t>
  </si>
  <si>
    <t>MARIA LOURDES RAMIREZ</t>
  </si>
  <si>
    <t>MELBA ONELIA PENA</t>
  </si>
  <si>
    <t>ANACLETO TAVERAS Y VASQUEZ</t>
  </si>
  <si>
    <t>ROSANNA ANDUJAR JIMENEZ</t>
  </si>
  <si>
    <t>NAITSABES MERCEDES ROSARIO PIMENTEL</t>
  </si>
  <si>
    <t>FRANCISCO ANTONIO ARIAS MARTINEZ</t>
  </si>
  <si>
    <t>CHOFER</t>
  </si>
  <si>
    <t>PORFIRIO ANTONIO SANTOS PAULINO</t>
  </si>
  <si>
    <t>ESCUELA NACIONAL DE ESTADISTICA- ONE</t>
  </si>
  <si>
    <t>PAOLA GISSEL LAMA SANCHEZ</t>
  </si>
  <si>
    <t>COORDINADORA ADMINISTRATIVA</t>
  </si>
  <si>
    <t>RICARDO ERNESTO SUNCAR REYES</t>
  </si>
  <si>
    <t>ANALISTA CAPACITACION Y DESAR</t>
  </si>
  <si>
    <t>FRANCISCO IRENEO CACERES UREﾑA</t>
  </si>
  <si>
    <t>DIRECTOR DE CENSOS Y ENCUESTA</t>
  </si>
  <si>
    <t>DIRECCION DE CENSOS Y ENCUESTAS- ONE</t>
  </si>
  <si>
    <t>JULIO JIMENEZ PEREZ</t>
  </si>
  <si>
    <t>COORDINADOR DE LOGISTICA</t>
  </si>
  <si>
    <t>DEPARTAMENTO DE CENSOS- ONE</t>
  </si>
  <si>
    <t>FRANCISCO ABEL ABREU FLORES</t>
  </si>
  <si>
    <t>TECNICO ANALISTA</t>
  </si>
  <si>
    <t>LUIS DARIO FELIZ SANTANA</t>
  </si>
  <si>
    <t>MILDRED GRABIELA MARTINEZ MEJIA</t>
  </si>
  <si>
    <t>ENCARGADO DEL DEPARTAMENTO DE</t>
  </si>
  <si>
    <t>OLGA CELESTE MUﾑOZ PEﾑA</t>
  </si>
  <si>
    <t>SHELILA E DEL C DE JESUS RUIZ SILVE</t>
  </si>
  <si>
    <t>ENCARGADO DIV. DE CENSOS DE P</t>
  </si>
  <si>
    <t>DIVISIﾓN DE CENSOS DE POBLACION Y VIVIENDA- ONE</t>
  </si>
  <si>
    <t>BRAUDILIA MICELANIA GARCIA VICENTE</t>
  </si>
  <si>
    <t>ANALISTA DE DISEﾑO CONCEPTUAL</t>
  </si>
  <si>
    <t>LISMARY ENEROLIZA ROSARIO BATISTA</t>
  </si>
  <si>
    <t>AUXILIAR ESTADISTICA</t>
  </si>
  <si>
    <t>DIVISION DE OPERACIONES CENSALES- ONE</t>
  </si>
  <si>
    <t>MARIA RITA PARRA CASTILLO</t>
  </si>
  <si>
    <t>DEPARTAMENTO DE ENCUESTAS- ONE</t>
  </si>
  <si>
    <t>MARY RODRIGUEZ DE OLEO</t>
  </si>
  <si>
    <t>COORDINADOR (A)</t>
  </si>
  <si>
    <t>JOSE ANIBAL JIMENEZ GUILLEN</t>
  </si>
  <si>
    <t>JOSEFINA ALTAGRACIA ESPINAL MATEO</t>
  </si>
  <si>
    <t>ENCARGADO DIVISION DE OPERACI</t>
  </si>
  <si>
    <t>RAFAELA CRISANTA JIMENEZ ROSARIO</t>
  </si>
  <si>
    <t>TECNICO PROGRAMADOR</t>
  </si>
  <si>
    <t>WILLY NEY OTAﾑEZ REYES</t>
  </si>
  <si>
    <t>DIVISION DE DISEﾑO Y ANALISIS- ONE</t>
  </si>
  <si>
    <t>ANGELA ANTONIA CARRASCO SOSA</t>
  </si>
  <si>
    <t>ANALISTA</t>
  </si>
  <si>
    <t>BIRMANIA ALTAGRACIA SANCHEZ ROSARIO</t>
  </si>
  <si>
    <t>DARWIN ERIAM ENCARNACION RODRIGUEZ</t>
  </si>
  <si>
    <t>ANALISTA DE METODOLOGIA</t>
  </si>
  <si>
    <t>RAFAELA MARIA ROCHA MEDINA</t>
  </si>
  <si>
    <t>SALOMON HERNANDEZ JAQUES</t>
  </si>
  <si>
    <t>ANALISTA UNIDAD DE ESTADISTIC</t>
  </si>
  <si>
    <t>DIVISION DE OPERACIONES ENCUESTALES- ONE</t>
  </si>
  <si>
    <t>CLARA INES GUERRERO PEREZ</t>
  </si>
  <si>
    <t>DIGITADOR</t>
  </si>
  <si>
    <t>ELIECIN ESTEBAN HERRERA SOTO</t>
  </si>
  <si>
    <t>FRANCISCO JAVIER FERMIN VILLAR</t>
  </si>
  <si>
    <t>DEPARTAMENTO DE ESTADISTICAS ECONOMICAS- ONE</t>
  </si>
  <si>
    <t>ARNULFO RODRIGUEZ VERAS</t>
  </si>
  <si>
    <t>TECNICO DE ESTADISTICAS ESTRU</t>
  </si>
  <si>
    <t>GERALDO JOSE RAMON ROSA HERNANDEZ</t>
  </si>
  <si>
    <t>ANALISTA DE METODOLOGIA ECONO</t>
  </si>
  <si>
    <t>LEIDY DARIHANA ZABALA DE LOS SANTOS</t>
  </si>
  <si>
    <t>MABELY ELIZABETH DIAZ SORIANO</t>
  </si>
  <si>
    <t>ENCARGADA DIVISION</t>
  </si>
  <si>
    <t>MARIA ELIZABETH NIN PEﾑA</t>
  </si>
  <si>
    <t>ROMMEL MIGUEL SVELTI PEREZ</t>
  </si>
  <si>
    <t>YENSY MERCEDES MARTINEZ MEDINA</t>
  </si>
  <si>
    <t>ANALISTA DE ESTADISTICAS ESTR</t>
  </si>
  <si>
    <t>DIVISION DE INFRAESTRUCTURA ESTADISTICA Y ENCUESTA ECONOMICA- ONE</t>
  </si>
  <si>
    <t>ALTAGRACIA MARIA PINALES SUAREZ</t>
  </si>
  <si>
    <t>ANA MARIA PEREZ PEREZ</t>
  </si>
  <si>
    <t>DOMINGA CONCEPCION MENDEZ RAMIREZ</t>
  </si>
  <si>
    <t>SUPERVISOR DE ESTADISTICAS ES</t>
  </si>
  <si>
    <t>ENMANUEL DE JESUS MADERA LOPEZ</t>
  </si>
  <si>
    <t>JOHANNA ELIZABETH ABAD</t>
  </si>
  <si>
    <t>SUPERVISORA</t>
  </si>
  <si>
    <t>LEONARDO ANTONIO PEREZ SUERO</t>
  </si>
  <si>
    <t>LUZ SAGRARIO MOREL DE JESUS</t>
  </si>
  <si>
    <t>MATILDE GUZMAN HENRIQUEZ</t>
  </si>
  <si>
    <t>NELLY MERCEDES</t>
  </si>
  <si>
    <t>SIOMARA ARIAS HERRERA</t>
  </si>
  <si>
    <t>YRIS PEGUERO VELOZ</t>
  </si>
  <si>
    <t>MIGUEL CAONABO BAUTISTA ALMONTE</t>
  </si>
  <si>
    <t>DIVISION DE ESTADISTICAS SECTORIALES Y COMERCIO EXTERIOR- ONE</t>
  </si>
  <si>
    <t>CECILIA ROSADO GALVA</t>
  </si>
  <si>
    <t>TECNICO I</t>
  </si>
  <si>
    <t>CYNTHIA ELOISA REYES LANTIGUA</t>
  </si>
  <si>
    <t>ELBA ALTAGRACIA DE LANCER REYES</t>
  </si>
  <si>
    <t>EMMANUEL DAVID GATON PEﾑA</t>
  </si>
  <si>
    <t>ANALISTA DE ESTADISTICA SECTO</t>
  </si>
  <si>
    <t>HECTOR RADHAMES PIMENTEL AQUINO</t>
  </si>
  <si>
    <t>JUAN DE REGLA ENCARNACION DE AZA</t>
  </si>
  <si>
    <t>MARIANA DE LEON DE LEON</t>
  </si>
  <si>
    <t>PATRIA MINERVA SANTANA RAMIREZ</t>
  </si>
  <si>
    <t>DIVISION DE INDICES DE PRECIOS Y ESTADISTICAS COYUNTURALES-ONE</t>
  </si>
  <si>
    <t>CARMEN LOURDES LARA NOBOA</t>
  </si>
  <si>
    <t>CLARA GUILLERMINA LORA</t>
  </si>
  <si>
    <t>JOSE AMPARO PEREZ</t>
  </si>
  <si>
    <t>AUXILIAR II</t>
  </si>
  <si>
    <t>MIDALIA BELLO EUSEBIO</t>
  </si>
  <si>
    <t>RAFAEL FRANCISCO ROSARIO MENDEZ</t>
  </si>
  <si>
    <t>VIVIANA CAROLINA DITREN BAEZ</t>
  </si>
  <si>
    <t>ENC. DIV. DE INDICES DE PRECI</t>
  </si>
  <si>
    <t>WENDY YVELISSE MENDEZ ENCARNACION</t>
  </si>
  <si>
    <t>ENCUESTADORA</t>
  </si>
  <si>
    <t>RICARDO ENRIQUE GONZALEZ ALMONTE</t>
  </si>
  <si>
    <t>ZULEIKA ALTAGRACIA HERNANDEZ ARROYO</t>
  </si>
  <si>
    <t>DEPARTAMENTO DE ESTADISTICAS DEMOGRAFICAS, SOCIALES Y CULTURALES- ONE</t>
  </si>
  <si>
    <t>LUIS GREGORIO MADERA SUED</t>
  </si>
  <si>
    <t>IVON ELIANA GONZALEZ PEREZ</t>
  </si>
  <si>
    <t>TECNICO DE ESTADISTICA SECTOR</t>
  </si>
  <si>
    <t>DIVISIﾓN DE ESTADISTICAS DEMOGRAFICAS Y SOCIALES- ONE</t>
  </si>
  <si>
    <t>ANA ROSA SANTANA</t>
  </si>
  <si>
    <t>CODIFICADORA</t>
  </si>
  <si>
    <t>AURELINA ANDREA DE LOS SANTOS MATEO</t>
  </si>
  <si>
    <t>CARLOS ANTONIO HERNANDEZ SANTIAGO</t>
  </si>
  <si>
    <t>CARMEN ALTAGRACIA MARINEZ QUEZADA</t>
  </si>
  <si>
    <t>CARMEN JULIA MEJIA TORRES</t>
  </si>
  <si>
    <t>SUB ENCARGADA</t>
  </si>
  <si>
    <t>ELISA MIRQUELLA DIAZ PEREZ</t>
  </si>
  <si>
    <t>JORGE RAUL MARTINEZ VASQUEZ</t>
  </si>
  <si>
    <t>SUPERVISOR (A)</t>
  </si>
  <si>
    <t>KISORIS ELOISA SANCHEZ PEﾑA</t>
  </si>
  <si>
    <t>MARIA MAGDALENA LIZARDO GUZMAN DE B</t>
  </si>
  <si>
    <t>MARIA MARMOLEJOS ORTEGA</t>
  </si>
  <si>
    <t>MILAGROS DE LEON DE CORDERO</t>
  </si>
  <si>
    <t>RAFAELINA GOMEZ VALDEZ</t>
  </si>
  <si>
    <t>DIVISION DE ESTADISTICAS CULTURALES Y JUDICIALES- ONE</t>
  </si>
  <si>
    <t>BELKIS CAMINERO GUILAMO</t>
  </si>
  <si>
    <t>DAYSI MARIA TOLENTINO DE JESUS</t>
  </si>
  <si>
    <t>TECNICO II</t>
  </si>
  <si>
    <t>ENMANUEL ALEXANDER HERNANDEZ REYNOS</t>
  </si>
  <si>
    <t>FRANCISCO FLORENCIO SOLIS</t>
  </si>
  <si>
    <t>NATIVIDAD MARTINEZ SOLANO</t>
  </si>
  <si>
    <t>ANALISTA DE ESTADISTICAS SOCI</t>
  </si>
  <si>
    <t>DIRECCION DE COORDINACION DEL SISTEMA NACIONAL ESTADISTICO (SEN)- ONE</t>
  </si>
  <si>
    <t>JOSE GREGORY MEJIA TEJEDA</t>
  </si>
  <si>
    <t>TECNICO DEL SISTEMA ESTADISTI</t>
  </si>
  <si>
    <t>JUAN ANTONIO ARIAS TEJEDA</t>
  </si>
  <si>
    <t>DEPARTAMENTO DE METODOLOGIA E INVESTIGACIONES- ONE</t>
  </si>
  <si>
    <t>BENITA PILAR RODRIGUEZ</t>
  </si>
  <si>
    <t>OFICIAL ADMINISTRATIVO</t>
  </si>
  <si>
    <t>CRISTINA RODRIGUEZ CACERES</t>
  </si>
  <si>
    <t>ANALISTA DE INVESTIGACIONES</t>
  </si>
  <si>
    <t>JAFMARY MARGARITA ELIZABETH FELIZ F</t>
  </si>
  <si>
    <t>ENCARGADO DIVISION DE INVESTI</t>
  </si>
  <si>
    <t>MARCIA JOSEFINA CONTRERAS TEJEDA</t>
  </si>
  <si>
    <t>DIVISION ARTICULACION DEL SISTEMA ESTADISTICO NACIONAL- ONE</t>
  </si>
  <si>
    <t>ALEXIS ESTEBAN DE JESUS GOMEZ</t>
  </si>
  <si>
    <t>ANALISTA SECTORIAL DEL SISTEM</t>
  </si>
  <si>
    <t>ALMA DE LOS ANGELES VARGAS RODRIGUE</t>
  </si>
  <si>
    <t>DIVISION DE OFICINAS TERRITORIALES- ONE</t>
  </si>
  <si>
    <t>ADALGISA ESPERANZA DE JS PEREZ CABR</t>
  </si>
  <si>
    <t>AGRIPINA RODRIGUEZ</t>
  </si>
  <si>
    <t xml:space="preserve">AIDA ESTELA KARINA SANCHEZ PEGUERO </t>
  </si>
  <si>
    <t>COORDINADOR DE OFICINA PROVIN</t>
  </si>
  <si>
    <t>ANA ESPERANZA MADERA</t>
  </si>
  <si>
    <t>APOLONIA ENRIQUETA PEREZ DIAZ</t>
  </si>
  <si>
    <t>CLARA VIRGINIA CORTINA SUED</t>
  </si>
  <si>
    <t>AURA INES EMILIA A IMBERT VASQUEZ</t>
  </si>
  <si>
    <t>CLEURIN JAZMIN VOLQUEZ MOQUETE</t>
  </si>
  <si>
    <t>DOMINGA ALTAGRACIA DUARTE DUARTE</t>
  </si>
  <si>
    <t>AUXILIAR DE OFICINAS TERRITOR</t>
  </si>
  <si>
    <t>DOMINICANA DEL ROSARIO MARMOLEJOS</t>
  </si>
  <si>
    <t>ELSA MARIA CASTILLO</t>
  </si>
  <si>
    <t>FAUSTA VIRGEN PEREZ HEREDIA</t>
  </si>
  <si>
    <t>FREDDY ANTONIO PEREZ CARO</t>
  </si>
  <si>
    <t>SUB ENCARGADO</t>
  </si>
  <si>
    <t>FORTUNATO ALCANTARA DELGADO</t>
  </si>
  <si>
    <t>GLADYS GALAN DURAN</t>
  </si>
  <si>
    <t>HECTOR BIENVENIDO RAMOS AQUINO</t>
  </si>
  <si>
    <t>HERODITA HERRERA RODRIGUEZ</t>
  </si>
  <si>
    <t>JOSE LUIS POLONIA PAULINO</t>
  </si>
  <si>
    <t>JOSE PIMENTEL BENJAMIN</t>
  </si>
  <si>
    <t>JUAN CARLOS GARCIA MUNOZ</t>
  </si>
  <si>
    <t>JUAN CARLOS UREﾑA GONZALEZ</t>
  </si>
  <si>
    <t>LEANDRO OMAR ACOSTA PEREZ</t>
  </si>
  <si>
    <t>LISSETTE NUﾑEZ GIL</t>
  </si>
  <si>
    <t>LUZ GISELA DE LA CRUZ DE LEON</t>
  </si>
  <si>
    <t>MARGARITA IRIS MATOS ORTIZ</t>
  </si>
  <si>
    <t>MARIA ELENA VERAS ESPINAL</t>
  </si>
  <si>
    <t>MARIA ESTELA PEREZ RAMON</t>
  </si>
  <si>
    <t>MARIA ALTAGRACIA SANTOS LOPEZ</t>
  </si>
  <si>
    <t>ENCARGADO PROVINCIAL</t>
  </si>
  <si>
    <t>MARIA TERESA CLAK PILIER</t>
  </si>
  <si>
    <t>MARINELVA MATEO LANDA</t>
  </si>
  <si>
    <t>REVISOR BOLETAS</t>
  </si>
  <si>
    <t>MARITZA DE LOS ANGELES OLMO NOLASCO</t>
  </si>
  <si>
    <t>MIRNA ELIZABETH ECHAVARRIA PEﾑA</t>
  </si>
  <si>
    <t>NATIVIDAD RODRIGUEZ RAMIREZ DE GRUL</t>
  </si>
  <si>
    <t>NICAURIS RAQUEL RODRIGUEZ GOMEZ</t>
  </si>
  <si>
    <t>NILDA CIPRIAN DE AZA</t>
  </si>
  <si>
    <t>NIRMA JULIANA ABREU</t>
  </si>
  <si>
    <t>NOEMI CRISTINA AGRAMONTE</t>
  </si>
  <si>
    <t>PATRICIA MICHELLE REINOSO COLLADO</t>
  </si>
  <si>
    <t>PILAR GONZALEZ SANCHEZ</t>
  </si>
  <si>
    <t>RAHAB LIVANESSA ROA RIVERA</t>
  </si>
  <si>
    <t>RHINA SOFIA PEREZ VASQUEZ</t>
  </si>
  <si>
    <t>ENCARGADO OFICINA PROVINCIAL</t>
  </si>
  <si>
    <t>ROBERT REYNA LAGUAL</t>
  </si>
  <si>
    <t>ROBERTO BELTRE PERDOMO</t>
  </si>
  <si>
    <t>ROSA MARIA MORALES VILORIO</t>
  </si>
  <si>
    <t>ROSILIS XIOMARA TEJEDA GONZALEZ</t>
  </si>
  <si>
    <t>RUDYS ALBERTO LORENZO PAULINO</t>
  </si>
  <si>
    <t>SANTIAGO JOSE DE PEﾑA</t>
  </si>
  <si>
    <t>THANIA MERCEDES CABREJA SOSA</t>
  </si>
  <si>
    <t>VICTOR JOSE MARTE BRITO</t>
  </si>
  <si>
    <t>WANDER ALEXANDER MATEO MOTA</t>
  </si>
  <si>
    <t>YOLAINE DEL ROSARIO TRINIDAD</t>
  </si>
  <si>
    <t>ZENOBIA HORACIO GARCIA</t>
  </si>
  <si>
    <t>DEPARTAMENTO DE CARTOGRAFIA- ONE</t>
  </si>
  <si>
    <t>MIGUELINA ALTAGRACIA VELEZ SANTOS</t>
  </si>
  <si>
    <t>TECNICO EN OPERACIONES GEOEST</t>
  </si>
  <si>
    <t>ANA FRANCISCA DE SENA MEDINA</t>
  </si>
  <si>
    <t>JESUS ANTONIO DIAZ GELL</t>
  </si>
  <si>
    <t>JUAN CARLOS VASQUEZ PAULINO</t>
  </si>
  <si>
    <t>NIURKA MILAURIS FIGUEREO LUCIANO</t>
  </si>
  <si>
    <t>ANALISTA DE OPERACIONES GEOES</t>
  </si>
  <si>
    <t>MARGARITA ACOSTA</t>
  </si>
  <si>
    <t>MARCELL BIENVENIDO EUSEBIO SAVIﾑON</t>
  </si>
  <si>
    <t>ADMINISTRADOR DE GEODATABASE</t>
  </si>
  <si>
    <t>CRISMARY GARCIA RAMIREZ</t>
  </si>
  <si>
    <t>YEFFRY STARLING MEJIA LA PAEZ</t>
  </si>
  <si>
    <t>JOSE ELIAS RODRIGUEZ JIMENEZ</t>
  </si>
  <si>
    <t>COORDINADOR DE LIMITES Y LIND</t>
  </si>
  <si>
    <t>GIAN CARLO PEZZOTTI SARANGELO</t>
  </si>
  <si>
    <t>TECNICO ACTUALIZACION CARTOGR</t>
  </si>
  <si>
    <t>PATRICIA CASTRO ESPINAL</t>
  </si>
  <si>
    <t>EDGAR LORENZO JASQUEZ GUILLEN</t>
  </si>
  <si>
    <t>TECNICO EN GEOMATICA</t>
  </si>
  <si>
    <t>DIVISION DE OPERACIONES CARTOGRAFICAS- ONE</t>
  </si>
  <si>
    <t>ADRIANA HENRIQUEZ CAMPUSANO</t>
  </si>
  <si>
    <t>TECNICO DE LIMITES Y LINDEROS</t>
  </si>
  <si>
    <t>ANTONIO MANUEL ALMONTE</t>
  </si>
  <si>
    <t>CARTOGRAFO</t>
  </si>
  <si>
    <t>DOMINGO EDUARDO GONZALEZ FENTON</t>
  </si>
  <si>
    <t>COORDINADOR REGIONAL</t>
  </si>
  <si>
    <t>FRANCISCO DE LA ROSA ADAMES</t>
  </si>
  <si>
    <t>INGRID SORAYA CASTILLO NUﾑEZ</t>
  </si>
  <si>
    <t>JAQUELINE HENRIQUEZ CAMPUSANO</t>
  </si>
  <si>
    <t>INSTRUCTOR (A)</t>
  </si>
  <si>
    <t>JORGE POLANCO PERDOMO</t>
  </si>
  <si>
    <t>JOSE DOLORES GONZALEZ MARTINEZ</t>
  </si>
  <si>
    <t>JOSE RODOLFO MERCEDES BROWN</t>
  </si>
  <si>
    <t>MACARIA CANDELARIO RAMOS</t>
  </si>
  <si>
    <t>OLIVER ENMANUEL SANCHEZ DESENA</t>
  </si>
  <si>
    <t>DIVISION DE GEOMATICA- ONE</t>
  </si>
  <si>
    <t>DELVYS EMILIO POLANCO MONTERO</t>
  </si>
  <si>
    <t>EDWARD ODALIS CHALA BAUTISTA</t>
  </si>
  <si>
    <t>EDITOR DE PLANOS</t>
  </si>
  <si>
    <t>ELVIS LIONARD SANTOS LUGO</t>
  </si>
  <si>
    <t>FRANCIS LAUDY TEJEDA ORTIZ</t>
  </si>
  <si>
    <t>DIGITALIZADOR</t>
  </si>
  <si>
    <t>LUIS ALBERTI ACEVEDO ZABALA</t>
  </si>
  <si>
    <t>ROBERTICO JIMENEZ CONTRERAS</t>
  </si>
  <si>
    <t>DIBUJANTE</t>
  </si>
  <si>
    <t>SANTA GRISSELL ARIAS TEJEDA</t>
  </si>
  <si>
    <t>ENCARGADO DIVISION GEOMATICA</t>
  </si>
  <si>
    <t>DEPARTAMENTO DE COMUNICACIONES- ONE</t>
  </si>
  <si>
    <t>DIAFANA ELIZABETH SOTO BAEZ</t>
  </si>
  <si>
    <t>SECRETARIA EJECUTIVA</t>
  </si>
  <si>
    <t>DOWLAY HUMBALH CASTILLO PEREZ</t>
  </si>
  <si>
    <t>GISELLE NATHALIE DE LA ALT. GONZALE</t>
  </si>
  <si>
    <t>ISAURA MARIA ABREU DIAZ</t>
  </si>
  <si>
    <t>COORDINADORA DE EVENTOS</t>
  </si>
  <si>
    <t>IVAN ALBERTO OTTENWALDER NUﾑEZ</t>
  </si>
  <si>
    <t>AUXILIAR RELACIONES PUBLICAS</t>
  </si>
  <si>
    <t>CHRISTY PAOLA GOMEZ DE LEON</t>
  </si>
  <si>
    <t>CENTRO DE DOCUMENTACION- ONE</t>
  </si>
  <si>
    <t>ANGELICA MARIA PARRA CORSINO</t>
  </si>
  <si>
    <t>AUXILIAR DE DOCUMENTACION</t>
  </si>
  <si>
    <t>GLENIS MARIA DIAZ GIL</t>
  </si>
  <si>
    <t>JOSE LUIS LOZANO RODRIGUEZ</t>
  </si>
  <si>
    <t>JULIA FIOR D ALIZA DEL ORBE BAEZ</t>
  </si>
  <si>
    <t>ROSA ADELA CALDERON</t>
  </si>
  <si>
    <t>DIVISION DE PUBLICACIONES-ONE</t>
  </si>
  <si>
    <t>CARMEN CECILIA CABANES MENDEZ</t>
  </si>
  <si>
    <t>DISEﾑADOR GRAFICO</t>
  </si>
  <si>
    <t>JENNIFER TEJEDA CUESTA</t>
  </si>
  <si>
    <t>DISEﾑADOR PAGINA WEB</t>
  </si>
  <si>
    <t>JESSICA ESMERALDA HURTADO ROSARIO</t>
  </si>
  <si>
    <t>MIGUEL EDUARDO LUCIANO SANTANA</t>
  </si>
  <si>
    <t xml:space="preserve">RAMONA MERCEDES PERALTA TAVERAS DE </t>
  </si>
  <si>
    <t>ENC. CENTRO DE DOCUMENTACION</t>
  </si>
  <si>
    <t>RAYSA HERNANDEZ GARCIA</t>
  </si>
  <si>
    <t>Sueldo Bruto</t>
  </si>
  <si>
    <t xml:space="preserve">Total general: </t>
  </si>
  <si>
    <t>MINISTERIO DE ECONOMÍA, PLANIFICAIÓN Y DESARROLLO</t>
  </si>
  <si>
    <t>OFICINA NACIONAL DE ESTADÍSTICA</t>
  </si>
  <si>
    <t>Santo Domingo, República Dominicana</t>
  </si>
  <si>
    <t>Nomina de Empleados Fijos</t>
  </si>
  <si>
    <t>ÁREA ORGANIZACIONAL</t>
  </si>
  <si>
    <t>Mes febrero 2017</t>
  </si>
  <si>
    <t>SONIA LUISANA CRISTO SANTOS</t>
  </si>
  <si>
    <t>DEPARTAMENTO DE RECURSOS HUMANOS- ONE</t>
  </si>
  <si>
    <t>GRESY MARIBEL BAEZ DE LOS SANTOS</t>
  </si>
  <si>
    <t>HUGO DIAZ NUÑEZ</t>
  </si>
  <si>
    <t>FIOR D' ALIZA DEL CARMEN ROSARIO PAY</t>
  </si>
  <si>
    <t>JUANA YVELISE SALDAÑA DE LEON</t>
  </si>
  <si>
    <t>SHELILA E DEL C DE JESUS RUIZ SILVER</t>
  </si>
  <si>
    <t>WILLY NEY OTAÑEZ REYES</t>
  </si>
  <si>
    <t>FRANCISCO IRENEO CACERES UREÑA</t>
  </si>
  <si>
    <t>KISORIS ELOISA SANCHEZ PEÑA</t>
  </si>
  <si>
    <t>EMMANUEL DAVID GATON PEÑA</t>
  </si>
  <si>
    <t>ALMA DE LOS ANGELES VARGAS RODRIGUEZ</t>
  </si>
  <si>
    <t>JAFMARY MARGARITA ELIZABETH FELIZ FE</t>
  </si>
  <si>
    <t>RAMONA MERCEDES PERALTA TAVERAS DE R</t>
  </si>
  <si>
    <t>ASISTENTE DIRECCION DE OPERACION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</si>
</sst>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9">
    <xf numFmtId="0" fontId="0" fillId="0" borderId="0" xfId="0"/>
    <xf numFmtId="4" fontId="0" fillId="0" borderId="0" xfId="0" applyNumberFormat="1"/>
    <xf numFmtId="0" fontId="16" fillId="0" borderId="0" xfId="0" applyFont="1"/>
    <xf numFmtId="0" fontId="16" fillId="33" borderId="0" xfId="0" applyFont="1" applyFill="1"/>
    <xf numFmtId="4" fontId="16" fillId="33" borderId="0" xfId="0" applyNumberFormat="1" applyFont="1" applyFill="1"/>
    <xf numFmtId="0" fontId="0" fillId="0" borderId="0" xfId="0" applyFill="1"/>
    <xf numFmtId="0" fontId="16" fillId="0" borderId="0" xfId="0" applyFont="1" applyFill="1"/>
    <xf numFmtId="4" fontId="21" fillId="33" borderId="0" xfId="0" applyNumberFormat="1" applyFont="1" applyFill="1"/>
    <xf numFmtId="0" fontId="22" fillId="36" borderId="0" xfId="0" applyFont="1" applyFill="1" applyAlignment="1">
      <alignment vertical="center"/>
    </xf>
    <xf numFmtId="4" fontId="22" fillId="36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4" fontId="22" fillId="0" borderId="0" xfId="0" applyNumberFormat="1" applyFont="1" applyFill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4" fontId="20" fillId="35" borderId="12" xfId="1" applyNumberFormat="1" applyFont="1" applyFill="1" applyBorder="1" applyAlignment="1">
      <alignment horizontal="center" vertical="center"/>
    </xf>
    <xf numFmtId="4" fontId="20" fillId="35" borderId="16" xfId="1" applyNumberFormat="1" applyFont="1" applyFill="1" applyBorder="1" applyAlignment="1">
      <alignment horizontal="center" vertical="center"/>
    </xf>
    <xf numFmtId="4" fontId="20" fillId="35" borderId="14" xfId="1" applyNumberFormat="1" applyFont="1" applyFill="1" applyBorder="1" applyAlignment="1">
      <alignment horizontal="center" vertical="center"/>
    </xf>
    <xf numFmtId="4" fontId="20" fillId="35" borderId="18" xfId="1" applyNumberFormat="1" applyFont="1" applyFill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4" borderId="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/>
    </xf>
    <xf numFmtId="43" fontId="20" fillId="35" borderId="11" xfId="1" applyFont="1" applyFill="1" applyBorder="1" applyAlignment="1">
      <alignment horizontal="center" vertical="center"/>
    </xf>
    <xf numFmtId="43" fontId="20" fillId="35" borderId="15" xfId="1" applyFont="1" applyFill="1" applyBorder="1" applyAlignment="1">
      <alignment horizontal="center" vertical="center"/>
    </xf>
    <xf numFmtId="43" fontId="20" fillId="35" borderId="12" xfId="1" applyFont="1" applyFill="1" applyBorder="1" applyAlignment="1">
      <alignment horizontal="center" vertical="center"/>
    </xf>
    <xf numFmtId="43" fontId="20" fillId="35" borderId="16" xfId="1" applyFont="1" applyFill="1" applyBorder="1" applyAlignment="1">
      <alignment horizontal="center" vertical="center"/>
    </xf>
    <xf numFmtId="4" fontId="20" fillId="35" borderId="13" xfId="1" applyNumberFormat="1" applyFont="1" applyFill="1" applyBorder="1" applyAlignment="1">
      <alignment horizontal="center" vertical="center"/>
    </xf>
    <xf numFmtId="4" fontId="20" fillId="35" borderId="17" xfId="1" applyNumberFormat="1" applyFont="1" applyFill="1" applyBorder="1" applyAlignment="1">
      <alignment horizontal="center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63074</xdr:rowOff>
    </xdr:from>
    <xdr:to>
      <xdr:col>0</xdr:col>
      <xdr:colOff>1628775</xdr:colOff>
      <xdr:row>5</xdr:row>
      <xdr:rowOff>41474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63074"/>
          <a:ext cx="1476375" cy="13500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849837</xdr:colOff>
      <xdr:row>0</xdr:row>
      <xdr:rowOff>177799</xdr:rowOff>
    </xdr:from>
    <xdr:to>
      <xdr:col>8</xdr:col>
      <xdr:colOff>847724</xdr:colOff>
      <xdr:row>5</xdr:row>
      <xdr:rowOff>55399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0187" y="177799"/>
          <a:ext cx="2493437" cy="12492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92"/>
  <sheetViews>
    <sheetView tabSelected="1" topLeftCell="A22" zoomScale="70" zoomScaleNormal="70" workbookViewId="0">
      <selection activeCell="B13" sqref="B13"/>
    </sheetView>
  </sheetViews>
  <sheetFormatPr baseColWidth="10" defaultRowHeight="14.5"/>
  <cols>
    <col min="1" max="2" width="40.7265625" customWidth="1"/>
    <col min="3" max="9" width="18.7265625" style="1" customWidth="1"/>
    <col min="10" max="124" width="11.453125" style="5"/>
  </cols>
  <sheetData>
    <row r="1" spans="1:9">
      <c r="A1" s="18"/>
      <c r="B1" s="18"/>
      <c r="C1" s="18"/>
      <c r="D1" s="18"/>
      <c r="E1" s="18"/>
      <c r="F1" s="18"/>
      <c r="G1" s="18"/>
      <c r="H1" s="18"/>
      <c r="I1" s="18"/>
    </row>
    <row r="2" spans="1:9" ht="25">
      <c r="A2" s="19" t="s">
        <v>448</v>
      </c>
      <c r="B2" s="20"/>
      <c r="C2" s="20"/>
      <c r="D2" s="20"/>
      <c r="E2" s="20"/>
      <c r="F2" s="20"/>
      <c r="G2" s="20"/>
      <c r="H2" s="20"/>
      <c r="I2" s="20"/>
    </row>
    <row r="3" spans="1:9" ht="25">
      <c r="A3" s="19" t="s">
        <v>449</v>
      </c>
      <c r="B3" s="20"/>
      <c r="C3" s="20"/>
      <c r="D3" s="20"/>
      <c r="E3" s="20"/>
      <c r="F3" s="20"/>
      <c r="G3" s="20"/>
      <c r="H3" s="20"/>
      <c r="I3" s="20"/>
    </row>
    <row r="4" spans="1:9" ht="20">
      <c r="A4" s="21" t="s">
        <v>450</v>
      </c>
      <c r="B4" s="22"/>
      <c r="C4" s="22"/>
      <c r="D4" s="22"/>
      <c r="E4" s="22"/>
      <c r="F4" s="22"/>
      <c r="G4" s="22"/>
      <c r="H4" s="22"/>
      <c r="I4" s="22"/>
    </row>
    <row r="5" spans="1:9" ht="20">
      <c r="A5" s="21" t="s">
        <v>451</v>
      </c>
      <c r="B5" s="22"/>
      <c r="C5" s="22"/>
      <c r="D5" s="22"/>
      <c r="E5" s="22"/>
      <c r="F5" s="22"/>
      <c r="G5" s="22"/>
      <c r="H5" s="22"/>
      <c r="I5" s="22"/>
    </row>
    <row r="6" spans="1:9" ht="20.5" thickBot="1">
      <c r="A6" s="21" t="s">
        <v>453</v>
      </c>
      <c r="B6" s="22"/>
      <c r="C6" s="22"/>
      <c r="D6" s="22"/>
      <c r="E6" s="22"/>
      <c r="F6" s="22"/>
      <c r="G6" s="22"/>
      <c r="H6" s="22"/>
      <c r="I6" s="22"/>
    </row>
    <row r="7" spans="1:9">
      <c r="A7" s="23" t="s">
        <v>452</v>
      </c>
      <c r="B7" s="25" t="s">
        <v>0</v>
      </c>
      <c r="C7" s="14" t="s">
        <v>446</v>
      </c>
      <c r="D7" s="27" t="s">
        <v>1</v>
      </c>
      <c r="E7" s="14" t="s">
        <v>2</v>
      </c>
      <c r="F7" s="27" t="s">
        <v>3</v>
      </c>
      <c r="G7" s="14" t="s">
        <v>4</v>
      </c>
      <c r="H7" s="14" t="s">
        <v>5</v>
      </c>
      <c r="I7" s="16" t="s">
        <v>6</v>
      </c>
    </row>
    <row r="8" spans="1:9" ht="15" thickBot="1">
      <c r="A8" s="24"/>
      <c r="B8" s="26"/>
      <c r="C8" s="15"/>
      <c r="D8" s="28"/>
      <c r="E8" s="15"/>
      <c r="F8" s="28"/>
      <c r="G8" s="15"/>
      <c r="H8" s="15"/>
      <c r="I8" s="17"/>
    </row>
    <row r="11" spans="1:9">
      <c r="A11" s="13" t="s">
        <v>7</v>
      </c>
      <c r="B11" s="13"/>
      <c r="C11" s="13"/>
      <c r="D11" s="13"/>
      <c r="E11" s="13"/>
      <c r="F11" s="13"/>
      <c r="G11" s="13"/>
      <c r="H11" s="13"/>
      <c r="I11" s="13"/>
    </row>
    <row r="12" spans="1:9">
      <c r="A12" t="s">
        <v>8</v>
      </c>
      <c r="B12" t="s">
        <v>468</v>
      </c>
      <c r="C12" s="1">
        <v>45000</v>
      </c>
      <c r="D12" s="1">
        <v>1291.5</v>
      </c>
      <c r="E12" s="1">
        <v>1148.33</v>
      </c>
      <c r="F12" s="1">
        <v>1368</v>
      </c>
      <c r="G12" s="1">
        <v>25</v>
      </c>
      <c r="H12" s="1">
        <f>+D12+E12+F12+G12</f>
        <v>3832.83</v>
      </c>
      <c r="I12" s="1">
        <f>+C12-H12</f>
        <v>41167.17</v>
      </c>
    </row>
    <row r="13" spans="1:9">
      <c r="A13" t="s">
        <v>9</v>
      </c>
      <c r="B13" t="s">
        <v>10</v>
      </c>
      <c r="C13" s="1">
        <v>26450</v>
      </c>
      <c r="D13" s="1">
        <v>759.12</v>
      </c>
      <c r="E13" s="1">
        <v>0</v>
      </c>
      <c r="F13" s="1">
        <v>804.08</v>
      </c>
      <c r="G13" s="1">
        <v>25</v>
      </c>
      <c r="H13" s="1">
        <f t="shared" ref="H13:H17" si="0">+D13+E13+F13+G13</f>
        <v>1588.2</v>
      </c>
      <c r="I13" s="1">
        <f t="shared" ref="I13:I17" si="1">+C13-H13</f>
        <v>24861.8</v>
      </c>
    </row>
    <row r="14" spans="1:9">
      <c r="A14" t="s">
        <v>11</v>
      </c>
      <c r="B14" t="s">
        <v>12</v>
      </c>
      <c r="C14" s="1">
        <v>21600</v>
      </c>
      <c r="D14" s="1">
        <v>619.91999999999996</v>
      </c>
      <c r="E14" s="1">
        <v>0</v>
      </c>
      <c r="F14" s="1">
        <v>656.64</v>
      </c>
      <c r="G14" s="1">
        <v>957.76</v>
      </c>
      <c r="H14" s="1">
        <f t="shared" si="0"/>
        <v>2234.3199999999997</v>
      </c>
      <c r="I14" s="1">
        <f t="shared" si="1"/>
        <v>19365.68</v>
      </c>
    </row>
    <row r="15" spans="1:9">
      <c r="A15" t="s">
        <v>13</v>
      </c>
      <c r="B15" t="s">
        <v>12</v>
      </c>
      <c r="C15" s="1">
        <v>58000</v>
      </c>
      <c r="D15" s="1">
        <v>1664.6</v>
      </c>
      <c r="E15" s="1">
        <v>2563.34</v>
      </c>
      <c r="F15" s="1">
        <v>1763.2</v>
      </c>
      <c r="G15" s="1">
        <v>3929.95</v>
      </c>
      <c r="H15" s="1">
        <f t="shared" si="0"/>
        <v>9921.09</v>
      </c>
      <c r="I15" s="1">
        <f t="shared" si="1"/>
        <v>48078.91</v>
      </c>
    </row>
    <row r="16" spans="1:9">
      <c r="A16" t="s">
        <v>14</v>
      </c>
      <c r="B16" t="s">
        <v>15</v>
      </c>
      <c r="C16" s="1">
        <v>75000</v>
      </c>
      <c r="D16" s="1">
        <v>2152.5</v>
      </c>
      <c r="E16" s="1">
        <v>6309.38</v>
      </c>
      <c r="F16" s="1">
        <v>2280</v>
      </c>
      <c r="G16" s="1">
        <v>25</v>
      </c>
      <c r="H16" s="1">
        <f t="shared" si="0"/>
        <v>10766.880000000001</v>
      </c>
      <c r="I16" s="1">
        <f t="shared" si="1"/>
        <v>64233.119999999995</v>
      </c>
    </row>
    <row r="17" spans="1:124">
      <c r="A17" t="s">
        <v>16</v>
      </c>
      <c r="B17" t="s">
        <v>17</v>
      </c>
      <c r="C17" s="1">
        <v>200000</v>
      </c>
      <c r="D17" s="1">
        <v>5656.77</v>
      </c>
      <c r="E17" s="1">
        <v>36419.699999999997</v>
      </c>
      <c r="F17" s="1">
        <v>2995.92</v>
      </c>
      <c r="G17" s="1">
        <v>25</v>
      </c>
      <c r="H17" s="1">
        <f t="shared" si="0"/>
        <v>45097.39</v>
      </c>
      <c r="I17" s="1">
        <f t="shared" si="1"/>
        <v>154902.60999999999</v>
      </c>
    </row>
    <row r="18" spans="1:124">
      <c r="A18" s="3" t="s">
        <v>18</v>
      </c>
      <c r="B18" s="3">
        <v>6</v>
      </c>
      <c r="C18" s="4">
        <v>426050</v>
      </c>
      <c r="D18" s="4">
        <v>12144.41</v>
      </c>
      <c r="E18" s="4">
        <f t="shared" ref="E18:G18" si="2">SUM(E12:E17)</f>
        <v>46440.75</v>
      </c>
      <c r="F18" s="4">
        <f t="shared" si="2"/>
        <v>9867.84</v>
      </c>
      <c r="G18" s="4">
        <f t="shared" si="2"/>
        <v>4987.71</v>
      </c>
      <c r="H18" s="4">
        <f>SUM(H12:H17)</f>
        <v>73440.709999999992</v>
      </c>
      <c r="I18" s="4">
        <f>SUM(I12:I17)</f>
        <v>352609.29</v>
      </c>
    </row>
    <row r="21" spans="1:124">
      <c r="A21" s="13" t="s">
        <v>19</v>
      </c>
      <c r="B21" s="13"/>
      <c r="C21" s="13"/>
      <c r="D21" s="13"/>
      <c r="E21" s="13"/>
      <c r="F21" s="13"/>
      <c r="G21" s="13"/>
      <c r="H21" s="13"/>
      <c r="I21" s="13"/>
    </row>
    <row r="22" spans="1:124">
      <c r="A22" t="s">
        <v>20</v>
      </c>
      <c r="B22" t="s">
        <v>21</v>
      </c>
      <c r="C22" s="1">
        <v>34000</v>
      </c>
      <c r="D22" s="1">
        <v>975.8</v>
      </c>
      <c r="E22" s="1">
        <v>0</v>
      </c>
      <c r="F22" s="1">
        <v>1033.5999999999999</v>
      </c>
      <c r="G22" s="1">
        <v>2010.52</v>
      </c>
      <c r="H22" s="1">
        <f t="shared" ref="H22:H23" si="3">+D22+E22+F22+G22</f>
        <v>4019.92</v>
      </c>
      <c r="I22" s="1">
        <f t="shared" ref="I22:I23" si="4">+C22-H22</f>
        <v>29980.080000000002</v>
      </c>
    </row>
    <row r="23" spans="1:124">
      <c r="A23" t="s">
        <v>22</v>
      </c>
      <c r="B23" t="s">
        <v>23</v>
      </c>
      <c r="C23" s="1">
        <v>125000</v>
      </c>
      <c r="D23" s="1">
        <v>3587.5</v>
      </c>
      <c r="E23" s="1">
        <v>18187.009999999998</v>
      </c>
      <c r="F23" s="1">
        <v>2995.92</v>
      </c>
      <c r="G23" s="1">
        <v>25</v>
      </c>
      <c r="H23" s="1">
        <f t="shared" si="3"/>
        <v>24795.43</v>
      </c>
      <c r="I23" s="1">
        <f t="shared" si="4"/>
        <v>100204.57</v>
      </c>
    </row>
    <row r="24" spans="1:124">
      <c r="A24" s="3" t="s">
        <v>18</v>
      </c>
      <c r="B24" s="3">
        <v>2</v>
      </c>
      <c r="C24" s="4">
        <v>159000</v>
      </c>
      <c r="D24" s="4">
        <v>4563.3</v>
      </c>
      <c r="E24" s="4">
        <f t="shared" ref="E24:G24" si="5">SUM(E22:E23)</f>
        <v>18187.009999999998</v>
      </c>
      <c r="F24" s="4">
        <f t="shared" si="5"/>
        <v>4029.52</v>
      </c>
      <c r="G24" s="4">
        <f t="shared" si="5"/>
        <v>2035.52</v>
      </c>
      <c r="H24" s="4">
        <f>SUM(H22:H23)</f>
        <v>28815.35</v>
      </c>
      <c r="I24" s="4">
        <f>SUM(I22:I23)</f>
        <v>130184.65000000001</v>
      </c>
    </row>
    <row r="27" spans="1:124">
      <c r="A27" s="13" t="s">
        <v>24</v>
      </c>
      <c r="B27" s="13"/>
      <c r="C27" s="13"/>
      <c r="D27" s="13"/>
      <c r="E27" s="13"/>
      <c r="F27" s="13"/>
      <c r="G27" s="13"/>
      <c r="H27" s="13"/>
      <c r="I27" s="13"/>
    </row>
    <row r="28" spans="1:124">
      <c r="A28" t="s">
        <v>25</v>
      </c>
      <c r="B28" t="s">
        <v>26</v>
      </c>
      <c r="C28" s="1">
        <v>23250</v>
      </c>
      <c r="D28" s="1">
        <v>667.28</v>
      </c>
      <c r="E28" s="1">
        <v>0</v>
      </c>
      <c r="F28" s="1">
        <v>706.8</v>
      </c>
      <c r="G28" s="1">
        <v>25</v>
      </c>
      <c r="H28" s="1">
        <f t="shared" ref="H28:H32" si="6">+D28+E28+F28+G28</f>
        <v>1399.08</v>
      </c>
      <c r="I28" s="1">
        <f t="shared" ref="I28:I32" si="7">+C28-H28</f>
        <v>21850.92</v>
      </c>
    </row>
    <row r="29" spans="1:124">
      <c r="A29" t="s">
        <v>27</v>
      </c>
      <c r="B29" t="s">
        <v>28</v>
      </c>
      <c r="C29" s="1">
        <v>35000</v>
      </c>
      <c r="D29" s="1">
        <v>1004.5</v>
      </c>
      <c r="E29" s="1">
        <v>0</v>
      </c>
      <c r="F29" s="1">
        <v>1064</v>
      </c>
      <c r="G29" s="1">
        <v>1890.52</v>
      </c>
      <c r="H29" s="1">
        <f t="shared" si="6"/>
        <v>3959.02</v>
      </c>
      <c r="I29" s="1">
        <f t="shared" si="7"/>
        <v>31040.98</v>
      </c>
    </row>
    <row r="30" spans="1:124">
      <c r="A30" t="s">
        <v>29</v>
      </c>
      <c r="B30" t="s">
        <v>30</v>
      </c>
      <c r="C30" s="1">
        <v>65000</v>
      </c>
      <c r="D30" s="1">
        <v>1865.5</v>
      </c>
      <c r="E30" s="1">
        <v>4427.58</v>
      </c>
      <c r="F30" s="1">
        <v>1976</v>
      </c>
      <c r="G30" s="1">
        <v>25</v>
      </c>
      <c r="H30" s="1">
        <f t="shared" si="6"/>
        <v>8294.08</v>
      </c>
      <c r="I30" s="1">
        <f t="shared" si="7"/>
        <v>56705.919999999998</v>
      </c>
    </row>
    <row r="31" spans="1:124">
      <c r="A31" t="s">
        <v>454</v>
      </c>
      <c r="B31" t="s">
        <v>421</v>
      </c>
      <c r="C31" s="1">
        <v>40000</v>
      </c>
      <c r="D31" s="1">
        <v>1148</v>
      </c>
      <c r="E31" s="1">
        <v>442.65</v>
      </c>
      <c r="F31" s="1">
        <v>1216</v>
      </c>
      <c r="G31" s="1">
        <v>25</v>
      </c>
      <c r="H31" s="1">
        <f t="shared" si="6"/>
        <v>2831.65</v>
      </c>
      <c r="I31" s="1">
        <f t="shared" si="7"/>
        <v>37168.35</v>
      </c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</row>
    <row r="32" spans="1:124">
      <c r="A32" t="s">
        <v>31</v>
      </c>
      <c r="B32" t="s">
        <v>32</v>
      </c>
      <c r="C32" s="1">
        <v>80000</v>
      </c>
      <c r="D32" s="1">
        <v>2296</v>
      </c>
      <c r="E32" s="1">
        <v>0</v>
      </c>
      <c r="F32" s="1">
        <v>2432</v>
      </c>
      <c r="G32" s="1">
        <v>1890.52</v>
      </c>
      <c r="H32" s="1">
        <f t="shared" si="6"/>
        <v>6618.52</v>
      </c>
      <c r="I32" s="1">
        <f t="shared" si="7"/>
        <v>73381.48</v>
      </c>
    </row>
    <row r="33" spans="1:9">
      <c r="A33" s="3" t="s">
        <v>18</v>
      </c>
      <c r="B33" s="3">
        <v>5</v>
      </c>
      <c r="C33" s="4">
        <v>243250</v>
      </c>
      <c r="D33" s="4">
        <v>6981.28</v>
      </c>
      <c r="E33" s="4">
        <f t="shared" ref="E33:G33" si="8">SUM(E28:E32)</f>
        <v>4870.2299999999996</v>
      </c>
      <c r="F33" s="4">
        <f t="shared" si="8"/>
        <v>7394.8</v>
      </c>
      <c r="G33" s="4">
        <f t="shared" si="8"/>
        <v>3856.04</v>
      </c>
      <c r="H33" s="4">
        <f>SUM(H28:H32)</f>
        <v>23102.350000000002</v>
      </c>
      <c r="I33" s="4">
        <f>SUM(I28:I32)</f>
        <v>220147.64999999997</v>
      </c>
    </row>
    <row r="36" spans="1:9">
      <c r="A36" s="13" t="s">
        <v>33</v>
      </c>
      <c r="B36" s="13"/>
      <c r="C36" s="13"/>
      <c r="D36" s="13"/>
      <c r="E36" s="13"/>
      <c r="F36" s="13"/>
      <c r="G36" s="13"/>
      <c r="H36" s="13"/>
      <c r="I36" s="13"/>
    </row>
    <row r="37" spans="1:9">
      <c r="A37" t="s">
        <v>34</v>
      </c>
      <c r="B37" t="s">
        <v>35</v>
      </c>
      <c r="C37" s="1">
        <v>27000</v>
      </c>
      <c r="D37" s="1">
        <v>774.9</v>
      </c>
      <c r="E37" s="1">
        <v>0</v>
      </c>
      <c r="F37" s="1">
        <v>820.8</v>
      </c>
      <c r="G37" s="1">
        <v>957.76</v>
      </c>
      <c r="H37" s="1">
        <f t="shared" ref="H37:H41" si="9">+D37+E37+F37+G37</f>
        <v>2553.46</v>
      </c>
      <c r="I37" s="1">
        <f t="shared" ref="I37:I41" si="10">+C37-H37</f>
        <v>24446.54</v>
      </c>
    </row>
    <row r="38" spans="1:9">
      <c r="A38" t="s">
        <v>36</v>
      </c>
      <c r="B38" t="s">
        <v>37</v>
      </c>
      <c r="C38" s="1">
        <v>45000</v>
      </c>
      <c r="D38" s="1">
        <v>1291.5</v>
      </c>
      <c r="E38" s="1">
        <v>1148.33</v>
      </c>
      <c r="F38" s="1">
        <v>1368</v>
      </c>
      <c r="G38" s="1">
        <v>25</v>
      </c>
      <c r="H38" s="1">
        <f t="shared" si="9"/>
        <v>3832.83</v>
      </c>
      <c r="I38" s="1">
        <f t="shared" si="10"/>
        <v>41167.17</v>
      </c>
    </row>
    <row r="39" spans="1:9">
      <c r="A39" t="s">
        <v>38</v>
      </c>
      <c r="B39" t="s">
        <v>37</v>
      </c>
      <c r="C39" s="1">
        <v>32000</v>
      </c>
      <c r="D39" s="1">
        <v>918.4</v>
      </c>
      <c r="E39" s="1">
        <v>0</v>
      </c>
      <c r="F39" s="1">
        <v>972.8</v>
      </c>
      <c r="G39" s="1">
        <v>25</v>
      </c>
      <c r="H39" s="1">
        <f t="shared" si="9"/>
        <v>1916.1999999999998</v>
      </c>
      <c r="I39" s="1">
        <f t="shared" si="10"/>
        <v>30083.8</v>
      </c>
    </row>
    <row r="40" spans="1:9">
      <c r="A40" t="s">
        <v>39</v>
      </c>
      <c r="B40" t="s">
        <v>40</v>
      </c>
      <c r="C40" s="1">
        <v>70000</v>
      </c>
      <c r="D40" s="1">
        <v>2009</v>
      </c>
      <c r="E40" s="1">
        <v>5368.48</v>
      </c>
      <c r="F40" s="1">
        <v>2128</v>
      </c>
      <c r="G40" s="1">
        <v>25</v>
      </c>
      <c r="H40" s="1">
        <f t="shared" si="9"/>
        <v>9530.48</v>
      </c>
      <c r="I40" s="1">
        <f t="shared" si="10"/>
        <v>60469.520000000004</v>
      </c>
    </row>
    <row r="41" spans="1:9">
      <c r="A41" t="s">
        <v>41</v>
      </c>
      <c r="B41" t="s">
        <v>37</v>
      </c>
      <c r="C41" s="1">
        <v>45000</v>
      </c>
      <c r="D41" s="1">
        <v>1291.5</v>
      </c>
      <c r="E41" s="1">
        <v>1008.41</v>
      </c>
      <c r="F41" s="1">
        <v>1368</v>
      </c>
      <c r="G41" s="1">
        <v>957.76</v>
      </c>
      <c r="H41" s="1">
        <f t="shared" si="9"/>
        <v>4625.67</v>
      </c>
      <c r="I41" s="1">
        <f t="shared" si="10"/>
        <v>40374.33</v>
      </c>
    </row>
    <row r="42" spans="1:9">
      <c r="A42" s="3" t="s">
        <v>18</v>
      </c>
      <c r="B42" s="3">
        <v>5</v>
      </c>
      <c r="C42" s="4">
        <v>219000</v>
      </c>
      <c r="D42" s="4">
        <v>6285.3</v>
      </c>
      <c r="E42" s="4">
        <v>7525.2199999999993</v>
      </c>
      <c r="F42" s="4">
        <v>6657.6</v>
      </c>
      <c r="G42" s="4">
        <v>1990.52</v>
      </c>
      <c r="H42" s="4">
        <f>SUM(H37:H41)</f>
        <v>22458.639999999999</v>
      </c>
      <c r="I42" s="4">
        <f>SUM(I37:I41)</f>
        <v>196541.36</v>
      </c>
    </row>
    <row r="45" spans="1:9">
      <c r="A45" s="13" t="s">
        <v>42</v>
      </c>
      <c r="B45" s="13"/>
      <c r="C45" s="13"/>
      <c r="D45" s="13"/>
      <c r="E45" s="13"/>
      <c r="F45" s="13"/>
      <c r="G45" s="13"/>
      <c r="H45" s="13"/>
      <c r="I45" s="13"/>
    </row>
    <row r="46" spans="1:9">
      <c r="A46" t="s">
        <v>43</v>
      </c>
      <c r="B46" t="s">
        <v>44</v>
      </c>
      <c r="C46" s="1">
        <v>58000</v>
      </c>
      <c r="D46" s="1">
        <v>1664.6</v>
      </c>
      <c r="E46" s="1">
        <v>2923.76</v>
      </c>
      <c r="F46" s="1">
        <v>1763.2</v>
      </c>
      <c r="G46" s="1">
        <v>3217.76</v>
      </c>
      <c r="H46" s="1">
        <f>+D46+E46+F46+G46</f>
        <v>9569.32</v>
      </c>
      <c r="I46" s="1">
        <f>+C46-H46</f>
        <v>48430.68</v>
      </c>
    </row>
    <row r="47" spans="1:9">
      <c r="A47" s="3" t="s">
        <v>18</v>
      </c>
      <c r="B47" s="3">
        <v>1</v>
      </c>
      <c r="C47" s="4">
        <v>58000</v>
      </c>
      <c r="D47" s="4">
        <v>1664.6</v>
      </c>
      <c r="E47" s="4">
        <v>2923.76</v>
      </c>
      <c r="F47" s="4">
        <v>1763.2</v>
      </c>
      <c r="G47" s="4">
        <v>3217.76</v>
      </c>
      <c r="H47" s="4">
        <f>SUM(H46)</f>
        <v>9569.32</v>
      </c>
      <c r="I47" s="4">
        <f>SUM(I46)</f>
        <v>48430.68</v>
      </c>
    </row>
    <row r="50" spans="1:124">
      <c r="A50" s="13" t="s">
        <v>455</v>
      </c>
      <c r="B50" s="13"/>
      <c r="C50" s="13"/>
      <c r="D50" s="13"/>
      <c r="E50" s="13"/>
      <c r="F50" s="13"/>
      <c r="G50" s="13"/>
      <c r="H50" s="13"/>
      <c r="I50" s="13"/>
      <c r="J50"/>
      <c r="K50"/>
      <c r="L50"/>
      <c r="M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</row>
    <row r="51" spans="1:124">
      <c r="A51" t="s">
        <v>456</v>
      </c>
      <c r="B51" t="s">
        <v>421</v>
      </c>
      <c r="C51" s="1">
        <v>32000</v>
      </c>
      <c r="D51" s="1">
        <v>918.4</v>
      </c>
      <c r="E51" s="1">
        <v>0</v>
      </c>
      <c r="F51" s="1">
        <v>972.8</v>
      </c>
      <c r="G51" s="1">
        <v>25</v>
      </c>
      <c r="H51" s="1">
        <f>+D51+E51+F51+G51</f>
        <v>1916.1999999999998</v>
      </c>
      <c r="I51" s="1">
        <f>+C51-H51</f>
        <v>30083.8</v>
      </c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</row>
    <row r="52" spans="1:124">
      <c r="A52" s="3" t="s">
        <v>18</v>
      </c>
      <c r="B52" s="3">
        <v>1</v>
      </c>
      <c r="C52" s="7">
        <v>32000</v>
      </c>
      <c r="D52" s="4">
        <v>918.4</v>
      </c>
      <c r="E52" s="4">
        <v>0</v>
      </c>
      <c r="F52" s="4">
        <v>972.8</v>
      </c>
      <c r="G52" s="4">
        <v>25</v>
      </c>
      <c r="H52" s="4">
        <f>SUM(H51)</f>
        <v>1916.1999999999998</v>
      </c>
      <c r="I52" s="4">
        <f>SUM(I51)</f>
        <v>30083.8</v>
      </c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</row>
    <row r="55" spans="1:124">
      <c r="A55" s="13" t="s">
        <v>45</v>
      </c>
      <c r="B55" s="13"/>
      <c r="C55" s="13"/>
      <c r="D55" s="13"/>
      <c r="E55" s="13"/>
      <c r="F55" s="13"/>
      <c r="G55" s="13"/>
      <c r="H55" s="13"/>
      <c r="I55" s="13"/>
    </row>
    <row r="56" spans="1:124">
      <c r="A56" t="s">
        <v>46</v>
      </c>
      <c r="B56" t="s">
        <v>47</v>
      </c>
      <c r="C56" s="1">
        <v>40000</v>
      </c>
      <c r="D56" s="1">
        <v>1148</v>
      </c>
      <c r="E56" s="1">
        <v>302.74</v>
      </c>
      <c r="F56" s="1">
        <v>1216</v>
      </c>
      <c r="G56" s="1">
        <v>1077.76</v>
      </c>
      <c r="H56" s="1">
        <f t="shared" ref="H56:H57" si="11">+D56+E56+F56+G56</f>
        <v>3744.5</v>
      </c>
      <c r="I56" s="1">
        <f t="shared" ref="I56:I57" si="12">+C56-H56</f>
        <v>36255.5</v>
      </c>
    </row>
    <row r="57" spans="1:124">
      <c r="A57" t="s">
        <v>48</v>
      </c>
      <c r="B57" t="s">
        <v>49</v>
      </c>
      <c r="C57" s="1">
        <v>40000</v>
      </c>
      <c r="D57" s="1">
        <v>1148</v>
      </c>
      <c r="E57" s="1">
        <v>302.74</v>
      </c>
      <c r="F57" s="1">
        <v>1216</v>
      </c>
      <c r="G57" s="1">
        <v>1097.76</v>
      </c>
      <c r="H57" s="1">
        <f t="shared" si="11"/>
        <v>3764.5</v>
      </c>
      <c r="I57" s="1">
        <f t="shared" si="12"/>
        <v>36235.5</v>
      </c>
    </row>
    <row r="58" spans="1:124">
      <c r="A58" s="3" t="s">
        <v>18</v>
      </c>
      <c r="B58" s="3">
        <v>2</v>
      </c>
      <c r="C58" s="4">
        <v>80000</v>
      </c>
      <c r="D58" s="4">
        <v>2296</v>
      </c>
      <c r="E58" s="4">
        <v>605.48</v>
      </c>
      <c r="F58" s="4">
        <v>2432</v>
      </c>
      <c r="G58" s="4">
        <v>2175.52</v>
      </c>
      <c r="H58" s="4">
        <f>SUM(H56:H57)</f>
        <v>7509</v>
      </c>
      <c r="I58" s="4">
        <f>SUM(I56:I57)</f>
        <v>72491</v>
      </c>
    </row>
    <row r="61" spans="1:124">
      <c r="A61" s="13" t="s">
        <v>50</v>
      </c>
      <c r="B61" s="13"/>
      <c r="C61" s="13"/>
      <c r="D61" s="13"/>
      <c r="E61" s="13"/>
      <c r="F61" s="13"/>
      <c r="G61" s="13"/>
      <c r="H61" s="13"/>
      <c r="I61" s="13"/>
    </row>
    <row r="62" spans="1:124">
      <c r="A62" t="s">
        <v>51</v>
      </c>
      <c r="B62" t="s">
        <v>52</v>
      </c>
      <c r="C62" s="1">
        <v>44000</v>
      </c>
      <c r="D62" s="1">
        <v>1262.8</v>
      </c>
      <c r="E62" s="1">
        <v>1007.19</v>
      </c>
      <c r="F62" s="1">
        <v>1337.6</v>
      </c>
      <c r="G62" s="1">
        <v>125</v>
      </c>
      <c r="H62" s="1">
        <f>+D62+E62+F62+G62</f>
        <v>3732.5899999999997</v>
      </c>
      <c r="I62" s="1">
        <f>+C62-H62</f>
        <v>40267.410000000003</v>
      </c>
    </row>
    <row r="63" spans="1:124">
      <c r="A63" s="3" t="s">
        <v>18</v>
      </c>
      <c r="B63" s="3">
        <v>1</v>
      </c>
      <c r="C63" s="4">
        <v>44000</v>
      </c>
      <c r="D63" s="4">
        <v>1262.8</v>
      </c>
      <c r="E63" s="4">
        <v>1007.19</v>
      </c>
      <c r="F63" s="4">
        <v>1337.6</v>
      </c>
      <c r="G63" s="4">
        <v>125</v>
      </c>
      <c r="H63" s="4">
        <f>SUM(H62)</f>
        <v>3732.5899999999997</v>
      </c>
      <c r="I63" s="4">
        <f>SUM(I62)</f>
        <v>40267.410000000003</v>
      </c>
    </row>
    <row r="66" spans="1:9">
      <c r="A66" s="13" t="s">
        <v>53</v>
      </c>
      <c r="B66" s="13"/>
      <c r="C66" s="13"/>
      <c r="D66" s="13"/>
      <c r="E66" s="13"/>
      <c r="F66" s="13"/>
      <c r="G66" s="13"/>
      <c r="H66" s="13"/>
      <c r="I66" s="13"/>
    </row>
    <row r="67" spans="1:9">
      <c r="A67" t="s">
        <v>54</v>
      </c>
      <c r="B67" t="s">
        <v>55</v>
      </c>
      <c r="C67" s="1">
        <v>41000</v>
      </c>
      <c r="D67" s="1">
        <v>1176.7</v>
      </c>
      <c r="E67" s="1">
        <v>583.79</v>
      </c>
      <c r="F67" s="1">
        <v>1246.4000000000001</v>
      </c>
      <c r="G67" s="1">
        <v>125</v>
      </c>
      <c r="H67" s="1">
        <f>+D67+E67+F67+G67</f>
        <v>3131.8900000000003</v>
      </c>
      <c r="I67" s="1">
        <f>+C67-H67</f>
        <v>37868.11</v>
      </c>
    </row>
    <row r="68" spans="1:9">
      <c r="A68" s="3" t="s">
        <v>18</v>
      </c>
      <c r="B68" s="3">
        <v>1</v>
      </c>
      <c r="C68" s="4">
        <v>41000</v>
      </c>
      <c r="D68" s="4">
        <v>1176.7</v>
      </c>
      <c r="E68" s="4">
        <v>583.79</v>
      </c>
      <c r="F68" s="4">
        <v>1246.4000000000001</v>
      </c>
      <c r="G68" s="4">
        <v>125</v>
      </c>
      <c r="H68" s="4">
        <f>SUM(H67)</f>
        <v>3131.8900000000003</v>
      </c>
      <c r="I68" s="4">
        <f>SUM(I67)</f>
        <v>37868.11</v>
      </c>
    </row>
    <row r="71" spans="1:9">
      <c r="A71" s="13" t="s">
        <v>56</v>
      </c>
      <c r="B71" s="13"/>
      <c r="C71" s="13"/>
      <c r="D71" s="13"/>
      <c r="E71" s="13"/>
      <c r="F71" s="13"/>
      <c r="G71" s="13"/>
      <c r="H71" s="13"/>
      <c r="I71" s="13"/>
    </row>
    <row r="72" spans="1:9">
      <c r="A72" t="s">
        <v>57</v>
      </c>
      <c r="B72" t="s">
        <v>23</v>
      </c>
      <c r="C72" s="1">
        <v>133500</v>
      </c>
      <c r="D72" s="1">
        <v>3831.45</v>
      </c>
      <c r="E72" s="1">
        <v>20251.03</v>
      </c>
      <c r="F72" s="1">
        <v>2995.92</v>
      </c>
      <c r="G72" s="1">
        <v>25</v>
      </c>
      <c r="H72" s="1">
        <f t="shared" ref="H72:H73" si="13">+D72+E72+F72+G72</f>
        <v>27103.4</v>
      </c>
      <c r="I72" s="1">
        <f t="shared" ref="I72:I73" si="14">+C72-H72</f>
        <v>106396.6</v>
      </c>
    </row>
    <row r="73" spans="1:9">
      <c r="A73" t="s">
        <v>58</v>
      </c>
      <c r="B73" t="s">
        <v>12</v>
      </c>
      <c r="C73" s="1">
        <v>33000</v>
      </c>
      <c r="D73" s="1">
        <v>947.1</v>
      </c>
      <c r="E73" s="1">
        <v>0</v>
      </c>
      <c r="F73" s="1">
        <v>1003.2</v>
      </c>
      <c r="G73" s="1">
        <v>75</v>
      </c>
      <c r="H73" s="1">
        <f t="shared" si="13"/>
        <v>2025.3000000000002</v>
      </c>
      <c r="I73" s="1">
        <f t="shared" si="14"/>
        <v>30974.7</v>
      </c>
    </row>
    <row r="74" spans="1:9">
      <c r="A74" s="3" t="s">
        <v>18</v>
      </c>
      <c r="B74" s="3">
        <v>2</v>
      </c>
      <c r="C74" s="4">
        <v>166500</v>
      </c>
      <c r="D74" s="4">
        <v>4778.55</v>
      </c>
      <c r="E74" s="4">
        <v>20251.03</v>
      </c>
      <c r="F74" s="4">
        <v>3999.12</v>
      </c>
      <c r="G74" s="4">
        <v>100</v>
      </c>
      <c r="H74" s="4">
        <f>SUM(H72:H73)</f>
        <v>29128.7</v>
      </c>
      <c r="I74" s="4">
        <f>SUM(I72:I73)</f>
        <v>137371.30000000002</v>
      </c>
    </row>
    <row r="77" spans="1:9">
      <c r="A77" s="13" t="s">
        <v>59</v>
      </c>
      <c r="B77" s="13"/>
      <c r="C77" s="13"/>
      <c r="D77" s="13"/>
      <c r="E77" s="13"/>
      <c r="F77" s="13"/>
      <c r="G77" s="13"/>
      <c r="H77" s="13"/>
      <c r="I77" s="13"/>
    </row>
    <row r="78" spans="1:9">
      <c r="A78" t="s">
        <v>60</v>
      </c>
      <c r="B78" t="s">
        <v>61</v>
      </c>
      <c r="C78" s="1">
        <v>60000</v>
      </c>
      <c r="D78" s="1">
        <v>1722</v>
      </c>
      <c r="E78" s="1">
        <v>3113.57</v>
      </c>
      <c r="F78" s="1">
        <v>1824</v>
      </c>
      <c r="G78" s="1">
        <v>1990.52</v>
      </c>
      <c r="H78" s="1">
        <f t="shared" ref="H78:H83" si="15">+D78+E78+F78+G78</f>
        <v>8650.09</v>
      </c>
      <c r="I78" s="1">
        <f t="shared" ref="I78:I83" si="16">+C78-H78</f>
        <v>51349.91</v>
      </c>
    </row>
    <row r="79" spans="1:9">
      <c r="A79" t="s">
        <v>62</v>
      </c>
      <c r="B79" t="s">
        <v>63</v>
      </c>
      <c r="C79" s="1">
        <v>36000</v>
      </c>
      <c r="D79" s="1">
        <v>1033.2</v>
      </c>
      <c r="E79" s="1">
        <v>0</v>
      </c>
      <c r="F79" s="1">
        <v>1094.4000000000001</v>
      </c>
      <c r="G79" s="1">
        <v>957.76</v>
      </c>
      <c r="H79" s="1">
        <f t="shared" si="15"/>
        <v>3085.3600000000006</v>
      </c>
      <c r="I79" s="1">
        <f t="shared" si="16"/>
        <v>32914.639999999999</v>
      </c>
    </row>
    <row r="80" spans="1:9">
      <c r="A80" t="s">
        <v>64</v>
      </c>
      <c r="B80" t="s">
        <v>65</v>
      </c>
      <c r="C80" s="1">
        <v>40000</v>
      </c>
      <c r="D80" s="1">
        <v>1148</v>
      </c>
      <c r="E80" s="1">
        <v>442.65</v>
      </c>
      <c r="F80" s="1">
        <v>1216</v>
      </c>
      <c r="G80" s="1">
        <v>265</v>
      </c>
      <c r="H80" s="1">
        <f t="shared" si="15"/>
        <v>3071.65</v>
      </c>
      <c r="I80" s="1">
        <f t="shared" si="16"/>
        <v>36928.35</v>
      </c>
    </row>
    <row r="81" spans="1:124" s="2" customFormat="1">
      <c r="A81" t="s">
        <v>66</v>
      </c>
      <c r="B81" t="s">
        <v>21</v>
      </c>
      <c r="C81" s="1">
        <v>60000</v>
      </c>
      <c r="D81" s="1">
        <v>1722</v>
      </c>
      <c r="E81" s="1">
        <v>3300.12</v>
      </c>
      <c r="F81" s="1">
        <v>1824</v>
      </c>
      <c r="G81" s="1">
        <v>957.76</v>
      </c>
      <c r="H81" s="1">
        <f t="shared" si="15"/>
        <v>7803.88</v>
      </c>
      <c r="I81" s="1">
        <f t="shared" si="16"/>
        <v>52196.12</v>
      </c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</row>
    <row r="82" spans="1:124" s="2" customFormat="1">
      <c r="A82" t="s">
        <v>67</v>
      </c>
      <c r="B82" t="s">
        <v>68</v>
      </c>
      <c r="C82" s="1">
        <v>36000</v>
      </c>
      <c r="D82" s="1">
        <v>1033.2</v>
      </c>
      <c r="E82" s="1">
        <v>0</v>
      </c>
      <c r="F82" s="1">
        <v>1094.4000000000001</v>
      </c>
      <c r="G82" s="1">
        <v>25</v>
      </c>
      <c r="H82" s="1">
        <f t="shared" si="15"/>
        <v>2152.6000000000004</v>
      </c>
      <c r="I82" s="1">
        <f t="shared" si="16"/>
        <v>33847.4</v>
      </c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</row>
    <row r="83" spans="1:124" s="2" customFormat="1">
      <c r="A83" t="s">
        <v>69</v>
      </c>
      <c r="B83" t="s">
        <v>70</v>
      </c>
      <c r="C83" s="1">
        <v>60000</v>
      </c>
      <c r="D83" s="1">
        <v>1722</v>
      </c>
      <c r="E83" s="1">
        <v>3486.68</v>
      </c>
      <c r="F83" s="1">
        <v>1824</v>
      </c>
      <c r="G83" s="1">
        <v>25</v>
      </c>
      <c r="H83" s="1">
        <f t="shared" si="15"/>
        <v>7057.68</v>
      </c>
      <c r="I83" s="1">
        <f t="shared" si="16"/>
        <v>52942.32</v>
      </c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</row>
    <row r="84" spans="1:124" s="2" customFormat="1">
      <c r="A84" s="3" t="s">
        <v>18</v>
      </c>
      <c r="B84" s="3">
        <v>6</v>
      </c>
      <c r="C84" s="4">
        <v>292000</v>
      </c>
      <c r="D84" s="4">
        <v>8380.4</v>
      </c>
      <c r="E84" s="4">
        <v>10343.02</v>
      </c>
      <c r="F84" s="4">
        <v>8876.7999999999993</v>
      </c>
      <c r="G84" s="4">
        <v>4221.04</v>
      </c>
      <c r="H84" s="4">
        <f>SUM(H78:H83)</f>
        <v>31821.260000000002</v>
      </c>
      <c r="I84" s="4">
        <f>SUM(I78:I83)</f>
        <v>260178.74</v>
      </c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</row>
    <row r="85" spans="1:124" s="2" customFormat="1">
      <c r="A85"/>
      <c r="B85"/>
      <c r="C85" s="1"/>
      <c r="D85" s="1"/>
      <c r="E85" s="1"/>
      <c r="F85" s="1"/>
      <c r="G85" s="1"/>
      <c r="H85" s="1"/>
      <c r="I85" s="1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</row>
    <row r="86" spans="1:124" s="2" customFormat="1">
      <c r="A86"/>
      <c r="B86"/>
      <c r="C86" s="1"/>
      <c r="D86" s="1"/>
      <c r="E86" s="1"/>
      <c r="F86" s="1"/>
      <c r="G86" s="1"/>
      <c r="H86" s="1"/>
      <c r="I86" s="1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</row>
    <row r="87" spans="1:124" s="2" customFormat="1">
      <c r="A87" s="13" t="s">
        <v>71</v>
      </c>
      <c r="B87" s="13"/>
      <c r="C87" s="13"/>
      <c r="D87" s="13"/>
      <c r="E87" s="13"/>
      <c r="F87" s="13"/>
      <c r="G87" s="13"/>
      <c r="H87" s="13"/>
      <c r="I87" s="13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</row>
    <row r="88" spans="1:124" s="2" customFormat="1">
      <c r="A88" t="s">
        <v>72</v>
      </c>
      <c r="B88" t="s">
        <v>63</v>
      </c>
      <c r="C88" s="1">
        <v>45000</v>
      </c>
      <c r="D88" s="1">
        <v>1291.5</v>
      </c>
      <c r="E88" s="1">
        <v>868.5</v>
      </c>
      <c r="F88" s="1">
        <v>1368</v>
      </c>
      <c r="G88" s="1">
        <v>1990.52</v>
      </c>
      <c r="H88" s="1">
        <f t="shared" ref="H88:H92" si="17">+D88+E88+F88+G88</f>
        <v>5518.52</v>
      </c>
      <c r="I88" s="1">
        <f t="shared" ref="I88:I92" si="18">+C88-H88</f>
        <v>39481.479999999996</v>
      </c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</row>
    <row r="89" spans="1:124" s="2" customFormat="1">
      <c r="A89" t="s">
        <v>73</v>
      </c>
      <c r="B89" t="s">
        <v>21</v>
      </c>
      <c r="C89" s="1">
        <v>31000</v>
      </c>
      <c r="D89" s="1">
        <v>889.7</v>
      </c>
      <c r="E89" s="1">
        <v>0</v>
      </c>
      <c r="F89" s="1">
        <v>942.4</v>
      </c>
      <c r="G89" s="1">
        <v>25</v>
      </c>
      <c r="H89" s="1">
        <f t="shared" si="17"/>
        <v>1857.1</v>
      </c>
      <c r="I89" s="1">
        <f t="shared" si="18"/>
        <v>29142.9</v>
      </c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</row>
    <row r="90" spans="1:124" s="2" customFormat="1">
      <c r="A90" t="s">
        <v>74</v>
      </c>
      <c r="B90" t="s">
        <v>63</v>
      </c>
      <c r="C90" s="1">
        <v>31000</v>
      </c>
      <c r="D90" s="1">
        <v>889.7</v>
      </c>
      <c r="E90" s="1">
        <v>0</v>
      </c>
      <c r="F90" s="1">
        <v>942.4</v>
      </c>
      <c r="G90" s="1">
        <v>25</v>
      </c>
      <c r="H90" s="1">
        <f t="shared" si="17"/>
        <v>1857.1</v>
      </c>
      <c r="I90" s="1">
        <f t="shared" si="18"/>
        <v>29142.9</v>
      </c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</row>
    <row r="91" spans="1:124" s="2" customFormat="1">
      <c r="A91" t="s">
        <v>75</v>
      </c>
      <c r="B91" t="s">
        <v>63</v>
      </c>
      <c r="C91" s="1">
        <v>40000</v>
      </c>
      <c r="D91" s="1">
        <v>1148</v>
      </c>
      <c r="E91" s="1">
        <v>442.65</v>
      </c>
      <c r="F91" s="1">
        <v>1216</v>
      </c>
      <c r="G91" s="1">
        <v>25</v>
      </c>
      <c r="H91" s="1">
        <f t="shared" si="17"/>
        <v>2831.65</v>
      </c>
      <c r="I91" s="1">
        <f t="shared" si="18"/>
        <v>37168.35</v>
      </c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</row>
    <row r="92" spans="1:124">
      <c r="A92" t="s">
        <v>76</v>
      </c>
      <c r="B92" t="s">
        <v>77</v>
      </c>
      <c r="C92" s="1">
        <v>18000</v>
      </c>
      <c r="D92" s="1">
        <v>516.6</v>
      </c>
      <c r="E92" s="1">
        <v>0</v>
      </c>
      <c r="F92" s="1">
        <v>547.20000000000005</v>
      </c>
      <c r="G92" s="1">
        <v>25</v>
      </c>
      <c r="H92" s="1">
        <f t="shared" si="17"/>
        <v>1088.8000000000002</v>
      </c>
      <c r="I92" s="1">
        <f t="shared" si="18"/>
        <v>16911.2</v>
      </c>
    </row>
    <row r="93" spans="1:124">
      <c r="A93" s="3" t="s">
        <v>18</v>
      </c>
      <c r="B93" s="3">
        <v>5</v>
      </c>
      <c r="C93" s="4">
        <v>165000</v>
      </c>
      <c r="D93" s="4">
        <v>4735.5</v>
      </c>
      <c r="E93" s="4">
        <v>1311.15</v>
      </c>
      <c r="F93" s="4">
        <v>5016</v>
      </c>
      <c r="G93" s="4">
        <v>2090.52</v>
      </c>
      <c r="H93" s="4">
        <f>SUM(H88:H92)</f>
        <v>13153.170000000002</v>
      </c>
      <c r="I93" s="4">
        <f>SUM(I88:I92)</f>
        <v>151846.83000000002</v>
      </c>
    </row>
    <row r="94" spans="1:124" s="2" customFormat="1">
      <c r="A94"/>
      <c r="B94"/>
      <c r="C94" s="1"/>
      <c r="D94" s="1"/>
      <c r="E94" s="1"/>
      <c r="F94" s="1"/>
      <c r="G94" s="1"/>
      <c r="H94" s="1"/>
      <c r="I94" s="1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</row>
    <row r="95" spans="1:124" s="2" customFormat="1">
      <c r="A95"/>
      <c r="B95"/>
      <c r="C95" s="1"/>
      <c r="D95" s="1"/>
      <c r="E95" s="1"/>
      <c r="F95" s="1"/>
      <c r="G95" s="1"/>
      <c r="H95" s="1"/>
      <c r="I95" s="1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</row>
    <row r="96" spans="1:124" s="2" customFormat="1">
      <c r="A96" s="13" t="s">
        <v>78</v>
      </c>
      <c r="B96" s="13"/>
      <c r="C96" s="13"/>
      <c r="D96" s="13"/>
      <c r="E96" s="13"/>
      <c r="F96" s="13"/>
      <c r="G96" s="13"/>
      <c r="H96" s="13"/>
      <c r="I96" s="13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</row>
    <row r="97" spans="1:124" s="2" customFormat="1">
      <c r="A97" t="s">
        <v>79</v>
      </c>
      <c r="B97" t="s">
        <v>80</v>
      </c>
      <c r="C97" s="1">
        <v>70000</v>
      </c>
      <c r="D97" s="1">
        <v>2009</v>
      </c>
      <c r="E97" s="1">
        <v>5368.48</v>
      </c>
      <c r="F97" s="1">
        <v>2128</v>
      </c>
      <c r="G97" s="1">
        <v>25</v>
      </c>
      <c r="H97" s="1">
        <f t="shared" ref="H97:H103" si="19">+D97+E97+F97+G97</f>
        <v>9530.48</v>
      </c>
      <c r="I97" s="1">
        <f t="shared" ref="I97:I103" si="20">+C97-H97</f>
        <v>60469.520000000004</v>
      </c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</row>
    <row r="98" spans="1:124" s="2" customFormat="1">
      <c r="A98" t="s">
        <v>81</v>
      </c>
      <c r="B98" t="s">
        <v>82</v>
      </c>
      <c r="C98" s="1">
        <v>40000</v>
      </c>
      <c r="D98" s="1">
        <v>1148</v>
      </c>
      <c r="E98" s="1">
        <v>442.65</v>
      </c>
      <c r="F98" s="1">
        <v>1216</v>
      </c>
      <c r="G98" s="1">
        <v>25</v>
      </c>
      <c r="H98" s="1">
        <f t="shared" si="19"/>
        <v>2831.65</v>
      </c>
      <c r="I98" s="1">
        <f t="shared" si="20"/>
        <v>37168.35</v>
      </c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</row>
    <row r="99" spans="1:124" s="2" customFormat="1">
      <c r="A99" t="s">
        <v>83</v>
      </c>
      <c r="B99" t="s">
        <v>82</v>
      </c>
      <c r="C99" s="1">
        <v>40000</v>
      </c>
      <c r="D99" s="1">
        <v>1148</v>
      </c>
      <c r="E99" s="1">
        <v>442.65</v>
      </c>
      <c r="F99" s="1">
        <v>1216</v>
      </c>
      <c r="G99" s="1">
        <v>25</v>
      </c>
      <c r="H99" s="1">
        <f t="shared" si="19"/>
        <v>2831.65</v>
      </c>
      <c r="I99" s="1">
        <f t="shared" si="20"/>
        <v>37168.35</v>
      </c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</row>
    <row r="100" spans="1:124" s="2" customFormat="1">
      <c r="A100" t="s">
        <v>84</v>
      </c>
      <c r="B100" t="s">
        <v>85</v>
      </c>
      <c r="C100" s="1">
        <v>90050</v>
      </c>
      <c r="D100" s="1">
        <v>2584.44</v>
      </c>
      <c r="E100" s="1">
        <v>9764.8799999999992</v>
      </c>
      <c r="F100" s="1">
        <v>2737.52</v>
      </c>
      <c r="G100" s="1">
        <v>25</v>
      </c>
      <c r="H100" s="1">
        <f t="shared" si="19"/>
        <v>15111.84</v>
      </c>
      <c r="I100" s="1">
        <f t="shared" si="20"/>
        <v>74938.16</v>
      </c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</row>
    <row r="101" spans="1:124" s="2" customFormat="1">
      <c r="A101" t="s">
        <v>86</v>
      </c>
      <c r="B101" t="s">
        <v>82</v>
      </c>
      <c r="C101" s="1">
        <v>40000</v>
      </c>
      <c r="D101" s="1">
        <v>1148</v>
      </c>
      <c r="E101" s="1">
        <v>442.65</v>
      </c>
      <c r="F101" s="1">
        <v>1216</v>
      </c>
      <c r="G101" s="1">
        <v>25</v>
      </c>
      <c r="H101" s="1">
        <f t="shared" si="19"/>
        <v>2831.65</v>
      </c>
      <c r="I101" s="1">
        <f t="shared" si="20"/>
        <v>37168.35</v>
      </c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</row>
    <row r="102" spans="1:124" s="2" customFormat="1">
      <c r="A102" t="s">
        <v>87</v>
      </c>
      <c r="B102" t="s">
        <v>80</v>
      </c>
      <c r="C102" s="1">
        <v>60000</v>
      </c>
      <c r="D102" s="1">
        <v>1722</v>
      </c>
      <c r="E102" s="1">
        <v>3113.57</v>
      </c>
      <c r="F102" s="1">
        <v>1824</v>
      </c>
      <c r="G102" s="1">
        <v>1890.52</v>
      </c>
      <c r="H102" s="1">
        <f t="shared" si="19"/>
        <v>8550.09</v>
      </c>
      <c r="I102" s="1">
        <f t="shared" si="20"/>
        <v>51449.91</v>
      </c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</row>
    <row r="103" spans="1:124" s="2" customFormat="1">
      <c r="A103" t="s">
        <v>88</v>
      </c>
      <c r="B103" t="s">
        <v>89</v>
      </c>
      <c r="C103" s="1">
        <v>50000</v>
      </c>
      <c r="D103" s="1">
        <v>1435</v>
      </c>
      <c r="E103" s="1">
        <v>1854</v>
      </c>
      <c r="F103" s="1">
        <v>1520</v>
      </c>
      <c r="G103" s="1">
        <v>25</v>
      </c>
      <c r="H103" s="1">
        <f t="shared" si="19"/>
        <v>4834</v>
      </c>
      <c r="I103" s="1">
        <f t="shared" si="20"/>
        <v>45166</v>
      </c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</row>
    <row r="104" spans="1:124" s="2" customFormat="1">
      <c r="A104" s="3" t="s">
        <v>18</v>
      </c>
      <c r="B104" s="3">
        <v>7</v>
      </c>
      <c r="C104" s="4">
        <v>390050</v>
      </c>
      <c r="D104" s="4">
        <v>11194.44</v>
      </c>
      <c r="E104" s="4">
        <v>21428.879999999997</v>
      </c>
      <c r="F104" s="4">
        <v>11857.52</v>
      </c>
      <c r="G104" s="4">
        <v>2040.52</v>
      </c>
      <c r="H104" s="4">
        <f>SUM(H97:H103)</f>
        <v>46521.36</v>
      </c>
      <c r="I104" s="4">
        <f>SUM(I97:I103)</f>
        <v>343528.64</v>
      </c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</row>
    <row r="105" spans="1:124" s="2" customFormat="1">
      <c r="A105"/>
      <c r="B105"/>
      <c r="C105" s="1"/>
      <c r="D105" s="1"/>
      <c r="E105" s="1"/>
      <c r="F105" s="1"/>
      <c r="G105" s="1"/>
      <c r="H105" s="1"/>
      <c r="I105" s="1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</row>
    <row r="106" spans="1:124" s="2" customFormat="1">
      <c r="A106"/>
      <c r="B106"/>
      <c r="C106" s="1"/>
      <c r="D106" s="1"/>
      <c r="E106" s="1"/>
      <c r="F106" s="1"/>
      <c r="G106" s="1"/>
      <c r="H106" s="1"/>
      <c r="I106" s="1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</row>
    <row r="107" spans="1:124" s="2" customFormat="1">
      <c r="A107" s="13" t="s">
        <v>90</v>
      </c>
      <c r="B107" s="13"/>
      <c r="C107" s="13"/>
      <c r="D107" s="13"/>
      <c r="E107" s="13"/>
      <c r="F107" s="13"/>
      <c r="G107" s="13"/>
      <c r="H107" s="13"/>
      <c r="I107" s="13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</row>
    <row r="108" spans="1:124" s="2" customFormat="1">
      <c r="A108" t="s">
        <v>91</v>
      </c>
      <c r="B108" t="s">
        <v>23</v>
      </c>
      <c r="C108" s="1">
        <v>50000</v>
      </c>
      <c r="D108" s="1">
        <v>1435</v>
      </c>
      <c r="E108" s="1">
        <v>1854</v>
      </c>
      <c r="F108" s="1">
        <v>1520</v>
      </c>
      <c r="G108" s="1">
        <v>75</v>
      </c>
      <c r="H108" s="1">
        <f t="shared" ref="H108:H114" si="21">+D108+E108+F108+G108</f>
        <v>4884</v>
      </c>
      <c r="I108" s="1">
        <f t="shared" ref="I108:I114" si="22">+C108-H108</f>
        <v>45116</v>
      </c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</row>
    <row r="109" spans="1:124" s="2" customFormat="1">
      <c r="A109" t="s">
        <v>92</v>
      </c>
      <c r="B109" t="s">
        <v>21</v>
      </c>
      <c r="C109" s="1">
        <v>35250</v>
      </c>
      <c r="D109" s="1">
        <v>1011.68</v>
      </c>
      <c r="E109" s="1">
        <v>0</v>
      </c>
      <c r="F109" s="1">
        <v>1071.5999999999999</v>
      </c>
      <c r="G109" s="1">
        <v>1097.76</v>
      </c>
      <c r="H109" s="1">
        <f t="shared" si="21"/>
        <v>3181.04</v>
      </c>
      <c r="I109" s="1">
        <f t="shared" si="22"/>
        <v>32068.959999999999</v>
      </c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</row>
    <row r="110" spans="1:124" s="2" customFormat="1">
      <c r="A110" t="s">
        <v>93</v>
      </c>
      <c r="B110" t="s">
        <v>35</v>
      </c>
      <c r="C110" s="1">
        <v>19000</v>
      </c>
      <c r="D110" s="1">
        <v>545.29999999999995</v>
      </c>
      <c r="E110" s="1">
        <v>0</v>
      </c>
      <c r="F110" s="1">
        <v>577.6</v>
      </c>
      <c r="G110" s="1">
        <v>25</v>
      </c>
      <c r="H110" s="1">
        <f t="shared" si="21"/>
        <v>1147.9000000000001</v>
      </c>
      <c r="I110" s="1">
        <f t="shared" si="22"/>
        <v>17852.099999999999</v>
      </c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</row>
    <row r="111" spans="1:124" s="2" customFormat="1">
      <c r="A111" t="s">
        <v>94</v>
      </c>
      <c r="B111" t="s">
        <v>35</v>
      </c>
      <c r="C111" s="1">
        <v>19000</v>
      </c>
      <c r="D111" s="1">
        <v>545.29999999999995</v>
      </c>
      <c r="E111" s="1">
        <v>0</v>
      </c>
      <c r="F111" s="1">
        <v>577.6</v>
      </c>
      <c r="G111" s="1">
        <v>745</v>
      </c>
      <c r="H111" s="1">
        <f t="shared" si="21"/>
        <v>1867.9</v>
      </c>
      <c r="I111" s="1">
        <f t="shared" si="22"/>
        <v>17132.099999999999</v>
      </c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</row>
    <row r="112" spans="1:124" s="2" customFormat="1">
      <c r="A112" t="s">
        <v>95</v>
      </c>
      <c r="B112" t="s">
        <v>35</v>
      </c>
      <c r="C112" s="1">
        <v>25500</v>
      </c>
      <c r="D112" s="1">
        <v>731.85</v>
      </c>
      <c r="E112" s="1">
        <v>0</v>
      </c>
      <c r="F112" s="1">
        <v>775.2</v>
      </c>
      <c r="G112" s="1">
        <v>125</v>
      </c>
      <c r="H112" s="1">
        <f t="shared" si="21"/>
        <v>1632.0500000000002</v>
      </c>
      <c r="I112" s="1">
        <f t="shared" si="22"/>
        <v>23867.95</v>
      </c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</row>
    <row r="113" spans="1:124" s="2" customFormat="1">
      <c r="A113" t="s">
        <v>96</v>
      </c>
      <c r="B113" t="s">
        <v>35</v>
      </c>
      <c r="C113" s="1">
        <v>22500</v>
      </c>
      <c r="D113" s="1">
        <v>645.75</v>
      </c>
      <c r="E113" s="1">
        <v>0</v>
      </c>
      <c r="F113" s="1">
        <v>684</v>
      </c>
      <c r="G113" s="1">
        <v>125</v>
      </c>
      <c r="H113" s="1">
        <f t="shared" si="21"/>
        <v>1454.75</v>
      </c>
      <c r="I113" s="1">
        <f t="shared" si="22"/>
        <v>21045.25</v>
      </c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</row>
    <row r="114" spans="1:124" s="2" customFormat="1">
      <c r="A114" t="s">
        <v>97</v>
      </c>
      <c r="B114" t="s">
        <v>23</v>
      </c>
      <c r="C114" s="1">
        <v>90000</v>
      </c>
      <c r="D114" s="1">
        <v>2583</v>
      </c>
      <c r="E114" s="1">
        <v>9753.1200000000008</v>
      </c>
      <c r="F114" s="1">
        <v>2736</v>
      </c>
      <c r="G114" s="1">
        <v>1009</v>
      </c>
      <c r="H114" s="1">
        <f t="shared" si="21"/>
        <v>16081.12</v>
      </c>
      <c r="I114" s="1">
        <f t="shared" si="22"/>
        <v>73918.880000000005</v>
      </c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</row>
    <row r="115" spans="1:124" s="2" customFormat="1">
      <c r="A115" s="3" t="s">
        <v>18</v>
      </c>
      <c r="B115" s="3">
        <v>7</v>
      </c>
      <c r="C115" s="4">
        <v>261250</v>
      </c>
      <c r="D115" s="4">
        <v>7497.88</v>
      </c>
      <c r="E115" s="4">
        <v>11607.12</v>
      </c>
      <c r="F115" s="4">
        <v>7942</v>
      </c>
      <c r="G115" s="4">
        <v>3201.76</v>
      </c>
      <c r="H115" s="4">
        <f>SUM(H108:H114)</f>
        <v>30248.760000000002</v>
      </c>
      <c r="I115" s="4">
        <f>SUM(I108:I114)</f>
        <v>231001.24000000002</v>
      </c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</row>
    <row r="116" spans="1:124" s="2" customFormat="1">
      <c r="A116"/>
      <c r="B116"/>
      <c r="C116" s="1"/>
      <c r="D116" s="1"/>
      <c r="E116" s="1"/>
      <c r="F116" s="1"/>
      <c r="G116" s="1"/>
      <c r="H116" s="1"/>
      <c r="I116" s="1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</row>
    <row r="117" spans="1:124" s="2" customFormat="1">
      <c r="A117"/>
      <c r="B117"/>
      <c r="C117" s="1"/>
      <c r="D117" s="1"/>
      <c r="E117" s="1"/>
      <c r="F117" s="1"/>
      <c r="G117" s="1"/>
      <c r="H117" s="1"/>
      <c r="I117" s="1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</row>
    <row r="118" spans="1:124" s="2" customFormat="1">
      <c r="A118" s="13" t="s">
        <v>98</v>
      </c>
      <c r="B118" s="13"/>
      <c r="C118" s="13"/>
      <c r="D118" s="13"/>
      <c r="E118" s="13"/>
      <c r="F118" s="13"/>
      <c r="G118" s="13"/>
      <c r="H118" s="13"/>
      <c r="I118" s="13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</row>
    <row r="119" spans="1:124" s="2" customFormat="1">
      <c r="A119" t="s">
        <v>99</v>
      </c>
      <c r="B119" t="s">
        <v>100</v>
      </c>
      <c r="C119" s="1">
        <v>19000</v>
      </c>
      <c r="D119" s="1">
        <v>545.29999999999995</v>
      </c>
      <c r="E119" s="1">
        <v>0</v>
      </c>
      <c r="F119" s="1">
        <v>577.6</v>
      </c>
      <c r="G119" s="1">
        <v>75</v>
      </c>
      <c r="H119" s="1">
        <f t="shared" ref="H119:H120" si="23">+D119+E119+F119+G119</f>
        <v>1197.9000000000001</v>
      </c>
      <c r="I119" s="1">
        <f t="shared" ref="I119:I120" si="24">+C119-H119</f>
        <v>17802.099999999999</v>
      </c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</row>
    <row r="120" spans="1:124">
      <c r="A120" t="s">
        <v>101</v>
      </c>
      <c r="B120" t="s">
        <v>23</v>
      </c>
      <c r="C120" s="1">
        <v>125000</v>
      </c>
      <c r="D120" s="1">
        <v>3587.5</v>
      </c>
      <c r="E120" s="1">
        <v>0</v>
      </c>
      <c r="F120" s="1">
        <v>2995.92</v>
      </c>
      <c r="G120" s="1">
        <v>165</v>
      </c>
      <c r="H120" s="1">
        <f t="shared" si="23"/>
        <v>6748.42</v>
      </c>
      <c r="I120" s="1">
        <f t="shared" si="24"/>
        <v>118251.58</v>
      </c>
    </row>
    <row r="121" spans="1:124">
      <c r="A121" s="3" t="s">
        <v>18</v>
      </c>
      <c r="B121" s="3">
        <v>2</v>
      </c>
      <c r="C121" s="4">
        <v>144000</v>
      </c>
      <c r="D121" s="4">
        <v>4132.8</v>
      </c>
      <c r="E121" s="4">
        <v>0</v>
      </c>
      <c r="F121" s="4">
        <v>3573.52</v>
      </c>
      <c r="G121" s="4">
        <v>240</v>
      </c>
      <c r="H121" s="4">
        <f>SUM(H119:H120)</f>
        <v>7946.32</v>
      </c>
      <c r="I121" s="4">
        <f>SUM(I119:I120)</f>
        <v>136053.68</v>
      </c>
    </row>
    <row r="124" spans="1:124">
      <c r="A124" s="13" t="s">
        <v>102</v>
      </c>
      <c r="B124" s="13"/>
      <c r="C124" s="13"/>
      <c r="D124" s="13"/>
      <c r="E124" s="13"/>
      <c r="F124" s="13"/>
      <c r="G124" s="13"/>
      <c r="H124" s="13"/>
      <c r="I124" s="13"/>
    </row>
    <row r="125" spans="1:124">
      <c r="A125" t="s">
        <v>103</v>
      </c>
      <c r="B125" t="s">
        <v>104</v>
      </c>
      <c r="C125" s="1">
        <v>45800</v>
      </c>
      <c r="D125" s="1">
        <v>1314.46</v>
      </c>
      <c r="E125" s="1">
        <v>981.41</v>
      </c>
      <c r="F125" s="1">
        <v>1392.32</v>
      </c>
      <c r="G125" s="1">
        <v>2030.52</v>
      </c>
      <c r="H125" s="1">
        <f>+D125+E125+F125+G125</f>
        <v>5718.7099999999991</v>
      </c>
      <c r="I125" s="1">
        <f>+C125-H125</f>
        <v>40081.29</v>
      </c>
    </row>
    <row r="126" spans="1:124">
      <c r="A126" s="3" t="s">
        <v>18</v>
      </c>
      <c r="B126" s="3">
        <v>1</v>
      </c>
      <c r="C126" s="4">
        <v>45800</v>
      </c>
      <c r="D126" s="4">
        <v>1314.46</v>
      </c>
      <c r="E126" s="4">
        <v>981.41</v>
      </c>
      <c r="F126" s="4">
        <v>1392.32</v>
      </c>
      <c r="G126" s="4">
        <v>2030.52</v>
      </c>
      <c r="H126" s="4">
        <f>SUM(H125)</f>
        <v>5718.7099999999991</v>
      </c>
      <c r="I126" s="4">
        <f>SUM(I125)</f>
        <v>40081.29</v>
      </c>
    </row>
    <row r="129" spans="1:124">
      <c r="A129" s="13" t="s">
        <v>105</v>
      </c>
      <c r="B129" s="13"/>
      <c r="C129" s="13"/>
      <c r="D129" s="13"/>
      <c r="E129" s="13"/>
      <c r="F129" s="13"/>
      <c r="G129" s="13"/>
      <c r="H129" s="13"/>
      <c r="I129" s="13"/>
    </row>
    <row r="130" spans="1:124">
      <c r="A130" t="s">
        <v>106</v>
      </c>
      <c r="B130" t="s">
        <v>107</v>
      </c>
      <c r="C130" s="1">
        <v>48000</v>
      </c>
      <c r="D130" s="1">
        <v>1377.6</v>
      </c>
      <c r="E130" s="1">
        <v>1431.82</v>
      </c>
      <c r="F130" s="1">
        <v>1459.2</v>
      </c>
      <c r="G130" s="1">
        <v>1117.76</v>
      </c>
      <c r="H130" s="1">
        <f t="shared" ref="H130:H134" si="25">+D130+E130+F130+G130</f>
        <v>5386.38</v>
      </c>
      <c r="I130" s="1">
        <f t="shared" ref="I130:I134" si="26">+C130-H130</f>
        <v>42613.62</v>
      </c>
    </row>
    <row r="131" spans="1:124">
      <c r="A131" t="s">
        <v>108</v>
      </c>
      <c r="B131" t="s">
        <v>109</v>
      </c>
      <c r="C131" s="1">
        <v>44000</v>
      </c>
      <c r="D131" s="1">
        <v>1262.8</v>
      </c>
      <c r="E131" s="1">
        <v>727.36</v>
      </c>
      <c r="F131" s="1">
        <v>1337.6</v>
      </c>
      <c r="G131" s="1">
        <v>1990.52</v>
      </c>
      <c r="H131" s="1">
        <f t="shared" si="25"/>
        <v>5318.28</v>
      </c>
      <c r="I131" s="1">
        <f t="shared" si="26"/>
        <v>38681.72</v>
      </c>
    </row>
    <row r="132" spans="1:124">
      <c r="A132" t="s">
        <v>110</v>
      </c>
      <c r="B132" t="s">
        <v>111</v>
      </c>
      <c r="C132" s="1">
        <v>48000</v>
      </c>
      <c r="D132" s="1">
        <v>1377.6</v>
      </c>
      <c r="E132" s="1">
        <v>1571.73</v>
      </c>
      <c r="F132" s="1">
        <v>1459.2</v>
      </c>
      <c r="G132" s="1">
        <v>25</v>
      </c>
      <c r="H132" s="1">
        <f t="shared" si="25"/>
        <v>4433.53</v>
      </c>
      <c r="I132" s="1">
        <f t="shared" si="26"/>
        <v>43566.47</v>
      </c>
    </row>
    <row r="133" spans="1:124">
      <c r="A133" t="s">
        <v>112</v>
      </c>
      <c r="B133" t="s">
        <v>109</v>
      </c>
      <c r="C133" s="1">
        <v>36000</v>
      </c>
      <c r="D133" s="1">
        <v>1033.2</v>
      </c>
      <c r="E133" s="1">
        <v>0</v>
      </c>
      <c r="F133" s="1">
        <v>1094.4000000000001</v>
      </c>
      <c r="G133" s="1">
        <v>25</v>
      </c>
      <c r="H133" s="1">
        <f t="shared" si="25"/>
        <v>2152.6000000000004</v>
      </c>
      <c r="I133" s="1">
        <f t="shared" si="26"/>
        <v>33847.4</v>
      </c>
    </row>
    <row r="134" spans="1:124">
      <c r="A134" t="s">
        <v>113</v>
      </c>
      <c r="B134" t="s">
        <v>109</v>
      </c>
      <c r="C134" s="1">
        <v>65000</v>
      </c>
      <c r="D134" s="1">
        <v>1865.5</v>
      </c>
      <c r="E134" s="1">
        <v>0</v>
      </c>
      <c r="F134" s="1">
        <v>1976</v>
      </c>
      <c r="G134" s="1">
        <v>75</v>
      </c>
      <c r="H134" s="1">
        <f t="shared" si="25"/>
        <v>3916.5</v>
      </c>
      <c r="I134" s="1">
        <f t="shared" si="26"/>
        <v>61083.5</v>
      </c>
    </row>
    <row r="135" spans="1:124">
      <c r="A135" s="3" t="s">
        <v>18</v>
      </c>
      <c r="B135" s="3">
        <v>5</v>
      </c>
      <c r="C135" s="4">
        <v>241000</v>
      </c>
      <c r="D135" s="4">
        <v>6916.7</v>
      </c>
      <c r="E135" s="4">
        <v>3730.91</v>
      </c>
      <c r="F135" s="4">
        <v>7326.4</v>
      </c>
      <c r="G135" s="4">
        <v>3233.28</v>
      </c>
      <c r="H135" s="4">
        <f>SUM(H130:H134)</f>
        <v>21207.29</v>
      </c>
      <c r="I135" s="4">
        <f>SUM(I130:I134)</f>
        <v>219792.71</v>
      </c>
    </row>
    <row r="138" spans="1:124">
      <c r="A138" s="13" t="s">
        <v>114</v>
      </c>
      <c r="B138" s="13"/>
      <c r="C138" s="13"/>
      <c r="D138" s="13"/>
      <c r="E138" s="13"/>
      <c r="F138" s="13"/>
      <c r="G138" s="13"/>
      <c r="H138" s="13"/>
      <c r="I138" s="13"/>
    </row>
    <row r="139" spans="1:124" s="2" customFormat="1">
      <c r="A139" t="s">
        <v>115</v>
      </c>
      <c r="B139" t="s">
        <v>111</v>
      </c>
      <c r="C139" s="1">
        <v>35500</v>
      </c>
      <c r="D139" s="1">
        <v>1018.85</v>
      </c>
      <c r="E139" s="1">
        <v>0</v>
      </c>
      <c r="F139" s="1">
        <v>1079.2</v>
      </c>
      <c r="G139" s="1">
        <v>125</v>
      </c>
      <c r="H139" s="1">
        <f>+D139+E139+F139+G139</f>
        <v>2223.0500000000002</v>
      </c>
      <c r="I139" s="1">
        <f>+C139-H139</f>
        <v>33276.949999999997</v>
      </c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</row>
    <row r="140" spans="1:124">
      <c r="A140" s="3" t="s">
        <v>18</v>
      </c>
      <c r="B140" s="3">
        <v>1</v>
      </c>
      <c r="C140" s="4">
        <v>35500</v>
      </c>
      <c r="D140" s="4">
        <v>1018.85</v>
      </c>
      <c r="E140" s="4">
        <v>0</v>
      </c>
      <c r="F140" s="4">
        <v>1079.2</v>
      </c>
      <c r="G140" s="4">
        <v>125</v>
      </c>
      <c r="H140" s="4">
        <f>SUM(H139)</f>
        <v>2223.0500000000002</v>
      </c>
      <c r="I140" s="4">
        <f>SUM(I139)</f>
        <v>33276.949999999997</v>
      </c>
    </row>
    <row r="143" spans="1:124">
      <c r="A143" s="13" t="s">
        <v>116</v>
      </c>
      <c r="B143" s="13"/>
      <c r="C143" s="13"/>
      <c r="D143" s="13"/>
      <c r="E143" s="13"/>
      <c r="F143" s="13"/>
      <c r="G143" s="13"/>
      <c r="H143" s="13"/>
      <c r="I143" s="13"/>
    </row>
    <row r="144" spans="1:124">
      <c r="A144" t="s">
        <v>117</v>
      </c>
      <c r="B144" t="s">
        <v>65</v>
      </c>
      <c r="C144" s="1">
        <v>30950</v>
      </c>
      <c r="D144" s="1">
        <v>888.27</v>
      </c>
      <c r="E144" s="1">
        <v>0</v>
      </c>
      <c r="F144" s="1">
        <v>940.88</v>
      </c>
      <c r="G144" s="1">
        <v>205</v>
      </c>
      <c r="H144" s="1">
        <f t="shared" ref="H144:H146" si="27">+D144+E144+F144+G144</f>
        <v>2034.15</v>
      </c>
      <c r="I144" s="1">
        <f t="shared" ref="I144:I146" si="28">+C144-H144</f>
        <v>28915.85</v>
      </c>
    </row>
    <row r="145" spans="1:9">
      <c r="A145" t="s">
        <v>118</v>
      </c>
      <c r="B145" t="s">
        <v>107</v>
      </c>
      <c r="C145" s="1">
        <v>44000</v>
      </c>
      <c r="D145" s="1">
        <v>1262.8</v>
      </c>
      <c r="E145" s="1">
        <v>727.36</v>
      </c>
      <c r="F145" s="1">
        <v>1337.6</v>
      </c>
      <c r="G145" s="1">
        <v>2010.52</v>
      </c>
      <c r="H145" s="1">
        <f t="shared" si="27"/>
        <v>5338.28</v>
      </c>
      <c r="I145" s="1">
        <f t="shared" si="28"/>
        <v>38661.72</v>
      </c>
    </row>
    <row r="146" spans="1:9">
      <c r="A146" t="s">
        <v>119</v>
      </c>
      <c r="B146" t="s">
        <v>23</v>
      </c>
      <c r="C146" s="1">
        <v>56000</v>
      </c>
      <c r="D146" s="1">
        <v>1607.2</v>
      </c>
      <c r="E146" s="1">
        <v>0</v>
      </c>
      <c r="F146" s="1">
        <v>1702.4</v>
      </c>
      <c r="G146" s="1">
        <v>145</v>
      </c>
      <c r="H146" s="1">
        <f t="shared" si="27"/>
        <v>3454.6000000000004</v>
      </c>
      <c r="I146" s="1">
        <f t="shared" si="28"/>
        <v>52545.4</v>
      </c>
    </row>
    <row r="147" spans="1:9">
      <c r="A147" s="3" t="s">
        <v>18</v>
      </c>
      <c r="B147" s="3">
        <v>3</v>
      </c>
      <c r="C147" s="4">
        <v>130950</v>
      </c>
      <c r="D147" s="4">
        <v>3758.27</v>
      </c>
      <c r="E147" s="4">
        <v>727.36</v>
      </c>
      <c r="F147" s="4">
        <v>3980.88</v>
      </c>
      <c r="G147" s="4">
        <v>2360.52</v>
      </c>
      <c r="H147" s="4">
        <f>SUM(H144:H146)</f>
        <v>10827.03</v>
      </c>
      <c r="I147" s="4">
        <f>SUM(I144:I146)</f>
        <v>120122.97</v>
      </c>
    </row>
    <row r="150" spans="1:9">
      <c r="A150" s="13" t="s">
        <v>120</v>
      </c>
      <c r="B150" s="13"/>
      <c r="C150" s="13"/>
      <c r="D150" s="13"/>
      <c r="E150" s="13"/>
      <c r="F150" s="13"/>
      <c r="G150" s="13"/>
      <c r="H150" s="13"/>
      <c r="I150" s="13"/>
    </row>
    <row r="151" spans="1:9">
      <c r="A151" t="s">
        <v>121</v>
      </c>
      <c r="B151" t="s">
        <v>12</v>
      </c>
      <c r="C151" s="1">
        <v>19950</v>
      </c>
      <c r="D151" s="1">
        <v>572.57000000000005</v>
      </c>
      <c r="E151" s="1">
        <v>0</v>
      </c>
      <c r="F151" s="1">
        <v>606.48</v>
      </c>
      <c r="G151" s="1">
        <v>2707.89</v>
      </c>
      <c r="H151" s="1">
        <f t="shared" ref="H151:H153" si="29">+D151+E151+F151+G151</f>
        <v>3886.94</v>
      </c>
      <c r="I151" s="1">
        <f t="shared" ref="I151:I153" si="30">+C151-H151</f>
        <v>16063.06</v>
      </c>
    </row>
    <row r="152" spans="1:9">
      <c r="A152" t="s">
        <v>122</v>
      </c>
      <c r="B152" t="s">
        <v>28</v>
      </c>
      <c r="C152" s="1">
        <v>28900</v>
      </c>
      <c r="D152" s="1">
        <v>829.43</v>
      </c>
      <c r="E152" s="1">
        <v>0</v>
      </c>
      <c r="F152" s="1">
        <v>878.56</v>
      </c>
      <c r="G152" s="1">
        <v>145</v>
      </c>
      <c r="H152" s="1">
        <f t="shared" si="29"/>
        <v>1852.9899999999998</v>
      </c>
      <c r="I152" s="1">
        <f t="shared" si="30"/>
        <v>27047.010000000002</v>
      </c>
    </row>
    <row r="153" spans="1:9">
      <c r="A153" t="s">
        <v>123</v>
      </c>
      <c r="B153" t="s">
        <v>124</v>
      </c>
      <c r="C153" s="1">
        <v>46000</v>
      </c>
      <c r="D153" s="1">
        <v>1320.2</v>
      </c>
      <c r="E153" s="1">
        <v>1149.55</v>
      </c>
      <c r="F153" s="1">
        <v>1398.4</v>
      </c>
      <c r="G153" s="1">
        <v>1057.76</v>
      </c>
      <c r="H153" s="1">
        <f t="shared" si="29"/>
        <v>4925.91</v>
      </c>
      <c r="I153" s="1">
        <f t="shared" si="30"/>
        <v>41074.089999999997</v>
      </c>
    </row>
    <row r="154" spans="1:9">
      <c r="A154" s="3" t="s">
        <v>18</v>
      </c>
      <c r="B154" s="3">
        <v>3</v>
      </c>
      <c r="C154" s="4">
        <v>94850</v>
      </c>
      <c r="D154" s="4">
        <v>2722.2</v>
      </c>
      <c r="E154" s="4">
        <v>1149.55</v>
      </c>
      <c r="F154" s="4">
        <v>2883.44</v>
      </c>
      <c r="G154" s="4">
        <v>3910.65</v>
      </c>
      <c r="H154" s="4">
        <f>SUM(H151:H153)</f>
        <v>10665.84</v>
      </c>
      <c r="I154" s="4">
        <f>SUM(I151:I153)</f>
        <v>84184.16</v>
      </c>
    </row>
    <row r="157" spans="1:9">
      <c r="A157" s="13" t="s">
        <v>125</v>
      </c>
      <c r="B157" s="13"/>
      <c r="C157" s="13"/>
      <c r="D157" s="13"/>
      <c r="E157" s="13"/>
      <c r="F157" s="13"/>
      <c r="G157" s="13"/>
      <c r="H157" s="13"/>
      <c r="I157" s="13"/>
    </row>
    <row r="158" spans="1:9">
      <c r="A158" t="s">
        <v>126</v>
      </c>
      <c r="B158" t="s">
        <v>23</v>
      </c>
      <c r="C158" s="1">
        <v>40000</v>
      </c>
      <c r="D158" s="1">
        <v>1148</v>
      </c>
      <c r="E158" s="1">
        <v>442.65</v>
      </c>
      <c r="F158" s="1">
        <v>1216</v>
      </c>
      <c r="G158" s="1">
        <v>125</v>
      </c>
      <c r="H158" s="1">
        <f t="shared" ref="H158:H163" si="31">+D158+E158+F158+G158</f>
        <v>2931.65</v>
      </c>
      <c r="I158" s="1">
        <f t="shared" ref="I158:I163" si="32">+C158-H158</f>
        <v>37068.35</v>
      </c>
    </row>
    <row r="159" spans="1:9">
      <c r="A159" t="s">
        <v>127</v>
      </c>
      <c r="B159" t="s">
        <v>128</v>
      </c>
      <c r="C159" s="1">
        <v>18000</v>
      </c>
      <c r="D159" s="1">
        <v>516.6</v>
      </c>
      <c r="E159" s="1">
        <v>0</v>
      </c>
      <c r="F159" s="1">
        <v>547.20000000000005</v>
      </c>
      <c r="G159" s="1">
        <v>125</v>
      </c>
      <c r="H159" s="1">
        <f t="shared" si="31"/>
        <v>1188.8000000000002</v>
      </c>
      <c r="I159" s="1">
        <f t="shared" si="32"/>
        <v>16811.2</v>
      </c>
    </row>
    <row r="160" spans="1:9">
      <c r="A160" t="s">
        <v>129</v>
      </c>
      <c r="B160" t="s">
        <v>130</v>
      </c>
      <c r="C160" s="1">
        <v>22000</v>
      </c>
      <c r="D160" s="1">
        <v>631.4</v>
      </c>
      <c r="E160" s="1">
        <v>0</v>
      </c>
      <c r="F160" s="1">
        <v>668.8</v>
      </c>
      <c r="G160" s="1">
        <v>4125</v>
      </c>
      <c r="H160" s="1">
        <f t="shared" si="31"/>
        <v>5425.2</v>
      </c>
      <c r="I160" s="1">
        <f t="shared" si="32"/>
        <v>16574.8</v>
      </c>
    </row>
    <row r="161" spans="1:9">
      <c r="A161" t="s">
        <v>131</v>
      </c>
      <c r="B161" t="s">
        <v>132</v>
      </c>
      <c r="C161" s="1">
        <v>21850</v>
      </c>
      <c r="D161" s="1">
        <v>627.1</v>
      </c>
      <c r="E161" s="1">
        <v>0</v>
      </c>
      <c r="F161" s="1">
        <v>664.24</v>
      </c>
      <c r="G161" s="1">
        <v>25</v>
      </c>
      <c r="H161" s="1">
        <f t="shared" si="31"/>
        <v>1316.3400000000001</v>
      </c>
      <c r="I161" s="1">
        <f t="shared" si="32"/>
        <v>20533.66</v>
      </c>
    </row>
    <row r="162" spans="1:9">
      <c r="A162" t="s">
        <v>133</v>
      </c>
      <c r="B162" t="s">
        <v>130</v>
      </c>
      <c r="C162" s="1">
        <v>17500</v>
      </c>
      <c r="D162" s="1">
        <v>502.25</v>
      </c>
      <c r="E162" s="1">
        <v>0</v>
      </c>
      <c r="F162" s="1">
        <v>532</v>
      </c>
      <c r="G162" s="1">
        <v>25</v>
      </c>
      <c r="H162" s="1">
        <f t="shared" si="31"/>
        <v>1059.25</v>
      </c>
      <c r="I162" s="1">
        <f t="shared" si="32"/>
        <v>16440.75</v>
      </c>
    </row>
    <row r="163" spans="1:9">
      <c r="A163" t="s">
        <v>134</v>
      </c>
      <c r="B163" t="s">
        <v>135</v>
      </c>
      <c r="C163" s="1">
        <v>17000</v>
      </c>
      <c r="D163" s="1">
        <v>487.9</v>
      </c>
      <c r="E163" s="1">
        <v>0</v>
      </c>
      <c r="F163" s="1">
        <v>516.79999999999995</v>
      </c>
      <c r="G163" s="1">
        <v>25</v>
      </c>
      <c r="H163" s="1">
        <f t="shared" si="31"/>
        <v>1029.6999999999998</v>
      </c>
      <c r="I163" s="1">
        <f t="shared" si="32"/>
        <v>15970.3</v>
      </c>
    </row>
    <row r="164" spans="1:9">
      <c r="A164" s="3" t="s">
        <v>18</v>
      </c>
      <c r="B164" s="3">
        <v>6</v>
      </c>
      <c r="C164" s="4">
        <v>136350</v>
      </c>
      <c r="D164" s="4">
        <v>3913.25</v>
      </c>
      <c r="E164" s="4">
        <v>442.65</v>
      </c>
      <c r="F164" s="4">
        <v>4145.04</v>
      </c>
      <c r="G164" s="4">
        <v>4450</v>
      </c>
      <c r="H164" s="4">
        <f>SUM(H158:H163)</f>
        <v>12950.940000000002</v>
      </c>
      <c r="I164" s="4">
        <f>SUM(I158:I163)</f>
        <v>123399.06000000001</v>
      </c>
    </row>
    <row r="167" spans="1:9">
      <c r="A167" s="13" t="s">
        <v>136</v>
      </c>
      <c r="B167" s="13"/>
      <c r="C167" s="13"/>
      <c r="D167" s="13"/>
      <c r="E167" s="13"/>
      <c r="F167" s="13"/>
      <c r="G167" s="13"/>
      <c r="H167" s="13"/>
      <c r="I167" s="13"/>
    </row>
    <row r="168" spans="1:9">
      <c r="A168" t="s">
        <v>137</v>
      </c>
      <c r="B168" t="s">
        <v>138</v>
      </c>
      <c r="C168" s="1">
        <v>24000</v>
      </c>
      <c r="D168" s="1">
        <v>688.8</v>
      </c>
      <c r="E168" s="1">
        <v>0</v>
      </c>
      <c r="F168" s="1">
        <v>729.6</v>
      </c>
      <c r="G168" s="1">
        <v>145</v>
      </c>
      <c r="H168" s="1">
        <f>+D168+E168+F168+G168</f>
        <v>1563.4</v>
      </c>
      <c r="I168" s="1">
        <f>+C168-H168</f>
        <v>22436.6</v>
      </c>
    </row>
    <row r="169" spans="1:9">
      <c r="A169" s="3" t="s">
        <v>18</v>
      </c>
      <c r="B169" s="3">
        <v>1</v>
      </c>
      <c r="C169" s="4">
        <v>24000</v>
      </c>
      <c r="D169" s="4">
        <v>688.8</v>
      </c>
      <c r="E169" s="4">
        <v>0</v>
      </c>
      <c r="F169" s="4">
        <v>729.6</v>
      </c>
      <c r="G169" s="4">
        <v>145</v>
      </c>
      <c r="H169" s="4">
        <f>SUM(H168)</f>
        <v>1563.4</v>
      </c>
      <c r="I169" s="4">
        <f>SUM(I168)</f>
        <v>22436.6</v>
      </c>
    </row>
    <row r="172" spans="1:9">
      <c r="A172" s="13" t="s">
        <v>139</v>
      </c>
      <c r="B172" s="13"/>
      <c r="C172" s="13"/>
      <c r="D172" s="13"/>
      <c r="E172" s="13"/>
      <c r="F172" s="13"/>
      <c r="G172" s="13"/>
      <c r="H172" s="13"/>
      <c r="I172" s="13"/>
    </row>
    <row r="173" spans="1:9">
      <c r="A173" t="s">
        <v>140</v>
      </c>
      <c r="B173" t="s">
        <v>141</v>
      </c>
      <c r="C173" s="1">
        <v>18000</v>
      </c>
      <c r="D173" s="1">
        <v>516.6</v>
      </c>
      <c r="E173" s="1">
        <v>0</v>
      </c>
      <c r="F173" s="1">
        <v>547.20000000000005</v>
      </c>
      <c r="G173" s="1">
        <v>25</v>
      </c>
      <c r="H173" s="1">
        <f t="shared" ref="H173:H193" si="33">+D173+E173+F173+G173</f>
        <v>1088.8000000000002</v>
      </c>
      <c r="I173" s="1">
        <f t="shared" ref="I173:I193" si="34">+C173-H173</f>
        <v>16911.2</v>
      </c>
    </row>
    <row r="174" spans="1:9">
      <c r="A174" t="s">
        <v>142</v>
      </c>
      <c r="B174" t="s">
        <v>141</v>
      </c>
      <c r="C174" s="1">
        <v>14200</v>
      </c>
      <c r="D174" s="1">
        <v>407.54</v>
      </c>
      <c r="E174" s="1">
        <v>0</v>
      </c>
      <c r="F174" s="1">
        <v>431.68</v>
      </c>
      <c r="G174" s="1">
        <v>165</v>
      </c>
      <c r="H174" s="1">
        <f t="shared" si="33"/>
        <v>1004.22</v>
      </c>
      <c r="I174" s="1">
        <f t="shared" si="34"/>
        <v>13195.78</v>
      </c>
    </row>
    <row r="175" spans="1:9">
      <c r="A175" t="s">
        <v>143</v>
      </c>
      <c r="B175" t="s">
        <v>144</v>
      </c>
      <c r="C175" s="1">
        <v>47000</v>
      </c>
      <c r="D175" s="1">
        <v>1348.9</v>
      </c>
      <c r="E175" s="1">
        <v>1430.6</v>
      </c>
      <c r="F175" s="1">
        <v>1428.8</v>
      </c>
      <c r="G175" s="1">
        <v>125</v>
      </c>
      <c r="H175" s="1">
        <f t="shared" si="33"/>
        <v>4333.3</v>
      </c>
      <c r="I175" s="1">
        <f t="shared" si="34"/>
        <v>42666.7</v>
      </c>
    </row>
    <row r="176" spans="1:9">
      <c r="A176" t="s">
        <v>145</v>
      </c>
      <c r="B176" t="s">
        <v>146</v>
      </c>
      <c r="C176" s="1">
        <v>19500</v>
      </c>
      <c r="D176" s="1">
        <v>559.65</v>
      </c>
      <c r="E176" s="1">
        <v>0</v>
      </c>
      <c r="F176" s="1">
        <v>592.79999999999995</v>
      </c>
      <c r="G176" s="1">
        <v>165</v>
      </c>
      <c r="H176" s="1">
        <f t="shared" si="33"/>
        <v>1317.4499999999998</v>
      </c>
      <c r="I176" s="1">
        <f t="shared" si="34"/>
        <v>18182.55</v>
      </c>
    </row>
    <row r="177" spans="1:9">
      <c r="A177" t="s">
        <v>147</v>
      </c>
      <c r="B177" t="s">
        <v>141</v>
      </c>
      <c r="C177" s="1">
        <v>15000</v>
      </c>
      <c r="D177" s="1">
        <v>430.5</v>
      </c>
      <c r="E177" s="1">
        <v>0</v>
      </c>
      <c r="F177" s="1">
        <v>456</v>
      </c>
      <c r="G177" s="1">
        <v>265</v>
      </c>
      <c r="H177" s="1">
        <f t="shared" si="33"/>
        <v>1151.5</v>
      </c>
      <c r="I177" s="1">
        <f t="shared" si="34"/>
        <v>13848.5</v>
      </c>
    </row>
    <row r="178" spans="1:9">
      <c r="A178" t="s">
        <v>148</v>
      </c>
      <c r="B178" t="s">
        <v>149</v>
      </c>
      <c r="C178" s="1">
        <v>46000</v>
      </c>
      <c r="D178" s="1">
        <v>1320.2</v>
      </c>
      <c r="E178" s="1">
        <v>1149.55</v>
      </c>
      <c r="F178" s="1">
        <v>1398.4</v>
      </c>
      <c r="G178" s="1">
        <v>1057.76</v>
      </c>
      <c r="H178" s="1">
        <f t="shared" si="33"/>
        <v>4925.91</v>
      </c>
      <c r="I178" s="1">
        <f t="shared" si="34"/>
        <v>41074.089999999997</v>
      </c>
    </row>
    <row r="179" spans="1:9">
      <c r="A179" t="s">
        <v>150</v>
      </c>
      <c r="B179" t="s">
        <v>151</v>
      </c>
      <c r="C179" s="1">
        <v>14000</v>
      </c>
      <c r="D179" s="1">
        <v>401.8</v>
      </c>
      <c r="E179" s="1">
        <v>0</v>
      </c>
      <c r="F179" s="1">
        <v>425.6</v>
      </c>
      <c r="G179" s="1">
        <v>125</v>
      </c>
      <c r="H179" s="1">
        <f t="shared" si="33"/>
        <v>952.40000000000009</v>
      </c>
      <c r="I179" s="1">
        <f t="shared" si="34"/>
        <v>13047.6</v>
      </c>
    </row>
    <row r="180" spans="1:9">
      <c r="A180" t="s">
        <v>152</v>
      </c>
      <c r="B180" t="s">
        <v>141</v>
      </c>
      <c r="C180" s="1">
        <v>10190</v>
      </c>
      <c r="D180" s="1">
        <v>292.45</v>
      </c>
      <c r="E180" s="1">
        <v>0</v>
      </c>
      <c r="F180" s="1">
        <v>309.77999999999997</v>
      </c>
      <c r="G180" s="1">
        <v>75</v>
      </c>
      <c r="H180" s="1">
        <f t="shared" si="33"/>
        <v>677.23</v>
      </c>
      <c r="I180" s="1">
        <f t="shared" si="34"/>
        <v>9512.77</v>
      </c>
    </row>
    <row r="181" spans="1:9">
      <c r="A181" t="s">
        <v>153</v>
      </c>
      <c r="B181" t="s">
        <v>141</v>
      </c>
      <c r="C181" s="1">
        <v>12000</v>
      </c>
      <c r="D181" s="1">
        <v>344.4</v>
      </c>
      <c r="E181" s="1">
        <v>0</v>
      </c>
      <c r="F181" s="1">
        <v>364.8</v>
      </c>
      <c r="G181" s="1">
        <v>185</v>
      </c>
      <c r="H181" s="1">
        <f t="shared" si="33"/>
        <v>894.2</v>
      </c>
      <c r="I181" s="1">
        <f t="shared" si="34"/>
        <v>11105.8</v>
      </c>
    </row>
    <row r="182" spans="1:9">
      <c r="A182" t="s">
        <v>154</v>
      </c>
      <c r="B182" t="s">
        <v>111</v>
      </c>
      <c r="C182" s="1">
        <v>25000</v>
      </c>
      <c r="D182" s="1">
        <v>717.5</v>
      </c>
      <c r="E182" s="1">
        <v>0</v>
      </c>
      <c r="F182" s="1">
        <v>760</v>
      </c>
      <c r="G182" s="1">
        <v>145</v>
      </c>
      <c r="H182" s="1">
        <f t="shared" si="33"/>
        <v>1622.5</v>
      </c>
      <c r="I182" s="1">
        <f t="shared" si="34"/>
        <v>23377.5</v>
      </c>
    </row>
    <row r="183" spans="1:9">
      <c r="A183" t="s">
        <v>155</v>
      </c>
      <c r="B183" t="s">
        <v>141</v>
      </c>
      <c r="C183" s="1">
        <v>14500</v>
      </c>
      <c r="D183" s="1">
        <v>416.15</v>
      </c>
      <c r="E183" s="1">
        <v>0</v>
      </c>
      <c r="F183" s="1">
        <v>440.8</v>
      </c>
      <c r="G183" s="1">
        <v>25</v>
      </c>
      <c r="H183" s="1">
        <f t="shared" si="33"/>
        <v>881.95</v>
      </c>
      <c r="I183" s="1">
        <f t="shared" si="34"/>
        <v>13618.05</v>
      </c>
    </row>
    <row r="184" spans="1:9">
      <c r="A184" t="s">
        <v>156</v>
      </c>
      <c r="B184" t="s">
        <v>141</v>
      </c>
      <c r="C184" s="1">
        <v>13650</v>
      </c>
      <c r="D184" s="1">
        <v>391.76</v>
      </c>
      <c r="E184" s="1">
        <v>0</v>
      </c>
      <c r="F184" s="1">
        <v>414.96</v>
      </c>
      <c r="G184" s="1">
        <v>165</v>
      </c>
      <c r="H184" s="1">
        <f t="shared" si="33"/>
        <v>971.72</v>
      </c>
      <c r="I184" s="1">
        <f t="shared" si="34"/>
        <v>12678.28</v>
      </c>
    </row>
    <row r="185" spans="1:9">
      <c r="A185" t="s">
        <v>157</v>
      </c>
      <c r="B185" t="s">
        <v>141</v>
      </c>
      <c r="C185" s="1">
        <v>15000</v>
      </c>
      <c r="D185" s="1">
        <v>430.5</v>
      </c>
      <c r="E185" s="1">
        <v>0</v>
      </c>
      <c r="F185" s="1">
        <v>456</v>
      </c>
      <c r="G185" s="1">
        <v>165</v>
      </c>
      <c r="H185" s="1">
        <f t="shared" si="33"/>
        <v>1051.5</v>
      </c>
      <c r="I185" s="1">
        <f t="shared" si="34"/>
        <v>13948.5</v>
      </c>
    </row>
    <row r="186" spans="1:9">
      <c r="A186" t="s">
        <v>158</v>
      </c>
      <c r="B186" t="s">
        <v>159</v>
      </c>
      <c r="C186" s="1">
        <v>22350</v>
      </c>
      <c r="D186" s="1">
        <v>641.45000000000005</v>
      </c>
      <c r="E186" s="1">
        <v>0</v>
      </c>
      <c r="F186" s="1">
        <v>679.44</v>
      </c>
      <c r="G186" s="1">
        <v>100</v>
      </c>
      <c r="H186" s="1">
        <f t="shared" si="33"/>
        <v>1420.89</v>
      </c>
      <c r="I186" s="1">
        <f t="shared" si="34"/>
        <v>20929.11</v>
      </c>
    </row>
    <row r="187" spans="1:9">
      <c r="A187" t="s">
        <v>160</v>
      </c>
      <c r="B187" t="s">
        <v>23</v>
      </c>
      <c r="C187" s="1">
        <v>21250</v>
      </c>
      <c r="D187" s="1">
        <v>609.88</v>
      </c>
      <c r="E187" s="1">
        <v>0</v>
      </c>
      <c r="F187" s="1">
        <v>646</v>
      </c>
      <c r="G187" s="1">
        <v>25</v>
      </c>
      <c r="H187" s="1">
        <f t="shared" si="33"/>
        <v>1280.8800000000001</v>
      </c>
      <c r="I187" s="1">
        <f t="shared" si="34"/>
        <v>19969.12</v>
      </c>
    </row>
    <row r="188" spans="1:9">
      <c r="A188" t="s">
        <v>161</v>
      </c>
      <c r="B188" t="s">
        <v>141</v>
      </c>
      <c r="C188" s="1">
        <v>15150</v>
      </c>
      <c r="D188" s="1">
        <v>434.81</v>
      </c>
      <c r="E188" s="1">
        <v>0</v>
      </c>
      <c r="F188" s="1">
        <v>460.56</v>
      </c>
      <c r="G188" s="1">
        <v>145</v>
      </c>
      <c r="H188" s="1">
        <f t="shared" si="33"/>
        <v>1040.3699999999999</v>
      </c>
      <c r="I188" s="1">
        <f t="shared" si="34"/>
        <v>14109.630000000001</v>
      </c>
    </row>
    <row r="189" spans="1:9">
      <c r="A189" t="s">
        <v>162</v>
      </c>
      <c r="B189" t="s">
        <v>141</v>
      </c>
      <c r="C189" s="1">
        <v>14800</v>
      </c>
      <c r="D189" s="1">
        <v>424.76</v>
      </c>
      <c r="E189" s="1">
        <v>0</v>
      </c>
      <c r="F189" s="1">
        <v>449.92</v>
      </c>
      <c r="G189" s="1">
        <v>185</v>
      </c>
      <c r="H189" s="1">
        <f t="shared" si="33"/>
        <v>1059.68</v>
      </c>
      <c r="I189" s="1">
        <f t="shared" si="34"/>
        <v>13740.32</v>
      </c>
    </row>
    <row r="190" spans="1:9">
      <c r="A190" t="s">
        <v>163</v>
      </c>
      <c r="B190" t="s">
        <v>141</v>
      </c>
      <c r="C190" s="1">
        <v>13000</v>
      </c>
      <c r="D190" s="1">
        <v>373.1</v>
      </c>
      <c r="E190" s="1">
        <v>0</v>
      </c>
      <c r="F190" s="1">
        <v>395.2</v>
      </c>
      <c r="G190" s="1">
        <v>165</v>
      </c>
      <c r="H190" s="1">
        <f t="shared" si="33"/>
        <v>933.3</v>
      </c>
      <c r="I190" s="1">
        <f t="shared" si="34"/>
        <v>12066.7</v>
      </c>
    </row>
    <row r="191" spans="1:9">
      <c r="A191" t="s">
        <v>164</v>
      </c>
      <c r="B191" t="s">
        <v>141</v>
      </c>
      <c r="C191" s="1">
        <v>13500</v>
      </c>
      <c r="D191" s="1">
        <v>387.45</v>
      </c>
      <c r="E191" s="1">
        <v>0</v>
      </c>
      <c r="F191" s="1">
        <v>410.4</v>
      </c>
      <c r="G191" s="1">
        <v>125</v>
      </c>
      <c r="H191" s="1">
        <f t="shared" si="33"/>
        <v>922.84999999999991</v>
      </c>
      <c r="I191" s="1">
        <f t="shared" si="34"/>
        <v>12577.15</v>
      </c>
    </row>
    <row r="192" spans="1:9">
      <c r="A192" t="s">
        <v>165</v>
      </c>
      <c r="B192" t="s">
        <v>166</v>
      </c>
      <c r="C192" s="1">
        <v>20000</v>
      </c>
      <c r="D192" s="1">
        <v>574</v>
      </c>
      <c r="E192" s="1">
        <v>0</v>
      </c>
      <c r="F192" s="1">
        <v>608</v>
      </c>
      <c r="G192" s="1">
        <v>145</v>
      </c>
      <c r="H192" s="1">
        <f t="shared" si="33"/>
        <v>1327</v>
      </c>
      <c r="I192" s="1">
        <f t="shared" si="34"/>
        <v>18673</v>
      </c>
    </row>
    <row r="193" spans="1:9">
      <c r="A193" t="s">
        <v>167</v>
      </c>
      <c r="B193" t="s">
        <v>159</v>
      </c>
      <c r="C193" s="1">
        <v>20000</v>
      </c>
      <c r="D193" s="1">
        <v>574</v>
      </c>
      <c r="E193" s="1">
        <v>0</v>
      </c>
      <c r="F193" s="1">
        <v>608</v>
      </c>
      <c r="G193" s="1">
        <v>25</v>
      </c>
      <c r="H193" s="1">
        <f t="shared" si="33"/>
        <v>1207</v>
      </c>
      <c r="I193" s="1">
        <f t="shared" si="34"/>
        <v>18793</v>
      </c>
    </row>
    <row r="194" spans="1:9">
      <c r="A194" s="3" t="s">
        <v>18</v>
      </c>
      <c r="B194" s="3">
        <v>21</v>
      </c>
      <c r="C194" s="4">
        <v>404090</v>
      </c>
      <c r="D194" s="4">
        <v>11597.4</v>
      </c>
      <c r="E194" s="4">
        <v>2580.1499999999996</v>
      </c>
      <c r="F194" s="4">
        <v>12284.34</v>
      </c>
      <c r="G194" s="4">
        <v>3602.76</v>
      </c>
      <c r="H194" s="4">
        <f>SUM(H173:H193)</f>
        <v>30064.65</v>
      </c>
      <c r="I194" s="4">
        <f>SUM(I173:I193)</f>
        <v>374025.35000000003</v>
      </c>
    </row>
    <row r="197" spans="1:9">
      <c r="A197" s="13" t="s">
        <v>168</v>
      </c>
      <c r="B197" s="13"/>
      <c r="C197" s="13"/>
      <c r="D197" s="13"/>
      <c r="E197" s="13"/>
      <c r="F197" s="13"/>
      <c r="G197" s="13"/>
      <c r="H197" s="13"/>
      <c r="I197" s="13"/>
    </row>
    <row r="198" spans="1:9">
      <c r="A198" t="s">
        <v>169</v>
      </c>
      <c r="B198" t="s">
        <v>170</v>
      </c>
      <c r="C198" s="1">
        <v>73000</v>
      </c>
      <c r="D198" s="1">
        <v>2095.1</v>
      </c>
      <c r="E198" s="1">
        <v>5933.02</v>
      </c>
      <c r="F198" s="1">
        <v>2219.1999999999998</v>
      </c>
      <c r="G198" s="1">
        <v>25</v>
      </c>
      <c r="H198" s="1">
        <f t="shared" ref="H198:H199" si="35">+D198+E198+F198+G198</f>
        <v>10272.32</v>
      </c>
      <c r="I198" s="1">
        <f t="shared" ref="I198:I199" si="36">+C198-H198</f>
        <v>62727.68</v>
      </c>
    </row>
    <row r="199" spans="1:9">
      <c r="A199" t="s">
        <v>171</v>
      </c>
      <c r="B199" t="s">
        <v>172</v>
      </c>
      <c r="C199" s="1">
        <v>42000</v>
      </c>
      <c r="D199" s="1">
        <v>1205.4000000000001</v>
      </c>
      <c r="E199" s="1">
        <v>724.92</v>
      </c>
      <c r="F199" s="1">
        <v>1276.8</v>
      </c>
      <c r="G199" s="1">
        <v>25</v>
      </c>
      <c r="H199" s="1">
        <f t="shared" si="35"/>
        <v>3232.12</v>
      </c>
      <c r="I199" s="1">
        <f t="shared" si="36"/>
        <v>38767.879999999997</v>
      </c>
    </row>
    <row r="200" spans="1:9">
      <c r="A200" s="3" t="s">
        <v>18</v>
      </c>
      <c r="B200" s="3">
        <v>2</v>
      </c>
      <c r="C200" s="4">
        <v>115000</v>
      </c>
      <c r="D200" s="4">
        <v>3300.5</v>
      </c>
      <c r="E200" s="4">
        <v>6657.9400000000005</v>
      </c>
      <c r="F200" s="4">
        <v>3496</v>
      </c>
      <c r="G200" s="4">
        <v>50</v>
      </c>
      <c r="H200" s="4">
        <f>SUM(H198:H199)</f>
        <v>13504.439999999999</v>
      </c>
      <c r="I200" s="4">
        <f>SUM(I198:I199)</f>
        <v>101495.56</v>
      </c>
    </row>
    <row r="203" spans="1:9">
      <c r="A203" s="13" t="s">
        <v>7</v>
      </c>
      <c r="B203" s="13"/>
      <c r="C203" s="13"/>
      <c r="D203" s="13"/>
      <c r="E203" s="13"/>
      <c r="F203" s="13"/>
      <c r="G203" s="13"/>
      <c r="H203" s="13"/>
      <c r="I203" s="13"/>
    </row>
    <row r="204" spans="1:9">
      <c r="A204" t="s">
        <v>173</v>
      </c>
      <c r="B204" t="s">
        <v>174</v>
      </c>
      <c r="C204" s="1">
        <v>165000</v>
      </c>
      <c r="D204" s="1">
        <v>4735.5</v>
      </c>
      <c r="E204" s="1">
        <v>27900.01</v>
      </c>
      <c r="F204" s="1">
        <v>2995.92</v>
      </c>
      <c r="G204" s="1">
        <v>25</v>
      </c>
      <c r="H204" s="1">
        <f>+D204+E204+F204+G204</f>
        <v>35656.43</v>
      </c>
      <c r="I204" s="1">
        <f>+C204-H204</f>
        <v>129343.57</v>
      </c>
    </row>
    <row r="205" spans="1:9">
      <c r="A205" s="3" t="s">
        <v>18</v>
      </c>
      <c r="B205" s="3">
        <v>1</v>
      </c>
      <c r="C205" s="4">
        <v>165000</v>
      </c>
      <c r="D205" s="4">
        <v>4735.5</v>
      </c>
      <c r="E205" s="4">
        <v>27900.01</v>
      </c>
      <c r="F205" s="4">
        <v>2995.92</v>
      </c>
      <c r="G205" s="4">
        <v>25</v>
      </c>
      <c r="H205" s="4">
        <f>SUM(H204)</f>
        <v>35656.43</v>
      </c>
      <c r="I205" s="4">
        <f>SUM(I204)</f>
        <v>129343.57</v>
      </c>
    </row>
    <row r="208" spans="1:9">
      <c r="A208" s="13" t="s">
        <v>175</v>
      </c>
      <c r="B208" s="13"/>
      <c r="C208" s="13"/>
      <c r="D208" s="13"/>
      <c r="E208" s="13"/>
      <c r="F208" s="13"/>
      <c r="G208" s="13"/>
      <c r="H208" s="13"/>
      <c r="I208" s="13"/>
    </row>
    <row r="209" spans="1:9">
      <c r="A209" t="s">
        <v>176</v>
      </c>
      <c r="B209" t="s">
        <v>177</v>
      </c>
      <c r="C209" s="1">
        <v>30750</v>
      </c>
      <c r="D209" s="1">
        <v>882.53</v>
      </c>
      <c r="E209" s="1">
        <v>0</v>
      </c>
      <c r="F209" s="1">
        <v>934.8</v>
      </c>
      <c r="G209" s="1">
        <v>565</v>
      </c>
      <c r="H209" s="1">
        <f>+D209+E209+F209+G209</f>
        <v>2382.33</v>
      </c>
      <c r="I209" s="1">
        <f>+C209-H209</f>
        <v>28367.67</v>
      </c>
    </row>
    <row r="210" spans="1:9">
      <c r="A210" s="3" t="s">
        <v>18</v>
      </c>
      <c r="B210" s="3">
        <v>1</v>
      </c>
      <c r="C210" s="4">
        <v>30750</v>
      </c>
      <c r="D210" s="4">
        <v>882.53</v>
      </c>
      <c r="E210" s="4">
        <v>0</v>
      </c>
      <c r="F210" s="4">
        <v>934.8</v>
      </c>
      <c r="G210" s="4">
        <v>565</v>
      </c>
      <c r="H210" s="4">
        <f>SUM(H209)</f>
        <v>2382.33</v>
      </c>
      <c r="I210" s="4">
        <f>SUM(I209)</f>
        <v>28367.67</v>
      </c>
    </row>
    <row r="213" spans="1:9">
      <c r="A213" s="13" t="s">
        <v>178</v>
      </c>
      <c r="B213" s="13"/>
      <c r="C213" s="13"/>
      <c r="D213" s="13"/>
      <c r="E213" s="13"/>
      <c r="F213" s="13"/>
      <c r="G213" s="13"/>
      <c r="H213" s="13"/>
      <c r="I213" s="13"/>
    </row>
    <row r="214" spans="1:9">
      <c r="A214" t="s">
        <v>179</v>
      </c>
      <c r="B214" t="s">
        <v>180</v>
      </c>
      <c r="C214" s="1">
        <v>32272.44</v>
      </c>
      <c r="D214" s="1">
        <v>926.22</v>
      </c>
      <c r="E214" s="1">
        <v>0</v>
      </c>
      <c r="F214" s="1">
        <v>981.08</v>
      </c>
      <c r="G214" s="1">
        <v>25</v>
      </c>
      <c r="H214" s="1">
        <f t="shared" ref="H214:H218" si="37">+D214+E214+F214+G214</f>
        <v>1932.3000000000002</v>
      </c>
      <c r="I214" s="1">
        <f t="shared" ref="I214:I218" si="38">+C214-H214</f>
        <v>30340.14</v>
      </c>
    </row>
    <row r="215" spans="1:9">
      <c r="A215" t="s">
        <v>181</v>
      </c>
      <c r="B215" t="s">
        <v>21</v>
      </c>
      <c r="C215" s="1">
        <v>19398.95</v>
      </c>
      <c r="D215" s="1">
        <v>556.75</v>
      </c>
      <c r="E215" s="1">
        <v>0</v>
      </c>
      <c r="F215" s="1">
        <v>589.73</v>
      </c>
      <c r="G215" s="1">
        <v>25</v>
      </c>
      <c r="H215" s="1">
        <f t="shared" si="37"/>
        <v>1171.48</v>
      </c>
      <c r="I215" s="1">
        <f t="shared" si="38"/>
        <v>18227.47</v>
      </c>
    </row>
    <row r="216" spans="1:9">
      <c r="A216" t="s">
        <v>182</v>
      </c>
      <c r="B216" t="s">
        <v>183</v>
      </c>
      <c r="C216" s="1">
        <v>95000</v>
      </c>
      <c r="D216" s="1">
        <v>2726.5</v>
      </c>
      <c r="E216" s="1">
        <v>10929.24</v>
      </c>
      <c r="F216" s="1">
        <v>2888</v>
      </c>
      <c r="G216" s="1">
        <v>25</v>
      </c>
      <c r="H216" s="1">
        <f t="shared" si="37"/>
        <v>16568.739999999998</v>
      </c>
      <c r="I216" s="1">
        <f t="shared" si="38"/>
        <v>78431.260000000009</v>
      </c>
    </row>
    <row r="217" spans="1:9">
      <c r="A217" t="s">
        <v>184</v>
      </c>
      <c r="B217" t="s">
        <v>26</v>
      </c>
      <c r="C217" s="1">
        <v>30000</v>
      </c>
      <c r="D217" s="1">
        <v>861</v>
      </c>
      <c r="E217" s="1">
        <v>0</v>
      </c>
      <c r="F217" s="1">
        <v>912</v>
      </c>
      <c r="G217" s="1">
        <v>25</v>
      </c>
      <c r="H217" s="1">
        <f t="shared" si="37"/>
        <v>1798</v>
      </c>
      <c r="I217" s="1">
        <f t="shared" si="38"/>
        <v>28202</v>
      </c>
    </row>
    <row r="218" spans="1:9">
      <c r="A218" t="s">
        <v>185</v>
      </c>
      <c r="B218" t="s">
        <v>186</v>
      </c>
      <c r="C218" s="1">
        <v>70000</v>
      </c>
      <c r="D218" s="1">
        <v>2009</v>
      </c>
      <c r="E218" s="1">
        <v>5368.48</v>
      </c>
      <c r="F218" s="1">
        <v>2128</v>
      </c>
      <c r="G218" s="1">
        <v>25</v>
      </c>
      <c r="H218" s="1">
        <f t="shared" si="37"/>
        <v>9530.48</v>
      </c>
      <c r="I218" s="1">
        <f t="shared" si="38"/>
        <v>60469.520000000004</v>
      </c>
    </row>
    <row r="219" spans="1:9">
      <c r="A219" s="3" t="s">
        <v>18</v>
      </c>
      <c r="B219" s="3">
        <v>5</v>
      </c>
      <c r="C219" s="4">
        <v>246671.39</v>
      </c>
      <c r="D219" s="4">
        <v>7079.47</v>
      </c>
      <c r="E219" s="4">
        <v>16297.72</v>
      </c>
      <c r="F219" s="4">
        <v>7498.81</v>
      </c>
      <c r="G219" s="4">
        <v>125</v>
      </c>
      <c r="H219" s="4">
        <f>SUM(H214:H218)</f>
        <v>31000.999999999996</v>
      </c>
      <c r="I219" s="4">
        <f>SUM(I214:I218)</f>
        <v>215670.39</v>
      </c>
    </row>
    <row r="222" spans="1:9">
      <c r="A222" s="13" t="s">
        <v>187</v>
      </c>
      <c r="B222" s="13"/>
      <c r="C222" s="13"/>
      <c r="D222" s="13"/>
      <c r="E222" s="13"/>
      <c r="F222" s="13"/>
      <c r="G222" s="13"/>
      <c r="H222" s="13"/>
      <c r="I222" s="13"/>
    </row>
    <row r="223" spans="1:9">
      <c r="A223" t="s">
        <v>188</v>
      </c>
      <c r="B223" t="s">
        <v>189</v>
      </c>
      <c r="C223" s="1">
        <v>48000</v>
      </c>
      <c r="D223" s="1">
        <v>1377.6</v>
      </c>
      <c r="E223" s="1">
        <v>1571.73</v>
      </c>
      <c r="F223" s="1">
        <v>1459.2</v>
      </c>
      <c r="G223" s="1">
        <v>25</v>
      </c>
      <c r="H223" s="1">
        <f t="shared" ref="H223:H224" si="39">+D223+E223+F223+G223</f>
        <v>4433.53</v>
      </c>
      <c r="I223" s="1">
        <f t="shared" ref="I223:I224" si="40">+C223-H223</f>
        <v>43566.47</v>
      </c>
    </row>
    <row r="224" spans="1:9">
      <c r="A224" t="s">
        <v>190</v>
      </c>
      <c r="B224" t="s">
        <v>191</v>
      </c>
      <c r="C224" s="1">
        <v>26000</v>
      </c>
      <c r="D224" s="1">
        <v>746.2</v>
      </c>
      <c r="E224" s="1">
        <v>0</v>
      </c>
      <c r="F224" s="1">
        <v>790.4</v>
      </c>
      <c r="G224" s="1">
        <v>25</v>
      </c>
      <c r="H224" s="1">
        <f t="shared" si="39"/>
        <v>1561.6</v>
      </c>
      <c r="I224" s="1">
        <f t="shared" si="40"/>
        <v>24438.400000000001</v>
      </c>
    </row>
    <row r="225" spans="1:9">
      <c r="A225" s="3" t="s">
        <v>18</v>
      </c>
      <c r="B225" s="3">
        <v>2</v>
      </c>
      <c r="C225" s="4">
        <v>74000</v>
      </c>
      <c r="D225" s="4">
        <v>2123.8000000000002</v>
      </c>
      <c r="E225" s="4">
        <v>1571.73</v>
      </c>
      <c r="F225" s="4">
        <v>2249.6</v>
      </c>
      <c r="G225" s="4">
        <v>50</v>
      </c>
      <c r="H225" s="4">
        <f>SUM(H223:H224)</f>
        <v>5995.1299999999992</v>
      </c>
      <c r="I225" s="4">
        <f>SUM(I223:I224)</f>
        <v>68004.87</v>
      </c>
    </row>
    <row r="228" spans="1:9">
      <c r="A228" s="13" t="s">
        <v>192</v>
      </c>
      <c r="B228" s="13"/>
      <c r="C228" s="13"/>
      <c r="D228" s="13"/>
      <c r="E228" s="13"/>
      <c r="F228" s="13"/>
      <c r="G228" s="13"/>
      <c r="H228" s="13"/>
      <c r="I228" s="13"/>
    </row>
    <row r="229" spans="1:9">
      <c r="A229" t="s">
        <v>193</v>
      </c>
      <c r="B229" t="s">
        <v>177</v>
      </c>
      <c r="C229" s="1">
        <v>53000</v>
      </c>
      <c r="D229" s="1">
        <v>1521.1</v>
      </c>
      <c r="E229" s="1">
        <v>1997.58</v>
      </c>
      <c r="F229" s="1">
        <v>1611.2</v>
      </c>
      <c r="G229" s="1">
        <v>1890.52</v>
      </c>
      <c r="H229" s="1">
        <f>+D229+E229+F229+G229</f>
        <v>7020.4</v>
      </c>
      <c r="I229" s="1">
        <f>+C229-H229</f>
        <v>45979.6</v>
      </c>
    </row>
    <row r="230" spans="1:9">
      <c r="A230" s="3" t="s">
        <v>18</v>
      </c>
      <c r="B230" s="3">
        <v>1</v>
      </c>
      <c r="C230" s="4">
        <v>53000</v>
      </c>
      <c r="D230" s="4">
        <v>1521.1</v>
      </c>
      <c r="E230" s="4">
        <v>1997.58</v>
      </c>
      <c r="F230" s="4">
        <v>1611.2</v>
      </c>
      <c r="G230" s="4">
        <v>1890.52</v>
      </c>
      <c r="H230" s="4">
        <f>SUM(H229)</f>
        <v>7020.4</v>
      </c>
      <c r="I230" s="4">
        <f>SUM(I229)</f>
        <v>45979.6</v>
      </c>
    </row>
    <row r="233" spans="1:9">
      <c r="A233" s="13" t="s">
        <v>194</v>
      </c>
      <c r="B233" s="13"/>
      <c r="C233" s="13"/>
      <c r="D233" s="13"/>
      <c r="E233" s="13"/>
      <c r="F233" s="13"/>
      <c r="G233" s="13"/>
      <c r="H233" s="13"/>
      <c r="I233" s="13"/>
    </row>
    <row r="234" spans="1:9">
      <c r="A234" t="s">
        <v>195</v>
      </c>
      <c r="B234" t="s">
        <v>196</v>
      </c>
      <c r="C234" s="1">
        <v>48000</v>
      </c>
      <c r="D234" s="1">
        <v>1377.6</v>
      </c>
      <c r="E234" s="1">
        <v>1571.73</v>
      </c>
      <c r="F234" s="1">
        <v>1459.2</v>
      </c>
      <c r="G234" s="1">
        <v>25</v>
      </c>
      <c r="H234" s="1">
        <f t="shared" ref="H234:H238" si="41">+D234+E234+F234+G234</f>
        <v>4433.53</v>
      </c>
      <c r="I234" s="1">
        <f t="shared" ref="I234:I238" si="42">+C234-H234</f>
        <v>43566.47</v>
      </c>
    </row>
    <row r="235" spans="1:9">
      <c r="A235" t="s">
        <v>197</v>
      </c>
      <c r="B235" t="s">
        <v>100</v>
      </c>
      <c r="C235" s="1">
        <v>16000</v>
      </c>
      <c r="D235" s="1">
        <v>459.2</v>
      </c>
      <c r="E235" s="1">
        <v>0</v>
      </c>
      <c r="F235" s="1">
        <v>486.4</v>
      </c>
      <c r="G235" s="1">
        <v>271</v>
      </c>
      <c r="H235" s="1">
        <f t="shared" si="41"/>
        <v>1216.5999999999999</v>
      </c>
      <c r="I235" s="1">
        <f t="shared" si="42"/>
        <v>14783.4</v>
      </c>
    </row>
    <row r="236" spans="1:9">
      <c r="A236" t="s">
        <v>198</v>
      </c>
      <c r="B236" t="s">
        <v>199</v>
      </c>
      <c r="C236" s="1">
        <v>47000</v>
      </c>
      <c r="D236" s="1">
        <v>1348.9</v>
      </c>
      <c r="E236" s="1">
        <v>1290.68</v>
      </c>
      <c r="F236" s="1">
        <v>1428.8</v>
      </c>
      <c r="G236" s="1">
        <v>1497.76</v>
      </c>
      <c r="H236" s="1">
        <f t="shared" si="41"/>
        <v>5566.14</v>
      </c>
      <c r="I236" s="1">
        <f t="shared" si="42"/>
        <v>41433.86</v>
      </c>
    </row>
    <row r="237" spans="1:9">
      <c r="A237" t="s">
        <v>200</v>
      </c>
      <c r="B237" t="s">
        <v>201</v>
      </c>
      <c r="C237" s="1">
        <v>38500</v>
      </c>
      <c r="D237" s="1">
        <v>1104.95</v>
      </c>
      <c r="E237" s="1">
        <v>230.95</v>
      </c>
      <c r="F237" s="1">
        <v>1170.4000000000001</v>
      </c>
      <c r="G237" s="1">
        <v>125</v>
      </c>
      <c r="H237" s="1">
        <f t="shared" si="41"/>
        <v>2631.3</v>
      </c>
      <c r="I237" s="1">
        <f t="shared" si="42"/>
        <v>35868.699999999997</v>
      </c>
    </row>
    <row r="238" spans="1:9">
      <c r="A238" t="s">
        <v>202</v>
      </c>
      <c r="B238" t="s">
        <v>23</v>
      </c>
      <c r="C238" s="1">
        <v>90000</v>
      </c>
      <c r="D238" s="1">
        <v>2583</v>
      </c>
      <c r="E238" s="1">
        <v>9753.1200000000008</v>
      </c>
      <c r="F238" s="1">
        <v>2736</v>
      </c>
      <c r="G238" s="1">
        <v>25</v>
      </c>
      <c r="H238" s="1">
        <f t="shared" si="41"/>
        <v>15097.12</v>
      </c>
      <c r="I238" s="1">
        <f t="shared" si="42"/>
        <v>74902.880000000005</v>
      </c>
    </row>
    <row r="239" spans="1:9">
      <c r="A239" s="3" t="s">
        <v>18</v>
      </c>
      <c r="B239" s="3">
        <v>5</v>
      </c>
      <c r="C239" s="4">
        <v>239500</v>
      </c>
      <c r="D239" s="4">
        <v>6873.65</v>
      </c>
      <c r="E239" s="4">
        <v>12846.48</v>
      </c>
      <c r="F239" s="4">
        <v>7280.8</v>
      </c>
      <c r="G239" s="4">
        <v>1943.76</v>
      </c>
      <c r="H239" s="4">
        <f>SUM(H234:H238)</f>
        <v>28944.690000000002</v>
      </c>
      <c r="I239" s="4">
        <f>SUM(I234:I238)</f>
        <v>210555.31</v>
      </c>
    </row>
    <row r="242" spans="1:9">
      <c r="A242" s="13" t="s">
        <v>203</v>
      </c>
      <c r="B242" s="13"/>
      <c r="C242" s="13"/>
      <c r="D242" s="13"/>
      <c r="E242" s="13"/>
      <c r="F242" s="13"/>
      <c r="G242" s="13"/>
      <c r="H242" s="13"/>
      <c r="I242" s="13"/>
    </row>
    <row r="243" spans="1:9">
      <c r="A243" t="s">
        <v>204</v>
      </c>
      <c r="B243" t="s">
        <v>205</v>
      </c>
      <c r="C243" s="1">
        <v>48000</v>
      </c>
      <c r="D243" s="1">
        <v>1377.6</v>
      </c>
      <c r="E243" s="1">
        <v>1571.73</v>
      </c>
      <c r="F243" s="1">
        <v>1459.2</v>
      </c>
      <c r="G243" s="1">
        <v>125</v>
      </c>
      <c r="H243" s="1">
        <f t="shared" ref="H243:H247" si="43">+D243+E243+F243+G243</f>
        <v>4533.53</v>
      </c>
      <c r="I243" s="1">
        <f t="shared" ref="I243:I247" si="44">+C243-H243</f>
        <v>43466.47</v>
      </c>
    </row>
    <row r="244" spans="1:9">
      <c r="A244" t="s">
        <v>206</v>
      </c>
      <c r="B244" t="s">
        <v>21</v>
      </c>
      <c r="C244" s="1">
        <v>45000</v>
      </c>
      <c r="D244" s="1">
        <v>1291.5</v>
      </c>
      <c r="E244" s="1">
        <v>1008.41</v>
      </c>
      <c r="F244" s="1">
        <v>1368</v>
      </c>
      <c r="G244" s="1">
        <v>957.76</v>
      </c>
      <c r="H244" s="1">
        <f t="shared" si="43"/>
        <v>4625.67</v>
      </c>
      <c r="I244" s="1">
        <f t="shared" si="44"/>
        <v>40374.33</v>
      </c>
    </row>
    <row r="245" spans="1:9">
      <c r="A245" t="s">
        <v>207</v>
      </c>
      <c r="B245" t="s">
        <v>208</v>
      </c>
      <c r="C245" s="1">
        <v>45000</v>
      </c>
      <c r="D245" s="1">
        <v>1291.5</v>
      </c>
      <c r="E245" s="1">
        <v>1148.33</v>
      </c>
      <c r="F245" s="1">
        <v>1368</v>
      </c>
      <c r="G245" s="1">
        <v>25</v>
      </c>
      <c r="H245" s="1">
        <f t="shared" si="43"/>
        <v>3832.83</v>
      </c>
      <c r="I245" s="1">
        <f t="shared" si="44"/>
        <v>41167.17</v>
      </c>
    </row>
    <row r="246" spans="1:9">
      <c r="A246" t="s">
        <v>209</v>
      </c>
      <c r="B246" t="s">
        <v>23</v>
      </c>
      <c r="C246" s="1">
        <v>51000</v>
      </c>
      <c r="D246" s="1">
        <v>1463.7</v>
      </c>
      <c r="E246" s="1">
        <v>1995.14</v>
      </c>
      <c r="F246" s="1">
        <v>1550.4</v>
      </c>
      <c r="G246" s="1">
        <v>165</v>
      </c>
      <c r="H246" s="1">
        <f t="shared" si="43"/>
        <v>5174.24</v>
      </c>
      <c r="I246" s="1">
        <f t="shared" si="44"/>
        <v>45825.760000000002</v>
      </c>
    </row>
    <row r="247" spans="1:9">
      <c r="A247" t="s">
        <v>210</v>
      </c>
      <c r="B247" t="s">
        <v>211</v>
      </c>
      <c r="C247" s="1">
        <v>45000</v>
      </c>
      <c r="D247" s="1">
        <v>1291.5</v>
      </c>
      <c r="E247" s="1">
        <v>1148.33</v>
      </c>
      <c r="F247" s="1">
        <v>1368</v>
      </c>
      <c r="G247" s="1">
        <v>25</v>
      </c>
      <c r="H247" s="1">
        <f t="shared" si="43"/>
        <v>3832.83</v>
      </c>
      <c r="I247" s="1">
        <f t="shared" si="44"/>
        <v>41167.17</v>
      </c>
    </row>
    <row r="248" spans="1:9">
      <c r="A248" s="3" t="s">
        <v>18</v>
      </c>
      <c r="B248" s="3">
        <v>5</v>
      </c>
      <c r="C248" s="4">
        <v>234000</v>
      </c>
      <c r="D248" s="4">
        <v>6715.8</v>
      </c>
      <c r="E248" s="4">
        <v>6871.94</v>
      </c>
      <c r="F248" s="4">
        <v>7113.6</v>
      </c>
      <c r="G248" s="4">
        <v>1297.76</v>
      </c>
      <c r="H248" s="4">
        <f>SUM(H243:H247)</f>
        <v>21999.1</v>
      </c>
      <c r="I248" s="4">
        <f>SUM(I243:I247)</f>
        <v>212000.90000000002</v>
      </c>
    </row>
    <row r="251" spans="1:9">
      <c r="A251" s="13" t="s">
        <v>212</v>
      </c>
      <c r="B251" s="13"/>
      <c r="C251" s="13"/>
      <c r="D251" s="13"/>
      <c r="E251" s="13"/>
      <c r="F251" s="13"/>
      <c r="G251" s="13"/>
      <c r="H251" s="13"/>
      <c r="I251" s="13"/>
    </row>
    <row r="252" spans="1:9">
      <c r="A252" t="s">
        <v>213</v>
      </c>
      <c r="B252" t="s">
        <v>214</v>
      </c>
      <c r="C252" s="1">
        <v>28750</v>
      </c>
      <c r="D252" s="1">
        <v>825.13</v>
      </c>
      <c r="E252" s="1">
        <v>0</v>
      </c>
      <c r="F252" s="1">
        <v>874</v>
      </c>
      <c r="G252" s="1">
        <v>125</v>
      </c>
      <c r="H252" s="1">
        <f t="shared" ref="H252:H254" si="45">+D252+E252+F252+G252</f>
        <v>1824.13</v>
      </c>
      <c r="I252" s="1">
        <f t="shared" ref="I252:I254" si="46">+C252-H252</f>
        <v>26925.87</v>
      </c>
    </row>
    <row r="253" spans="1:9">
      <c r="A253" t="s">
        <v>215</v>
      </c>
      <c r="B253" t="s">
        <v>205</v>
      </c>
      <c r="C253" s="1">
        <v>30000</v>
      </c>
      <c r="D253" s="1">
        <v>861</v>
      </c>
      <c r="E253" s="1">
        <v>0</v>
      </c>
      <c r="F253" s="1">
        <v>912</v>
      </c>
      <c r="G253" s="1">
        <v>1077.76</v>
      </c>
      <c r="H253" s="1">
        <f t="shared" si="45"/>
        <v>2850.76</v>
      </c>
      <c r="I253" s="1">
        <f t="shared" si="46"/>
        <v>27149.239999999998</v>
      </c>
    </row>
    <row r="254" spans="1:9">
      <c r="A254" t="s">
        <v>216</v>
      </c>
      <c r="B254" t="s">
        <v>205</v>
      </c>
      <c r="C254" s="1">
        <v>30750</v>
      </c>
      <c r="D254" s="1">
        <v>882.53</v>
      </c>
      <c r="E254" s="1">
        <v>0</v>
      </c>
      <c r="F254" s="1">
        <v>934.8</v>
      </c>
      <c r="G254" s="1">
        <v>25</v>
      </c>
      <c r="H254" s="1">
        <f t="shared" si="45"/>
        <v>1842.33</v>
      </c>
      <c r="I254" s="1">
        <f t="shared" si="46"/>
        <v>28907.67</v>
      </c>
    </row>
    <row r="255" spans="1:9">
      <c r="A255" s="3" t="s">
        <v>18</v>
      </c>
      <c r="B255" s="3">
        <v>3</v>
      </c>
      <c r="C255" s="4">
        <v>89500</v>
      </c>
      <c r="D255" s="4">
        <v>2568.66</v>
      </c>
      <c r="E255" s="4">
        <v>0</v>
      </c>
      <c r="F255" s="4">
        <v>2720.8</v>
      </c>
      <c r="G255" s="4">
        <v>1227.76</v>
      </c>
      <c r="H255" s="4">
        <f>SUM(H252:H254)</f>
        <v>6517.22</v>
      </c>
      <c r="I255" s="4">
        <f>SUM(I252:I254)</f>
        <v>82982.78</v>
      </c>
    </row>
    <row r="258" spans="1:124">
      <c r="A258" s="13" t="s">
        <v>217</v>
      </c>
      <c r="B258" s="13"/>
      <c r="C258" s="13"/>
      <c r="D258" s="13"/>
      <c r="E258" s="13"/>
      <c r="F258" s="13"/>
      <c r="G258" s="13"/>
      <c r="H258" s="13"/>
      <c r="I258" s="13"/>
    </row>
    <row r="259" spans="1:124">
      <c r="A259" t="s">
        <v>218</v>
      </c>
      <c r="B259" t="s">
        <v>219</v>
      </c>
      <c r="C259" s="1">
        <v>35000</v>
      </c>
      <c r="D259" s="1">
        <v>1004.5</v>
      </c>
      <c r="E259" s="1">
        <v>0</v>
      </c>
      <c r="F259" s="1">
        <v>1064</v>
      </c>
      <c r="G259" s="1">
        <v>25</v>
      </c>
      <c r="H259" s="1">
        <f t="shared" ref="H259:H265" si="47">+D259+E259+F259+G259</f>
        <v>2093.5</v>
      </c>
      <c r="I259" s="1">
        <f t="shared" ref="I259:I265" si="48">+C259-H259</f>
        <v>32906.5</v>
      </c>
    </row>
    <row r="260" spans="1:124">
      <c r="A260" t="s">
        <v>220</v>
      </c>
      <c r="B260" t="s">
        <v>221</v>
      </c>
      <c r="C260" s="1">
        <v>43000</v>
      </c>
      <c r="D260" s="1">
        <v>1234.0999999999999</v>
      </c>
      <c r="E260" s="1">
        <v>726.14</v>
      </c>
      <c r="F260" s="1">
        <v>1307.2</v>
      </c>
      <c r="G260" s="1">
        <v>957.76</v>
      </c>
      <c r="H260" s="1">
        <f t="shared" si="47"/>
        <v>4225.2</v>
      </c>
      <c r="I260" s="1">
        <f t="shared" si="48"/>
        <v>38774.800000000003</v>
      </c>
    </row>
    <row r="261" spans="1:124">
      <c r="A261" t="s">
        <v>222</v>
      </c>
      <c r="B261" t="s">
        <v>221</v>
      </c>
      <c r="C261" s="1">
        <v>60000</v>
      </c>
      <c r="D261" s="1">
        <v>1722</v>
      </c>
      <c r="E261" s="1">
        <v>3486.68</v>
      </c>
      <c r="F261" s="1">
        <v>1824</v>
      </c>
      <c r="G261" s="1">
        <v>1105</v>
      </c>
      <c r="H261" s="1">
        <f t="shared" si="47"/>
        <v>8137.68</v>
      </c>
      <c r="I261" s="1">
        <f t="shared" si="48"/>
        <v>51862.32</v>
      </c>
    </row>
    <row r="262" spans="1:124">
      <c r="A262" t="s">
        <v>223</v>
      </c>
      <c r="B262" t="s">
        <v>224</v>
      </c>
      <c r="C262" s="1">
        <v>85000</v>
      </c>
      <c r="D262" s="1">
        <v>2439.5</v>
      </c>
      <c r="E262" s="1">
        <v>8576.99</v>
      </c>
      <c r="F262" s="1">
        <v>2584</v>
      </c>
      <c r="G262" s="1">
        <v>25</v>
      </c>
      <c r="H262" s="1">
        <f t="shared" si="47"/>
        <v>13625.49</v>
      </c>
      <c r="I262" s="1">
        <f t="shared" si="48"/>
        <v>71374.509999999995</v>
      </c>
    </row>
    <row r="263" spans="1:124">
      <c r="A263" t="s">
        <v>225</v>
      </c>
      <c r="B263" t="s">
        <v>12</v>
      </c>
      <c r="C263" s="1">
        <v>25000</v>
      </c>
      <c r="D263" s="1">
        <v>717.5</v>
      </c>
      <c r="E263" s="1">
        <v>0</v>
      </c>
      <c r="F263" s="1">
        <v>760</v>
      </c>
      <c r="G263" s="1">
        <v>145</v>
      </c>
      <c r="H263" s="1">
        <f t="shared" si="47"/>
        <v>1622.5</v>
      </c>
      <c r="I263" s="1">
        <f t="shared" si="48"/>
        <v>23377.5</v>
      </c>
    </row>
    <row r="264" spans="1:124">
      <c r="A264" t="s">
        <v>226</v>
      </c>
      <c r="B264" t="s">
        <v>191</v>
      </c>
      <c r="C264" s="1">
        <v>35000</v>
      </c>
      <c r="D264" s="1">
        <v>1004.5</v>
      </c>
      <c r="E264" s="1">
        <v>0</v>
      </c>
      <c r="F264" s="1">
        <v>1064</v>
      </c>
      <c r="G264" s="1">
        <v>957.76</v>
      </c>
      <c r="H264" s="1">
        <f t="shared" si="47"/>
        <v>3026.26</v>
      </c>
      <c r="I264" s="1">
        <f t="shared" si="48"/>
        <v>31973.739999999998</v>
      </c>
    </row>
    <row r="265" spans="1:124">
      <c r="A265" t="s">
        <v>227</v>
      </c>
      <c r="B265" t="s">
        <v>228</v>
      </c>
      <c r="C265" s="1">
        <v>40000</v>
      </c>
      <c r="D265" s="1">
        <v>1148</v>
      </c>
      <c r="E265" s="1">
        <v>442.65</v>
      </c>
      <c r="F265" s="1">
        <v>1216</v>
      </c>
      <c r="G265" s="1">
        <v>25</v>
      </c>
      <c r="H265" s="1">
        <f t="shared" si="47"/>
        <v>2831.65</v>
      </c>
      <c r="I265" s="1">
        <f t="shared" si="48"/>
        <v>37168.35</v>
      </c>
    </row>
    <row r="266" spans="1:124">
      <c r="A266" s="3" t="s">
        <v>18</v>
      </c>
      <c r="B266" s="3">
        <v>7</v>
      </c>
      <c r="C266" s="4">
        <v>323000</v>
      </c>
      <c r="D266" s="4">
        <v>9270.1</v>
      </c>
      <c r="E266" s="4">
        <v>13232.46</v>
      </c>
      <c r="F266" s="4">
        <v>9819.2000000000007</v>
      </c>
      <c r="G266" s="4">
        <v>3240.52</v>
      </c>
      <c r="H266" s="4">
        <f>SUM(H259:H265)</f>
        <v>35562.280000000006</v>
      </c>
      <c r="I266" s="4">
        <f>SUM(I259:I265)</f>
        <v>287437.71999999997</v>
      </c>
    </row>
    <row r="269" spans="1:124">
      <c r="A269" s="13" t="s">
        <v>229</v>
      </c>
      <c r="B269" s="13"/>
      <c r="C269" s="13"/>
      <c r="D269" s="13"/>
      <c r="E269" s="13"/>
      <c r="F269" s="13"/>
      <c r="G269" s="13"/>
      <c r="H269" s="13"/>
      <c r="I269" s="13"/>
    </row>
    <row r="270" spans="1:124" s="2" customFormat="1">
      <c r="A270" t="s">
        <v>230</v>
      </c>
      <c r="B270" t="s">
        <v>228</v>
      </c>
      <c r="C270" s="1">
        <v>31500</v>
      </c>
      <c r="D270" s="1">
        <v>904.05</v>
      </c>
      <c r="E270" s="1">
        <v>0</v>
      </c>
      <c r="F270" s="1">
        <v>957.6</v>
      </c>
      <c r="G270" s="1">
        <v>25</v>
      </c>
      <c r="H270" s="1">
        <f t="shared" ref="H270:H281" si="49">+D270+E270+F270+G270</f>
        <v>1886.65</v>
      </c>
      <c r="I270" s="1">
        <f t="shared" ref="I270:I281" si="50">+C270-H270</f>
        <v>29613.35</v>
      </c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</row>
    <row r="271" spans="1:124" s="2" customFormat="1">
      <c r="A271" t="s">
        <v>231</v>
      </c>
      <c r="B271" t="s">
        <v>111</v>
      </c>
      <c r="C271" s="1">
        <v>28000</v>
      </c>
      <c r="D271" s="1">
        <v>803.6</v>
      </c>
      <c r="E271" s="1">
        <v>0</v>
      </c>
      <c r="F271" s="1">
        <v>851.2</v>
      </c>
      <c r="G271" s="1">
        <v>125</v>
      </c>
      <c r="H271" s="1">
        <f t="shared" si="49"/>
        <v>1779.8000000000002</v>
      </c>
      <c r="I271" s="1">
        <f t="shared" si="50"/>
        <v>26220.2</v>
      </c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</row>
    <row r="272" spans="1:124">
      <c r="A272" t="s">
        <v>232</v>
      </c>
      <c r="B272" t="s">
        <v>233</v>
      </c>
      <c r="C272" s="1">
        <v>38000</v>
      </c>
      <c r="D272" s="1">
        <v>1090.5999999999999</v>
      </c>
      <c r="E272" s="1">
        <v>160.38</v>
      </c>
      <c r="F272" s="1">
        <v>1155.2</v>
      </c>
      <c r="G272" s="1">
        <v>25</v>
      </c>
      <c r="H272" s="1">
        <f t="shared" si="49"/>
        <v>2431.1800000000003</v>
      </c>
      <c r="I272" s="1">
        <f t="shared" si="50"/>
        <v>35568.82</v>
      </c>
    </row>
    <row r="273" spans="1:9">
      <c r="A273" t="s">
        <v>234</v>
      </c>
      <c r="B273" t="s">
        <v>219</v>
      </c>
      <c r="C273" s="1">
        <v>31500</v>
      </c>
      <c r="D273" s="1">
        <v>904.05</v>
      </c>
      <c r="E273" s="1">
        <v>0</v>
      </c>
      <c r="F273" s="1">
        <v>957.6</v>
      </c>
      <c r="G273" s="1">
        <v>957.76</v>
      </c>
      <c r="H273" s="1">
        <f t="shared" si="49"/>
        <v>2819.41</v>
      </c>
      <c r="I273" s="1">
        <f t="shared" si="50"/>
        <v>28680.59</v>
      </c>
    </row>
    <row r="274" spans="1:9">
      <c r="A274" t="s">
        <v>235</v>
      </c>
      <c r="B274" t="s">
        <v>236</v>
      </c>
      <c r="C274" s="1">
        <v>40000</v>
      </c>
      <c r="D274" s="1">
        <v>1148</v>
      </c>
      <c r="E274" s="1">
        <v>302.74</v>
      </c>
      <c r="F274" s="1">
        <v>1216</v>
      </c>
      <c r="G274" s="1">
        <v>957.76</v>
      </c>
      <c r="H274" s="1">
        <f t="shared" si="49"/>
        <v>3624.5</v>
      </c>
      <c r="I274" s="1">
        <f t="shared" si="50"/>
        <v>36375.5</v>
      </c>
    </row>
    <row r="275" spans="1:9">
      <c r="A275" t="s">
        <v>237</v>
      </c>
      <c r="B275" t="s">
        <v>21</v>
      </c>
      <c r="C275" s="1">
        <v>28000</v>
      </c>
      <c r="D275" s="1">
        <v>803.6</v>
      </c>
      <c r="E275" s="1">
        <v>0</v>
      </c>
      <c r="F275" s="1">
        <v>851.2</v>
      </c>
      <c r="G275" s="1">
        <v>125</v>
      </c>
      <c r="H275" s="1">
        <f t="shared" si="49"/>
        <v>1779.8000000000002</v>
      </c>
      <c r="I275" s="1">
        <f t="shared" si="50"/>
        <v>26220.2</v>
      </c>
    </row>
    <row r="276" spans="1:9">
      <c r="A276" t="s">
        <v>238</v>
      </c>
      <c r="B276" t="s">
        <v>196</v>
      </c>
      <c r="C276" s="1">
        <v>60000</v>
      </c>
      <c r="D276" s="1">
        <v>1722</v>
      </c>
      <c r="E276" s="1">
        <v>3486.68</v>
      </c>
      <c r="F276" s="1">
        <v>1824</v>
      </c>
      <c r="G276" s="1">
        <v>25</v>
      </c>
      <c r="H276" s="1">
        <f t="shared" si="49"/>
        <v>7057.68</v>
      </c>
      <c r="I276" s="1">
        <f t="shared" si="50"/>
        <v>52942.32</v>
      </c>
    </row>
    <row r="277" spans="1:9">
      <c r="A277" t="s">
        <v>239</v>
      </c>
      <c r="B277" t="s">
        <v>228</v>
      </c>
      <c r="C277" s="1">
        <v>33000</v>
      </c>
      <c r="D277" s="1">
        <v>947.1</v>
      </c>
      <c r="E277" s="1">
        <v>0</v>
      </c>
      <c r="F277" s="1">
        <v>1003.2</v>
      </c>
      <c r="G277" s="1">
        <v>25</v>
      </c>
      <c r="H277" s="1">
        <f t="shared" si="49"/>
        <v>1975.3000000000002</v>
      </c>
      <c r="I277" s="1">
        <f t="shared" si="50"/>
        <v>31024.7</v>
      </c>
    </row>
    <row r="278" spans="1:9">
      <c r="A278" t="s">
        <v>240</v>
      </c>
      <c r="B278" t="s">
        <v>111</v>
      </c>
      <c r="C278" s="1">
        <v>22000</v>
      </c>
      <c r="D278" s="1">
        <v>631.4</v>
      </c>
      <c r="E278" s="1">
        <v>0</v>
      </c>
      <c r="F278" s="1">
        <v>668.8</v>
      </c>
      <c r="G278" s="1">
        <v>185</v>
      </c>
      <c r="H278" s="1">
        <f t="shared" si="49"/>
        <v>1485.1999999999998</v>
      </c>
      <c r="I278" s="1">
        <f t="shared" si="50"/>
        <v>20514.8</v>
      </c>
    </row>
    <row r="279" spans="1:9">
      <c r="A279" t="s">
        <v>241</v>
      </c>
      <c r="B279" t="s">
        <v>111</v>
      </c>
      <c r="C279" s="1">
        <v>21000</v>
      </c>
      <c r="D279" s="1">
        <v>602.70000000000005</v>
      </c>
      <c r="E279" s="1">
        <v>0</v>
      </c>
      <c r="F279" s="1">
        <v>638.4</v>
      </c>
      <c r="G279" s="1">
        <v>1097.76</v>
      </c>
      <c r="H279" s="1">
        <f t="shared" si="49"/>
        <v>2338.8599999999997</v>
      </c>
      <c r="I279" s="1">
        <f t="shared" si="50"/>
        <v>18661.14</v>
      </c>
    </row>
    <row r="280" spans="1:9">
      <c r="A280" t="s">
        <v>242</v>
      </c>
      <c r="B280" t="s">
        <v>111</v>
      </c>
      <c r="C280" s="1">
        <v>22600</v>
      </c>
      <c r="D280" s="1">
        <v>648.62</v>
      </c>
      <c r="E280" s="1">
        <v>0</v>
      </c>
      <c r="F280" s="1">
        <v>687.04</v>
      </c>
      <c r="G280" s="1">
        <v>125</v>
      </c>
      <c r="H280" s="1">
        <f t="shared" si="49"/>
        <v>1460.6599999999999</v>
      </c>
      <c r="I280" s="1">
        <f t="shared" si="50"/>
        <v>21139.34</v>
      </c>
    </row>
    <row r="281" spans="1:9">
      <c r="A281" t="s">
        <v>243</v>
      </c>
      <c r="B281" t="s">
        <v>228</v>
      </c>
      <c r="C281" s="1">
        <v>39000</v>
      </c>
      <c r="D281" s="1">
        <v>1119.3</v>
      </c>
      <c r="E281" s="1">
        <v>301.52</v>
      </c>
      <c r="F281" s="1">
        <v>1185.5999999999999</v>
      </c>
      <c r="G281" s="1">
        <v>25</v>
      </c>
      <c r="H281" s="1">
        <f t="shared" si="49"/>
        <v>2631.42</v>
      </c>
      <c r="I281" s="1">
        <f t="shared" si="50"/>
        <v>36368.58</v>
      </c>
    </row>
    <row r="282" spans="1:9">
      <c r="A282" s="3" t="s">
        <v>18</v>
      </c>
      <c r="B282" s="3">
        <v>12</v>
      </c>
      <c r="C282" s="4">
        <v>394600</v>
      </c>
      <c r="D282" s="4">
        <v>11325.02</v>
      </c>
      <c r="E282" s="4">
        <v>4251.32</v>
      </c>
      <c r="F282" s="4">
        <v>11995.84</v>
      </c>
      <c r="G282" s="4">
        <v>3698.28</v>
      </c>
      <c r="H282" s="4">
        <f>SUM(H270:H281)</f>
        <v>31270.46</v>
      </c>
      <c r="I282" s="4">
        <f>SUM(I270:I281)</f>
        <v>363329.54000000004</v>
      </c>
    </row>
    <row r="285" spans="1:9">
      <c r="A285" s="13" t="s">
        <v>244</v>
      </c>
      <c r="B285" s="13"/>
      <c r="C285" s="13"/>
      <c r="D285" s="13"/>
      <c r="E285" s="13"/>
      <c r="F285" s="13"/>
      <c r="G285" s="13"/>
      <c r="H285" s="13"/>
      <c r="I285" s="13"/>
    </row>
    <row r="286" spans="1:9">
      <c r="A286" t="s">
        <v>245</v>
      </c>
      <c r="B286" t="s">
        <v>246</v>
      </c>
      <c r="C286" s="1">
        <v>30000</v>
      </c>
      <c r="D286" s="1">
        <v>861</v>
      </c>
      <c r="E286" s="1">
        <v>0</v>
      </c>
      <c r="F286" s="1">
        <v>912</v>
      </c>
      <c r="G286" s="1">
        <v>140</v>
      </c>
      <c r="H286" s="1">
        <f t="shared" ref="H286:H293" si="51">+D286+E286+F286+G286</f>
        <v>1913</v>
      </c>
      <c r="I286" s="1">
        <f t="shared" ref="I286:I293" si="52">+C286-H286</f>
        <v>28087</v>
      </c>
    </row>
    <row r="287" spans="1:9">
      <c r="A287" t="s">
        <v>247</v>
      </c>
      <c r="B287" t="s">
        <v>35</v>
      </c>
      <c r="C287" s="1">
        <v>18400</v>
      </c>
      <c r="D287" s="1">
        <v>528.08000000000004</v>
      </c>
      <c r="E287" s="1">
        <v>0</v>
      </c>
      <c r="F287" s="1">
        <v>559.36</v>
      </c>
      <c r="G287" s="1">
        <v>665</v>
      </c>
      <c r="H287" s="1">
        <f t="shared" si="51"/>
        <v>1752.44</v>
      </c>
      <c r="I287" s="1">
        <f t="shared" si="52"/>
        <v>16647.560000000001</v>
      </c>
    </row>
    <row r="288" spans="1:9">
      <c r="A288" t="s">
        <v>248</v>
      </c>
      <c r="B288" t="s">
        <v>21</v>
      </c>
      <c r="C288" s="1">
        <v>28000</v>
      </c>
      <c r="D288" s="1">
        <v>803.6</v>
      </c>
      <c r="E288" s="1">
        <v>0</v>
      </c>
      <c r="F288" s="1">
        <v>851.2</v>
      </c>
      <c r="G288" s="1">
        <v>125</v>
      </c>
      <c r="H288" s="1">
        <f t="shared" si="51"/>
        <v>1779.8000000000002</v>
      </c>
      <c r="I288" s="1">
        <f t="shared" si="52"/>
        <v>26220.2</v>
      </c>
    </row>
    <row r="289" spans="1:9">
      <c r="A289" t="s">
        <v>249</v>
      </c>
      <c r="B289" t="s">
        <v>250</v>
      </c>
      <c r="C289" s="1">
        <v>60000</v>
      </c>
      <c r="D289" s="1">
        <v>1722</v>
      </c>
      <c r="E289" s="1">
        <v>3486.68</v>
      </c>
      <c r="F289" s="1">
        <v>1824</v>
      </c>
      <c r="G289" s="1">
        <v>517</v>
      </c>
      <c r="H289" s="1">
        <f t="shared" si="51"/>
        <v>7549.68</v>
      </c>
      <c r="I289" s="1">
        <f t="shared" si="52"/>
        <v>52450.32</v>
      </c>
    </row>
    <row r="290" spans="1:9">
      <c r="A290" t="s">
        <v>251</v>
      </c>
      <c r="B290" t="s">
        <v>23</v>
      </c>
      <c r="C290" s="1">
        <v>29450</v>
      </c>
      <c r="D290" s="1">
        <v>845.22</v>
      </c>
      <c r="E290" s="1">
        <v>0</v>
      </c>
      <c r="F290" s="1">
        <v>895.28</v>
      </c>
      <c r="G290" s="1">
        <v>125</v>
      </c>
      <c r="H290" s="1">
        <f t="shared" si="51"/>
        <v>1865.5</v>
      </c>
      <c r="I290" s="1">
        <f t="shared" si="52"/>
        <v>27584.5</v>
      </c>
    </row>
    <row r="291" spans="1:9">
      <c r="A291" t="s">
        <v>252</v>
      </c>
      <c r="B291" t="s">
        <v>23</v>
      </c>
      <c r="C291" s="1">
        <v>75000</v>
      </c>
      <c r="D291" s="1">
        <v>2152.5</v>
      </c>
      <c r="E291" s="1">
        <v>6309.38</v>
      </c>
      <c r="F291" s="1">
        <v>2280</v>
      </c>
      <c r="G291" s="1">
        <v>165</v>
      </c>
      <c r="H291" s="1">
        <f t="shared" si="51"/>
        <v>10906.880000000001</v>
      </c>
      <c r="I291" s="1">
        <f t="shared" si="52"/>
        <v>64093.119999999995</v>
      </c>
    </row>
    <row r="292" spans="1:9">
      <c r="A292" t="s">
        <v>253</v>
      </c>
      <c r="B292" t="s">
        <v>246</v>
      </c>
      <c r="C292" s="1">
        <v>26000</v>
      </c>
      <c r="D292" s="1">
        <v>746.2</v>
      </c>
      <c r="E292" s="1">
        <v>0</v>
      </c>
      <c r="F292" s="1">
        <v>790.4</v>
      </c>
      <c r="G292" s="1">
        <v>75</v>
      </c>
      <c r="H292" s="1">
        <f t="shared" si="51"/>
        <v>1611.6</v>
      </c>
      <c r="I292" s="1">
        <f t="shared" si="52"/>
        <v>24388.400000000001</v>
      </c>
    </row>
    <row r="293" spans="1:9">
      <c r="A293" t="s">
        <v>254</v>
      </c>
      <c r="B293" t="s">
        <v>21</v>
      </c>
      <c r="C293" s="1">
        <v>28000</v>
      </c>
      <c r="D293" s="1">
        <v>803.6</v>
      </c>
      <c r="E293" s="1">
        <v>0</v>
      </c>
      <c r="F293" s="1">
        <v>851.2</v>
      </c>
      <c r="G293" s="1">
        <v>165</v>
      </c>
      <c r="H293" s="1">
        <f t="shared" si="51"/>
        <v>1819.8000000000002</v>
      </c>
      <c r="I293" s="1">
        <f t="shared" si="52"/>
        <v>26180.2</v>
      </c>
    </row>
    <row r="294" spans="1:9">
      <c r="A294" s="3" t="s">
        <v>18</v>
      </c>
      <c r="B294" s="3">
        <v>8</v>
      </c>
      <c r="C294" s="4">
        <v>294850</v>
      </c>
      <c r="D294" s="4">
        <v>8462.2000000000007</v>
      </c>
      <c r="E294" s="4">
        <v>9796.06</v>
      </c>
      <c r="F294" s="4">
        <v>8963.44</v>
      </c>
      <c r="G294" s="4">
        <v>1977</v>
      </c>
      <c r="H294" s="4">
        <f>SUM(H286:H293)</f>
        <v>29198.7</v>
      </c>
      <c r="I294" s="4">
        <f>SUM(I286:I293)</f>
        <v>265651.3</v>
      </c>
    </row>
    <row r="297" spans="1:9">
      <c r="A297" s="13" t="s">
        <v>255</v>
      </c>
      <c r="B297" s="13"/>
      <c r="C297" s="13"/>
      <c r="D297" s="13"/>
      <c r="E297" s="13"/>
      <c r="F297" s="13"/>
      <c r="G297" s="13"/>
      <c r="H297" s="13"/>
      <c r="I297" s="13"/>
    </row>
    <row r="298" spans="1:9">
      <c r="A298" t="s">
        <v>256</v>
      </c>
      <c r="B298" t="s">
        <v>111</v>
      </c>
      <c r="C298" s="1">
        <v>13800</v>
      </c>
      <c r="D298" s="1">
        <v>396.06</v>
      </c>
      <c r="E298" s="1">
        <v>0</v>
      </c>
      <c r="F298" s="1">
        <v>419.52</v>
      </c>
      <c r="G298" s="1">
        <v>25</v>
      </c>
      <c r="H298" s="1">
        <f t="shared" ref="H298:H306" si="53">+D298+E298+F298+G298</f>
        <v>840.57999999999993</v>
      </c>
      <c r="I298" s="1">
        <f t="shared" ref="I298:I306" si="54">+C298-H298</f>
        <v>12959.42</v>
      </c>
    </row>
    <row r="299" spans="1:9">
      <c r="A299" t="s">
        <v>257</v>
      </c>
      <c r="B299" t="s">
        <v>111</v>
      </c>
      <c r="C299" s="1">
        <v>14545</v>
      </c>
      <c r="D299" s="1">
        <v>417.44</v>
      </c>
      <c r="E299" s="1">
        <v>0</v>
      </c>
      <c r="F299" s="1">
        <v>442.17</v>
      </c>
      <c r="G299" s="1">
        <v>165</v>
      </c>
      <c r="H299" s="1">
        <f t="shared" si="53"/>
        <v>1024.6100000000001</v>
      </c>
      <c r="I299" s="1">
        <f t="shared" si="54"/>
        <v>13520.39</v>
      </c>
    </row>
    <row r="300" spans="1:9">
      <c r="A300" t="s">
        <v>258</v>
      </c>
      <c r="B300" t="s">
        <v>259</v>
      </c>
      <c r="C300" s="1">
        <v>17800</v>
      </c>
      <c r="D300" s="1">
        <v>510.86</v>
      </c>
      <c r="E300" s="1">
        <v>0</v>
      </c>
      <c r="F300" s="1">
        <v>541.12</v>
      </c>
      <c r="G300" s="1">
        <v>1077.76</v>
      </c>
      <c r="H300" s="1">
        <f t="shared" si="53"/>
        <v>2129.7399999999998</v>
      </c>
      <c r="I300" s="1">
        <f t="shared" si="54"/>
        <v>15670.26</v>
      </c>
    </row>
    <row r="301" spans="1:9">
      <c r="A301" t="s">
        <v>260</v>
      </c>
      <c r="B301" t="s">
        <v>111</v>
      </c>
      <c r="C301" s="1">
        <v>18000</v>
      </c>
      <c r="D301" s="1">
        <v>516.6</v>
      </c>
      <c r="E301" s="1">
        <v>0</v>
      </c>
      <c r="F301" s="1">
        <v>547.20000000000005</v>
      </c>
      <c r="G301" s="1">
        <v>25</v>
      </c>
      <c r="H301" s="1">
        <f t="shared" si="53"/>
        <v>1088.8000000000002</v>
      </c>
      <c r="I301" s="1">
        <f t="shared" si="54"/>
        <v>16911.2</v>
      </c>
    </row>
    <row r="302" spans="1:9">
      <c r="A302" t="s">
        <v>261</v>
      </c>
      <c r="B302" t="s">
        <v>111</v>
      </c>
      <c r="C302" s="1">
        <v>21600</v>
      </c>
      <c r="D302" s="1">
        <v>619.91999999999996</v>
      </c>
      <c r="E302" s="1">
        <v>0</v>
      </c>
      <c r="F302" s="1">
        <v>656.64</v>
      </c>
      <c r="G302" s="1">
        <v>185</v>
      </c>
      <c r="H302" s="1">
        <f t="shared" si="53"/>
        <v>1461.56</v>
      </c>
      <c r="I302" s="1">
        <f t="shared" si="54"/>
        <v>20138.439999999999</v>
      </c>
    </row>
    <row r="303" spans="1:9">
      <c r="A303" t="s">
        <v>262</v>
      </c>
      <c r="B303" t="s">
        <v>263</v>
      </c>
      <c r="C303" s="1">
        <v>85000</v>
      </c>
      <c r="D303" s="1">
        <v>2439.5</v>
      </c>
      <c r="E303" s="1">
        <v>8576.99</v>
      </c>
      <c r="F303" s="1">
        <v>2584</v>
      </c>
      <c r="G303" s="1">
        <v>25</v>
      </c>
      <c r="H303" s="1">
        <f t="shared" si="53"/>
        <v>13625.49</v>
      </c>
      <c r="I303" s="1">
        <f t="shared" si="54"/>
        <v>71374.509999999995</v>
      </c>
    </row>
    <row r="304" spans="1:9">
      <c r="A304" t="s">
        <v>264</v>
      </c>
      <c r="B304" t="s">
        <v>265</v>
      </c>
      <c r="C304" s="1">
        <v>18000</v>
      </c>
      <c r="D304" s="1">
        <v>516.6</v>
      </c>
      <c r="E304" s="1">
        <v>0</v>
      </c>
      <c r="F304" s="1">
        <v>547.20000000000005</v>
      </c>
      <c r="G304" s="1">
        <v>115</v>
      </c>
      <c r="H304" s="1">
        <f t="shared" si="53"/>
        <v>1178.8000000000002</v>
      </c>
      <c r="I304" s="1">
        <f t="shared" si="54"/>
        <v>16821.2</v>
      </c>
    </row>
    <row r="305" spans="1:124">
      <c r="A305" t="s">
        <v>266</v>
      </c>
      <c r="B305" t="s">
        <v>205</v>
      </c>
      <c r="C305" s="1">
        <v>60000</v>
      </c>
      <c r="D305" s="1">
        <v>1722</v>
      </c>
      <c r="E305" s="1">
        <v>3486.68</v>
      </c>
      <c r="F305" s="1">
        <v>1824</v>
      </c>
      <c r="G305" s="1">
        <v>25</v>
      </c>
      <c r="H305" s="1">
        <f t="shared" si="53"/>
        <v>7057.68</v>
      </c>
      <c r="I305" s="1">
        <f t="shared" si="54"/>
        <v>52942.32</v>
      </c>
    </row>
    <row r="306" spans="1:124">
      <c r="A306" t="s">
        <v>267</v>
      </c>
      <c r="B306" t="s">
        <v>21</v>
      </c>
      <c r="C306" s="1">
        <v>22650</v>
      </c>
      <c r="D306" s="1">
        <v>650.05999999999995</v>
      </c>
      <c r="E306" s="1">
        <v>0</v>
      </c>
      <c r="F306" s="1">
        <v>688.56</v>
      </c>
      <c r="G306" s="1">
        <v>957.76</v>
      </c>
      <c r="H306" s="1">
        <f t="shared" si="53"/>
        <v>2296.38</v>
      </c>
      <c r="I306" s="1">
        <f t="shared" si="54"/>
        <v>20353.62</v>
      </c>
    </row>
    <row r="307" spans="1:124">
      <c r="A307" s="3" t="s">
        <v>18</v>
      </c>
      <c r="B307" s="3">
        <v>9</v>
      </c>
      <c r="C307" s="4">
        <v>271395</v>
      </c>
      <c r="D307" s="4">
        <v>7789.04</v>
      </c>
      <c r="E307" s="4">
        <v>12063.67</v>
      </c>
      <c r="F307" s="4">
        <v>8250.41</v>
      </c>
      <c r="G307" s="4">
        <v>2600.52</v>
      </c>
      <c r="H307" s="4">
        <f>SUM(H298:H306)</f>
        <v>30703.64</v>
      </c>
      <c r="I307" s="4">
        <f>SUM(I298:I306)</f>
        <v>240691.36000000002</v>
      </c>
    </row>
    <row r="310" spans="1:124">
      <c r="A310" s="13" t="s">
        <v>268</v>
      </c>
      <c r="B310" s="13"/>
      <c r="C310" s="13"/>
      <c r="D310" s="13"/>
      <c r="E310" s="13"/>
      <c r="F310" s="13"/>
      <c r="G310" s="13"/>
      <c r="H310" s="13"/>
      <c r="I310" s="13"/>
    </row>
    <row r="311" spans="1:124">
      <c r="A311" t="s">
        <v>269</v>
      </c>
      <c r="B311" t="s">
        <v>17</v>
      </c>
      <c r="C311" s="1">
        <v>140000</v>
      </c>
      <c r="D311" s="1">
        <v>4018</v>
      </c>
      <c r="E311" s="1">
        <v>21829.39</v>
      </c>
      <c r="F311" s="1">
        <v>2995.92</v>
      </c>
      <c r="G311" s="1">
        <v>25</v>
      </c>
      <c r="H311" s="1">
        <f t="shared" ref="H311:H312" si="55">+D311+E311+F311+G311</f>
        <v>28868.309999999998</v>
      </c>
      <c r="I311" s="1">
        <f t="shared" ref="I311:I312" si="56">+C311-H311</f>
        <v>111131.69</v>
      </c>
    </row>
    <row r="312" spans="1:124" s="2" customFormat="1">
      <c r="A312" t="s">
        <v>270</v>
      </c>
      <c r="B312" t="s">
        <v>271</v>
      </c>
      <c r="C312" s="1">
        <v>38000</v>
      </c>
      <c r="D312" s="1">
        <v>1090.5999999999999</v>
      </c>
      <c r="E312" s="1">
        <v>160.38</v>
      </c>
      <c r="F312" s="1">
        <v>1155.2</v>
      </c>
      <c r="G312" s="1">
        <v>25</v>
      </c>
      <c r="H312" s="1">
        <f t="shared" si="55"/>
        <v>2431.1800000000003</v>
      </c>
      <c r="I312" s="1">
        <f t="shared" si="56"/>
        <v>35568.82</v>
      </c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</row>
    <row r="313" spans="1:124" s="2" customFormat="1">
      <c r="A313" s="3" t="s">
        <v>18</v>
      </c>
      <c r="B313" s="3">
        <v>2</v>
      </c>
      <c r="C313" s="4">
        <v>178000</v>
      </c>
      <c r="D313" s="4">
        <v>5108.6000000000004</v>
      </c>
      <c r="E313" s="4">
        <v>21989.77</v>
      </c>
      <c r="F313" s="4">
        <v>4151.12</v>
      </c>
      <c r="G313" s="4">
        <v>50</v>
      </c>
      <c r="H313" s="4">
        <f>SUM(H311:H312)</f>
        <v>31299.489999999998</v>
      </c>
      <c r="I313" s="4">
        <f>SUM(I311:I312)</f>
        <v>146700.51</v>
      </c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</row>
    <row r="314" spans="1:124" s="2" customFormat="1">
      <c r="A314"/>
      <c r="B314"/>
      <c r="C314" s="1"/>
      <c r="D314" s="1"/>
      <c r="E314" s="1"/>
      <c r="F314" s="1"/>
      <c r="G314" s="1"/>
      <c r="H314" s="1"/>
      <c r="I314" s="1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</row>
    <row r="315" spans="1:124" s="2" customFormat="1">
      <c r="A315"/>
      <c r="B315"/>
      <c r="C315" s="1"/>
      <c r="D315" s="1"/>
      <c r="E315" s="1"/>
      <c r="F315" s="1"/>
      <c r="G315" s="1"/>
      <c r="H315" s="1"/>
      <c r="I315" s="1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</row>
    <row r="316" spans="1:124" s="2" customFormat="1">
      <c r="A316" s="13" t="s">
        <v>272</v>
      </c>
      <c r="B316" s="13"/>
      <c r="C316" s="13"/>
      <c r="D316" s="13"/>
      <c r="E316" s="13"/>
      <c r="F316" s="13"/>
      <c r="G316" s="13"/>
      <c r="H316" s="13"/>
      <c r="I316" s="13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</row>
    <row r="317" spans="1:124" s="2" customFormat="1">
      <c r="A317" t="s">
        <v>273</v>
      </c>
      <c r="B317" t="s">
        <v>274</v>
      </c>
      <c r="C317" s="1">
        <v>10000</v>
      </c>
      <c r="D317" s="1">
        <v>287</v>
      </c>
      <c r="E317" s="1">
        <v>0</v>
      </c>
      <c r="F317" s="1">
        <v>304</v>
      </c>
      <c r="G317" s="1">
        <v>75</v>
      </c>
      <c r="H317" s="1">
        <f t="shared" ref="H317:H328" si="57">+D317+E317+F317+G317</f>
        <v>666</v>
      </c>
      <c r="I317" s="1">
        <f t="shared" ref="I317:I328" si="58">+C317-H317</f>
        <v>9334</v>
      </c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</row>
    <row r="318" spans="1:124" s="2" customFormat="1">
      <c r="A318" t="s">
        <v>275</v>
      </c>
      <c r="B318" t="s">
        <v>274</v>
      </c>
      <c r="C318" s="1">
        <v>17800</v>
      </c>
      <c r="D318" s="1">
        <v>510.86</v>
      </c>
      <c r="E318" s="1">
        <v>0</v>
      </c>
      <c r="F318" s="1">
        <v>541.12</v>
      </c>
      <c r="G318" s="1">
        <v>2030.52</v>
      </c>
      <c r="H318" s="1">
        <f t="shared" si="57"/>
        <v>3082.5</v>
      </c>
      <c r="I318" s="1">
        <f t="shared" si="58"/>
        <v>14717.5</v>
      </c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</row>
    <row r="319" spans="1:124">
      <c r="A319" t="s">
        <v>276</v>
      </c>
      <c r="B319" t="s">
        <v>23</v>
      </c>
      <c r="C319" s="1">
        <v>57000</v>
      </c>
      <c r="D319" s="1">
        <v>1635.9</v>
      </c>
      <c r="E319" s="1">
        <v>2922.14</v>
      </c>
      <c r="F319" s="1">
        <v>1732.8</v>
      </c>
      <c r="G319" s="1">
        <v>125</v>
      </c>
      <c r="H319" s="1">
        <f t="shared" si="57"/>
        <v>6415.84</v>
      </c>
      <c r="I319" s="1">
        <f t="shared" si="58"/>
        <v>50584.160000000003</v>
      </c>
    </row>
    <row r="320" spans="1:124">
      <c r="A320" t="s">
        <v>277</v>
      </c>
      <c r="B320" t="s">
        <v>21</v>
      </c>
      <c r="C320" s="1">
        <v>20650</v>
      </c>
      <c r="D320" s="1">
        <v>592.66</v>
      </c>
      <c r="E320" s="1">
        <v>0</v>
      </c>
      <c r="F320" s="1">
        <v>627.76</v>
      </c>
      <c r="G320" s="1">
        <v>1097.76</v>
      </c>
      <c r="H320" s="1">
        <f t="shared" si="57"/>
        <v>2318.1800000000003</v>
      </c>
      <c r="I320" s="1">
        <f t="shared" si="58"/>
        <v>18331.82</v>
      </c>
    </row>
    <row r="321" spans="1:124">
      <c r="A321" t="s">
        <v>278</v>
      </c>
      <c r="B321" t="s">
        <v>279</v>
      </c>
      <c r="C321" s="1">
        <v>36000</v>
      </c>
      <c r="D321" s="1">
        <v>1033.2</v>
      </c>
      <c r="E321" s="1">
        <v>0</v>
      </c>
      <c r="F321" s="1">
        <v>1094.4000000000001</v>
      </c>
      <c r="G321" s="1">
        <v>145</v>
      </c>
      <c r="H321" s="1">
        <f t="shared" si="57"/>
        <v>2272.6000000000004</v>
      </c>
      <c r="I321" s="1">
        <f t="shared" si="58"/>
        <v>33727.4</v>
      </c>
    </row>
    <row r="322" spans="1:124">
      <c r="A322" t="s">
        <v>280</v>
      </c>
      <c r="B322" t="s">
        <v>21</v>
      </c>
      <c r="C322" s="1">
        <v>17800</v>
      </c>
      <c r="D322" s="1">
        <v>510.86</v>
      </c>
      <c r="E322" s="1">
        <v>0</v>
      </c>
      <c r="F322" s="1">
        <v>541.12</v>
      </c>
      <c r="G322" s="1">
        <v>185</v>
      </c>
      <c r="H322" s="1">
        <f t="shared" si="57"/>
        <v>1236.98</v>
      </c>
      <c r="I322" s="1">
        <f t="shared" si="58"/>
        <v>16563.02</v>
      </c>
    </row>
    <row r="323" spans="1:124" s="3" customFormat="1">
      <c r="A323" t="s">
        <v>281</v>
      </c>
      <c r="B323" t="s">
        <v>282</v>
      </c>
      <c r="C323" s="1">
        <v>18800</v>
      </c>
      <c r="D323" s="1">
        <v>539.55999999999995</v>
      </c>
      <c r="E323" s="1">
        <v>0</v>
      </c>
      <c r="F323" s="1">
        <v>571.52</v>
      </c>
      <c r="G323" s="1">
        <v>125</v>
      </c>
      <c r="H323" s="1">
        <f t="shared" si="57"/>
        <v>1236.08</v>
      </c>
      <c r="I323" s="1">
        <f t="shared" si="58"/>
        <v>17563.919999999998</v>
      </c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</row>
    <row r="324" spans="1:124" s="3" customFormat="1">
      <c r="A324" t="s">
        <v>283</v>
      </c>
      <c r="B324" t="s">
        <v>191</v>
      </c>
      <c r="C324" s="1">
        <v>46400</v>
      </c>
      <c r="D324" s="1">
        <v>1331.68</v>
      </c>
      <c r="E324" s="1">
        <v>1066.0899999999999</v>
      </c>
      <c r="F324" s="1">
        <v>1410.56</v>
      </c>
      <c r="G324" s="1">
        <v>2030.52</v>
      </c>
      <c r="H324" s="1">
        <f t="shared" si="57"/>
        <v>5838.85</v>
      </c>
      <c r="I324" s="1">
        <f t="shared" si="58"/>
        <v>40561.15</v>
      </c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</row>
    <row r="325" spans="1:124" s="3" customFormat="1">
      <c r="A325" t="s">
        <v>284</v>
      </c>
      <c r="B325" t="s">
        <v>282</v>
      </c>
      <c r="C325" s="1">
        <v>17800</v>
      </c>
      <c r="D325" s="1">
        <v>510.86</v>
      </c>
      <c r="E325" s="1">
        <v>0</v>
      </c>
      <c r="F325" s="1">
        <v>541.12</v>
      </c>
      <c r="G325" s="1">
        <v>165</v>
      </c>
      <c r="H325" s="1">
        <f t="shared" si="57"/>
        <v>1216.98</v>
      </c>
      <c r="I325" s="1">
        <f t="shared" si="58"/>
        <v>16583.02</v>
      </c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</row>
    <row r="326" spans="1:124" s="3" customFormat="1">
      <c r="A326" t="s">
        <v>285</v>
      </c>
      <c r="B326" t="s">
        <v>274</v>
      </c>
      <c r="C326" s="1">
        <v>15200</v>
      </c>
      <c r="D326" s="1">
        <v>436.24</v>
      </c>
      <c r="E326" s="1">
        <v>0</v>
      </c>
      <c r="F326" s="1">
        <v>462.08</v>
      </c>
      <c r="G326" s="1">
        <v>165</v>
      </c>
      <c r="H326" s="1">
        <f t="shared" si="57"/>
        <v>1063.32</v>
      </c>
      <c r="I326" s="1">
        <f t="shared" si="58"/>
        <v>14136.68</v>
      </c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</row>
    <row r="327" spans="1:124" s="3" customFormat="1">
      <c r="A327" t="s">
        <v>286</v>
      </c>
      <c r="B327" t="s">
        <v>274</v>
      </c>
      <c r="C327" s="1">
        <v>17800</v>
      </c>
      <c r="D327" s="1">
        <v>510.86</v>
      </c>
      <c r="E327" s="1">
        <v>0</v>
      </c>
      <c r="F327" s="1">
        <v>541.12</v>
      </c>
      <c r="G327" s="1">
        <v>165</v>
      </c>
      <c r="H327" s="1">
        <f t="shared" si="57"/>
        <v>1216.98</v>
      </c>
      <c r="I327" s="1">
        <f t="shared" si="58"/>
        <v>16583.02</v>
      </c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</row>
    <row r="328" spans="1:124" s="3" customFormat="1">
      <c r="A328" t="s">
        <v>287</v>
      </c>
      <c r="B328" t="s">
        <v>274</v>
      </c>
      <c r="C328" s="1">
        <v>12200</v>
      </c>
      <c r="D328" s="1">
        <v>350.14</v>
      </c>
      <c r="E328" s="1">
        <v>0</v>
      </c>
      <c r="F328" s="1">
        <v>370.88</v>
      </c>
      <c r="G328" s="1">
        <v>125</v>
      </c>
      <c r="H328" s="1">
        <f t="shared" si="57"/>
        <v>846.02</v>
      </c>
      <c r="I328" s="1">
        <f t="shared" si="58"/>
        <v>11353.98</v>
      </c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</row>
    <row r="329" spans="1:124" s="3" customFormat="1">
      <c r="A329" s="3" t="s">
        <v>18</v>
      </c>
      <c r="B329" s="3">
        <v>12</v>
      </c>
      <c r="C329" s="4">
        <v>287450</v>
      </c>
      <c r="D329" s="4">
        <v>8249.82</v>
      </c>
      <c r="E329" s="4">
        <v>3988.2299999999996</v>
      </c>
      <c r="F329" s="4">
        <v>8738.48</v>
      </c>
      <c r="G329" s="4">
        <v>6433.8</v>
      </c>
      <c r="H329" s="4">
        <f>SUM(H317:H328)</f>
        <v>27410.329999999998</v>
      </c>
      <c r="I329" s="4">
        <f>SUM(I317:I328)</f>
        <v>260039.66999999998</v>
      </c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</row>
    <row r="330" spans="1:124" s="3" customFormat="1">
      <c r="A330"/>
      <c r="B330"/>
      <c r="C330" s="1"/>
      <c r="D330" s="1"/>
      <c r="E330" s="1"/>
      <c r="F330" s="1"/>
      <c r="G330" s="1"/>
      <c r="H330" s="1"/>
      <c r="I330" s="1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</row>
    <row r="331" spans="1:124" s="3" customFormat="1">
      <c r="A331"/>
      <c r="B331"/>
      <c r="C331" s="1"/>
      <c r="D331" s="1"/>
      <c r="E331" s="1"/>
      <c r="F331" s="1"/>
      <c r="G331" s="1"/>
      <c r="H331" s="1"/>
      <c r="I331" s="1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</row>
    <row r="332" spans="1:124" s="3" customFormat="1">
      <c r="A332" s="13" t="s">
        <v>288</v>
      </c>
      <c r="B332" s="13"/>
      <c r="C332" s="13"/>
      <c r="D332" s="13"/>
      <c r="E332" s="13"/>
      <c r="F332" s="13"/>
      <c r="G332" s="13"/>
      <c r="H332" s="13"/>
      <c r="I332" s="13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</row>
    <row r="333" spans="1:124" s="3" customFormat="1">
      <c r="A333" t="s">
        <v>289</v>
      </c>
      <c r="B333" t="s">
        <v>21</v>
      </c>
      <c r="C333" s="1">
        <v>25000</v>
      </c>
      <c r="D333" s="1">
        <v>717.5</v>
      </c>
      <c r="E333" s="1">
        <v>0</v>
      </c>
      <c r="F333" s="1">
        <v>760</v>
      </c>
      <c r="G333" s="1">
        <v>165</v>
      </c>
      <c r="H333" s="1">
        <f t="shared" ref="H333:H337" si="59">+D333+E333+F333+G333</f>
        <v>1642.5</v>
      </c>
      <c r="I333" s="1">
        <f t="shared" ref="I333:I337" si="60">+C333-H333</f>
        <v>23357.5</v>
      </c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</row>
    <row r="334" spans="1:124" s="3" customFormat="1">
      <c r="A334" t="s">
        <v>290</v>
      </c>
      <c r="B334" t="s">
        <v>291</v>
      </c>
      <c r="C334" s="1">
        <v>20650</v>
      </c>
      <c r="D334" s="1">
        <v>592.66</v>
      </c>
      <c r="E334" s="1">
        <v>0</v>
      </c>
      <c r="F334" s="1">
        <v>627.76</v>
      </c>
      <c r="G334" s="1">
        <v>1097.76</v>
      </c>
      <c r="H334" s="1">
        <f t="shared" si="59"/>
        <v>2318.1800000000003</v>
      </c>
      <c r="I334" s="1">
        <f t="shared" si="60"/>
        <v>18331.82</v>
      </c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</row>
    <row r="335" spans="1:124" s="3" customFormat="1">
      <c r="A335" t="s">
        <v>292</v>
      </c>
      <c r="B335" t="s">
        <v>214</v>
      </c>
      <c r="C335" s="1">
        <v>22500</v>
      </c>
      <c r="D335" s="1">
        <v>645.75</v>
      </c>
      <c r="E335" s="1">
        <v>0</v>
      </c>
      <c r="F335" s="1">
        <v>684</v>
      </c>
      <c r="G335" s="1">
        <v>1057.76</v>
      </c>
      <c r="H335" s="1">
        <f t="shared" si="59"/>
        <v>2387.5100000000002</v>
      </c>
      <c r="I335" s="1">
        <f t="shared" si="60"/>
        <v>20112.489999999998</v>
      </c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</row>
    <row r="336" spans="1:124" s="3" customFormat="1">
      <c r="A336" t="s">
        <v>293</v>
      </c>
      <c r="B336" t="s">
        <v>23</v>
      </c>
      <c r="C336" s="1">
        <v>48000</v>
      </c>
      <c r="D336" s="1">
        <v>1377.6</v>
      </c>
      <c r="E336" s="1">
        <v>1291.9000000000001</v>
      </c>
      <c r="F336" s="1">
        <v>1459.2</v>
      </c>
      <c r="G336" s="1">
        <v>2010.52</v>
      </c>
      <c r="H336" s="1">
        <f t="shared" si="59"/>
        <v>6139.2199999999993</v>
      </c>
      <c r="I336" s="1">
        <f t="shared" si="60"/>
        <v>41860.78</v>
      </c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</row>
    <row r="337" spans="1:124" s="3" customFormat="1">
      <c r="A337" t="s">
        <v>294</v>
      </c>
      <c r="B337" t="s">
        <v>295</v>
      </c>
      <c r="C337" s="1">
        <v>38000</v>
      </c>
      <c r="D337" s="1">
        <v>1090.5999999999999</v>
      </c>
      <c r="E337" s="1">
        <v>160.38</v>
      </c>
      <c r="F337" s="1">
        <v>1155.2</v>
      </c>
      <c r="G337" s="1">
        <v>25</v>
      </c>
      <c r="H337" s="1">
        <f t="shared" si="59"/>
        <v>2431.1800000000003</v>
      </c>
      <c r="I337" s="1">
        <f t="shared" si="60"/>
        <v>35568.82</v>
      </c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</row>
    <row r="338" spans="1:124" s="3" customFormat="1">
      <c r="A338" s="3" t="s">
        <v>18</v>
      </c>
      <c r="B338" s="3">
        <v>5</v>
      </c>
      <c r="C338" s="4">
        <v>154150</v>
      </c>
      <c r="D338" s="4">
        <v>4424.1099999999997</v>
      </c>
      <c r="E338" s="4">
        <v>1452.2800000000002</v>
      </c>
      <c r="F338" s="4">
        <v>4686.16</v>
      </c>
      <c r="G338" s="4">
        <v>4356.04</v>
      </c>
      <c r="H338" s="4">
        <f>SUM(H333:H337)</f>
        <v>14918.59</v>
      </c>
      <c r="I338" s="4">
        <f>SUM(I333:I337)</f>
        <v>139231.41</v>
      </c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</row>
    <row r="339" spans="1:124" s="3" customFormat="1">
      <c r="A339"/>
      <c r="B339"/>
      <c r="C339" s="1"/>
      <c r="D339" s="1"/>
      <c r="E339" s="1"/>
      <c r="F339" s="1"/>
      <c r="G339" s="1"/>
      <c r="H339" s="1"/>
      <c r="I339" s="1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</row>
    <row r="340" spans="1:124" s="3" customFormat="1">
      <c r="A340"/>
      <c r="B340"/>
      <c r="C340" s="1"/>
      <c r="D340" s="1"/>
      <c r="E340" s="1"/>
      <c r="F340" s="1"/>
      <c r="G340" s="1"/>
      <c r="H340" s="1"/>
      <c r="I340" s="1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</row>
    <row r="341" spans="1:124" s="3" customFormat="1">
      <c r="A341" s="13" t="s">
        <v>296</v>
      </c>
      <c r="B341" s="13"/>
      <c r="C341" s="13"/>
      <c r="D341" s="13"/>
      <c r="E341" s="13"/>
      <c r="F341" s="13"/>
      <c r="G341" s="13"/>
      <c r="H341" s="13"/>
      <c r="I341" s="13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</row>
    <row r="342" spans="1:124" s="3" customFormat="1">
      <c r="A342" t="s">
        <v>297</v>
      </c>
      <c r="B342" t="s">
        <v>298</v>
      </c>
      <c r="C342" s="1">
        <v>44000</v>
      </c>
      <c r="D342" s="1">
        <v>1262.8</v>
      </c>
      <c r="E342" s="1">
        <v>727.36</v>
      </c>
      <c r="F342" s="1">
        <v>1337.6</v>
      </c>
      <c r="G342" s="1">
        <v>1890.52</v>
      </c>
      <c r="H342" s="1">
        <f t="shared" ref="H342:H343" si="61">+D342+E342+F342+G342</f>
        <v>5218.28</v>
      </c>
      <c r="I342" s="1">
        <f t="shared" ref="I342:I343" si="62">+C342-H342</f>
        <v>38781.72</v>
      </c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</row>
    <row r="343" spans="1:124" s="3" customFormat="1">
      <c r="A343" t="s">
        <v>299</v>
      </c>
      <c r="B343" t="s">
        <v>17</v>
      </c>
      <c r="C343" s="1">
        <v>140000</v>
      </c>
      <c r="D343" s="1">
        <v>4018</v>
      </c>
      <c r="E343" s="1">
        <v>21363.01</v>
      </c>
      <c r="F343" s="1">
        <v>2995.92</v>
      </c>
      <c r="G343" s="1">
        <v>1990.52</v>
      </c>
      <c r="H343" s="1">
        <f t="shared" si="61"/>
        <v>30367.45</v>
      </c>
      <c r="I343" s="1">
        <f t="shared" si="62"/>
        <v>109632.55</v>
      </c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</row>
    <row r="344" spans="1:124" s="3" customFormat="1">
      <c r="A344" s="3" t="s">
        <v>18</v>
      </c>
      <c r="B344" s="3">
        <v>2</v>
      </c>
      <c r="C344" s="4">
        <v>184000</v>
      </c>
      <c r="D344" s="4">
        <v>5280.8</v>
      </c>
      <c r="E344" s="4">
        <v>22090.37</v>
      </c>
      <c r="F344" s="4">
        <v>4333.5200000000004</v>
      </c>
      <c r="G344" s="4">
        <v>3881.04</v>
      </c>
      <c r="H344" s="4">
        <f>SUM(H342:H343)</f>
        <v>35585.730000000003</v>
      </c>
      <c r="I344" s="4">
        <f>SUM(I342:I343)</f>
        <v>148414.27000000002</v>
      </c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</row>
    <row r="345" spans="1:124" s="3" customFormat="1">
      <c r="A345"/>
      <c r="B345"/>
      <c r="C345" s="1"/>
      <c r="D345" s="1"/>
      <c r="E345" s="1"/>
      <c r="F345" s="1"/>
      <c r="G345" s="1"/>
      <c r="H345" s="1"/>
      <c r="I345" s="1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</row>
    <row r="346" spans="1:124" s="3" customFormat="1">
      <c r="A346"/>
      <c r="B346"/>
      <c r="C346" s="1"/>
      <c r="D346" s="1"/>
      <c r="E346" s="1"/>
      <c r="F346" s="1"/>
      <c r="G346" s="1"/>
      <c r="H346" s="1"/>
      <c r="I346" s="1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</row>
    <row r="347" spans="1:124" s="3" customFormat="1">
      <c r="A347" s="13" t="s">
        <v>300</v>
      </c>
      <c r="B347" s="13"/>
      <c r="C347" s="13"/>
      <c r="D347" s="13"/>
      <c r="E347" s="13"/>
      <c r="F347" s="13"/>
      <c r="G347" s="13"/>
      <c r="H347" s="13"/>
      <c r="I347" s="13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</row>
    <row r="348" spans="1:124" s="3" customFormat="1">
      <c r="A348" t="s">
        <v>301</v>
      </c>
      <c r="B348" t="s">
        <v>302</v>
      </c>
      <c r="C348" s="1">
        <v>33000</v>
      </c>
      <c r="D348" s="1">
        <v>947.1</v>
      </c>
      <c r="E348" s="1">
        <v>0</v>
      </c>
      <c r="F348" s="1">
        <v>1003.2</v>
      </c>
      <c r="G348" s="1">
        <v>25</v>
      </c>
      <c r="H348" s="1">
        <f t="shared" ref="H348:H351" si="63">+D348+E348+F348+G348</f>
        <v>1975.3000000000002</v>
      </c>
      <c r="I348" s="1">
        <f t="shared" ref="I348:I351" si="64">+C348-H348</f>
        <v>31024.7</v>
      </c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</row>
    <row r="349" spans="1:124" s="3" customFormat="1">
      <c r="A349" t="s">
        <v>303</v>
      </c>
      <c r="B349" t="s">
        <v>304</v>
      </c>
      <c r="C349" s="1">
        <v>45000</v>
      </c>
      <c r="D349" s="1">
        <v>1291.5</v>
      </c>
      <c r="E349" s="1">
        <v>1148.33</v>
      </c>
      <c r="F349" s="1">
        <v>1368</v>
      </c>
      <c r="G349" s="1">
        <v>25</v>
      </c>
      <c r="H349" s="1">
        <f t="shared" si="63"/>
        <v>3832.83</v>
      </c>
      <c r="I349" s="1">
        <f t="shared" si="64"/>
        <v>41167.17</v>
      </c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  <c r="DT349" s="6"/>
    </row>
    <row r="350" spans="1:124" s="3" customFormat="1">
      <c r="A350" t="s">
        <v>305</v>
      </c>
      <c r="B350" t="s">
        <v>306</v>
      </c>
      <c r="C350" s="1">
        <v>85000</v>
      </c>
      <c r="D350" s="1">
        <v>2439.5</v>
      </c>
      <c r="E350" s="1">
        <v>8576.99</v>
      </c>
      <c r="F350" s="1">
        <v>2584</v>
      </c>
      <c r="G350" s="1">
        <v>25</v>
      </c>
      <c r="H350" s="1">
        <f t="shared" si="63"/>
        <v>13625.49</v>
      </c>
      <c r="I350" s="1">
        <f t="shared" si="64"/>
        <v>71374.509999999995</v>
      </c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  <c r="DT350" s="6"/>
    </row>
    <row r="351" spans="1:124" s="3" customFormat="1">
      <c r="A351" t="s">
        <v>307</v>
      </c>
      <c r="B351" t="s">
        <v>304</v>
      </c>
      <c r="C351" s="1">
        <v>45000</v>
      </c>
      <c r="D351" s="1">
        <v>1291.5</v>
      </c>
      <c r="E351" s="1">
        <v>1148.33</v>
      </c>
      <c r="F351" s="1">
        <v>1368</v>
      </c>
      <c r="G351" s="1">
        <v>25</v>
      </c>
      <c r="H351" s="1">
        <f t="shared" si="63"/>
        <v>3832.83</v>
      </c>
      <c r="I351" s="1">
        <f t="shared" si="64"/>
        <v>41167.17</v>
      </c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  <c r="DT351" s="6"/>
    </row>
    <row r="352" spans="1:124" s="3" customFormat="1">
      <c r="A352" s="3" t="s">
        <v>18</v>
      </c>
      <c r="B352" s="3">
        <v>4</v>
      </c>
      <c r="C352" s="4">
        <v>208000</v>
      </c>
      <c r="D352" s="4">
        <v>5969.6</v>
      </c>
      <c r="E352" s="4">
        <v>10873.65</v>
      </c>
      <c r="F352" s="4">
        <v>6323.2</v>
      </c>
      <c r="G352" s="4">
        <v>100</v>
      </c>
      <c r="H352" s="4">
        <f>SUM(H348:H351)</f>
        <v>23266.449999999997</v>
      </c>
      <c r="I352" s="4">
        <f>SUM(I348:I351)</f>
        <v>184733.55</v>
      </c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  <c r="DT352" s="6"/>
    </row>
    <row r="353" spans="1:124" s="3" customFormat="1">
      <c r="A353"/>
      <c r="B353"/>
      <c r="C353" s="1"/>
      <c r="D353" s="1"/>
      <c r="E353" s="1"/>
      <c r="F353" s="1"/>
      <c r="G353" s="1"/>
      <c r="H353" s="1"/>
      <c r="I353" s="1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  <c r="DT353" s="6"/>
    </row>
    <row r="354" spans="1:124" s="3" customFormat="1">
      <c r="A354"/>
      <c r="B354"/>
      <c r="C354" s="1"/>
      <c r="D354" s="1"/>
      <c r="E354" s="1"/>
      <c r="F354" s="1"/>
      <c r="G354" s="1"/>
      <c r="H354" s="1"/>
      <c r="I354" s="1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  <c r="DT354" s="6"/>
    </row>
    <row r="355" spans="1:124" s="3" customFormat="1">
      <c r="A355" s="13" t="s">
        <v>308</v>
      </c>
      <c r="B355" s="13"/>
      <c r="C355" s="13"/>
      <c r="D355" s="13"/>
      <c r="E355" s="13"/>
      <c r="F355" s="13"/>
      <c r="G355" s="13"/>
      <c r="H355" s="13"/>
      <c r="I355" s="13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  <c r="DT355" s="6"/>
    </row>
    <row r="356" spans="1:124" s="3" customFormat="1">
      <c r="A356" t="s">
        <v>309</v>
      </c>
      <c r="B356" t="s">
        <v>310</v>
      </c>
      <c r="C356" s="1">
        <v>44000</v>
      </c>
      <c r="D356" s="1">
        <v>1262.8</v>
      </c>
      <c r="E356" s="1">
        <v>1007.19</v>
      </c>
      <c r="F356" s="1">
        <v>1337.6</v>
      </c>
      <c r="G356" s="1">
        <v>25</v>
      </c>
      <c r="H356" s="1">
        <f t="shared" ref="H356:H357" si="65">+D356+E356+F356+G356</f>
        <v>3632.5899999999997</v>
      </c>
      <c r="I356" s="1">
        <f t="shared" ref="I356:I357" si="66">+C356-H356</f>
        <v>40367.410000000003</v>
      </c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  <c r="DT356" s="6"/>
    </row>
    <row r="357" spans="1:124" s="3" customFormat="1">
      <c r="A357" t="s">
        <v>311</v>
      </c>
      <c r="B357" t="s">
        <v>310</v>
      </c>
      <c r="C357" s="1">
        <v>52000</v>
      </c>
      <c r="D357" s="1">
        <v>1492.4</v>
      </c>
      <c r="E357" s="1">
        <v>2136.27</v>
      </c>
      <c r="F357" s="1">
        <v>1580.8</v>
      </c>
      <c r="G357" s="1">
        <v>565</v>
      </c>
      <c r="H357" s="1">
        <f t="shared" si="65"/>
        <v>5774.47</v>
      </c>
      <c r="I357" s="1">
        <f t="shared" si="66"/>
        <v>46225.53</v>
      </c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  <c r="DT357" s="6"/>
    </row>
    <row r="358" spans="1:124" s="3" customFormat="1">
      <c r="A358" s="3" t="s">
        <v>18</v>
      </c>
      <c r="B358" s="3">
        <v>2</v>
      </c>
      <c r="C358" s="4">
        <v>96000</v>
      </c>
      <c r="D358" s="4">
        <v>2755.2</v>
      </c>
      <c r="E358" s="4">
        <v>3143.46</v>
      </c>
      <c r="F358" s="4">
        <v>2918.4</v>
      </c>
      <c r="G358" s="4">
        <v>590</v>
      </c>
      <c r="H358" s="4">
        <f>SUM(H356:H357)</f>
        <v>9407.06</v>
      </c>
      <c r="I358" s="4">
        <f>SUM(I356:I357)</f>
        <v>86592.94</v>
      </c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  <c r="DT358" s="6"/>
    </row>
    <row r="359" spans="1:124" s="3" customFormat="1">
      <c r="A359"/>
      <c r="B359"/>
      <c r="C359" s="1"/>
      <c r="D359" s="1"/>
      <c r="E359" s="1"/>
      <c r="F359" s="1"/>
      <c r="G359" s="1"/>
      <c r="H359" s="1"/>
      <c r="I359" s="1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  <c r="DT359" s="6"/>
    </row>
    <row r="360" spans="1:124" s="3" customFormat="1">
      <c r="A360"/>
      <c r="B360"/>
      <c r="C360" s="1"/>
      <c r="D360" s="1"/>
      <c r="E360" s="1"/>
      <c r="F360" s="1"/>
      <c r="G360" s="1"/>
      <c r="H360" s="1"/>
      <c r="I360" s="1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  <c r="DT360" s="6"/>
    </row>
    <row r="361" spans="1:124" s="3" customFormat="1">
      <c r="A361" s="13" t="s">
        <v>312</v>
      </c>
      <c r="B361" s="13"/>
      <c r="C361" s="13"/>
      <c r="D361" s="13"/>
      <c r="E361" s="13"/>
      <c r="F361" s="13"/>
      <c r="G361" s="13"/>
      <c r="H361" s="13"/>
      <c r="I361" s="13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  <c r="DS361" s="6"/>
      <c r="DT361" s="6"/>
    </row>
    <row r="362" spans="1:124" s="3" customFormat="1">
      <c r="A362" t="s">
        <v>313</v>
      </c>
      <c r="B362" t="s">
        <v>23</v>
      </c>
      <c r="C362" s="1">
        <v>17000</v>
      </c>
      <c r="D362" s="1">
        <v>487.9</v>
      </c>
      <c r="E362" s="1">
        <v>0</v>
      </c>
      <c r="F362" s="1">
        <v>516.79999999999995</v>
      </c>
      <c r="G362" s="1">
        <v>25</v>
      </c>
      <c r="H362" s="1">
        <f t="shared" ref="H362:H413" si="67">+D362+E362+F362+G362</f>
        <v>1029.6999999999998</v>
      </c>
      <c r="I362" s="1">
        <f t="shared" ref="I362:I413" si="68">+C362-H362</f>
        <v>15970.3</v>
      </c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  <c r="DT362" s="6"/>
    </row>
    <row r="363" spans="1:124" s="3" customFormat="1">
      <c r="A363" t="s">
        <v>314</v>
      </c>
      <c r="B363" t="s">
        <v>23</v>
      </c>
      <c r="C363" s="1">
        <v>16000</v>
      </c>
      <c r="D363" s="1">
        <v>459.2</v>
      </c>
      <c r="E363" s="1">
        <v>0</v>
      </c>
      <c r="F363" s="1">
        <v>486.4</v>
      </c>
      <c r="G363" s="1">
        <v>25</v>
      </c>
      <c r="H363" s="1">
        <f t="shared" si="67"/>
        <v>970.59999999999991</v>
      </c>
      <c r="I363" s="1">
        <f t="shared" si="68"/>
        <v>15029.4</v>
      </c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  <c r="DM363" s="6"/>
      <c r="DN363" s="6"/>
      <c r="DO363" s="6"/>
      <c r="DP363" s="6"/>
      <c r="DQ363" s="6"/>
      <c r="DR363" s="6"/>
      <c r="DS363" s="6"/>
      <c r="DT363" s="6"/>
    </row>
    <row r="364" spans="1:124" s="3" customFormat="1">
      <c r="A364" t="s">
        <v>315</v>
      </c>
      <c r="B364" t="s">
        <v>316</v>
      </c>
      <c r="C364" s="1">
        <v>17500</v>
      </c>
      <c r="D364" s="1">
        <v>502.25</v>
      </c>
      <c r="E364" s="1">
        <v>0</v>
      </c>
      <c r="F364" s="1">
        <v>532</v>
      </c>
      <c r="G364" s="1">
        <v>25</v>
      </c>
      <c r="H364" s="1">
        <f t="shared" si="67"/>
        <v>1059.25</v>
      </c>
      <c r="I364" s="1">
        <f t="shared" si="68"/>
        <v>16440.75</v>
      </c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  <c r="DT364" s="6"/>
    </row>
    <row r="365" spans="1:124" s="3" customFormat="1">
      <c r="A365" t="s">
        <v>317</v>
      </c>
      <c r="B365" t="s">
        <v>23</v>
      </c>
      <c r="C365" s="1">
        <v>15000</v>
      </c>
      <c r="D365" s="1">
        <v>430.5</v>
      </c>
      <c r="E365" s="1">
        <v>0</v>
      </c>
      <c r="F365" s="1">
        <v>456</v>
      </c>
      <c r="G365" s="1">
        <v>957.76</v>
      </c>
      <c r="H365" s="1">
        <f t="shared" si="67"/>
        <v>1844.26</v>
      </c>
      <c r="I365" s="1">
        <f t="shared" si="68"/>
        <v>13155.74</v>
      </c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  <c r="DT365" s="6"/>
    </row>
    <row r="366" spans="1:124" s="3" customFormat="1">
      <c r="A366" t="s">
        <v>318</v>
      </c>
      <c r="B366" t="s">
        <v>111</v>
      </c>
      <c r="C366" s="1">
        <v>8167.7</v>
      </c>
      <c r="D366" s="1">
        <v>234.41</v>
      </c>
      <c r="E366" s="1">
        <v>0</v>
      </c>
      <c r="F366" s="1">
        <v>248.3</v>
      </c>
      <c r="G366" s="1">
        <v>25</v>
      </c>
      <c r="H366" s="1">
        <f t="shared" si="67"/>
        <v>507.71000000000004</v>
      </c>
      <c r="I366" s="1">
        <f t="shared" si="68"/>
        <v>7659.99</v>
      </c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M366" s="6"/>
      <c r="DN366" s="6"/>
      <c r="DO366" s="6"/>
      <c r="DP366" s="6"/>
      <c r="DQ366" s="6"/>
      <c r="DR366" s="6"/>
      <c r="DS366" s="6"/>
      <c r="DT366" s="6"/>
    </row>
    <row r="367" spans="1:124" s="3" customFormat="1">
      <c r="A367" t="s">
        <v>319</v>
      </c>
      <c r="B367" t="s">
        <v>316</v>
      </c>
      <c r="C367" s="1">
        <v>23000</v>
      </c>
      <c r="D367" s="1">
        <v>660.1</v>
      </c>
      <c r="E367" s="1">
        <v>0</v>
      </c>
      <c r="F367" s="1">
        <v>699.2</v>
      </c>
      <c r="G367" s="1">
        <v>25</v>
      </c>
      <c r="H367" s="1">
        <f t="shared" si="67"/>
        <v>1384.3000000000002</v>
      </c>
      <c r="I367" s="1">
        <f t="shared" si="68"/>
        <v>21615.7</v>
      </c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/>
      <c r="DS367" s="6"/>
      <c r="DT367" s="6"/>
    </row>
    <row r="368" spans="1:124" s="3" customFormat="1">
      <c r="A368" t="s">
        <v>320</v>
      </c>
      <c r="B368" t="s">
        <v>23</v>
      </c>
      <c r="C368" s="1">
        <v>9815.24</v>
      </c>
      <c r="D368" s="1">
        <v>281.7</v>
      </c>
      <c r="E368" s="1">
        <v>0</v>
      </c>
      <c r="F368" s="1">
        <v>298.38</v>
      </c>
      <c r="G368" s="1">
        <v>25</v>
      </c>
      <c r="H368" s="1">
        <f t="shared" si="67"/>
        <v>605.07999999999993</v>
      </c>
      <c r="I368" s="1">
        <f t="shared" si="68"/>
        <v>9210.16</v>
      </c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  <c r="DT368" s="6"/>
    </row>
    <row r="369" spans="1:124" s="3" customFormat="1">
      <c r="A369" t="s">
        <v>321</v>
      </c>
      <c r="B369" t="s">
        <v>316</v>
      </c>
      <c r="C369" s="1">
        <v>19000</v>
      </c>
      <c r="D369" s="1">
        <v>545.29999999999995</v>
      </c>
      <c r="E369" s="1">
        <v>0</v>
      </c>
      <c r="F369" s="1">
        <v>577.6</v>
      </c>
      <c r="G369" s="1">
        <v>25</v>
      </c>
      <c r="H369" s="1">
        <f t="shared" si="67"/>
        <v>1147.9000000000001</v>
      </c>
      <c r="I369" s="1">
        <f t="shared" si="68"/>
        <v>17852.099999999999</v>
      </c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  <c r="DT369" s="6"/>
    </row>
    <row r="370" spans="1:124" s="3" customFormat="1">
      <c r="A370" t="s">
        <v>322</v>
      </c>
      <c r="B370" t="s">
        <v>323</v>
      </c>
      <c r="C370" s="1">
        <v>15000</v>
      </c>
      <c r="D370" s="1">
        <v>430.5</v>
      </c>
      <c r="E370" s="1">
        <v>0</v>
      </c>
      <c r="F370" s="1">
        <v>456</v>
      </c>
      <c r="G370" s="1">
        <v>25</v>
      </c>
      <c r="H370" s="1">
        <f t="shared" si="67"/>
        <v>911.5</v>
      </c>
      <c r="I370" s="1">
        <f t="shared" si="68"/>
        <v>14088.5</v>
      </c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  <c r="DT370" s="6"/>
    </row>
    <row r="371" spans="1:124">
      <c r="A371" t="s">
        <v>324</v>
      </c>
      <c r="B371" t="s">
        <v>23</v>
      </c>
      <c r="C371" s="1">
        <v>18400</v>
      </c>
      <c r="D371" s="1">
        <v>528.08000000000004</v>
      </c>
      <c r="E371" s="1">
        <v>0</v>
      </c>
      <c r="F371" s="1">
        <v>559.36</v>
      </c>
      <c r="G371" s="1">
        <v>125</v>
      </c>
      <c r="H371" s="1">
        <f t="shared" si="67"/>
        <v>1212.44</v>
      </c>
      <c r="I371" s="1">
        <f t="shared" si="68"/>
        <v>17187.560000000001</v>
      </c>
    </row>
    <row r="372" spans="1:124">
      <c r="A372" t="s">
        <v>325</v>
      </c>
      <c r="B372" t="s">
        <v>21</v>
      </c>
      <c r="C372" s="1">
        <v>12650</v>
      </c>
      <c r="D372" s="1">
        <v>363.06</v>
      </c>
      <c r="E372" s="1">
        <v>0</v>
      </c>
      <c r="F372" s="1">
        <v>384.56</v>
      </c>
      <c r="G372" s="1">
        <v>25</v>
      </c>
      <c r="H372" s="1">
        <f t="shared" si="67"/>
        <v>772.62</v>
      </c>
      <c r="I372" s="1">
        <f t="shared" si="68"/>
        <v>11877.38</v>
      </c>
    </row>
    <row r="373" spans="1:124">
      <c r="A373" t="s">
        <v>326</v>
      </c>
      <c r="B373" t="s">
        <v>23</v>
      </c>
      <c r="C373" s="1">
        <v>12650</v>
      </c>
      <c r="D373" s="1">
        <v>363.06</v>
      </c>
      <c r="E373" s="1">
        <v>0</v>
      </c>
      <c r="F373" s="1">
        <v>384.56</v>
      </c>
      <c r="G373" s="1">
        <v>25</v>
      </c>
      <c r="H373" s="1">
        <f t="shared" si="67"/>
        <v>772.62</v>
      </c>
      <c r="I373" s="1">
        <f t="shared" si="68"/>
        <v>11877.38</v>
      </c>
    </row>
    <row r="374" spans="1:124">
      <c r="A374" t="s">
        <v>327</v>
      </c>
      <c r="B374" t="s">
        <v>328</v>
      </c>
      <c r="C374" s="1">
        <v>23000</v>
      </c>
      <c r="D374" s="1">
        <v>660.1</v>
      </c>
      <c r="E374" s="1">
        <v>0</v>
      </c>
      <c r="F374" s="1">
        <v>699.2</v>
      </c>
      <c r="G374" s="1">
        <v>25</v>
      </c>
      <c r="H374" s="1">
        <f t="shared" si="67"/>
        <v>1384.3000000000002</v>
      </c>
      <c r="I374" s="1">
        <f t="shared" si="68"/>
        <v>21615.7</v>
      </c>
    </row>
    <row r="375" spans="1:124">
      <c r="A375" t="s">
        <v>329</v>
      </c>
      <c r="B375" t="s">
        <v>328</v>
      </c>
      <c r="C375" s="1">
        <v>13000</v>
      </c>
      <c r="D375" s="1">
        <v>373.1</v>
      </c>
      <c r="E375" s="1">
        <v>0</v>
      </c>
      <c r="F375" s="1">
        <v>395.2</v>
      </c>
      <c r="G375" s="1">
        <v>25</v>
      </c>
      <c r="H375" s="1">
        <f t="shared" si="67"/>
        <v>793.3</v>
      </c>
      <c r="I375" s="1">
        <f t="shared" si="68"/>
        <v>12206.7</v>
      </c>
    </row>
    <row r="376" spans="1:124">
      <c r="A376" t="s">
        <v>330</v>
      </c>
      <c r="B376" t="s">
        <v>279</v>
      </c>
      <c r="C376" s="1">
        <v>7455.19</v>
      </c>
      <c r="D376" s="1">
        <v>213.96</v>
      </c>
      <c r="E376" s="1">
        <v>0</v>
      </c>
      <c r="F376" s="1">
        <v>226.64</v>
      </c>
      <c r="G376" s="1">
        <v>957.76</v>
      </c>
      <c r="H376" s="1">
        <f t="shared" si="67"/>
        <v>1398.3600000000001</v>
      </c>
      <c r="I376" s="1">
        <f t="shared" si="68"/>
        <v>6056.83</v>
      </c>
    </row>
    <row r="377" spans="1:124">
      <c r="A377" t="s">
        <v>331</v>
      </c>
      <c r="B377" t="s">
        <v>23</v>
      </c>
      <c r="C377" s="1">
        <v>14000</v>
      </c>
      <c r="D377" s="1">
        <v>401.8</v>
      </c>
      <c r="E377" s="1">
        <v>0</v>
      </c>
      <c r="F377" s="1">
        <v>425.6</v>
      </c>
      <c r="G377" s="1">
        <v>75</v>
      </c>
      <c r="H377" s="1">
        <f t="shared" si="67"/>
        <v>902.40000000000009</v>
      </c>
      <c r="I377" s="1">
        <f t="shared" si="68"/>
        <v>13097.6</v>
      </c>
    </row>
    <row r="378" spans="1:124">
      <c r="A378" t="s">
        <v>332</v>
      </c>
      <c r="B378" t="s">
        <v>23</v>
      </c>
      <c r="C378" s="1">
        <v>19000</v>
      </c>
      <c r="D378" s="1">
        <v>545.29999999999995</v>
      </c>
      <c r="E378" s="1">
        <v>0</v>
      </c>
      <c r="F378" s="1">
        <v>577.6</v>
      </c>
      <c r="G378" s="1">
        <v>25</v>
      </c>
      <c r="H378" s="1">
        <f t="shared" si="67"/>
        <v>1147.9000000000001</v>
      </c>
      <c r="I378" s="1">
        <f t="shared" si="68"/>
        <v>17852.099999999999</v>
      </c>
    </row>
    <row r="379" spans="1:124">
      <c r="A379" t="s">
        <v>333</v>
      </c>
      <c r="B379" t="s">
        <v>328</v>
      </c>
      <c r="C379" s="1">
        <v>12100</v>
      </c>
      <c r="D379" s="1">
        <v>347.27</v>
      </c>
      <c r="E379" s="1">
        <v>0</v>
      </c>
      <c r="F379" s="1">
        <v>367.84</v>
      </c>
      <c r="G379" s="1">
        <v>957.76</v>
      </c>
      <c r="H379" s="1">
        <f t="shared" si="67"/>
        <v>1672.87</v>
      </c>
      <c r="I379" s="1">
        <f t="shared" si="68"/>
        <v>10427.130000000001</v>
      </c>
    </row>
    <row r="380" spans="1:124">
      <c r="A380" t="s">
        <v>334</v>
      </c>
      <c r="B380" t="s">
        <v>316</v>
      </c>
      <c r="C380" s="1">
        <v>14000</v>
      </c>
      <c r="D380" s="1">
        <v>401.8</v>
      </c>
      <c r="E380" s="1">
        <v>0</v>
      </c>
      <c r="F380" s="1">
        <v>425.6</v>
      </c>
      <c r="G380" s="1">
        <v>25</v>
      </c>
      <c r="H380" s="1">
        <f t="shared" si="67"/>
        <v>852.40000000000009</v>
      </c>
      <c r="I380" s="1">
        <f t="shared" si="68"/>
        <v>13147.6</v>
      </c>
    </row>
    <row r="381" spans="1:124">
      <c r="A381" t="s">
        <v>335</v>
      </c>
      <c r="B381" t="s">
        <v>323</v>
      </c>
      <c r="C381" s="1">
        <v>13000</v>
      </c>
      <c r="D381" s="1">
        <v>373.1</v>
      </c>
      <c r="E381" s="1">
        <v>0</v>
      </c>
      <c r="F381" s="1">
        <v>395.2</v>
      </c>
      <c r="G381" s="1">
        <v>25</v>
      </c>
      <c r="H381" s="1">
        <f t="shared" si="67"/>
        <v>793.3</v>
      </c>
      <c r="I381" s="1">
        <f t="shared" si="68"/>
        <v>12206.7</v>
      </c>
    </row>
    <row r="382" spans="1:124">
      <c r="A382" t="s">
        <v>336</v>
      </c>
      <c r="B382" t="s">
        <v>12</v>
      </c>
      <c r="C382" s="1">
        <v>17650</v>
      </c>
      <c r="D382" s="1">
        <v>506.56</v>
      </c>
      <c r="E382" s="1">
        <v>0</v>
      </c>
      <c r="F382" s="1">
        <v>536.55999999999995</v>
      </c>
      <c r="G382" s="1">
        <v>25</v>
      </c>
      <c r="H382" s="1">
        <f t="shared" si="67"/>
        <v>1068.1199999999999</v>
      </c>
      <c r="I382" s="1">
        <f t="shared" si="68"/>
        <v>16581.88</v>
      </c>
    </row>
    <row r="383" spans="1:124">
      <c r="A383" t="s">
        <v>337</v>
      </c>
      <c r="B383" t="s">
        <v>316</v>
      </c>
      <c r="C383" s="1">
        <v>16000</v>
      </c>
      <c r="D383" s="1">
        <v>459.2</v>
      </c>
      <c r="E383" s="1">
        <v>0</v>
      </c>
      <c r="F383" s="1">
        <v>486.4</v>
      </c>
      <c r="G383" s="1">
        <v>25</v>
      </c>
      <c r="H383" s="1">
        <f t="shared" si="67"/>
        <v>970.59999999999991</v>
      </c>
      <c r="I383" s="1">
        <f t="shared" si="68"/>
        <v>15029.4</v>
      </c>
    </row>
    <row r="384" spans="1:124">
      <c r="A384" t="s">
        <v>338</v>
      </c>
      <c r="B384" t="s">
        <v>23</v>
      </c>
      <c r="C384" s="1">
        <v>14625</v>
      </c>
      <c r="D384" s="1">
        <v>419.74</v>
      </c>
      <c r="E384" s="1">
        <v>0</v>
      </c>
      <c r="F384" s="1">
        <v>444.6</v>
      </c>
      <c r="G384" s="1">
        <v>25</v>
      </c>
      <c r="H384" s="1">
        <f t="shared" si="67"/>
        <v>889.34</v>
      </c>
      <c r="I384" s="1">
        <f t="shared" si="68"/>
        <v>13735.66</v>
      </c>
    </row>
    <row r="385" spans="1:9">
      <c r="A385" t="s">
        <v>339</v>
      </c>
      <c r="B385" t="s">
        <v>279</v>
      </c>
      <c r="C385" s="1">
        <v>12100</v>
      </c>
      <c r="D385" s="1">
        <v>347.27</v>
      </c>
      <c r="E385" s="1">
        <v>0</v>
      </c>
      <c r="F385" s="1">
        <v>367.84</v>
      </c>
      <c r="G385" s="1">
        <v>25</v>
      </c>
      <c r="H385" s="1">
        <f t="shared" si="67"/>
        <v>740.1099999999999</v>
      </c>
      <c r="I385" s="1">
        <f t="shared" si="68"/>
        <v>11359.89</v>
      </c>
    </row>
    <row r="386" spans="1:9">
      <c r="A386" t="s">
        <v>340</v>
      </c>
      <c r="B386" t="s">
        <v>141</v>
      </c>
      <c r="C386" s="1">
        <v>8625</v>
      </c>
      <c r="D386" s="1">
        <v>247.54</v>
      </c>
      <c r="E386" s="1">
        <v>0</v>
      </c>
      <c r="F386" s="1">
        <v>262.2</v>
      </c>
      <c r="G386" s="1">
        <v>25</v>
      </c>
      <c r="H386" s="1">
        <f t="shared" si="67"/>
        <v>534.74</v>
      </c>
      <c r="I386" s="1">
        <f t="shared" si="68"/>
        <v>8090.26</v>
      </c>
    </row>
    <row r="387" spans="1:9">
      <c r="A387" t="s">
        <v>341</v>
      </c>
      <c r="B387" t="s">
        <v>141</v>
      </c>
      <c r="C387" s="1">
        <v>9500</v>
      </c>
      <c r="D387" s="1">
        <v>272.64999999999998</v>
      </c>
      <c r="E387" s="1">
        <v>0</v>
      </c>
      <c r="F387" s="1">
        <v>288.8</v>
      </c>
      <c r="G387" s="1">
        <v>25</v>
      </c>
      <c r="H387" s="1">
        <f t="shared" si="67"/>
        <v>586.45000000000005</v>
      </c>
      <c r="I387" s="1">
        <f t="shared" si="68"/>
        <v>8913.5499999999993</v>
      </c>
    </row>
    <row r="388" spans="1:9">
      <c r="A388" t="s">
        <v>342</v>
      </c>
      <c r="B388" t="s">
        <v>141</v>
      </c>
      <c r="C388" s="1">
        <v>9500</v>
      </c>
      <c r="D388" s="1">
        <v>272.64999999999998</v>
      </c>
      <c r="E388" s="1">
        <v>0</v>
      </c>
      <c r="F388" s="1">
        <v>288.8</v>
      </c>
      <c r="G388" s="1">
        <v>125</v>
      </c>
      <c r="H388" s="1">
        <f t="shared" si="67"/>
        <v>686.45</v>
      </c>
      <c r="I388" s="1">
        <f t="shared" si="68"/>
        <v>8813.5499999999993</v>
      </c>
    </row>
    <row r="389" spans="1:9">
      <c r="A389" t="s">
        <v>343</v>
      </c>
      <c r="B389" t="s">
        <v>344</v>
      </c>
      <c r="C389" s="1">
        <v>29000</v>
      </c>
      <c r="D389" s="1">
        <v>832.3</v>
      </c>
      <c r="E389" s="1">
        <v>0</v>
      </c>
      <c r="F389" s="1">
        <v>881.6</v>
      </c>
      <c r="G389" s="1">
        <v>125</v>
      </c>
      <c r="H389" s="1">
        <f t="shared" si="67"/>
        <v>1838.9</v>
      </c>
      <c r="I389" s="1">
        <f t="shared" si="68"/>
        <v>27161.1</v>
      </c>
    </row>
    <row r="390" spans="1:9">
      <c r="A390" t="s">
        <v>345</v>
      </c>
      <c r="B390" t="s">
        <v>323</v>
      </c>
      <c r="C390" s="1">
        <v>12100</v>
      </c>
      <c r="D390" s="1">
        <v>347.27</v>
      </c>
      <c r="E390" s="1">
        <v>0</v>
      </c>
      <c r="F390" s="1">
        <v>367.84</v>
      </c>
      <c r="G390" s="1">
        <v>25</v>
      </c>
      <c r="H390" s="1">
        <f t="shared" si="67"/>
        <v>740.1099999999999</v>
      </c>
      <c r="I390" s="1">
        <f t="shared" si="68"/>
        <v>11359.89</v>
      </c>
    </row>
    <row r="391" spans="1:9">
      <c r="A391" t="s">
        <v>346</v>
      </c>
      <c r="B391" t="s">
        <v>347</v>
      </c>
      <c r="C391" s="1">
        <v>34750</v>
      </c>
      <c r="D391" s="1">
        <v>997.33</v>
      </c>
      <c r="E391" s="1">
        <v>0</v>
      </c>
      <c r="F391" s="1">
        <v>1056.4000000000001</v>
      </c>
      <c r="G391" s="1">
        <v>165</v>
      </c>
      <c r="H391" s="1">
        <f t="shared" si="67"/>
        <v>2218.73</v>
      </c>
      <c r="I391" s="1">
        <f t="shared" si="68"/>
        <v>32531.27</v>
      </c>
    </row>
    <row r="392" spans="1:9">
      <c r="A392" t="s">
        <v>348</v>
      </c>
      <c r="B392" t="s">
        <v>344</v>
      </c>
      <c r="C392" s="1">
        <v>17500</v>
      </c>
      <c r="D392" s="1">
        <v>502.25</v>
      </c>
      <c r="E392" s="1">
        <v>0</v>
      </c>
      <c r="F392" s="1">
        <v>532</v>
      </c>
      <c r="G392" s="1">
        <v>6083.65</v>
      </c>
      <c r="H392" s="1">
        <f t="shared" si="67"/>
        <v>7117.9</v>
      </c>
      <c r="I392" s="1">
        <f t="shared" si="68"/>
        <v>10382.1</v>
      </c>
    </row>
    <row r="393" spans="1:9">
      <c r="A393" t="s">
        <v>349</v>
      </c>
      <c r="B393" t="s">
        <v>279</v>
      </c>
      <c r="C393" s="1">
        <v>15000</v>
      </c>
      <c r="D393" s="1">
        <v>430.5</v>
      </c>
      <c r="E393" s="1">
        <v>0</v>
      </c>
      <c r="F393" s="1">
        <v>456</v>
      </c>
      <c r="G393" s="1">
        <v>25</v>
      </c>
      <c r="H393" s="1">
        <f t="shared" si="67"/>
        <v>911.5</v>
      </c>
      <c r="I393" s="1">
        <f t="shared" si="68"/>
        <v>14088.5</v>
      </c>
    </row>
    <row r="394" spans="1:9">
      <c r="A394" t="s">
        <v>350</v>
      </c>
      <c r="B394" t="s">
        <v>23</v>
      </c>
      <c r="C394" s="1">
        <v>14000</v>
      </c>
      <c r="D394" s="1">
        <v>401.8</v>
      </c>
      <c r="E394" s="1">
        <v>0</v>
      </c>
      <c r="F394" s="1">
        <v>425.6</v>
      </c>
      <c r="G394" s="1">
        <v>25</v>
      </c>
      <c r="H394" s="1">
        <f t="shared" si="67"/>
        <v>852.40000000000009</v>
      </c>
      <c r="I394" s="1">
        <f t="shared" si="68"/>
        <v>13147.6</v>
      </c>
    </row>
    <row r="395" spans="1:9">
      <c r="A395" t="s">
        <v>351</v>
      </c>
      <c r="B395" t="s">
        <v>323</v>
      </c>
      <c r="C395" s="1">
        <v>12100</v>
      </c>
      <c r="D395" s="1">
        <v>347.27</v>
      </c>
      <c r="E395" s="1">
        <v>0</v>
      </c>
      <c r="F395" s="1">
        <v>367.84</v>
      </c>
      <c r="G395" s="1">
        <v>25</v>
      </c>
      <c r="H395" s="1">
        <f t="shared" si="67"/>
        <v>740.1099999999999</v>
      </c>
      <c r="I395" s="1">
        <f t="shared" si="68"/>
        <v>11359.89</v>
      </c>
    </row>
    <row r="396" spans="1:9">
      <c r="A396" t="s">
        <v>352</v>
      </c>
      <c r="B396" t="s">
        <v>23</v>
      </c>
      <c r="C396" s="1">
        <v>14000</v>
      </c>
      <c r="D396" s="1">
        <v>401.8</v>
      </c>
      <c r="E396" s="1">
        <v>0</v>
      </c>
      <c r="F396" s="1">
        <v>425.6</v>
      </c>
      <c r="G396" s="1">
        <v>957.76</v>
      </c>
      <c r="H396" s="1">
        <f t="shared" si="67"/>
        <v>1785.16</v>
      </c>
      <c r="I396" s="1">
        <f t="shared" si="68"/>
        <v>12214.84</v>
      </c>
    </row>
    <row r="397" spans="1:9">
      <c r="A397" t="s">
        <v>353</v>
      </c>
      <c r="B397" t="s">
        <v>23</v>
      </c>
      <c r="C397" s="1">
        <v>16000</v>
      </c>
      <c r="D397" s="1">
        <v>459.2</v>
      </c>
      <c r="E397" s="1">
        <v>0</v>
      </c>
      <c r="F397" s="1">
        <v>486.4</v>
      </c>
      <c r="G397" s="1">
        <v>25</v>
      </c>
      <c r="H397" s="1">
        <f t="shared" si="67"/>
        <v>970.59999999999991</v>
      </c>
      <c r="I397" s="1">
        <f t="shared" si="68"/>
        <v>15029.4</v>
      </c>
    </row>
    <row r="398" spans="1:9">
      <c r="A398" t="s">
        <v>354</v>
      </c>
      <c r="B398" t="s">
        <v>323</v>
      </c>
      <c r="C398" s="1">
        <v>15500</v>
      </c>
      <c r="D398" s="1">
        <v>444.85</v>
      </c>
      <c r="E398" s="1">
        <v>0</v>
      </c>
      <c r="F398" s="1">
        <v>471.2</v>
      </c>
      <c r="G398" s="1">
        <v>25</v>
      </c>
      <c r="H398" s="1">
        <f t="shared" si="67"/>
        <v>941.05</v>
      </c>
      <c r="I398" s="1">
        <f t="shared" si="68"/>
        <v>14558.95</v>
      </c>
    </row>
    <row r="399" spans="1:9">
      <c r="A399" t="s">
        <v>355</v>
      </c>
      <c r="B399" t="s">
        <v>323</v>
      </c>
      <c r="C399" s="1">
        <v>13800</v>
      </c>
      <c r="D399" s="1">
        <v>396.06</v>
      </c>
      <c r="E399" s="1">
        <v>0</v>
      </c>
      <c r="F399" s="1">
        <v>419.52</v>
      </c>
      <c r="G399" s="1">
        <v>25</v>
      </c>
      <c r="H399" s="1">
        <f t="shared" si="67"/>
        <v>840.57999999999993</v>
      </c>
      <c r="I399" s="1">
        <f t="shared" si="68"/>
        <v>12959.42</v>
      </c>
    </row>
    <row r="400" spans="1:9">
      <c r="A400" t="s">
        <v>356</v>
      </c>
      <c r="B400" t="s">
        <v>316</v>
      </c>
      <c r="C400" s="1">
        <v>15000</v>
      </c>
      <c r="D400" s="1">
        <v>430.5</v>
      </c>
      <c r="E400" s="1">
        <v>0</v>
      </c>
      <c r="F400" s="1">
        <v>456</v>
      </c>
      <c r="G400" s="1">
        <v>1890.52</v>
      </c>
      <c r="H400" s="1">
        <f t="shared" si="67"/>
        <v>2777.02</v>
      </c>
      <c r="I400" s="1">
        <f t="shared" si="68"/>
        <v>12222.98</v>
      </c>
    </row>
    <row r="401" spans="1:9">
      <c r="A401" t="s">
        <v>357</v>
      </c>
      <c r="B401" t="s">
        <v>316</v>
      </c>
      <c r="C401" s="1">
        <v>15000</v>
      </c>
      <c r="D401" s="1">
        <v>430.5</v>
      </c>
      <c r="E401" s="1">
        <v>0</v>
      </c>
      <c r="F401" s="1">
        <v>456</v>
      </c>
      <c r="G401" s="1">
        <v>25</v>
      </c>
      <c r="H401" s="1">
        <f t="shared" si="67"/>
        <v>911.5</v>
      </c>
      <c r="I401" s="1">
        <f t="shared" si="68"/>
        <v>14088.5</v>
      </c>
    </row>
    <row r="402" spans="1:9">
      <c r="A402" t="s">
        <v>358</v>
      </c>
      <c r="B402" t="s">
        <v>359</v>
      </c>
      <c r="C402" s="1">
        <v>16000</v>
      </c>
      <c r="D402" s="1">
        <v>459.2</v>
      </c>
      <c r="E402" s="1">
        <v>0</v>
      </c>
      <c r="F402" s="1">
        <v>486.4</v>
      </c>
      <c r="G402" s="1">
        <v>25</v>
      </c>
      <c r="H402" s="1">
        <f t="shared" si="67"/>
        <v>970.59999999999991</v>
      </c>
      <c r="I402" s="1">
        <f t="shared" si="68"/>
        <v>15029.4</v>
      </c>
    </row>
    <row r="403" spans="1:9">
      <c r="A403" t="s">
        <v>360</v>
      </c>
      <c r="B403" t="s">
        <v>328</v>
      </c>
      <c r="C403" s="1">
        <v>13000</v>
      </c>
      <c r="D403" s="1">
        <v>373.1</v>
      </c>
      <c r="E403" s="1">
        <v>0</v>
      </c>
      <c r="F403" s="1">
        <v>395.2</v>
      </c>
      <c r="G403" s="1">
        <v>957.76</v>
      </c>
      <c r="H403" s="1">
        <f t="shared" si="67"/>
        <v>1726.06</v>
      </c>
      <c r="I403" s="1">
        <f t="shared" si="68"/>
        <v>11273.94</v>
      </c>
    </row>
    <row r="404" spans="1:9">
      <c r="A404" t="s">
        <v>361</v>
      </c>
      <c r="B404" t="s">
        <v>23</v>
      </c>
      <c r="C404" s="1">
        <v>16500</v>
      </c>
      <c r="D404" s="1">
        <v>473.55</v>
      </c>
      <c r="E404" s="1">
        <v>0</v>
      </c>
      <c r="F404" s="1">
        <v>501.6</v>
      </c>
      <c r="G404" s="1">
        <v>25</v>
      </c>
      <c r="H404" s="1">
        <f t="shared" si="67"/>
        <v>1000.1500000000001</v>
      </c>
      <c r="I404" s="1">
        <f t="shared" si="68"/>
        <v>15499.85</v>
      </c>
    </row>
    <row r="405" spans="1:9">
      <c r="A405" t="s">
        <v>362</v>
      </c>
      <c r="B405" t="s">
        <v>23</v>
      </c>
      <c r="C405" s="1">
        <v>14150</v>
      </c>
      <c r="D405" s="1">
        <v>406.11</v>
      </c>
      <c r="E405" s="1">
        <v>0</v>
      </c>
      <c r="F405" s="1">
        <v>430.16</v>
      </c>
      <c r="G405" s="1">
        <v>25</v>
      </c>
      <c r="H405" s="1">
        <f t="shared" si="67"/>
        <v>861.27</v>
      </c>
      <c r="I405" s="1">
        <f t="shared" si="68"/>
        <v>13288.73</v>
      </c>
    </row>
    <row r="406" spans="1:9">
      <c r="A406" t="s">
        <v>363</v>
      </c>
      <c r="B406" t="s">
        <v>279</v>
      </c>
      <c r="C406" s="1">
        <v>14000</v>
      </c>
      <c r="D406" s="1">
        <v>401.8</v>
      </c>
      <c r="E406" s="1">
        <v>0</v>
      </c>
      <c r="F406" s="1">
        <v>425.6</v>
      </c>
      <c r="G406" s="1">
        <v>957.76</v>
      </c>
      <c r="H406" s="1">
        <f t="shared" si="67"/>
        <v>1785.16</v>
      </c>
      <c r="I406" s="1">
        <f t="shared" si="68"/>
        <v>12214.84</v>
      </c>
    </row>
    <row r="407" spans="1:9">
      <c r="A407" t="s">
        <v>364</v>
      </c>
      <c r="B407" t="s">
        <v>23</v>
      </c>
      <c r="C407" s="1">
        <v>16000</v>
      </c>
      <c r="D407" s="1">
        <v>459.2</v>
      </c>
      <c r="E407" s="1">
        <v>0</v>
      </c>
      <c r="F407" s="1">
        <v>486.4</v>
      </c>
      <c r="G407" s="1">
        <v>25</v>
      </c>
      <c r="H407" s="1">
        <f t="shared" si="67"/>
        <v>970.59999999999991</v>
      </c>
      <c r="I407" s="1">
        <f t="shared" si="68"/>
        <v>15029.4</v>
      </c>
    </row>
    <row r="408" spans="1:9">
      <c r="A408" t="s">
        <v>365</v>
      </c>
      <c r="B408" t="s">
        <v>141</v>
      </c>
      <c r="C408" s="1">
        <v>9500</v>
      </c>
      <c r="D408" s="1">
        <v>272.64999999999998</v>
      </c>
      <c r="E408" s="1">
        <v>0</v>
      </c>
      <c r="F408" s="1">
        <v>288.8</v>
      </c>
      <c r="G408" s="1">
        <v>25</v>
      </c>
      <c r="H408" s="1">
        <f t="shared" si="67"/>
        <v>586.45000000000005</v>
      </c>
      <c r="I408" s="1">
        <f t="shared" si="68"/>
        <v>8913.5499999999993</v>
      </c>
    </row>
    <row r="409" spans="1:9">
      <c r="A409" t="s">
        <v>366</v>
      </c>
      <c r="B409" t="s">
        <v>323</v>
      </c>
      <c r="C409" s="1">
        <v>12100</v>
      </c>
      <c r="D409" s="1">
        <v>347.27</v>
      </c>
      <c r="E409" s="1">
        <v>0</v>
      </c>
      <c r="F409" s="1">
        <v>367.84</v>
      </c>
      <c r="G409" s="1">
        <v>25</v>
      </c>
      <c r="H409" s="1">
        <f t="shared" si="67"/>
        <v>740.1099999999999</v>
      </c>
      <c r="I409" s="1">
        <f t="shared" si="68"/>
        <v>11359.89</v>
      </c>
    </row>
    <row r="410" spans="1:9">
      <c r="A410" t="s">
        <v>367</v>
      </c>
      <c r="B410" t="s">
        <v>23</v>
      </c>
      <c r="C410" s="1">
        <v>15500</v>
      </c>
      <c r="D410" s="1">
        <v>444.85</v>
      </c>
      <c r="E410" s="1">
        <v>0</v>
      </c>
      <c r="F410" s="1">
        <v>471.2</v>
      </c>
      <c r="G410" s="1">
        <v>3007.76</v>
      </c>
      <c r="H410" s="1">
        <f t="shared" si="67"/>
        <v>3923.8100000000004</v>
      </c>
      <c r="I410" s="1">
        <f t="shared" si="68"/>
        <v>11576.189999999999</v>
      </c>
    </row>
    <row r="411" spans="1:9">
      <c r="A411" t="s">
        <v>368</v>
      </c>
      <c r="B411" t="s">
        <v>323</v>
      </c>
      <c r="C411" s="1">
        <v>14000</v>
      </c>
      <c r="D411" s="1">
        <v>401.8</v>
      </c>
      <c r="E411" s="1">
        <v>0</v>
      </c>
      <c r="F411" s="1">
        <v>425.6</v>
      </c>
      <c r="G411" s="1">
        <v>25</v>
      </c>
      <c r="H411" s="1">
        <f t="shared" si="67"/>
        <v>852.40000000000009</v>
      </c>
      <c r="I411" s="1">
        <f t="shared" si="68"/>
        <v>13147.6</v>
      </c>
    </row>
    <row r="412" spans="1:9">
      <c r="A412" t="s">
        <v>369</v>
      </c>
      <c r="B412" t="s">
        <v>279</v>
      </c>
      <c r="C412" s="1">
        <v>12250</v>
      </c>
      <c r="D412" s="1">
        <v>351.58</v>
      </c>
      <c r="E412" s="1">
        <v>0</v>
      </c>
      <c r="F412" s="1">
        <v>372.4</v>
      </c>
      <c r="G412" s="1">
        <v>25</v>
      </c>
      <c r="H412" s="1">
        <f t="shared" si="67"/>
        <v>748.98</v>
      </c>
      <c r="I412" s="1">
        <f t="shared" si="68"/>
        <v>11501.02</v>
      </c>
    </row>
    <row r="413" spans="1:9">
      <c r="A413" t="s">
        <v>370</v>
      </c>
      <c r="B413" t="s">
        <v>23</v>
      </c>
      <c r="C413" s="1">
        <v>59000</v>
      </c>
      <c r="D413" s="1">
        <v>1693.3</v>
      </c>
      <c r="E413" s="1">
        <v>3111.94</v>
      </c>
      <c r="F413" s="1">
        <v>1793.6</v>
      </c>
      <c r="G413" s="1">
        <v>957.76</v>
      </c>
      <c r="H413" s="1">
        <f t="shared" si="67"/>
        <v>7556.6</v>
      </c>
      <c r="I413" s="1">
        <f t="shared" si="68"/>
        <v>51443.4</v>
      </c>
    </row>
    <row r="414" spans="1:9">
      <c r="A414" s="3" t="s">
        <v>18</v>
      </c>
      <c r="B414" s="3">
        <v>52</v>
      </c>
      <c r="C414" s="4">
        <v>823488.13</v>
      </c>
      <c r="D414" s="4">
        <v>23634.14</v>
      </c>
      <c r="E414" s="4">
        <v>3111.94</v>
      </c>
      <c r="F414" s="4">
        <v>25034.04</v>
      </c>
      <c r="G414" s="4">
        <v>19226.25</v>
      </c>
      <c r="H414" s="4">
        <f>SUM(H362:H413)</f>
        <v>71006.37000000001</v>
      </c>
      <c r="I414" s="4">
        <f>SUM(I362:I413)</f>
        <v>752481.76</v>
      </c>
    </row>
    <row r="417" spans="1:9">
      <c r="A417" s="13" t="s">
        <v>371</v>
      </c>
      <c r="B417" s="13"/>
      <c r="C417" s="13"/>
      <c r="D417" s="13"/>
      <c r="E417" s="13"/>
      <c r="F417" s="13"/>
      <c r="G417" s="13"/>
      <c r="H417" s="13"/>
      <c r="I417" s="13"/>
    </row>
    <row r="418" spans="1:9">
      <c r="A418" t="s">
        <v>372</v>
      </c>
      <c r="B418" t="s">
        <v>373</v>
      </c>
      <c r="C418" s="1">
        <v>25000</v>
      </c>
      <c r="D418" s="1">
        <v>717.5</v>
      </c>
      <c r="E418" s="1">
        <v>0</v>
      </c>
      <c r="F418" s="1">
        <v>760</v>
      </c>
      <c r="G418" s="1">
        <v>957.76</v>
      </c>
      <c r="H418" s="1">
        <f t="shared" ref="H418:H430" si="69">+D418+E418+F418+G418</f>
        <v>2435.2600000000002</v>
      </c>
      <c r="I418" s="1">
        <f t="shared" ref="I418:I430" si="70">+C418-H418</f>
        <v>22564.739999999998</v>
      </c>
    </row>
    <row r="419" spans="1:9">
      <c r="A419" t="s">
        <v>374</v>
      </c>
      <c r="B419" t="s">
        <v>10</v>
      </c>
      <c r="C419" s="1">
        <v>29000</v>
      </c>
      <c r="D419" s="1">
        <v>832.3</v>
      </c>
      <c r="E419" s="1">
        <v>0</v>
      </c>
      <c r="F419" s="1">
        <v>881.6</v>
      </c>
      <c r="G419" s="1">
        <v>125</v>
      </c>
      <c r="H419" s="1">
        <f t="shared" si="69"/>
        <v>1838.9</v>
      </c>
      <c r="I419" s="1">
        <f t="shared" si="70"/>
        <v>27161.1</v>
      </c>
    </row>
    <row r="420" spans="1:9">
      <c r="A420" t="s">
        <v>375</v>
      </c>
      <c r="B420" t="s">
        <v>23</v>
      </c>
      <c r="C420" s="1">
        <v>47000</v>
      </c>
      <c r="D420" s="1">
        <v>1348.9</v>
      </c>
      <c r="E420" s="1">
        <v>1430.6</v>
      </c>
      <c r="F420" s="1">
        <v>1428.8</v>
      </c>
      <c r="G420" s="1">
        <v>165</v>
      </c>
      <c r="H420" s="1">
        <f t="shared" si="69"/>
        <v>4373.3</v>
      </c>
      <c r="I420" s="1">
        <f t="shared" si="70"/>
        <v>42626.7</v>
      </c>
    </row>
    <row r="421" spans="1:9">
      <c r="A421" t="s">
        <v>376</v>
      </c>
      <c r="B421" t="s">
        <v>135</v>
      </c>
      <c r="C421" s="1">
        <v>25350</v>
      </c>
      <c r="D421" s="1">
        <v>727.55</v>
      </c>
      <c r="E421" s="1">
        <v>0</v>
      </c>
      <c r="F421" s="1">
        <v>770.64</v>
      </c>
      <c r="G421" s="1">
        <v>957.76</v>
      </c>
      <c r="H421" s="1">
        <f t="shared" si="69"/>
        <v>2455.9499999999998</v>
      </c>
      <c r="I421" s="1">
        <f t="shared" si="70"/>
        <v>22894.05</v>
      </c>
    </row>
    <row r="422" spans="1:9">
      <c r="A422" t="s">
        <v>377</v>
      </c>
      <c r="B422" t="s">
        <v>378</v>
      </c>
      <c r="C422" s="1">
        <v>25000</v>
      </c>
      <c r="D422" s="1">
        <v>717.5</v>
      </c>
      <c r="E422" s="1">
        <v>0</v>
      </c>
      <c r="F422" s="1">
        <v>760</v>
      </c>
      <c r="G422" s="1">
        <v>185</v>
      </c>
      <c r="H422" s="1">
        <f t="shared" si="69"/>
        <v>1662.5</v>
      </c>
      <c r="I422" s="1">
        <f t="shared" si="70"/>
        <v>23337.5</v>
      </c>
    </row>
    <row r="423" spans="1:9">
      <c r="A423" t="s">
        <v>379</v>
      </c>
      <c r="B423" t="s">
        <v>373</v>
      </c>
      <c r="C423" s="1">
        <v>23000</v>
      </c>
      <c r="D423" s="1">
        <v>660.1</v>
      </c>
      <c r="E423" s="1">
        <v>0</v>
      </c>
      <c r="F423" s="1">
        <v>699.2</v>
      </c>
      <c r="G423" s="1">
        <v>685</v>
      </c>
      <c r="H423" s="1">
        <f t="shared" si="69"/>
        <v>2044.3000000000002</v>
      </c>
      <c r="I423" s="1">
        <f t="shared" si="70"/>
        <v>20955.7</v>
      </c>
    </row>
    <row r="424" spans="1:9">
      <c r="A424" t="s">
        <v>380</v>
      </c>
      <c r="B424" t="s">
        <v>381</v>
      </c>
      <c r="C424" s="1">
        <v>35250</v>
      </c>
      <c r="D424" s="1">
        <v>1011.68</v>
      </c>
      <c r="E424" s="1">
        <v>0</v>
      </c>
      <c r="F424" s="1">
        <v>1071.5999999999999</v>
      </c>
      <c r="G424" s="1">
        <v>185</v>
      </c>
      <c r="H424" s="1">
        <f t="shared" si="69"/>
        <v>2268.2799999999997</v>
      </c>
      <c r="I424" s="1">
        <f t="shared" si="70"/>
        <v>32981.72</v>
      </c>
    </row>
    <row r="425" spans="1:9">
      <c r="A425" t="s">
        <v>382</v>
      </c>
      <c r="B425" t="s">
        <v>378</v>
      </c>
      <c r="C425" s="1">
        <v>23000</v>
      </c>
      <c r="D425" s="1">
        <v>660.1</v>
      </c>
      <c r="E425" s="1">
        <v>0</v>
      </c>
      <c r="F425" s="1">
        <v>699.2</v>
      </c>
      <c r="G425" s="1">
        <v>145</v>
      </c>
      <c r="H425" s="1">
        <f t="shared" si="69"/>
        <v>1504.3000000000002</v>
      </c>
      <c r="I425" s="1">
        <f t="shared" si="70"/>
        <v>21495.7</v>
      </c>
    </row>
    <row r="426" spans="1:9">
      <c r="A426" t="s">
        <v>383</v>
      </c>
      <c r="B426" t="s">
        <v>373</v>
      </c>
      <c r="C426" s="1">
        <v>28000</v>
      </c>
      <c r="D426" s="1">
        <v>803.6</v>
      </c>
      <c r="E426" s="1">
        <v>0</v>
      </c>
      <c r="F426" s="1">
        <v>851.2</v>
      </c>
      <c r="G426" s="1">
        <v>25</v>
      </c>
      <c r="H426" s="1">
        <f t="shared" si="69"/>
        <v>1679.8000000000002</v>
      </c>
      <c r="I426" s="1">
        <f t="shared" si="70"/>
        <v>26320.2</v>
      </c>
    </row>
    <row r="427" spans="1:9">
      <c r="A427" t="s">
        <v>384</v>
      </c>
      <c r="B427" t="s">
        <v>385</v>
      </c>
      <c r="C427" s="1">
        <v>31700</v>
      </c>
      <c r="D427" s="1">
        <v>909.79</v>
      </c>
      <c r="E427" s="1">
        <v>0</v>
      </c>
      <c r="F427" s="1">
        <v>963.68</v>
      </c>
      <c r="G427" s="1">
        <v>25</v>
      </c>
      <c r="H427" s="1">
        <f t="shared" si="69"/>
        <v>1898.4699999999998</v>
      </c>
      <c r="I427" s="1">
        <f t="shared" si="70"/>
        <v>29801.53</v>
      </c>
    </row>
    <row r="428" spans="1:9">
      <c r="A428" t="s">
        <v>386</v>
      </c>
      <c r="B428" t="s">
        <v>387</v>
      </c>
      <c r="C428" s="1">
        <v>25000</v>
      </c>
      <c r="D428" s="1">
        <v>717.5</v>
      </c>
      <c r="E428" s="1">
        <v>0</v>
      </c>
      <c r="F428" s="1">
        <v>760</v>
      </c>
      <c r="G428" s="1">
        <v>25</v>
      </c>
      <c r="H428" s="1">
        <f t="shared" si="69"/>
        <v>1502.5</v>
      </c>
      <c r="I428" s="1">
        <f t="shared" si="70"/>
        <v>23497.5</v>
      </c>
    </row>
    <row r="429" spans="1:9">
      <c r="A429" t="s">
        <v>388</v>
      </c>
      <c r="B429" t="s">
        <v>26</v>
      </c>
      <c r="C429" s="1">
        <v>35500</v>
      </c>
      <c r="D429" s="1">
        <v>1018.85</v>
      </c>
      <c r="E429" s="1">
        <v>0</v>
      </c>
      <c r="F429" s="1">
        <v>1079.2</v>
      </c>
      <c r="G429" s="1">
        <v>1745</v>
      </c>
      <c r="H429" s="1">
        <f t="shared" si="69"/>
        <v>3843.05</v>
      </c>
      <c r="I429" s="1">
        <f t="shared" si="70"/>
        <v>31656.95</v>
      </c>
    </row>
    <row r="430" spans="1:9">
      <c r="A430" t="s">
        <v>389</v>
      </c>
      <c r="B430" t="s">
        <v>390</v>
      </c>
      <c r="C430" s="1">
        <v>35050</v>
      </c>
      <c r="D430" s="1">
        <v>1005.94</v>
      </c>
      <c r="E430" s="1">
        <v>0</v>
      </c>
      <c r="F430" s="1">
        <v>1065.52</v>
      </c>
      <c r="G430" s="1">
        <v>25</v>
      </c>
      <c r="H430" s="1">
        <f t="shared" si="69"/>
        <v>2096.46</v>
      </c>
      <c r="I430" s="1">
        <f t="shared" si="70"/>
        <v>32953.54</v>
      </c>
    </row>
    <row r="431" spans="1:9">
      <c r="A431" s="3" t="s">
        <v>18</v>
      </c>
      <c r="B431" s="3">
        <v>13</v>
      </c>
      <c r="C431" s="4">
        <v>387850</v>
      </c>
      <c r="D431" s="4">
        <v>11131.31</v>
      </c>
      <c r="E431" s="4">
        <v>1430.6</v>
      </c>
      <c r="F431" s="4">
        <v>11790.64</v>
      </c>
      <c r="G431" s="4">
        <v>5250.52</v>
      </c>
      <c r="H431" s="4">
        <f>SUM(H418:H430)</f>
        <v>29603.069999999996</v>
      </c>
      <c r="I431" s="4">
        <f>SUM(I418:I430)</f>
        <v>358246.93000000005</v>
      </c>
    </row>
    <row r="434" spans="1:9">
      <c r="A434" s="13" t="s">
        <v>391</v>
      </c>
      <c r="B434" s="13"/>
      <c r="C434" s="13"/>
      <c r="D434" s="13"/>
      <c r="E434" s="13"/>
      <c r="F434" s="13"/>
      <c r="G434" s="13"/>
      <c r="H434" s="13"/>
      <c r="I434" s="13"/>
    </row>
    <row r="435" spans="1:9">
      <c r="A435" t="s">
        <v>392</v>
      </c>
      <c r="B435" t="s">
        <v>393</v>
      </c>
      <c r="C435" s="1">
        <v>27000</v>
      </c>
      <c r="D435" s="1">
        <v>774.9</v>
      </c>
      <c r="E435" s="1">
        <v>0</v>
      </c>
      <c r="F435" s="1">
        <v>820.8</v>
      </c>
      <c r="G435" s="1">
        <v>1785</v>
      </c>
      <c r="H435" s="1">
        <f t="shared" ref="H435:H445" si="71">+D435+E435+F435+G435</f>
        <v>3380.7</v>
      </c>
      <c r="I435" s="1">
        <f t="shared" ref="I435:I445" si="72">+C435-H435</f>
        <v>23619.3</v>
      </c>
    </row>
    <row r="436" spans="1:9">
      <c r="A436" t="s">
        <v>394</v>
      </c>
      <c r="B436" t="s">
        <v>395</v>
      </c>
      <c r="C436" s="1">
        <v>22250</v>
      </c>
      <c r="D436" s="1">
        <v>638.58000000000004</v>
      </c>
      <c r="E436" s="1">
        <v>0</v>
      </c>
      <c r="F436" s="1">
        <v>676.4</v>
      </c>
      <c r="G436" s="1">
        <v>145</v>
      </c>
      <c r="H436" s="1">
        <f t="shared" si="71"/>
        <v>1459.98</v>
      </c>
      <c r="I436" s="1">
        <f t="shared" si="72"/>
        <v>20790.02</v>
      </c>
    </row>
    <row r="437" spans="1:9">
      <c r="A437" t="s">
        <v>396</v>
      </c>
      <c r="B437" t="s">
        <v>397</v>
      </c>
      <c r="C437" s="1">
        <v>22380</v>
      </c>
      <c r="D437" s="1">
        <v>642.30999999999995</v>
      </c>
      <c r="E437" s="1">
        <v>0</v>
      </c>
      <c r="F437" s="1">
        <v>680.35</v>
      </c>
      <c r="G437" s="1">
        <v>4201.3100000000004</v>
      </c>
      <c r="H437" s="1">
        <f t="shared" si="71"/>
        <v>5523.97</v>
      </c>
      <c r="I437" s="1">
        <f t="shared" si="72"/>
        <v>16856.03</v>
      </c>
    </row>
    <row r="438" spans="1:9">
      <c r="A438" t="s">
        <v>398</v>
      </c>
      <c r="B438" t="s">
        <v>395</v>
      </c>
      <c r="C438" s="1">
        <v>22400</v>
      </c>
      <c r="D438" s="1">
        <v>642.88</v>
      </c>
      <c r="E438" s="1">
        <v>0</v>
      </c>
      <c r="F438" s="1">
        <v>680.96</v>
      </c>
      <c r="G438" s="1">
        <v>75</v>
      </c>
      <c r="H438" s="1">
        <f t="shared" si="71"/>
        <v>1398.8400000000001</v>
      </c>
      <c r="I438" s="1">
        <f t="shared" si="72"/>
        <v>21001.16</v>
      </c>
    </row>
    <row r="439" spans="1:9">
      <c r="A439" t="s">
        <v>399</v>
      </c>
      <c r="B439" t="s">
        <v>395</v>
      </c>
      <c r="C439" s="1">
        <v>22400</v>
      </c>
      <c r="D439" s="1">
        <v>642.88</v>
      </c>
      <c r="E439" s="1">
        <v>0</v>
      </c>
      <c r="F439" s="1">
        <v>680.96</v>
      </c>
      <c r="G439" s="1">
        <v>75</v>
      </c>
      <c r="H439" s="1">
        <f t="shared" si="71"/>
        <v>1398.8400000000001</v>
      </c>
      <c r="I439" s="1">
        <f t="shared" si="72"/>
        <v>21001.16</v>
      </c>
    </row>
    <row r="440" spans="1:9">
      <c r="A440" t="s">
        <v>400</v>
      </c>
      <c r="B440" t="s">
        <v>401</v>
      </c>
      <c r="C440" s="1">
        <v>60000</v>
      </c>
      <c r="D440" s="1">
        <v>1722</v>
      </c>
      <c r="E440" s="1">
        <v>3113.57</v>
      </c>
      <c r="F440" s="1">
        <v>1824</v>
      </c>
      <c r="G440" s="1">
        <v>4050.52</v>
      </c>
      <c r="H440" s="1">
        <f t="shared" si="71"/>
        <v>10710.09</v>
      </c>
      <c r="I440" s="1">
        <f t="shared" si="72"/>
        <v>49289.91</v>
      </c>
    </row>
    <row r="441" spans="1:9">
      <c r="A441" t="s">
        <v>402</v>
      </c>
      <c r="B441" t="s">
        <v>159</v>
      </c>
      <c r="C441" s="1">
        <v>18250</v>
      </c>
      <c r="D441" s="1">
        <v>523.78</v>
      </c>
      <c r="E441" s="1">
        <v>0</v>
      </c>
      <c r="F441" s="1">
        <v>554.79999999999995</v>
      </c>
      <c r="G441" s="1">
        <v>25</v>
      </c>
      <c r="H441" s="1">
        <f t="shared" si="71"/>
        <v>1103.58</v>
      </c>
      <c r="I441" s="1">
        <f t="shared" si="72"/>
        <v>17146.419999999998</v>
      </c>
    </row>
    <row r="442" spans="1:9">
      <c r="A442" t="s">
        <v>403</v>
      </c>
      <c r="B442" t="s">
        <v>23</v>
      </c>
      <c r="C442" s="1">
        <v>22400</v>
      </c>
      <c r="D442" s="1">
        <v>642.88</v>
      </c>
      <c r="E442" s="1">
        <v>0</v>
      </c>
      <c r="F442" s="1">
        <v>680.96</v>
      </c>
      <c r="G442" s="1">
        <v>1057.76</v>
      </c>
      <c r="H442" s="1">
        <f t="shared" si="71"/>
        <v>2381.6000000000004</v>
      </c>
      <c r="I442" s="1">
        <f t="shared" si="72"/>
        <v>20018.400000000001</v>
      </c>
    </row>
    <row r="443" spans="1:9">
      <c r="A443" t="s">
        <v>404</v>
      </c>
      <c r="B443" t="s">
        <v>282</v>
      </c>
      <c r="C443" s="1">
        <v>22400</v>
      </c>
      <c r="D443" s="1">
        <v>642.88</v>
      </c>
      <c r="E443" s="1">
        <v>0</v>
      </c>
      <c r="F443" s="1">
        <v>680.96</v>
      </c>
      <c r="G443" s="1">
        <v>125</v>
      </c>
      <c r="H443" s="1">
        <f t="shared" si="71"/>
        <v>1448.8400000000001</v>
      </c>
      <c r="I443" s="1">
        <f t="shared" si="72"/>
        <v>20951.16</v>
      </c>
    </row>
    <row r="444" spans="1:9">
      <c r="A444" t="s">
        <v>405</v>
      </c>
      <c r="B444" t="s">
        <v>395</v>
      </c>
      <c r="C444" s="1">
        <v>22400</v>
      </c>
      <c r="D444" s="1">
        <v>642.88</v>
      </c>
      <c r="E444" s="1">
        <v>0</v>
      </c>
      <c r="F444" s="1">
        <v>680.96</v>
      </c>
      <c r="G444" s="1">
        <v>145</v>
      </c>
      <c r="H444" s="1">
        <f t="shared" si="71"/>
        <v>1468.8400000000001</v>
      </c>
      <c r="I444" s="1">
        <f t="shared" si="72"/>
        <v>20931.16</v>
      </c>
    </row>
    <row r="445" spans="1:9">
      <c r="A445" t="s">
        <v>406</v>
      </c>
      <c r="B445" t="s">
        <v>393</v>
      </c>
      <c r="C445" s="1">
        <v>27000</v>
      </c>
      <c r="D445" s="1">
        <v>774.9</v>
      </c>
      <c r="E445" s="1">
        <v>0</v>
      </c>
      <c r="F445" s="1">
        <v>820.8</v>
      </c>
      <c r="G445" s="1">
        <v>25</v>
      </c>
      <c r="H445" s="1">
        <f t="shared" si="71"/>
        <v>1620.6999999999998</v>
      </c>
      <c r="I445" s="1">
        <f t="shared" si="72"/>
        <v>25379.3</v>
      </c>
    </row>
    <row r="446" spans="1:9">
      <c r="A446" s="3" t="s">
        <v>18</v>
      </c>
      <c r="B446" s="3">
        <v>11</v>
      </c>
      <c r="C446" s="4">
        <f t="shared" ref="C446:G446" si="73">SUM(C435:C445)</f>
        <v>288880</v>
      </c>
      <c r="D446" s="4">
        <f t="shared" si="73"/>
        <v>8290.8700000000008</v>
      </c>
      <c r="E446" s="4">
        <f t="shared" si="73"/>
        <v>3113.57</v>
      </c>
      <c r="F446" s="4">
        <f t="shared" si="73"/>
        <v>8781.9499999999989</v>
      </c>
      <c r="G446" s="4">
        <f t="shared" si="73"/>
        <v>11709.59</v>
      </c>
      <c r="H446" s="4">
        <f>SUM(H435:H445)</f>
        <v>31895.98</v>
      </c>
      <c r="I446" s="4">
        <f>SUM(I435:I445)</f>
        <v>256984.02</v>
      </c>
    </row>
    <row r="449" spans="1:9">
      <c r="A449" s="13" t="s">
        <v>407</v>
      </c>
      <c r="B449" s="13"/>
      <c r="C449" s="13"/>
      <c r="D449" s="13"/>
      <c r="E449" s="13"/>
      <c r="F449" s="13"/>
      <c r="G449" s="13"/>
      <c r="H449" s="13"/>
      <c r="I449" s="13"/>
    </row>
    <row r="450" spans="1:9">
      <c r="A450" t="s">
        <v>408</v>
      </c>
      <c r="B450" t="s">
        <v>21</v>
      </c>
      <c r="C450" s="1">
        <v>35000</v>
      </c>
      <c r="D450" s="1">
        <v>1004.5</v>
      </c>
      <c r="E450" s="1">
        <v>0</v>
      </c>
      <c r="F450" s="1">
        <v>1064</v>
      </c>
      <c r="G450" s="1">
        <v>1105</v>
      </c>
      <c r="H450" s="1">
        <f t="shared" ref="H450:H456" si="74">+D450+E450+F450+G450</f>
        <v>3173.5</v>
      </c>
      <c r="I450" s="1">
        <f t="shared" ref="I450:I456" si="75">+C450-H450</f>
        <v>31826.5</v>
      </c>
    </row>
    <row r="451" spans="1:9">
      <c r="A451" t="s">
        <v>409</v>
      </c>
      <c r="B451" t="s">
        <v>410</v>
      </c>
      <c r="C451" s="1">
        <v>30150</v>
      </c>
      <c r="D451" s="1">
        <v>865.31</v>
      </c>
      <c r="E451" s="1">
        <v>0</v>
      </c>
      <c r="F451" s="1">
        <v>916.56</v>
      </c>
      <c r="G451" s="1">
        <v>25</v>
      </c>
      <c r="H451" s="1">
        <f t="shared" si="74"/>
        <v>1806.87</v>
      </c>
      <c r="I451" s="1">
        <f t="shared" si="75"/>
        <v>28343.13</v>
      </c>
    </row>
    <row r="452" spans="1:9">
      <c r="A452" t="s">
        <v>411</v>
      </c>
      <c r="B452" t="s">
        <v>410</v>
      </c>
      <c r="C452" s="1">
        <v>30000</v>
      </c>
      <c r="D452" s="1">
        <v>861</v>
      </c>
      <c r="E452" s="1">
        <v>0</v>
      </c>
      <c r="F452" s="1">
        <v>912</v>
      </c>
      <c r="G452" s="1">
        <v>957.76</v>
      </c>
      <c r="H452" s="1">
        <f t="shared" si="74"/>
        <v>2730.76</v>
      </c>
      <c r="I452" s="1">
        <f t="shared" si="75"/>
        <v>27269.239999999998</v>
      </c>
    </row>
    <row r="453" spans="1:9">
      <c r="A453" t="s">
        <v>412</v>
      </c>
      <c r="B453" t="s">
        <v>413</v>
      </c>
      <c r="C453" s="1">
        <v>25000</v>
      </c>
      <c r="D453" s="1">
        <v>717.5</v>
      </c>
      <c r="E453" s="1">
        <v>0</v>
      </c>
      <c r="F453" s="1">
        <v>760</v>
      </c>
      <c r="G453" s="1">
        <v>25</v>
      </c>
      <c r="H453" s="1">
        <f t="shared" si="74"/>
        <v>1502.5</v>
      </c>
      <c r="I453" s="1">
        <f t="shared" si="75"/>
        <v>23497.5</v>
      </c>
    </row>
    <row r="454" spans="1:9">
      <c r="A454" t="s">
        <v>414</v>
      </c>
      <c r="B454" t="s">
        <v>214</v>
      </c>
      <c r="C454" s="1">
        <v>29000</v>
      </c>
      <c r="D454" s="1">
        <v>832.3</v>
      </c>
      <c r="E454" s="1">
        <v>0</v>
      </c>
      <c r="F454" s="1">
        <v>881.6</v>
      </c>
      <c r="G454" s="1">
        <v>957.76</v>
      </c>
      <c r="H454" s="1">
        <f t="shared" si="74"/>
        <v>2671.66</v>
      </c>
      <c r="I454" s="1">
        <f t="shared" si="75"/>
        <v>26328.34</v>
      </c>
    </row>
    <row r="455" spans="1:9">
      <c r="A455" t="s">
        <v>415</v>
      </c>
      <c r="B455" t="s">
        <v>416</v>
      </c>
      <c r="C455" s="1">
        <v>24000</v>
      </c>
      <c r="D455" s="1">
        <v>688.8</v>
      </c>
      <c r="E455" s="1">
        <v>0</v>
      </c>
      <c r="F455" s="1">
        <v>729.6</v>
      </c>
      <c r="G455" s="1">
        <v>165</v>
      </c>
      <c r="H455" s="1">
        <f t="shared" si="74"/>
        <v>1583.4</v>
      </c>
      <c r="I455" s="1">
        <f t="shared" si="75"/>
        <v>22416.6</v>
      </c>
    </row>
    <row r="456" spans="1:9">
      <c r="A456" t="s">
        <v>417</v>
      </c>
      <c r="B456" t="s">
        <v>418</v>
      </c>
      <c r="C456" s="1">
        <v>60000</v>
      </c>
      <c r="D456" s="1">
        <v>1722</v>
      </c>
      <c r="E456" s="1">
        <v>3486.68</v>
      </c>
      <c r="F456" s="1">
        <v>1824</v>
      </c>
      <c r="G456" s="1">
        <v>565</v>
      </c>
      <c r="H456" s="1">
        <f t="shared" si="74"/>
        <v>7597.68</v>
      </c>
      <c r="I456" s="1">
        <f t="shared" si="75"/>
        <v>52402.32</v>
      </c>
    </row>
    <row r="457" spans="1:9">
      <c r="A457" s="3" t="s">
        <v>18</v>
      </c>
      <c r="B457" s="3">
        <v>7</v>
      </c>
      <c r="C457" s="4">
        <f t="shared" ref="C457:G457" si="76">SUM(C450:C456)</f>
        <v>233150</v>
      </c>
      <c r="D457" s="4">
        <f t="shared" si="76"/>
        <v>6691.41</v>
      </c>
      <c r="E457" s="4">
        <f t="shared" si="76"/>
        <v>3486.68</v>
      </c>
      <c r="F457" s="4">
        <f t="shared" si="76"/>
        <v>7087.76</v>
      </c>
      <c r="G457" s="4">
        <f t="shared" si="76"/>
        <v>3800.5200000000004</v>
      </c>
      <c r="H457" s="4">
        <f>SUM(H450:H456)</f>
        <v>21066.370000000003</v>
      </c>
      <c r="I457" s="4">
        <f>SUM(I450:I456)</f>
        <v>212083.63</v>
      </c>
    </row>
    <row r="460" spans="1:9">
      <c r="A460" s="13" t="s">
        <v>419</v>
      </c>
      <c r="B460" s="13"/>
      <c r="C460" s="13"/>
      <c r="D460" s="13"/>
      <c r="E460" s="13"/>
      <c r="F460" s="13"/>
      <c r="G460" s="13"/>
      <c r="H460" s="13"/>
      <c r="I460" s="13"/>
    </row>
    <row r="461" spans="1:9">
      <c r="A461" t="s">
        <v>420</v>
      </c>
      <c r="B461" t="s">
        <v>421</v>
      </c>
      <c r="C461" s="1">
        <v>38000</v>
      </c>
      <c r="D461" s="1">
        <v>1090.5999999999999</v>
      </c>
      <c r="E461" s="1">
        <v>160.38</v>
      </c>
      <c r="F461" s="1">
        <v>1155.2</v>
      </c>
      <c r="G461" s="1">
        <v>2185</v>
      </c>
      <c r="H461" s="1">
        <f t="shared" ref="H461:H466" si="77">+D461+E461+F461+G461</f>
        <v>4591.18</v>
      </c>
      <c r="I461" s="1">
        <f t="shared" ref="I461:I466" si="78">+C461-H461</f>
        <v>33408.82</v>
      </c>
    </row>
    <row r="462" spans="1:9">
      <c r="A462" t="s">
        <v>422</v>
      </c>
      <c r="B462" t="s">
        <v>111</v>
      </c>
      <c r="C462" s="1">
        <v>32000</v>
      </c>
      <c r="D462" s="1">
        <v>918.4</v>
      </c>
      <c r="E462" s="1">
        <v>0</v>
      </c>
      <c r="F462" s="1">
        <v>972.8</v>
      </c>
      <c r="G462" s="1">
        <v>75</v>
      </c>
      <c r="H462" s="1">
        <f t="shared" si="77"/>
        <v>1966.1999999999998</v>
      </c>
      <c r="I462" s="1">
        <f t="shared" si="78"/>
        <v>30033.8</v>
      </c>
    </row>
    <row r="463" spans="1:9">
      <c r="A463" t="s">
        <v>423</v>
      </c>
      <c r="B463" t="s">
        <v>26</v>
      </c>
      <c r="C463" s="1">
        <v>34000</v>
      </c>
      <c r="D463" s="1">
        <v>975.8</v>
      </c>
      <c r="E463" s="1">
        <v>0</v>
      </c>
      <c r="F463" s="1">
        <v>1033.5999999999999</v>
      </c>
      <c r="G463" s="1">
        <v>25</v>
      </c>
      <c r="H463" s="1">
        <f t="shared" si="77"/>
        <v>2034.3999999999999</v>
      </c>
      <c r="I463" s="1">
        <f t="shared" si="78"/>
        <v>31965.599999999999</v>
      </c>
    </row>
    <row r="464" spans="1:9">
      <c r="A464" t="s">
        <v>424</v>
      </c>
      <c r="B464" t="s">
        <v>425</v>
      </c>
      <c r="C464" s="1">
        <v>47000</v>
      </c>
      <c r="D464" s="1">
        <v>1348.9</v>
      </c>
      <c r="E464" s="1">
        <v>1430.6</v>
      </c>
      <c r="F464" s="1">
        <v>1428.8</v>
      </c>
      <c r="G464" s="1">
        <v>565</v>
      </c>
      <c r="H464" s="1">
        <f t="shared" si="77"/>
        <v>4773.3</v>
      </c>
      <c r="I464" s="1">
        <f t="shared" si="78"/>
        <v>42226.7</v>
      </c>
    </row>
    <row r="465" spans="1:9">
      <c r="A465" t="s">
        <v>426</v>
      </c>
      <c r="B465" t="s">
        <v>427</v>
      </c>
      <c r="C465" s="1">
        <v>27000</v>
      </c>
      <c r="D465" s="1">
        <v>774.9</v>
      </c>
      <c r="E465" s="1">
        <v>0</v>
      </c>
      <c r="F465" s="1">
        <v>820.8</v>
      </c>
      <c r="G465" s="1">
        <v>100</v>
      </c>
      <c r="H465" s="1">
        <f t="shared" si="77"/>
        <v>1695.6999999999998</v>
      </c>
      <c r="I465" s="1">
        <f t="shared" si="78"/>
        <v>25304.3</v>
      </c>
    </row>
    <row r="466" spans="1:9">
      <c r="A466" t="s">
        <v>428</v>
      </c>
      <c r="B466" t="s">
        <v>26</v>
      </c>
      <c r="C466" s="1">
        <v>28000</v>
      </c>
      <c r="D466" s="1">
        <v>803.6</v>
      </c>
      <c r="E466" s="1">
        <v>0</v>
      </c>
      <c r="F466" s="1">
        <v>851.2</v>
      </c>
      <c r="G466" s="1">
        <v>165</v>
      </c>
      <c r="H466" s="1">
        <f t="shared" si="77"/>
        <v>1819.8000000000002</v>
      </c>
      <c r="I466" s="1">
        <f t="shared" si="78"/>
        <v>26180.2</v>
      </c>
    </row>
    <row r="467" spans="1:9">
      <c r="A467" s="3" t="s">
        <v>18</v>
      </c>
      <c r="B467" s="3">
        <v>6</v>
      </c>
      <c r="C467" s="4">
        <f t="shared" ref="C467:G467" si="79">SUM(C461:C466)</f>
        <v>206000</v>
      </c>
      <c r="D467" s="4">
        <f t="shared" si="79"/>
        <v>5912.2000000000007</v>
      </c>
      <c r="E467" s="4">
        <f t="shared" si="79"/>
        <v>1590.98</v>
      </c>
      <c r="F467" s="4">
        <f t="shared" si="79"/>
        <v>6262.4</v>
      </c>
      <c r="G467" s="4">
        <f t="shared" si="79"/>
        <v>3115</v>
      </c>
      <c r="H467" s="4">
        <f>SUM(H461:H466)</f>
        <v>16880.580000000002</v>
      </c>
      <c r="I467" s="4">
        <f>SUM(I461:I466)</f>
        <v>189119.41999999998</v>
      </c>
    </row>
    <row r="470" spans="1:9">
      <c r="A470" s="13" t="s">
        <v>429</v>
      </c>
      <c r="B470" s="13"/>
      <c r="C470" s="13"/>
      <c r="D470" s="13"/>
      <c r="E470" s="13"/>
      <c r="F470" s="13"/>
      <c r="G470" s="13"/>
      <c r="H470" s="13"/>
      <c r="I470" s="13"/>
    </row>
    <row r="471" spans="1:9">
      <c r="A471" t="s">
        <v>430</v>
      </c>
      <c r="B471" t="s">
        <v>431</v>
      </c>
      <c r="C471" s="1">
        <v>27000</v>
      </c>
      <c r="D471" s="1">
        <v>774.9</v>
      </c>
      <c r="E471" s="1">
        <v>0</v>
      </c>
      <c r="F471" s="1">
        <v>820.8</v>
      </c>
      <c r="G471" s="1">
        <v>25</v>
      </c>
      <c r="H471" s="1">
        <f t="shared" ref="H471:H475" si="80">+D471+E471+F471+G471</f>
        <v>1620.6999999999998</v>
      </c>
      <c r="I471" s="1">
        <f t="shared" ref="I471:I475" si="81">+C471-H471</f>
        <v>25379.3</v>
      </c>
    </row>
    <row r="472" spans="1:9">
      <c r="A472" t="s">
        <v>432</v>
      </c>
      <c r="B472" t="s">
        <v>431</v>
      </c>
      <c r="C472" s="1">
        <v>26250</v>
      </c>
      <c r="D472" s="1">
        <v>753.38</v>
      </c>
      <c r="E472" s="1">
        <v>0</v>
      </c>
      <c r="F472" s="1">
        <v>798</v>
      </c>
      <c r="G472" s="1">
        <v>205</v>
      </c>
      <c r="H472" s="1">
        <f t="shared" si="80"/>
        <v>1756.38</v>
      </c>
      <c r="I472" s="1">
        <f t="shared" si="81"/>
        <v>24493.62</v>
      </c>
    </row>
    <row r="473" spans="1:9">
      <c r="A473" t="s">
        <v>433</v>
      </c>
      <c r="B473" t="s">
        <v>246</v>
      </c>
      <c r="C473" s="1">
        <v>30000</v>
      </c>
      <c r="D473" s="1">
        <v>861</v>
      </c>
      <c r="E473" s="1">
        <v>0</v>
      </c>
      <c r="F473" s="1">
        <v>912</v>
      </c>
      <c r="G473" s="1">
        <v>125</v>
      </c>
      <c r="H473" s="1">
        <f t="shared" si="80"/>
        <v>1898</v>
      </c>
      <c r="I473" s="1">
        <f t="shared" si="81"/>
        <v>28102</v>
      </c>
    </row>
    <row r="474" spans="1:9">
      <c r="A474" t="s">
        <v>434</v>
      </c>
      <c r="B474" t="s">
        <v>291</v>
      </c>
      <c r="C474" s="1">
        <v>25000</v>
      </c>
      <c r="D474" s="1">
        <v>717.5</v>
      </c>
      <c r="E474" s="1">
        <v>0</v>
      </c>
      <c r="F474" s="1">
        <v>760</v>
      </c>
      <c r="G474" s="1">
        <v>265</v>
      </c>
      <c r="H474" s="1">
        <f t="shared" si="80"/>
        <v>1742.5</v>
      </c>
      <c r="I474" s="1">
        <f t="shared" si="81"/>
        <v>23257.5</v>
      </c>
    </row>
    <row r="475" spans="1:9">
      <c r="A475" t="s">
        <v>435</v>
      </c>
      <c r="B475" t="s">
        <v>23</v>
      </c>
      <c r="C475" s="1">
        <v>74000</v>
      </c>
      <c r="D475" s="1">
        <v>2123.8000000000002</v>
      </c>
      <c r="E475" s="1">
        <v>6121.2</v>
      </c>
      <c r="F475" s="1">
        <v>2249.6</v>
      </c>
      <c r="G475" s="1">
        <v>25</v>
      </c>
      <c r="H475" s="1">
        <f t="shared" si="80"/>
        <v>10519.6</v>
      </c>
      <c r="I475" s="1">
        <f t="shared" si="81"/>
        <v>63480.4</v>
      </c>
    </row>
    <row r="476" spans="1:9">
      <c r="A476" s="3" t="s">
        <v>18</v>
      </c>
      <c r="B476" s="3">
        <v>5</v>
      </c>
      <c r="C476" s="4">
        <f t="shared" ref="C476:G476" si="82">SUM(C471:C475)</f>
        <v>182250</v>
      </c>
      <c r="D476" s="4">
        <f t="shared" si="82"/>
        <v>5230.58</v>
      </c>
      <c r="E476" s="4">
        <f t="shared" si="82"/>
        <v>6121.2</v>
      </c>
      <c r="F476" s="4">
        <f t="shared" si="82"/>
        <v>5540.4</v>
      </c>
      <c r="G476" s="4">
        <f t="shared" si="82"/>
        <v>645</v>
      </c>
      <c r="H476" s="4">
        <f>SUM(H471:H475)</f>
        <v>17537.18</v>
      </c>
      <c r="I476" s="4">
        <f>SUM(I471:I475)</f>
        <v>164712.82</v>
      </c>
    </row>
    <row r="479" spans="1:9">
      <c r="A479" s="13" t="s">
        <v>436</v>
      </c>
      <c r="B479" s="13"/>
      <c r="C479" s="13"/>
      <c r="D479" s="13"/>
      <c r="E479" s="13"/>
      <c r="F479" s="13"/>
      <c r="G479" s="13"/>
      <c r="H479" s="13"/>
      <c r="I479" s="13"/>
    </row>
    <row r="480" spans="1:9">
      <c r="A480" t="s">
        <v>437</v>
      </c>
      <c r="B480" t="s">
        <v>438</v>
      </c>
      <c r="C480" s="1">
        <v>30000</v>
      </c>
      <c r="D480" s="1">
        <v>861</v>
      </c>
      <c r="E480" s="1">
        <v>0</v>
      </c>
      <c r="F480" s="1">
        <v>912</v>
      </c>
      <c r="G480" s="1">
        <v>165</v>
      </c>
      <c r="H480" s="1">
        <f t="shared" ref="H480:H485" si="83">+D480+E480+F480+G480</f>
        <v>1938</v>
      </c>
      <c r="I480" s="1">
        <f t="shared" ref="I480:I485" si="84">+C480-H480</f>
        <v>28062</v>
      </c>
    </row>
    <row r="481" spans="1:9">
      <c r="A481" t="s">
        <v>439</v>
      </c>
      <c r="B481" t="s">
        <v>440</v>
      </c>
      <c r="C481" s="1">
        <v>37000</v>
      </c>
      <c r="D481" s="1">
        <v>1061.9000000000001</v>
      </c>
      <c r="E481" s="1">
        <v>19.25</v>
      </c>
      <c r="F481" s="1">
        <v>1124.8</v>
      </c>
      <c r="G481" s="1">
        <v>25</v>
      </c>
      <c r="H481" s="1">
        <f t="shared" si="83"/>
        <v>2230.9499999999998</v>
      </c>
      <c r="I481" s="1">
        <f t="shared" si="84"/>
        <v>34769.050000000003</v>
      </c>
    </row>
    <row r="482" spans="1:9">
      <c r="A482" t="s">
        <v>441</v>
      </c>
      <c r="B482" t="s">
        <v>438</v>
      </c>
      <c r="C482" s="1">
        <v>33000</v>
      </c>
      <c r="D482" s="1">
        <v>947.1</v>
      </c>
      <c r="E482" s="1">
        <v>0</v>
      </c>
      <c r="F482" s="1">
        <v>1003.2</v>
      </c>
      <c r="G482" s="1">
        <v>25</v>
      </c>
      <c r="H482" s="1">
        <f t="shared" si="83"/>
        <v>1975.3000000000002</v>
      </c>
      <c r="I482" s="1">
        <f t="shared" si="84"/>
        <v>31024.7</v>
      </c>
    </row>
    <row r="483" spans="1:9">
      <c r="A483" t="s">
        <v>442</v>
      </c>
      <c r="B483" t="s">
        <v>111</v>
      </c>
      <c r="C483" s="1">
        <v>36850</v>
      </c>
      <c r="D483" s="1">
        <v>1057.5999999999999</v>
      </c>
      <c r="E483" s="1">
        <v>0</v>
      </c>
      <c r="F483" s="1">
        <v>1120.24</v>
      </c>
      <c r="G483" s="1">
        <v>25</v>
      </c>
      <c r="H483" s="1">
        <f t="shared" si="83"/>
        <v>2202.84</v>
      </c>
      <c r="I483" s="1">
        <f t="shared" si="84"/>
        <v>34647.160000000003</v>
      </c>
    </row>
    <row r="484" spans="1:9">
      <c r="A484" t="s">
        <v>443</v>
      </c>
      <c r="B484" t="s">
        <v>444</v>
      </c>
      <c r="C484" s="1">
        <v>45000</v>
      </c>
      <c r="D484" s="1">
        <v>1291.5</v>
      </c>
      <c r="E484" s="1">
        <v>1148.33</v>
      </c>
      <c r="F484" s="1">
        <v>1368</v>
      </c>
      <c r="G484" s="1">
        <v>125</v>
      </c>
      <c r="H484" s="1">
        <f t="shared" si="83"/>
        <v>3932.83</v>
      </c>
      <c r="I484" s="1">
        <f t="shared" si="84"/>
        <v>41067.17</v>
      </c>
    </row>
    <row r="485" spans="1:9">
      <c r="A485" t="s">
        <v>445</v>
      </c>
      <c r="B485" t="s">
        <v>23</v>
      </c>
      <c r="C485" s="1">
        <v>57000</v>
      </c>
      <c r="D485" s="1">
        <v>1635.9</v>
      </c>
      <c r="E485" s="1">
        <v>2922.14</v>
      </c>
      <c r="F485" s="1">
        <v>1732.8</v>
      </c>
      <c r="G485" s="1">
        <v>25</v>
      </c>
      <c r="H485" s="1">
        <f t="shared" si="83"/>
        <v>6315.84</v>
      </c>
      <c r="I485" s="1">
        <f t="shared" si="84"/>
        <v>50684.160000000003</v>
      </c>
    </row>
    <row r="486" spans="1:9">
      <c r="A486" s="3" t="s">
        <v>18</v>
      </c>
      <c r="B486" s="3">
        <v>6</v>
      </c>
      <c r="C486" s="4">
        <f t="shared" ref="C486:G486" si="85">SUM(C480:C485)</f>
        <v>238850</v>
      </c>
      <c r="D486" s="4">
        <f t="shared" si="85"/>
        <v>6855</v>
      </c>
      <c r="E486" s="4">
        <f t="shared" si="85"/>
        <v>4089.72</v>
      </c>
      <c r="F486" s="4">
        <f t="shared" si="85"/>
        <v>7261.04</v>
      </c>
      <c r="G486" s="4">
        <f t="shared" si="85"/>
        <v>390</v>
      </c>
      <c r="H486" s="4">
        <f>SUM(H480:H485)</f>
        <v>18595.760000000002</v>
      </c>
      <c r="I486" s="4">
        <f>SUM(I480:I485)</f>
        <v>220254.24000000002</v>
      </c>
    </row>
    <row r="491" spans="1:9" ht="25" customHeight="1">
      <c r="A491" s="8" t="s">
        <v>447</v>
      </c>
      <c r="B491" s="8">
        <f>SUM(B486,B476,B467,B457,B446,B431,B414,B358,B352,B344,B338,B329,B313,B307,B294,B282,B266,B255,B248,B239,B230,B225,B219,B210,B205,B200,B194,B169,B164,B154,B147,B140,B135,B126,B121,B115,B104,B93,B84,B74,B68,B63,B58,B52,B47,B42,B33,B24,B18,)</f>
        <v>282</v>
      </c>
      <c r="C491" s="9">
        <f>SUM(C486,C476,C467,C457,C446,C431,C414,C358,C352,C344,C338,C329,C313,C307,C294,C282,C266,C255,C248,C239,C230,C225,C219,C210,C205,C200,C194,C169,C164,C154,C147,C140,C135,C126,C121,C115,C104,C93,C84,C74,C68,C63,C58,C52,C47,C42,C33,C24,C18,)</f>
        <v>9832974.5199999996</v>
      </c>
      <c r="D491" s="9">
        <f t="shared" ref="D491:I491" si="86">SUM(D486,D476,D467,D457,D446,D431,D414,D358,D352,D344,D338,D329,D313,D307,D294,D282,D266,D255,D248,D239,D230,D225,D219,D210,D205,D200,D194,D169,D164,D154,D147,D140,D135,D126,D121,D115,D104,D93,D84,D74,D68,D63,D58,D52,D47,D42,D33,D24,D18,)</f>
        <v>282123.29999999993</v>
      </c>
      <c r="E491" s="9">
        <f t="shared" si="86"/>
        <v>356666.0199999999</v>
      </c>
      <c r="F491" s="9">
        <f t="shared" si="86"/>
        <v>288627.47000000003</v>
      </c>
      <c r="G491" s="9">
        <f t="shared" si="86"/>
        <v>128528.52</v>
      </c>
      <c r="H491" s="9">
        <f t="shared" si="86"/>
        <v>1055945.3099999998</v>
      </c>
      <c r="I491" s="9">
        <f t="shared" si="86"/>
        <v>8777029.2099999972</v>
      </c>
    </row>
    <row r="492" spans="1:9" s="5" customFormat="1" ht="15.5">
      <c r="A492" s="10"/>
      <c r="B492" s="10"/>
      <c r="C492" s="11"/>
      <c r="D492" s="11"/>
      <c r="E492" s="11"/>
      <c r="F492" s="11"/>
      <c r="G492" s="11"/>
      <c r="H492" s="11"/>
      <c r="I492" s="11"/>
    </row>
  </sheetData>
  <mergeCells count="64">
    <mergeCell ref="A96:I96"/>
    <mergeCell ref="A107:I107"/>
    <mergeCell ref="A118:I118"/>
    <mergeCell ref="A124:I124"/>
    <mergeCell ref="A1:I1"/>
    <mergeCell ref="A2:I2"/>
    <mergeCell ref="A3:I3"/>
    <mergeCell ref="A4:I4"/>
    <mergeCell ref="A5:I5"/>
    <mergeCell ref="A6:I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A87:I87"/>
    <mergeCell ref="A50:I50"/>
    <mergeCell ref="A11:I11"/>
    <mergeCell ref="A21:I21"/>
    <mergeCell ref="A27:I27"/>
    <mergeCell ref="A36:I36"/>
    <mergeCell ref="A45:I45"/>
    <mergeCell ref="A55:I55"/>
    <mergeCell ref="A61:I61"/>
    <mergeCell ref="A66:I66"/>
    <mergeCell ref="A71:I71"/>
    <mergeCell ref="A77:I77"/>
    <mergeCell ref="A222:I222"/>
    <mergeCell ref="A129:I129"/>
    <mergeCell ref="A138:I138"/>
    <mergeCell ref="A143:I143"/>
    <mergeCell ref="A150:I150"/>
    <mergeCell ref="A157:I157"/>
    <mergeCell ref="A167:I167"/>
    <mergeCell ref="A172:I172"/>
    <mergeCell ref="A197:I197"/>
    <mergeCell ref="A203:I203"/>
    <mergeCell ref="A208:I208"/>
    <mergeCell ref="A213:I213"/>
    <mergeCell ref="A341:I341"/>
    <mergeCell ref="A228:I228"/>
    <mergeCell ref="A233:I233"/>
    <mergeCell ref="A242:I242"/>
    <mergeCell ref="A251:I251"/>
    <mergeCell ref="A258:I258"/>
    <mergeCell ref="A269:I269"/>
    <mergeCell ref="A285:I285"/>
    <mergeCell ref="A297:I297"/>
    <mergeCell ref="A310:I310"/>
    <mergeCell ref="A316:I316"/>
    <mergeCell ref="A332:I332"/>
    <mergeCell ref="A460:I460"/>
    <mergeCell ref="A470:I470"/>
    <mergeCell ref="A479:I479"/>
    <mergeCell ref="A347:I347"/>
    <mergeCell ref="A355:I355"/>
    <mergeCell ref="A361:I361"/>
    <mergeCell ref="A417:I417"/>
    <mergeCell ref="A434:I434"/>
    <mergeCell ref="A449:I44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76"/>
  <sheetViews>
    <sheetView workbookViewId="0">
      <selection activeCell="B2" sqref="B2"/>
    </sheetView>
  </sheetViews>
  <sheetFormatPr baseColWidth="10" defaultRowHeight="14.5"/>
  <cols>
    <col min="5" max="5" width="41.26953125" bestFit="1" customWidth="1"/>
  </cols>
  <sheetData>
    <row r="2" spans="1:11">
      <c r="A2" t="s">
        <v>64</v>
      </c>
      <c r="B2">
        <v>442.65</v>
      </c>
      <c r="E2" t="s">
        <v>313</v>
      </c>
      <c r="F2" s="1">
        <v>0</v>
      </c>
      <c r="G2" s="1">
        <v>516.79999999999995</v>
      </c>
      <c r="H2" s="1">
        <v>25</v>
      </c>
      <c r="I2" s="1">
        <v>1029.7</v>
      </c>
      <c r="J2" s="1">
        <v>15970.3</v>
      </c>
      <c r="K2">
        <v>351</v>
      </c>
    </row>
    <row r="3" spans="1:11">
      <c r="A3" t="s">
        <v>16</v>
      </c>
      <c r="B3">
        <v>36419.699999999997</v>
      </c>
      <c r="E3" t="s">
        <v>392</v>
      </c>
      <c r="F3" s="1">
        <v>0</v>
      </c>
      <c r="G3" s="1">
        <v>820.8</v>
      </c>
      <c r="H3" s="1">
        <v>1785</v>
      </c>
      <c r="I3" s="1">
        <v>3380.7</v>
      </c>
      <c r="J3" s="1">
        <v>23619.3</v>
      </c>
      <c r="K3">
        <v>424</v>
      </c>
    </row>
    <row r="4" spans="1:11">
      <c r="A4" t="s">
        <v>309</v>
      </c>
      <c r="B4">
        <v>1007.19</v>
      </c>
      <c r="E4" t="s">
        <v>314</v>
      </c>
      <c r="F4" s="1">
        <v>0</v>
      </c>
      <c r="G4" s="1">
        <v>486.4</v>
      </c>
      <c r="H4" s="1">
        <v>25</v>
      </c>
      <c r="I4" s="1">
        <v>970.6</v>
      </c>
      <c r="J4" s="1">
        <v>15029.4</v>
      </c>
      <c r="K4">
        <v>352</v>
      </c>
    </row>
    <row r="5" spans="1:11">
      <c r="A5" t="s">
        <v>106</v>
      </c>
      <c r="B5">
        <v>1431.82</v>
      </c>
      <c r="E5" t="s">
        <v>315</v>
      </c>
      <c r="F5" s="1">
        <v>0</v>
      </c>
      <c r="G5" s="1">
        <v>532</v>
      </c>
      <c r="H5" s="1">
        <v>25</v>
      </c>
      <c r="I5" s="1">
        <v>1059.25</v>
      </c>
      <c r="J5" s="1">
        <v>16440.75</v>
      </c>
      <c r="K5">
        <v>353</v>
      </c>
    </row>
    <row r="6" spans="1:11">
      <c r="A6" t="s">
        <v>465</v>
      </c>
      <c r="B6">
        <v>2136.27</v>
      </c>
      <c r="E6" t="s">
        <v>64</v>
      </c>
      <c r="F6" s="1">
        <v>0</v>
      </c>
      <c r="G6" s="1">
        <v>1216</v>
      </c>
      <c r="H6" s="1">
        <v>265</v>
      </c>
      <c r="I6" s="1">
        <v>2629</v>
      </c>
      <c r="J6" s="1">
        <v>37371</v>
      </c>
      <c r="K6">
        <v>69</v>
      </c>
    </row>
    <row r="7" spans="1:11">
      <c r="A7" t="s">
        <v>81</v>
      </c>
      <c r="B7">
        <v>442.65</v>
      </c>
      <c r="E7" t="s">
        <v>16</v>
      </c>
      <c r="F7" s="1">
        <v>0</v>
      </c>
      <c r="G7" s="1">
        <v>2995.92</v>
      </c>
      <c r="H7" s="1">
        <v>25</v>
      </c>
      <c r="I7" s="1">
        <v>8677.69</v>
      </c>
      <c r="J7" s="1">
        <v>191322.31</v>
      </c>
      <c r="K7">
        <v>6</v>
      </c>
    </row>
    <row r="8" spans="1:11">
      <c r="A8" t="s">
        <v>204</v>
      </c>
      <c r="B8">
        <v>1571.73</v>
      </c>
      <c r="E8" t="s">
        <v>309</v>
      </c>
      <c r="F8" s="1">
        <v>1007.19</v>
      </c>
      <c r="G8" s="1">
        <v>1337.6</v>
      </c>
      <c r="H8" s="1">
        <v>25</v>
      </c>
      <c r="I8" s="1">
        <v>3632.59</v>
      </c>
      <c r="J8" s="1">
        <v>40367.410000000003</v>
      </c>
      <c r="K8">
        <v>345</v>
      </c>
    </row>
    <row r="9" spans="1:11">
      <c r="A9" t="s">
        <v>39</v>
      </c>
      <c r="B9">
        <v>5368.48</v>
      </c>
      <c r="E9" t="s">
        <v>106</v>
      </c>
      <c r="F9" s="1">
        <v>0</v>
      </c>
      <c r="G9" s="1">
        <v>1459.2</v>
      </c>
      <c r="H9" s="1">
        <v>1117.76</v>
      </c>
      <c r="I9" s="1">
        <v>3954.56</v>
      </c>
      <c r="J9" s="1">
        <v>44045.440000000002</v>
      </c>
      <c r="K9">
        <v>119</v>
      </c>
    </row>
    <row r="10" spans="1:11">
      <c r="A10" t="s">
        <v>108</v>
      </c>
      <c r="B10">
        <v>727.36</v>
      </c>
      <c r="E10" t="s">
        <v>311</v>
      </c>
      <c r="F10" s="1">
        <v>2136.27</v>
      </c>
      <c r="G10" s="1">
        <v>1580.8</v>
      </c>
      <c r="H10" s="1">
        <v>565</v>
      </c>
      <c r="I10" s="1">
        <v>5774.47</v>
      </c>
      <c r="J10" s="1">
        <v>46225.53</v>
      </c>
      <c r="K10">
        <v>346</v>
      </c>
    </row>
    <row r="11" spans="1:11">
      <c r="A11" t="s">
        <v>206</v>
      </c>
      <c r="B11">
        <v>1008.41</v>
      </c>
      <c r="E11" t="s">
        <v>230</v>
      </c>
      <c r="F11" s="1">
        <v>0</v>
      </c>
      <c r="G11" s="1">
        <v>957.6</v>
      </c>
      <c r="H11" s="1">
        <v>25</v>
      </c>
      <c r="I11" s="1">
        <v>1886.65</v>
      </c>
      <c r="J11" s="1">
        <v>29613.35</v>
      </c>
      <c r="K11">
        <v>259</v>
      </c>
    </row>
    <row r="12" spans="1:11">
      <c r="A12" t="s">
        <v>188</v>
      </c>
      <c r="B12">
        <v>1571.73</v>
      </c>
      <c r="E12" t="s">
        <v>317</v>
      </c>
      <c r="F12" s="1">
        <v>0</v>
      </c>
      <c r="G12" s="1">
        <v>456</v>
      </c>
      <c r="H12" s="1">
        <v>957.76</v>
      </c>
      <c r="I12" s="1">
        <v>1844.26</v>
      </c>
      <c r="J12" s="1">
        <v>13155.74</v>
      </c>
      <c r="K12">
        <v>354</v>
      </c>
    </row>
    <row r="13" spans="1:11">
      <c r="A13" t="s">
        <v>276</v>
      </c>
      <c r="B13">
        <v>2922.14</v>
      </c>
      <c r="E13" t="s">
        <v>374</v>
      </c>
      <c r="F13" s="1">
        <v>0</v>
      </c>
      <c r="G13" s="1">
        <v>881.6</v>
      </c>
      <c r="H13" s="1">
        <v>125</v>
      </c>
      <c r="I13" s="1">
        <v>1838.9</v>
      </c>
      <c r="J13" s="1">
        <v>27161.1</v>
      </c>
      <c r="K13">
        <v>408</v>
      </c>
    </row>
    <row r="14" spans="1:11">
      <c r="A14" t="s">
        <v>13</v>
      </c>
      <c r="B14">
        <v>2563.34</v>
      </c>
      <c r="E14" t="s">
        <v>231</v>
      </c>
      <c r="F14" s="1">
        <v>0</v>
      </c>
      <c r="G14" s="1">
        <v>851.2</v>
      </c>
      <c r="H14" s="1">
        <v>125</v>
      </c>
      <c r="I14" s="1">
        <v>1779.8</v>
      </c>
      <c r="J14" s="1">
        <v>26220.2</v>
      </c>
      <c r="K14">
        <v>260</v>
      </c>
    </row>
    <row r="15" spans="1:11">
      <c r="A15" t="s">
        <v>303</v>
      </c>
      <c r="B15">
        <v>1148.33</v>
      </c>
      <c r="E15" t="s">
        <v>273</v>
      </c>
      <c r="F15" s="1">
        <v>0</v>
      </c>
      <c r="G15" s="1">
        <v>304</v>
      </c>
      <c r="H15" s="1">
        <v>75</v>
      </c>
      <c r="I15" s="1">
        <v>666</v>
      </c>
      <c r="J15" s="1">
        <v>9334</v>
      </c>
      <c r="K15">
        <v>306</v>
      </c>
    </row>
    <row r="16" spans="1:11">
      <c r="A16" t="s">
        <v>87</v>
      </c>
      <c r="B16">
        <v>3113.57</v>
      </c>
      <c r="E16" t="s">
        <v>38</v>
      </c>
      <c r="F16" s="1">
        <v>0</v>
      </c>
      <c r="G16" s="1">
        <v>972.8</v>
      </c>
      <c r="H16" s="1">
        <v>25</v>
      </c>
      <c r="I16" s="1">
        <v>1916.2</v>
      </c>
      <c r="J16" s="1">
        <v>30083.8</v>
      </c>
      <c r="K16">
        <v>28</v>
      </c>
    </row>
    <row r="17" spans="1:11">
      <c r="A17" t="s">
        <v>72</v>
      </c>
      <c r="B17">
        <v>868.5</v>
      </c>
      <c r="E17" t="s">
        <v>162</v>
      </c>
      <c r="F17" s="1">
        <v>0</v>
      </c>
      <c r="G17" s="1">
        <v>449.92</v>
      </c>
      <c r="H17" s="1">
        <v>185</v>
      </c>
      <c r="I17" s="1">
        <v>1059.68</v>
      </c>
      <c r="J17" s="1">
        <v>13740.32</v>
      </c>
      <c r="K17">
        <v>178</v>
      </c>
    </row>
    <row r="18" spans="1:11">
      <c r="A18" t="s">
        <v>69</v>
      </c>
      <c r="B18">
        <v>3486.68</v>
      </c>
      <c r="E18" t="s">
        <v>140</v>
      </c>
      <c r="F18" s="1">
        <v>0</v>
      </c>
      <c r="G18" s="1">
        <v>547.20000000000005</v>
      </c>
      <c r="H18" s="1">
        <v>25</v>
      </c>
      <c r="I18" s="1">
        <v>1088.8</v>
      </c>
      <c r="J18" s="1">
        <v>16911.2</v>
      </c>
      <c r="K18">
        <v>162</v>
      </c>
    </row>
    <row r="19" spans="1:11">
      <c r="A19" t="s">
        <v>207</v>
      </c>
      <c r="B19">
        <v>1148.33</v>
      </c>
      <c r="E19" t="s">
        <v>81</v>
      </c>
      <c r="F19" s="1">
        <v>0</v>
      </c>
      <c r="G19" s="1">
        <v>1216</v>
      </c>
      <c r="H19" s="1">
        <v>25</v>
      </c>
      <c r="I19" s="1">
        <v>2389</v>
      </c>
      <c r="J19" s="1">
        <v>37611</v>
      </c>
      <c r="K19">
        <v>87</v>
      </c>
    </row>
    <row r="20" spans="1:11">
      <c r="A20" t="s">
        <v>420</v>
      </c>
      <c r="B20">
        <v>160.38</v>
      </c>
      <c r="E20" t="s">
        <v>204</v>
      </c>
      <c r="F20" s="1">
        <v>1571.73</v>
      </c>
      <c r="G20" s="1">
        <v>1459.2</v>
      </c>
      <c r="H20" s="1">
        <v>125</v>
      </c>
      <c r="I20" s="1">
        <v>4533.53</v>
      </c>
      <c r="J20" s="1">
        <v>43466.47</v>
      </c>
      <c r="K20">
        <v>232</v>
      </c>
    </row>
    <row r="21" spans="1:11">
      <c r="A21" t="s">
        <v>232</v>
      </c>
      <c r="B21">
        <v>160.38</v>
      </c>
      <c r="E21" t="s">
        <v>430</v>
      </c>
      <c r="F21" s="1">
        <v>0</v>
      </c>
      <c r="G21" s="1">
        <v>820.8</v>
      </c>
      <c r="H21" s="1">
        <v>25</v>
      </c>
      <c r="I21" s="1">
        <v>1620.7</v>
      </c>
      <c r="J21" s="1">
        <v>25379.3</v>
      </c>
      <c r="K21">
        <v>460</v>
      </c>
    </row>
    <row r="22" spans="1:11">
      <c r="A22" t="s">
        <v>464</v>
      </c>
      <c r="B22">
        <v>3486.68</v>
      </c>
      <c r="E22" t="s">
        <v>113</v>
      </c>
      <c r="F22" s="1">
        <v>0</v>
      </c>
      <c r="G22" s="1">
        <v>1976</v>
      </c>
      <c r="H22" s="1">
        <v>75</v>
      </c>
      <c r="I22" s="1">
        <v>3916.5</v>
      </c>
      <c r="J22" s="1">
        <v>61083.5</v>
      </c>
      <c r="K22">
        <v>123</v>
      </c>
    </row>
    <row r="23" spans="1:11">
      <c r="A23" t="s">
        <v>126</v>
      </c>
      <c r="B23">
        <v>442.65</v>
      </c>
      <c r="E23" t="s">
        <v>155</v>
      </c>
      <c r="F23" s="1">
        <v>0</v>
      </c>
      <c r="G23" s="1">
        <v>440.8</v>
      </c>
      <c r="H23" s="1">
        <v>25</v>
      </c>
      <c r="I23" s="1">
        <v>881.95</v>
      </c>
      <c r="J23" s="1">
        <v>13618.05</v>
      </c>
      <c r="K23">
        <v>172</v>
      </c>
    </row>
    <row r="24" spans="1:11">
      <c r="A24" t="s">
        <v>458</v>
      </c>
      <c r="B24">
        <v>727.36</v>
      </c>
      <c r="E24" t="s">
        <v>394</v>
      </c>
      <c r="F24" s="1">
        <v>0</v>
      </c>
      <c r="G24" s="1">
        <v>676.4</v>
      </c>
      <c r="H24" s="1">
        <v>145</v>
      </c>
      <c r="I24" s="1">
        <v>1459.98</v>
      </c>
      <c r="J24" s="1">
        <v>20790.02</v>
      </c>
      <c r="K24">
        <v>425</v>
      </c>
    </row>
    <row r="25" spans="1:11">
      <c r="A25" t="s">
        <v>293</v>
      </c>
      <c r="B25">
        <v>1291.9000000000001</v>
      </c>
      <c r="E25" t="s">
        <v>39</v>
      </c>
      <c r="F25" s="1">
        <v>0</v>
      </c>
      <c r="G25" s="1">
        <v>2128</v>
      </c>
      <c r="H25" s="1">
        <v>25</v>
      </c>
      <c r="I25" s="1">
        <v>4162</v>
      </c>
      <c r="J25" s="1">
        <v>65838</v>
      </c>
      <c r="K25">
        <v>29</v>
      </c>
    </row>
    <row r="26" spans="1:11">
      <c r="A26" t="s">
        <v>462</v>
      </c>
      <c r="B26">
        <v>27900.01</v>
      </c>
      <c r="E26" t="s">
        <v>318</v>
      </c>
      <c r="F26" s="1">
        <v>0</v>
      </c>
      <c r="G26" s="1">
        <v>248.3</v>
      </c>
      <c r="H26" s="1">
        <v>25</v>
      </c>
      <c r="I26" s="1">
        <v>507.71</v>
      </c>
      <c r="J26" s="1">
        <v>7659.99</v>
      </c>
      <c r="K26">
        <v>355</v>
      </c>
    </row>
    <row r="27" spans="1:11">
      <c r="A27" t="s">
        <v>220</v>
      </c>
      <c r="B27">
        <v>726.14</v>
      </c>
      <c r="E27" t="s">
        <v>11</v>
      </c>
      <c r="F27" s="1">
        <v>0</v>
      </c>
      <c r="G27" s="1">
        <v>656.64</v>
      </c>
      <c r="H27" s="1">
        <v>957.76</v>
      </c>
      <c r="I27" s="1">
        <v>2234.3200000000002</v>
      </c>
      <c r="J27" s="1">
        <v>19365.68</v>
      </c>
      <c r="K27">
        <v>3</v>
      </c>
    </row>
    <row r="28" spans="1:11">
      <c r="A28" t="s">
        <v>57</v>
      </c>
      <c r="B28">
        <v>20251.03</v>
      </c>
      <c r="E28" t="s">
        <v>218</v>
      </c>
      <c r="F28" s="1">
        <v>0</v>
      </c>
      <c r="G28" s="1">
        <v>1064</v>
      </c>
      <c r="H28" s="1">
        <v>25</v>
      </c>
      <c r="I28" s="1">
        <v>2093.5</v>
      </c>
      <c r="J28" s="1">
        <v>32906.5</v>
      </c>
      <c r="K28">
        <v>248</v>
      </c>
    </row>
    <row r="29" spans="1:11">
      <c r="A29" t="s">
        <v>457</v>
      </c>
      <c r="B29">
        <v>3300.12</v>
      </c>
      <c r="E29" t="s">
        <v>115</v>
      </c>
      <c r="F29" s="1">
        <v>0</v>
      </c>
      <c r="G29" s="1">
        <v>1079.2</v>
      </c>
      <c r="H29" s="1">
        <v>125</v>
      </c>
      <c r="I29" s="1">
        <v>2223.0500000000002</v>
      </c>
      <c r="J29" s="1">
        <v>33276.949999999997</v>
      </c>
      <c r="K29">
        <v>128</v>
      </c>
    </row>
    <row r="30" spans="1:11">
      <c r="A30" t="s">
        <v>424</v>
      </c>
      <c r="B30">
        <v>1430.6</v>
      </c>
      <c r="E30" t="s">
        <v>320</v>
      </c>
      <c r="F30" s="1">
        <v>0</v>
      </c>
      <c r="G30" s="1">
        <v>298.38</v>
      </c>
      <c r="H30" s="1">
        <v>25</v>
      </c>
      <c r="I30" s="1">
        <v>605.08000000000004</v>
      </c>
      <c r="J30" s="1">
        <v>9210.16</v>
      </c>
      <c r="K30">
        <v>357</v>
      </c>
    </row>
    <row r="31" spans="1:11">
      <c r="A31" t="s">
        <v>270</v>
      </c>
      <c r="B31">
        <v>160.38</v>
      </c>
      <c r="E31" t="s">
        <v>275</v>
      </c>
      <c r="F31" s="1">
        <v>0</v>
      </c>
      <c r="G31" s="1">
        <v>541.12</v>
      </c>
      <c r="H31" s="1">
        <v>2030.52</v>
      </c>
      <c r="I31" s="1">
        <v>3082.5</v>
      </c>
      <c r="J31" s="1">
        <v>14717.5</v>
      </c>
      <c r="K31">
        <v>307</v>
      </c>
    </row>
    <row r="32" spans="1:11">
      <c r="A32" t="s">
        <v>466</v>
      </c>
      <c r="B32">
        <v>8576.99</v>
      </c>
      <c r="E32" t="s">
        <v>108</v>
      </c>
      <c r="F32" s="1">
        <v>727.36</v>
      </c>
      <c r="G32" s="1">
        <v>1337.6</v>
      </c>
      <c r="H32" s="1">
        <v>1990.52</v>
      </c>
      <c r="I32" s="1">
        <v>5318.28</v>
      </c>
      <c r="J32" s="1">
        <v>38681.72</v>
      </c>
      <c r="K32">
        <v>120</v>
      </c>
    </row>
    <row r="33" spans="1:11">
      <c r="A33" t="s">
        <v>400</v>
      </c>
      <c r="B33">
        <v>3113.57</v>
      </c>
      <c r="E33" t="s">
        <v>289</v>
      </c>
      <c r="F33" s="1">
        <v>0</v>
      </c>
      <c r="G33" s="1">
        <v>760</v>
      </c>
      <c r="H33" s="1">
        <v>165</v>
      </c>
      <c r="I33" s="1">
        <v>1642.5</v>
      </c>
      <c r="J33" s="1">
        <v>23357.5</v>
      </c>
      <c r="K33">
        <v>322</v>
      </c>
    </row>
    <row r="34" spans="1:11">
      <c r="A34" t="s">
        <v>439</v>
      </c>
      <c r="B34">
        <v>19.25</v>
      </c>
      <c r="E34" t="s">
        <v>93</v>
      </c>
      <c r="F34" s="1">
        <v>0</v>
      </c>
      <c r="G34" s="1">
        <v>577.6</v>
      </c>
      <c r="H34" s="1">
        <v>25</v>
      </c>
      <c r="I34" s="1">
        <v>1147.9000000000001</v>
      </c>
      <c r="J34" s="1">
        <v>17852.099999999999</v>
      </c>
      <c r="K34">
        <v>99</v>
      </c>
    </row>
    <row r="35" spans="1:11">
      <c r="A35" t="s">
        <v>375</v>
      </c>
      <c r="B35">
        <v>1430.6</v>
      </c>
      <c r="E35" t="s">
        <v>301</v>
      </c>
      <c r="F35" s="1">
        <v>0</v>
      </c>
      <c r="G35" s="1">
        <v>1003.2</v>
      </c>
      <c r="H35" s="1">
        <v>25</v>
      </c>
      <c r="I35" s="1">
        <v>1975.3</v>
      </c>
      <c r="J35" s="1">
        <v>31024.7</v>
      </c>
      <c r="K35">
        <v>337</v>
      </c>
    </row>
    <row r="36" spans="1:11">
      <c r="A36" t="s">
        <v>235</v>
      </c>
      <c r="B36">
        <v>302.74</v>
      </c>
      <c r="E36" t="s">
        <v>131</v>
      </c>
      <c r="F36" s="1">
        <v>0</v>
      </c>
      <c r="G36" s="1">
        <v>664.24</v>
      </c>
      <c r="H36" s="1">
        <v>25</v>
      </c>
      <c r="I36" s="1">
        <v>1316.34</v>
      </c>
      <c r="J36" s="1">
        <v>20533.66</v>
      </c>
      <c r="K36">
        <v>150</v>
      </c>
    </row>
    <row r="37" spans="1:11">
      <c r="A37" t="s">
        <v>103</v>
      </c>
      <c r="B37">
        <v>981.41</v>
      </c>
      <c r="E37" t="s">
        <v>206</v>
      </c>
      <c r="F37" s="1">
        <v>0</v>
      </c>
      <c r="G37" s="1">
        <v>1368</v>
      </c>
      <c r="H37" s="1">
        <v>957.76</v>
      </c>
      <c r="I37" s="1">
        <v>3617.26</v>
      </c>
      <c r="J37" s="1">
        <v>41382.74</v>
      </c>
      <c r="K37">
        <v>233</v>
      </c>
    </row>
    <row r="38" spans="1:11">
      <c r="A38" t="s">
        <v>297</v>
      </c>
      <c r="B38">
        <v>727.36</v>
      </c>
      <c r="E38" t="s">
        <v>188</v>
      </c>
      <c r="F38" s="1">
        <v>0</v>
      </c>
      <c r="G38" s="1">
        <v>1459.2</v>
      </c>
      <c r="H38" s="1">
        <v>25</v>
      </c>
      <c r="I38" s="1">
        <v>2861.8</v>
      </c>
      <c r="J38" s="1">
        <v>45138.2</v>
      </c>
      <c r="K38">
        <v>212</v>
      </c>
    </row>
    <row r="39" spans="1:11">
      <c r="A39" t="s">
        <v>198</v>
      </c>
      <c r="B39">
        <v>1290.68</v>
      </c>
      <c r="E39" t="s">
        <v>154</v>
      </c>
      <c r="F39" s="1">
        <v>0</v>
      </c>
      <c r="G39" s="1">
        <v>760</v>
      </c>
      <c r="H39" s="1">
        <v>145</v>
      </c>
      <c r="I39" s="1">
        <v>1622.5</v>
      </c>
      <c r="J39" s="1">
        <v>23377.5</v>
      </c>
      <c r="K39">
        <v>171</v>
      </c>
    </row>
    <row r="40" spans="1:11">
      <c r="A40" t="s">
        <v>299</v>
      </c>
      <c r="B40">
        <v>21363.01</v>
      </c>
      <c r="E40" t="s">
        <v>276</v>
      </c>
      <c r="F40" s="1">
        <v>0</v>
      </c>
      <c r="G40" s="1">
        <v>1732.8</v>
      </c>
      <c r="H40" s="1">
        <v>125</v>
      </c>
      <c r="I40" s="1">
        <v>3493.7</v>
      </c>
      <c r="J40" s="1">
        <v>53506.3</v>
      </c>
      <c r="K40">
        <v>308</v>
      </c>
    </row>
    <row r="41" spans="1:11">
      <c r="A41" t="s">
        <v>252</v>
      </c>
      <c r="B41">
        <v>6309.38</v>
      </c>
      <c r="E41" t="s">
        <v>129</v>
      </c>
      <c r="F41" s="1">
        <v>0</v>
      </c>
      <c r="G41" s="1">
        <v>668.8</v>
      </c>
      <c r="H41" s="1">
        <v>4125</v>
      </c>
      <c r="I41" s="1">
        <v>5425.2</v>
      </c>
      <c r="J41" s="1">
        <v>16574.8</v>
      </c>
      <c r="K41">
        <v>149</v>
      </c>
    </row>
    <row r="42" spans="1:11">
      <c r="A42" t="s">
        <v>459</v>
      </c>
      <c r="B42">
        <v>1149.55</v>
      </c>
      <c r="E42" t="s">
        <v>150</v>
      </c>
      <c r="F42" s="1">
        <v>0</v>
      </c>
      <c r="G42" s="1">
        <v>425.6</v>
      </c>
      <c r="H42" s="1">
        <v>125</v>
      </c>
      <c r="I42" s="1">
        <v>952.4</v>
      </c>
      <c r="J42" s="1">
        <v>13047.6</v>
      </c>
      <c r="K42">
        <v>168</v>
      </c>
    </row>
    <row r="43" spans="1:11">
      <c r="A43" t="s">
        <v>48</v>
      </c>
      <c r="B43">
        <v>302.74</v>
      </c>
      <c r="E43" t="s">
        <v>277</v>
      </c>
      <c r="F43" s="1">
        <v>0</v>
      </c>
      <c r="G43" s="1">
        <v>627.76</v>
      </c>
      <c r="H43" s="1">
        <v>1097.76</v>
      </c>
      <c r="I43" s="1">
        <v>2318.1799999999998</v>
      </c>
      <c r="J43" s="1">
        <v>18331.82</v>
      </c>
      <c r="K43">
        <v>309</v>
      </c>
    </row>
    <row r="44" spans="1:11">
      <c r="A44" t="s">
        <v>22</v>
      </c>
      <c r="B44">
        <v>18187.009999999998</v>
      </c>
      <c r="E44" t="s">
        <v>437</v>
      </c>
      <c r="F44" s="1">
        <v>0</v>
      </c>
      <c r="G44" s="1">
        <v>912</v>
      </c>
      <c r="H44" s="1">
        <v>165</v>
      </c>
      <c r="I44" s="1">
        <v>1938</v>
      </c>
      <c r="J44" s="1">
        <v>28062</v>
      </c>
      <c r="K44">
        <v>469</v>
      </c>
    </row>
    <row r="45" spans="1:11">
      <c r="A45" t="s">
        <v>463</v>
      </c>
      <c r="B45">
        <v>1066.0899999999999</v>
      </c>
      <c r="E45" t="s">
        <v>278</v>
      </c>
      <c r="F45" s="1">
        <v>0</v>
      </c>
      <c r="G45" s="1">
        <v>1094.4000000000001</v>
      </c>
      <c r="H45" s="1">
        <v>145</v>
      </c>
      <c r="I45" s="1">
        <v>2272.6</v>
      </c>
      <c r="J45" s="1">
        <v>33727.4</v>
      </c>
      <c r="K45">
        <v>310</v>
      </c>
    </row>
    <row r="46" spans="1:11">
      <c r="A46" t="s">
        <v>222</v>
      </c>
      <c r="B46">
        <v>3486.68</v>
      </c>
      <c r="E46" t="s">
        <v>256</v>
      </c>
      <c r="F46" s="1">
        <v>0</v>
      </c>
      <c r="G46" s="1">
        <v>419.52</v>
      </c>
      <c r="H46" s="1">
        <v>25</v>
      </c>
      <c r="I46" s="1">
        <v>840.58</v>
      </c>
      <c r="J46" s="1">
        <v>12959.42</v>
      </c>
      <c r="K46">
        <v>287</v>
      </c>
    </row>
    <row r="47" spans="1:11">
      <c r="A47" t="s">
        <v>91</v>
      </c>
      <c r="B47">
        <v>1854</v>
      </c>
      <c r="E47" t="s">
        <v>13</v>
      </c>
      <c r="F47" s="1">
        <v>2563.34</v>
      </c>
      <c r="G47" s="1">
        <v>1763.2</v>
      </c>
      <c r="H47" s="1">
        <v>3929.95</v>
      </c>
      <c r="I47" s="1">
        <v>9921.09</v>
      </c>
      <c r="J47" s="1">
        <v>48078.91</v>
      </c>
      <c r="K47">
        <v>4</v>
      </c>
    </row>
    <row r="48" spans="1:11">
      <c r="A48" t="s">
        <v>97</v>
      </c>
      <c r="B48">
        <v>9753.1200000000008</v>
      </c>
      <c r="E48" t="s">
        <v>245</v>
      </c>
      <c r="F48" s="1">
        <v>0</v>
      </c>
      <c r="G48" s="1">
        <v>912</v>
      </c>
      <c r="H48" s="1">
        <v>140</v>
      </c>
      <c r="I48" s="1">
        <v>1913</v>
      </c>
      <c r="J48" s="1">
        <v>28087</v>
      </c>
      <c r="K48">
        <v>275</v>
      </c>
    </row>
    <row r="49" spans="1:11">
      <c r="A49" t="s">
        <v>148</v>
      </c>
      <c r="B49">
        <v>1149.55</v>
      </c>
      <c r="E49" s="12" t="s">
        <v>429</v>
      </c>
      <c r="F49" s="12"/>
      <c r="G49" s="12"/>
      <c r="H49" s="12"/>
      <c r="I49" s="12"/>
      <c r="J49" s="12"/>
      <c r="K49">
        <v>459</v>
      </c>
    </row>
    <row r="50" spans="1:11">
      <c r="A50" t="s">
        <v>269</v>
      </c>
      <c r="B50">
        <v>21829.39</v>
      </c>
      <c r="E50" t="s">
        <v>428</v>
      </c>
      <c r="F50" s="1">
        <v>0</v>
      </c>
      <c r="G50" s="1">
        <v>851.2</v>
      </c>
      <c r="H50" s="1">
        <v>165</v>
      </c>
      <c r="I50" s="1">
        <v>1819.8</v>
      </c>
      <c r="J50" s="1">
        <v>26180.2</v>
      </c>
      <c r="K50">
        <v>455</v>
      </c>
    </row>
    <row r="51" spans="1:11">
      <c r="A51" t="s">
        <v>238</v>
      </c>
      <c r="B51">
        <v>3486.68</v>
      </c>
      <c r="E51" t="s">
        <v>257</v>
      </c>
      <c r="F51" s="1">
        <v>0</v>
      </c>
      <c r="G51" s="1">
        <v>442.17</v>
      </c>
      <c r="H51" s="1">
        <v>165</v>
      </c>
      <c r="I51" s="1">
        <v>1024.6099999999999</v>
      </c>
      <c r="J51" s="1">
        <v>13520.39</v>
      </c>
      <c r="K51">
        <v>288</v>
      </c>
    </row>
    <row r="52" spans="1:11">
      <c r="A52" t="s">
        <v>223</v>
      </c>
      <c r="B52">
        <v>8576.99</v>
      </c>
      <c r="E52" t="s">
        <v>213</v>
      </c>
      <c r="F52" s="1">
        <v>0</v>
      </c>
      <c r="G52" s="1">
        <v>874</v>
      </c>
      <c r="H52" s="1">
        <v>125</v>
      </c>
      <c r="I52" s="1">
        <v>1824.13</v>
      </c>
      <c r="J52" s="1">
        <v>26925.87</v>
      </c>
      <c r="K52">
        <v>241</v>
      </c>
    </row>
    <row r="53" spans="1:11">
      <c r="A53" t="s">
        <v>41</v>
      </c>
      <c r="B53">
        <v>1008.41</v>
      </c>
      <c r="E53" t="s">
        <v>319</v>
      </c>
      <c r="F53" s="1">
        <v>0</v>
      </c>
      <c r="G53" s="1">
        <v>699.2</v>
      </c>
      <c r="H53" s="1">
        <v>25</v>
      </c>
      <c r="I53" s="1">
        <v>1384.3</v>
      </c>
      <c r="J53" s="1">
        <v>21615.7</v>
      </c>
      <c r="K53">
        <v>356</v>
      </c>
    </row>
    <row r="54" spans="1:11">
      <c r="A54" t="s">
        <v>307</v>
      </c>
      <c r="B54">
        <v>1148.33</v>
      </c>
      <c r="E54" t="s">
        <v>137</v>
      </c>
      <c r="F54" s="1">
        <v>0</v>
      </c>
      <c r="G54" s="1">
        <v>729.6</v>
      </c>
      <c r="H54" s="1">
        <v>145</v>
      </c>
      <c r="I54" s="1">
        <v>1563.4</v>
      </c>
      <c r="J54" s="1">
        <v>22436.6</v>
      </c>
      <c r="K54">
        <v>157</v>
      </c>
    </row>
    <row r="55" spans="1:11">
      <c r="A55" t="s">
        <v>193</v>
      </c>
      <c r="B55">
        <v>1997.58</v>
      </c>
      <c r="E55" t="s">
        <v>321</v>
      </c>
      <c r="F55" s="1">
        <v>0</v>
      </c>
      <c r="G55" s="1">
        <v>577.6</v>
      </c>
      <c r="H55" s="1">
        <v>25</v>
      </c>
      <c r="I55" s="1">
        <v>1147.9000000000001</v>
      </c>
      <c r="J55" s="1">
        <v>17852.099999999999</v>
      </c>
      <c r="K55">
        <v>358</v>
      </c>
    </row>
    <row r="56" spans="1:11">
      <c r="A56" t="s">
        <v>143</v>
      </c>
      <c r="B56">
        <v>1430.6</v>
      </c>
      <c r="E56" t="s">
        <v>382</v>
      </c>
      <c r="F56" s="1">
        <v>0</v>
      </c>
      <c r="G56" s="1">
        <v>699.2</v>
      </c>
      <c r="H56" s="1">
        <v>145</v>
      </c>
      <c r="I56" s="1">
        <v>1504.3</v>
      </c>
      <c r="J56" s="1">
        <v>21495.7</v>
      </c>
      <c r="K56">
        <v>414</v>
      </c>
    </row>
    <row r="57" spans="1:11">
      <c r="A57" t="s">
        <v>195</v>
      </c>
      <c r="B57">
        <v>1571.73</v>
      </c>
      <c r="E57" t="s">
        <v>303</v>
      </c>
      <c r="F57" s="1">
        <v>0</v>
      </c>
      <c r="G57" s="1">
        <v>1368</v>
      </c>
      <c r="H57" s="1">
        <v>25</v>
      </c>
      <c r="I57" s="1">
        <v>2684.5</v>
      </c>
      <c r="J57" s="1">
        <v>42315.5</v>
      </c>
      <c r="K57">
        <v>338</v>
      </c>
    </row>
    <row r="58" spans="1:11">
      <c r="A58" t="s">
        <v>8</v>
      </c>
      <c r="B58">
        <v>1148.33</v>
      </c>
      <c r="E58" t="s">
        <v>247</v>
      </c>
      <c r="F58" s="1">
        <v>0</v>
      </c>
      <c r="G58" s="1">
        <v>559.36</v>
      </c>
      <c r="H58" s="1">
        <v>665</v>
      </c>
      <c r="I58" s="1">
        <v>1752.44</v>
      </c>
      <c r="J58" s="1">
        <v>16647.560000000001</v>
      </c>
      <c r="K58">
        <v>276</v>
      </c>
    </row>
    <row r="59" spans="1:11">
      <c r="A59" t="s">
        <v>75</v>
      </c>
      <c r="B59">
        <v>442.65</v>
      </c>
      <c r="E59" t="s">
        <v>87</v>
      </c>
      <c r="F59" s="1">
        <v>0</v>
      </c>
      <c r="G59" s="1">
        <v>1824</v>
      </c>
      <c r="H59" s="1">
        <v>1890.52</v>
      </c>
      <c r="I59" s="1">
        <v>5436.52</v>
      </c>
      <c r="J59" s="1">
        <v>54563.48</v>
      </c>
      <c r="K59">
        <v>91</v>
      </c>
    </row>
    <row r="60" spans="1:11">
      <c r="A60" t="s">
        <v>243</v>
      </c>
      <c r="B60">
        <v>301.52</v>
      </c>
      <c r="E60" t="s">
        <v>72</v>
      </c>
      <c r="F60" s="1">
        <v>868.5</v>
      </c>
      <c r="G60" s="1">
        <v>1368</v>
      </c>
      <c r="H60" s="1">
        <v>1990.52</v>
      </c>
      <c r="I60" s="1">
        <v>5518.52</v>
      </c>
      <c r="J60" s="1">
        <v>39481.480000000003</v>
      </c>
      <c r="K60">
        <v>77</v>
      </c>
    </row>
    <row r="61" spans="1:11">
      <c r="A61" t="s">
        <v>86</v>
      </c>
      <c r="B61">
        <v>442.65</v>
      </c>
      <c r="E61" t="s">
        <v>69</v>
      </c>
      <c r="F61" s="1">
        <v>0</v>
      </c>
      <c r="G61" s="1">
        <v>1824</v>
      </c>
      <c r="H61" s="1">
        <v>25</v>
      </c>
      <c r="I61" s="1">
        <v>3571</v>
      </c>
      <c r="J61" s="1">
        <v>56429</v>
      </c>
      <c r="K61">
        <v>72</v>
      </c>
    </row>
    <row r="62" spans="1:11">
      <c r="A62" t="s">
        <v>182</v>
      </c>
      <c r="B62">
        <v>10929.24</v>
      </c>
      <c r="E62" t="s">
        <v>207</v>
      </c>
      <c r="F62" s="1">
        <v>0</v>
      </c>
      <c r="G62" s="1">
        <v>1368</v>
      </c>
      <c r="H62" s="1">
        <v>25</v>
      </c>
      <c r="I62" s="1">
        <v>2684.5</v>
      </c>
      <c r="J62" s="1">
        <v>42315.5</v>
      </c>
      <c r="K62">
        <v>234</v>
      </c>
    </row>
    <row r="63" spans="1:11">
      <c r="A63" t="s">
        <v>36</v>
      </c>
      <c r="B63">
        <v>1148.33</v>
      </c>
      <c r="E63" t="s">
        <v>94</v>
      </c>
      <c r="F63" s="1">
        <v>0</v>
      </c>
      <c r="G63" s="1">
        <v>577.6</v>
      </c>
      <c r="H63" s="1">
        <v>745</v>
      </c>
      <c r="I63" s="1">
        <v>1867.9</v>
      </c>
      <c r="J63" s="1">
        <v>17132.099999999999</v>
      </c>
      <c r="K63">
        <v>100</v>
      </c>
    </row>
    <row r="64" spans="1:11">
      <c r="A64" t="s">
        <v>294</v>
      </c>
      <c r="B64">
        <v>160.38</v>
      </c>
      <c r="E64" t="s">
        <v>290</v>
      </c>
      <c r="F64" s="1">
        <v>0</v>
      </c>
      <c r="G64" s="1">
        <v>627.76</v>
      </c>
      <c r="H64" s="1">
        <v>1097.76</v>
      </c>
      <c r="I64" s="1">
        <v>2318.1799999999998</v>
      </c>
      <c r="J64" s="1">
        <v>18331.82</v>
      </c>
      <c r="K64">
        <v>323</v>
      </c>
    </row>
    <row r="65" spans="1:11">
      <c r="A65" t="s">
        <v>54</v>
      </c>
      <c r="B65">
        <v>583.79</v>
      </c>
      <c r="E65" t="s">
        <v>152</v>
      </c>
      <c r="F65" s="1">
        <v>0</v>
      </c>
      <c r="G65" s="1">
        <v>309.77999999999997</v>
      </c>
      <c r="H65" s="1">
        <v>75</v>
      </c>
      <c r="I65" s="1">
        <v>677.23</v>
      </c>
      <c r="J65" s="1">
        <v>9512.77</v>
      </c>
      <c r="K65">
        <v>169</v>
      </c>
    </row>
    <row r="66" spans="1:11">
      <c r="A66" t="s">
        <v>169</v>
      </c>
      <c r="B66">
        <v>5933.02</v>
      </c>
      <c r="E66" t="s">
        <v>408</v>
      </c>
      <c r="F66" s="1">
        <v>0</v>
      </c>
      <c r="G66" s="1">
        <v>1064</v>
      </c>
      <c r="H66" s="1">
        <v>1105</v>
      </c>
      <c r="I66" s="1">
        <v>3173.5</v>
      </c>
      <c r="J66" s="1">
        <v>31826.5</v>
      </c>
      <c r="K66">
        <v>439</v>
      </c>
    </row>
    <row r="67" spans="1:11">
      <c r="A67" t="s">
        <v>79</v>
      </c>
      <c r="B67">
        <v>5368.48</v>
      </c>
      <c r="E67" s="12" t="s">
        <v>98</v>
      </c>
      <c r="F67" s="12"/>
      <c r="G67" s="12"/>
      <c r="H67" s="12"/>
      <c r="I67" s="12"/>
      <c r="J67" s="12"/>
      <c r="K67">
        <v>107</v>
      </c>
    </row>
    <row r="68" spans="1:11">
      <c r="A68" t="s">
        <v>110</v>
      </c>
      <c r="B68">
        <v>1571.73</v>
      </c>
      <c r="E68" s="12" t="s">
        <v>371</v>
      </c>
      <c r="F68" s="12"/>
      <c r="G68" s="12"/>
      <c r="H68" s="12"/>
      <c r="I68" s="12"/>
      <c r="J68" s="12"/>
      <c r="K68">
        <v>406</v>
      </c>
    </row>
    <row r="69" spans="1:11">
      <c r="A69" t="s">
        <v>200</v>
      </c>
      <c r="B69">
        <v>230.95</v>
      </c>
      <c r="E69" s="12" t="s">
        <v>178</v>
      </c>
      <c r="F69" s="12"/>
      <c r="G69" s="12"/>
      <c r="H69" s="12"/>
      <c r="I69" s="12"/>
      <c r="J69" s="12"/>
      <c r="K69">
        <v>202</v>
      </c>
    </row>
    <row r="70" spans="1:11">
      <c r="A70" t="s">
        <v>209</v>
      </c>
      <c r="B70">
        <v>1995.14</v>
      </c>
      <c r="E70" s="12" t="s">
        <v>419</v>
      </c>
      <c r="F70" s="12"/>
      <c r="G70" s="12"/>
      <c r="H70" s="12"/>
      <c r="I70" s="12"/>
      <c r="J70" s="12"/>
      <c r="K70">
        <v>449</v>
      </c>
    </row>
    <row r="71" spans="1:11">
      <c r="A71" t="s">
        <v>84</v>
      </c>
      <c r="B71">
        <v>9764.8799999999992</v>
      </c>
      <c r="E71" s="12" t="s">
        <v>194</v>
      </c>
      <c r="F71" s="12"/>
      <c r="G71" s="12"/>
      <c r="H71" s="12"/>
      <c r="I71" s="12"/>
      <c r="J71" s="12"/>
      <c r="K71">
        <v>222</v>
      </c>
    </row>
    <row r="72" spans="1:11">
      <c r="A72" t="s">
        <v>467</v>
      </c>
      <c r="B72">
        <v>1148.33</v>
      </c>
      <c r="E72" s="12" t="s">
        <v>268</v>
      </c>
      <c r="F72" s="12"/>
      <c r="G72" s="12"/>
      <c r="H72" s="12"/>
      <c r="I72" s="12"/>
      <c r="J72" s="12"/>
      <c r="K72">
        <v>299</v>
      </c>
    </row>
    <row r="73" spans="1:11">
      <c r="A73" t="s">
        <v>445</v>
      </c>
      <c r="B73">
        <v>2922.14</v>
      </c>
      <c r="E73" s="12" t="s">
        <v>217</v>
      </c>
      <c r="F73" s="12"/>
      <c r="G73" s="12"/>
      <c r="H73" s="12"/>
      <c r="I73" s="12"/>
      <c r="J73" s="12"/>
      <c r="K73">
        <v>247</v>
      </c>
    </row>
    <row r="74" spans="1:11">
      <c r="A74" t="s">
        <v>266</v>
      </c>
      <c r="B74">
        <v>3486.68</v>
      </c>
      <c r="E74" s="12" t="s">
        <v>300</v>
      </c>
      <c r="F74" s="12"/>
      <c r="G74" s="12"/>
      <c r="H74" s="12"/>
      <c r="I74" s="12"/>
      <c r="J74" s="12"/>
      <c r="K74">
        <v>336</v>
      </c>
    </row>
    <row r="75" spans="1:11">
      <c r="A75" t="s">
        <v>171</v>
      </c>
      <c r="B75">
        <v>724.92</v>
      </c>
      <c r="E75" s="12" t="s">
        <v>24</v>
      </c>
      <c r="F75" s="12"/>
      <c r="G75" s="12"/>
      <c r="H75" s="12"/>
      <c r="I75" s="12"/>
      <c r="J75" s="12"/>
      <c r="K75">
        <v>16</v>
      </c>
    </row>
    <row r="76" spans="1:11">
      <c r="A76" t="s">
        <v>60</v>
      </c>
      <c r="B76">
        <v>3113.57</v>
      </c>
      <c r="E76" s="12" t="s">
        <v>455</v>
      </c>
      <c r="F76" s="12"/>
      <c r="G76" s="12"/>
      <c r="H76" s="12"/>
      <c r="I76" s="12"/>
      <c r="J76" s="12"/>
      <c r="K76">
        <v>39</v>
      </c>
    </row>
    <row r="77" spans="1:11">
      <c r="A77" t="s">
        <v>88</v>
      </c>
      <c r="B77">
        <v>1854</v>
      </c>
      <c r="E77" s="12" t="s">
        <v>56</v>
      </c>
      <c r="F77" s="12"/>
      <c r="G77" s="12"/>
      <c r="H77" s="12"/>
      <c r="I77" s="12"/>
      <c r="J77" s="12"/>
      <c r="K77">
        <v>60</v>
      </c>
    </row>
    <row r="78" spans="1:11">
      <c r="A78" t="s">
        <v>435</v>
      </c>
      <c r="B78">
        <v>6121.2</v>
      </c>
      <c r="E78" s="12" t="s">
        <v>53</v>
      </c>
      <c r="F78" s="12"/>
      <c r="G78" s="12"/>
      <c r="H78" s="12"/>
      <c r="I78" s="12"/>
      <c r="J78" s="12"/>
      <c r="K78">
        <v>55</v>
      </c>
    </row>
    <row r="79" spans="1:11">
      <c r="A79" t="s">
        <v>46</v>
      </c>
      <c r="B79">
        <v>302.74</v>
      </c>
      <c r="E79" t="s">
        <v>420</v>
      </c>
      <c r="F79" s="1">
        <v>160.38</v>
      </c>
      <c r="G79" s="1">
        <v>1155.2</v>
      </c>
      <c r="H79" s="1">
        <v>2185</v>
      </c>
      <c r="I79" s="1">
        <v>4591.18</v>
      </c>
      <c r="J79" s="1">
        <v>33408.82</v>
      </c>
      <c r="K79">
        <v>450</v>
      </c>
    </row>
    <row r="80" spans="1:11">
      <c r="A80" t="s">
        <v>29</v>
      </c>
      <c r="B80">
        <v>4427.58</v>
      </c>
      <c r="E80" t="s">
        <v>134</v>
      </c>
      <c r="F80" s="1">
        <v>0</v>
      </c>
      <c r="G80" s="1">
        <v>516.79999999999995</v>
      </c>
      <c r="H80" s="1">
        <v>25</v>
      </c>
      <c r="I80" s="1">
        <v>1029.7</v>
      </c>
      <c r="J80" s="1">
        <v>15970.3</v>
      </c>
      <c r="K80">
        <v>152</v>
      </c>
    </row>
    <row r="81" spans="1:11">
      <c r="A81" t="s">
        <v>210</v>
      </c>
      <c r="B81">
        <v>1148.33</v>
      </c>
      <c r="E81" s="12" t="s">
        <v>175</v>
      </c>
      <c r="F81" s="12"/>
      <c r="G81" s="12"/>
      <c r="H81" s="12"/>
      <c r="I81" s="12"/>
      <c r="J81" s="12"/>
      <c r="K81">
        <v>197</v>
      </c>
    </row>
    <row r="82" spans="1:11">
      <c r="A82" t="s">
        <v>83</v>
      </c>
      <c r="B82">
        <v>442.65</v>
      </c>
      <c r="E82" s="12" t="s">
        <v>296</v>
      </c>
      <c r="F82" s="12"/>
      <c r="G82" s="12"/>
      <c r="H82" s="12"/>
      <c r="I82" s="12"/>
      <c r="J82" s="12"/>
      <c r="K82">
        <v>330</v>
      </c>
    </row>
    <row r="83" spans="1:11">
      <c r="A83" t="s">
        <v>417</v>
      </c>
      <c r="B83">
        <v>3486.68</v>
      </c>
      <c r="E83" s="12" t="s">
        <v>120</v>
      </c>
      <c r="F83" s="12"/>
      <c r="G83" s="12"/>
      <c r="H83" s="12"/>
      <c r="I83" s="12"/>
      <c r="J83" s="12"/>
      <c r="K83">
        <v>139</v>
      </c>
    </row>
    <row r="84" spans="1:11">
      <c r="A84" t="s">
        <v>43</v>
      </c>
      <c r="B84">
        <v>2923.76</v>
      </c>
      <c r="E84" s="12" t="s">
        <v>308</v>
      </c>
      <c r="F84" s="12"/>
      <c r="G84" s="12"/>
      <c r="H84" s="12"/>
      <c r="I84" s="12"/>
      <c r="J84" s="12"/>
      <c r="K84">
        <v>344</v>
      </c>
    </row>
    <row r="85" spans="1:11">
      <c r="A85" t="s">
        <v>460</v>
      </c>
      <c r="B85">
        <v>5368.48</v>
      </c>
      <c r="E85" s="12" t="s">
        <v>45</v>
      </c>
      <c r="F85" s="12"/>
      <c r="G85" s="12"/>
      <c r="H85" s="12"/>
      <c r="I85" s="12"/>
      <c r="J85" s="12"/>
      <c r="K85">
        <v>44</v>
      </c>
    </row>
    <row r="86" spans="1:11">
      <c r="A86" t="s">
        <v>14</v>
      </c>
      <c r="B86">
        <v>6309.38</v>
      </c>
      <c r="E86" s="12" t="s">
        <v>78</v>
      </c>
      <c r="F86" s="12"/>
      <c r="G86" s="12"/>
      <c r="H86" s="12"/>
      <c r="I86" s="12"/>
      <c r="J86" s="12"/>
      <c r="K86">
        <v>85</v>
      </c>
    </row>
    <row r="87" spans="1:11">
      <c r="A87" t="s">
        <v>262</v>
      </c>
      <c r="B87">
        <v>8576.99</v>
      </c>
      <c r="E87" s="12" t="s">
        <v>203</v>
      </c>
      <c r="F87" s="12"/>
      <c r="G87" s="12"/>
      <c r="H87" s="12"/>
      <c r="I87" s="12"/>
      <c r="J87" s="12"/>
      <c r="K87">
        <v>231</v>
      </c>
    </row>
    <row r="88" spans="1:11">
      <c r="A88" t="s">
        <v>51</v>
      </c>
      <c r="B88">
        <v>1007.19</v>
      </c>
      <c r="E88" s="12" t="s">
        <v>288</v>
      </c>
      <c r="F88" s="12"/>
      <c r="G88" s="12"/>
      <c r="H88" s="12"/>
      <c r="I88" s="12"/>
      <c r="J88" s="12"/>
      <c r="K88">
        <v>321</v>
      </c>
    </row>
    <row r="89" spans="1:11">
      <c r="A89" t="s">
        <v>461</v>
      </c>
      <c r="B89">
        <v>9753.1200000000008</v>
      </c>
      <c r="E89" s="12" t="s">
        <v>244</v>
      </c>
      <c r="F89" s="12"/>
      <c r="G89" s="12"/>
      <c r="H89" s="12"/>
      <c r="I89" s="12"/>
      <c r="J89" s="12"/>
      <c r="K89">
        <v>274</v>
      </c>
    </row>
    <row r="90" spans="1:11">
      <c r="A90" t="s">
        <v>227</v>
      </c>
      <c r="B90">
        <v>442.65</v>
      </c>
      <c r="E90" s="12" t="s">
        <v>407</v>
      </c>
      <c r="F90" s="12"/>
      <c r="G90" s="12"/>
      <c r="H90" s="12"/>
      <c r="I90" s="12"/>
      <c r="J90" s="12"/>
      <c r="K90">
        <v>438</v>
      </c>
    </row>
    <row r="91" spans="1:11">
      <c r="A91" t="s">
        <v>370</v>
      </c>
      <c r="B91">
        <v>3111.94</v>
      </c>
      <c r="E91" s="12" t="s">
        <v>255</v>
      </c>
      <c r="F91" s="12"/>
      <c r="G91" s="12"/>
      <c r="H91" s="12"/>
      <c r="I91" s="12"/>
      <c r="J91" s="12"/>
      <c r="K91">
        <v>286</v>
      </c>
    </row>
    <row r="92" spans="1:11">
      <c r="E92" s="12" t="s">
        <v>229</v>
      </c>
      <c r="F92" s="12"/>
      <c r="G92" s="12"/>
      <c r="H92" s="12"/>
      <c r="I92" s="12"/>
      <c r="J92" s="12"/>
      <c r="K92">
        <v>258</v>
      </c>
    </row>
    <row r="93" spans="1:11">
      <c r="E93" s="12" t="s">
        <v>312</v>
      </c>
      <c r="F93" s="12"/>
      <c r="G93" s="12"/>
      <c r="H93" s="12"/>
      <c r="I93" s="12"/>
      <c r="J93" s="12"/>
      <c r="K93">
        <v>350</v>
      </c>
    </row>
    <row r="94" spans="1:11">
      <c r="E94" s="12" t="s">
        <v>391</v>
      </c>
      <c r="F94" s="12"/>
      <c r="G94" s="12"/>
      <c r="H94" s="12"/>
      <c r="I94" s="12"/>
      <c r="J94" s="12"/>
      <c r="K94">
        <v>423</v>
      </c>
    </row>
    <row r="95" spans="1:11">
      <c r="E95" s="12" t="s">
        <v>192</v>
      </c>
      <c r="F95" s="12"/>
      <c r="G95" s="12"/>
      <c r="H95" s="12"/>
      <c r="I95" s="12"/>
      <c r="J95" s="12"/>
      <c r="K95">
        <v>217</v>
      </c>
    </row>
    <row r="96" spans="1:11">
      <c r="E96" s="12" t="s">
        <v>212</v>
      </c>
      <c r="F96" s="12"/>
      <c r="G96" s="12"/>
      <c r="H96" s="12"/>
      <c r="I96" s="12"/>
      <c r="J96" s="12"/>
      <c r="K96">
        <v>240</v>
      </c>
    </row>
    <row r="97" spans="5:11">
      <c r="E97" s="12" t="s">
        <v>59</v>
      </c>
      <c r="F97" s="12"/>
      <c r="G97" s="12"/>
      <c r="H97" s="12"/>
      <c r="I97" s="12"/>
      <c r="J97" s="12"/>
      <c r="K97">
        <v>66</v>
      </c>
    </row>
    <row r="98" spans="5:11">
      <c r="E98" s="12" t="s">
        <v>90</v>
      </c>
      <c r="F98" s="12"/>
      <c r="G98" s="12"/>
      <c r="H98" s="12"/>
      <c r="I98" s="12"/>
      <c r="J98" s="12"/>
      <c r="K98">
        <v>96</v>
      </c>
    </row>
    <row r="99" spans="5:11">
      <c r="E99" s="12" t="s">
        <v>436</v>
      </c>
      <c r="F99" s="12"/>
      <c r="G99" s="12"/>
      <c r="H99" s="12"/>
      <c r="I99" s="12"/>
      <c r="J99" s="12"/>
      <c r="K99">
        <v>468</v>
      </c>
    </row>
    <row r="100" spans="5:11">
      <c r="E100" s="12" t="s">
        <v>19</v>
      </c>
      <c r="F100" s="12"/>
      <c r="G100" s="12"/>
      <c r="H100" s="12"/>
      <c r="I100" s="12"/>
      <c r="J100" s="12"/>
      <c r="K100">
        <v>10</v>
      </c>
    </row>
    <row r="101" spans="5:11">
      <c r="E101" s="12" t="s">
        <v>50</v>
      </c>
      <c r="F101" s="12"/>
      <c r="G101" s="12"/>
      <c r="H101" s="12"/>
      <c r="I101" s="12"/>
      <c r="J101" s="12"/>
      <c r="K101">
        <v>50</v>
      </c>
    </row>
    <row r="102" spans="5:11">
      <c r="E102" s="12" t="s">
        <v>102</v>
      </c>
      <c r="F102" s="12"/>
      <c r="G102" s="12"/>
      <c r="H102" s="12"/>
      <c r="I102" s="12"/>
      <c r="J102" s="12"/>
      <c r="K102">
        <v>113</v>
      </c>
    </row>
    <row r="103" spans="5:11">
      <c r="E103" s="12" t="s">
        <v>33</v>
      </c>
      <c r="F103" s="12"/>
      <c r="G103" s="12"/>
      <c r="H103" s="12"/>
      <c r="I103" s="12"/>
      <c r="J103" s="12"/>
      <c r="K103">
        <v>25</v>
      </c>
    </row>
    <row r="104" spans="5:11">
      <c r="E104" s="12" t="s">
        <v>187</v>
      </c>
      <c r="F104" s="12"/>
      <c r="G104" s="12"/>
      <c r="H104" s="12"/>
      <c r="I104" s="12"/>
      <c r="J104" s="12"/>
      <c r="K104">
        <v>211</v>
      </c>
    </row>
    <row r="105" spans="5:11">
      <c r="E105" s="12" t="s">
        <v>42</v>
      </c>
      <c r="F105" s="12"/>
      <c r="G105" s="12"/>
      <c r="H105" s="12"/>
      <c r="I105" s="12"/>
      <c r="J105" s="12"/>
      <c r="K105">
        <v>34</v>
      </c>
    </row>
    <row r="106" spans="5:11">
      <c r="E106" s="12" t="s">
        <v>272</v>
      </c>
      <c r="F106" s="12"/>
      <c r="G106" s="12"/>
      <c r="H106" s="12"/>
      <c r="I106" s="12"/>
      <c r="J106" s="12"/>
      <c r="K106">
        <v>305</v>
      </c>
    </row>
    <row r="107" spans="5:11">
      <c r="E107" t="s">
        <v>322</v>
      </c>
      <c r="F107" s="1">
        <v>0</v>
      </c>
      <c r="G107" s="1">
        <v>456</v>
      </c>
      <c r="H107" s="1">
        <v>25</v>
      </c>
      <c r="I107" s="1">
        <v>911.5</v>
      </c>
      <c r="J107" s="1">
        <v>14088.5</v>
      </c>
      <c r="K107">
        <v>359</v>
      </c>
    </row>
    <row r="108" spans="5:11">
      <c r="E108" t="s">
        <v>232</v>
      </c>
      <c r="F108" s="1">
        <v>0</v>
      </c>
      <c r="G108" s="1">
        <v>1155.2</v>
      </c>
      <c r="H108" s="1">
        <v>25</v>
      </c>
      <c r="I108" s="1">
        <v>2270.8000000000002</v>
      </c>
      <c r="J108" s="1">
        <v>35729.199999999997</v>
      </c>
      <c r="K108">
        <v>261</v>
      </c>
    </row>
    <row r="109" spans="5:11">
      <c r="E109" t="s">
        <v>99</v>
      </c>
      <c r="F109" s="1">
        <v>0</v>
      </c>
      <c r="G109" s="1">
        <v>577.6</v>
      </c>
      <c r="H109" s="1">
        <v>75</v>
      </c>
      <c r="I109" s="1">
        <v>1197.9000000000001</v>
      </c>
      <c r="J109" s="1">
        <v>17802.099999999999</v>
      </c>
      <c r="K109">
        <v>108</v>
      </c>
    </row>
    <row r="110" spans="5:11">
      <c r="E110" t="s">
        <v>396</v>
      </c>
      <c r="F110" s="1">
        <v>0</v>
      </c>
      <c r="G110" s="1">
        <v>680.35</v>
      </c>
      <c r="H110" s="1">
        <v>4201.3100000000004</v>
      </c>
      <c r="I110" s="1">
        <v>5523.97</v>
      </c>
      <c r="J110" s="1">
        <v>16856.03</v>
      </c>
      <c r="K110">
        <v>426</v>
      </c>
    </row>
    <row r="111" spans="5:11">
      <c r="E111" t="s">
        <v>324</v>
      </c>
      <c r="F111" s="1">
        <v>0</v>
      </c>
      <c r="G111" s="1">
        <v>559.36</v>
      </c>
      <c r="H111" s="1">
        <v>125</v>
      </c>
      <c r="I111" s="1">
        <v>1212.44</v>
      </c>
      <c r="J111" s="1">
        <v>17187.560000000001</v>
      </c>
      <c r="K111">
        <v>360</v>
      </c>
    </row>
    <row r="112" spans="5:11">
      <c r="E112" t="s">
        <v>422</v>
      </c>
      <c r="F112" s="1">
        <v>0</v>
      </c>
      <c r="G112" s="1">
        <v>972.8</v>
      </c>
      <c r="H112" s="1">
        <v>75</v>
      </c>
      <c r="I112" s="1">
        <v>1966.2</v>
      </c>
      <c r="J112" s="1">
        <v>30033.8</v>
      </c>
      <c r="K112">
        <v>451</v>
      </c>
    </row>
    <row r="113" spans="5:11">
      <c r="E113" t="s">
        <v>389</v>
      </c>
      <c r="F113" s="1">
        <v>0</v>
      </c>
      <c r="G113" s="1">
        <v>1065.52</v>
      </c>
      <c r="H113" s="1">
        <v>25</v>
      </c>
      <c r="I113" s="1">
        <v>2096.46</v>
      </c>
      <c r="J113" s="1">
        <v>32953.54</v>
      </c>
      <c r="K113">
        <v>419</v>
      </c>
    </row>
    <row r="114" spans="5:11">
      <c r="E114" t="s">
        <v>409</v>
      </c>
      <c r="F114" s="1">
        <v>0</v>
      </c>
      <c r="G114" s="1">
        <v>916.56</v>
      </c>
      <c r="H114" s="1">
        <v>25</v>
      </c>
      <c r="I114" s="1">
        <v>1806.87</v>
      </c>
      <c r="J114" s="1">
        <v>28343.13</v>
      </c>
      <c r="K114">
        <v>440</v>
      </c>
    </row>
    <row r="115" spans="5:11">
      <c r="E115" t="s">
        <v>248</v>
      </c>
      <c r="F115" s="1">
        <v>0</v>
      </c>
      <c r="G115" s="1">
        <v>851.2</v>
      </c>
      <c r="H115" s="1">
        <v>125</v>
      </c>
      <c r="I115" s="1">
        <v>1779.8</v>
      </c>
      <c r="J115" s="1">
        <v>26220.2</v>
      </c>
      <c r="K115">
        <v>277</v>
      </c>
    </row>
    <row r="116" spans="5:11">
      <c r="E116" t="s">
        <v>96</v>
      </c>
      <c r="F116" s="1">
        <v>0</v>
      </c>
      <c r="G116" s="1">
        <v>684</v>
      </c>
      <c r="H116" s="1">
        <v>125</v>
      </c>
      <c r="I116" s="1">
        <v>1454.75</v>
      </c>
      <c r="J116" s="1">
        <v>21045.25</v>
      </c>
      <c r="K116">
        <v>102</v>
      </c>
    </row>
    <row r="117" spans="5:11">
      <c r="E117" t="s">
        <v>157</v>
      </c>
      <c r="F117" s="1">
        <v>0</v>
      </c>
      <c r="G117" s="1">
        <v>456</v>
      </c>
      <c r="H117" s="1">
        <v>165</v>
      </c>
      <c r="I117" s="1">
        <v>1051.5</v>
      </c>
      <c r="J117" s="1">
        <v>13948.5</v>
      </c>
      <c r="K117">
        <v>174</v>
      </c>
    </row>
    <row r="118" spans="5:11">
      <c r="E118" t="s">
        <v>215</v>
      </c>
      <c r="F118" s="1">
        <v>0</v>
      </c>
      <c r="G118" s="1">
        <v>912</v>
      </c>
      <c r="H118" s="1">
        <v>1077.76</v>
      </c>
      <c r="I118" s="1">
        <v>2850.76</v>
      </c>
      <c r="J118" s="1">
        <v>27149.24</v>
      </c>
      <c r="K118">
        <v>242</v>
      </c>
    </row>
    <row r="119" spans="5:11">
      <c r="E119" t="s">
        <v>280</v>
      </c>
      <c r="F119" s="1">
        <v>0</v>
      </c>
      <c r="G119" s="1">
        <v>541.12</v>
      </c>
      <c r="H119" s="1">
        <v>185</v>
      </c>
      <c r="I119" s="1">
        <v>1236.98</v>
      </c>
      <c r="J119" s="1">
        <v>16563.02</v>
      </c>
      <c r="K119">
        <v>311</v>
      </c>
    </row>
    <row r="120" spans="5:11">
      <c r="E120" t="s">
        <v>325</v>
      </c>
      <c r="F120" s="1">
        <v>0</v>
      </c>
      <c r="G120" s="1">
        <v>384.56</v>
      </c>
      <c r="H120" s="1">
        <v>25</v>
      </c>
      <c r="I120" s="1">
        <v>772.62</v>
      </c>
      <c r="J120" s="1">
        <v>11877.38</v>
      </c>
      <c r="K120">
        <v>361</v>
      </c>
    </row>
    <row r="121" spans="5:11">
      <c r="E121" t="s">
        <v>411</v>
      </c>
      <c r="F121" s="1">
        <v>0</v>
      </c>
      <c r="G121" s="1">
        <v>912</v>
      </c>
      <c r="H121" s="1">
        <v>957.76</v>
      </c>
      <c r="I121" s="1">
        <v>2730.76</v>
      </c>
      <c r="J121" s="1">
        <v>27269.24</v>
      </c>
      <c r="K121">
        <v>441</v>
      </c>
    </row>
    <row r="122" spans="5:11">
      <c r="E122" t="s">
        <v>249</v>
      </c>
      <c r="F122" s="1">
        <v>0</v>
      </c>
      <c r="G122" s="1">
        <v>1824</v>
      </c>
      <c r="H122" s="1">
        <v>517</v>
      </c>
      <c r="I122" s="1">
        <v>4063</v>
      </c>
      <c r="J122" s="1">
        <v>55937</v>
      </c>
      <c r="K122">
        <v>278</v>
      </c>
    </row>
    <row r="123" spans="5:11">
      <c r="E123" t="s">
        <v>292</v>
      </c>
      <c r="F123" s="1">
        <v>0</v>
      </c>
      <c r="G123" s="1">
        <v>684</v>
      </c>
      <c r="H123" s="1">
        <v>1057.76</v>
      </c>
      <c r="I123" s="1">
        <v>2387.5100000000002</v>
      </c>
      <c r="J123" s="1">
        <v>20112.490000000002</v>
      </c>
      <c r="K123">
        <v>324</v>
      </c>
    </row>
    <row r="124" spans="5:11">
      <c r="E124" t="s">
        <v>234</v>
      </c>
      <c r="F124" s="1">
        <v>0</v>
      </c>
      <c r="G124" s="1">
        <v>957.6</v>
      </c>
      <c r="H124" s="1">
        <v>957.76</v>
      </c>
      <c r="I124" s="1">
        <v>2819.41</v>
      </c>
      <c r="J124" s="1">
        <v>28680.59</v>
      </c>
      <c r="K124">
        <v>262</v>
      </c>
    </row>
    <row r="125" spans="5:11">
      <c r="E125" t="s">
        <v>67</v>
      </c>
      <c r="F125" s="1">
        <v>0</v>
      </c>
      <c r="G125" s="1">
        <v>1094.4000000000001</v>
      </c>
      <c r="H125" s="1">
        <v>25</v>
      </c>
      <c r="I125" s="1">
        <v>2152.6</v>
      </c>
      <c r="J125" s="1">
        <v>33847.4</v>
      </c>
      <c r="K125">
        <v>71</v>
      </c>
    </row>
    <row r="126" spans="5:11">
      <c r="E126" s="12" t="s">
        <v>168</v>
      </c>
      <c r="F126" s="12"/>
      <c r="G126" s="12"/>
      <c r="H126" s="12"/>
      <c r="I126" s="12"/>
      <c r="J126" s="12"/>
      <c r="K126">
        <v>186</v>
      </c>
    </row>
    <row r="127" spans="5:11">
      <c r="E127" t="s">
        <v>126</v>
      </c>
      <c r="F127" s="1">
        <v>442.65</v>
      </c>
      <c r="G127" s="1">
        <v>1216</v>
      </c>
      <c r="H127" s="1">
        <v>125</v>
      </c>
      <c r="I127" s="1">
        <v>2931.65</v>
      </c>
      <c r="J127" s="1">
        <v>37068.35</v>
      </c>
      <c r="K127">
        <v>147</v>
      </c>
    </row>
    <row r="128" spans="5:11">
      <c r="E128" t="s">
        <v>145</v>
      </c>
      <c r="F128" s="1">
        <v>0</v>
      </c>
      <c r="G128" s="1">
        <v>592.79999999999995</v>
      </c>
      <c r="H128" s="1">
        <v>165</v>
      </c>
      <c r="I128" s="1">
        <v>1317.45</v>
      </c>
      <c r="J128" s="1">
        <v>18182.55</v>
      </c>
      <c r="K128">
        <v>165</v>
      </c>
    </row>
    <row r="129" spans="5:11">
      <c r="E129" t="s">
        <v>326</v>
      </c>
      <c r="F129" s="1">
        <v>0</v>
      </c>
      <c r="G129" s="1">
        <v>384.56</v>
      </c>
      <c r="H129" s="1">
        <v>25</v>
      </c>
      <c r="I129" s="1">
        <v>772.62</v>
      </c>
      <c r="J129" s="1">
        <v>11877.38</v>
      </c>
      <c r="K129">
        <v>362</v>
      </c>
    </row>
    <row r="130" spans="5:11">
      <c r="E130" t="s">
        <v>118</v>
      </c>
      <c r="F130" s="1">
        <v>0</v>
      </c>
      <c r="G130" s="1">
        <v>1337.6</v>
      </c>
      <c r="H130" s="1">
        <v>2010.52</v>
      </c>
      <c r="I130" s="1">
        <v>4610.92</v>
      </c>
      <c r="J130" s="1">
        <v>39389.08</v>
      </c>
      <c r="K130">
        <v>134</v>
      </c>
    </row>
    <row r="131" spans="5:11">
      <c r="E131" t="s">
        <v>329</v>
      </c>
      <c r="F131" s="1">
        <v>0</v>
      </c>
      <c r="G131" s="1">
        <v>395.2</v>
      </c>
      <c r="H131" s="1">
        <v>25</v>
      </c>
      <c r="I131" s="1">
        <v>793.3</v>
      </c>
      <c r="J131" s="1">
        <v>12206.7</v>
      </c>
      <c r="K131">
        <v>364</v>
      </c>
    </row>
    <row r="132" spans="5:11">
      <c r="E132" t="s">
        <v>412</v>
      </c>
      <c r="F132" s="1">
        <v>0</v>
      </c>
      <c r="G132" s="1">
        <v>760</v>
      </c>
      <c r="H132" s="1">
        <v>25</v>
      </c>
      <c r="I132" s="1">
        <v>1502.5</v>
      </c>
      <c r="J132" s="1">
        <v>23497.5</v>
      </c>
      <c r="K132">
        <v>442</v>
      </c>
    </row>
    <row r="133" spans="5:11">
      <c r="E133" t="s">
        <v>179</v>
      </c>
      <c r="F133" s="1">
        <v>0</v>
      </c>
      <c r="G133" s="1">
        <v>981.08</v>
      </c>
      <c r="H133" s="1">
        <v>25</v>
      </c>
      <c r="I133" s="1">
        <v>1932.3</v>
      </c>
      <c r="J133" s="1">
        <v>30340.14</v>
      </c>
      <c r="K133">
        <v>203</v>
      </c>
    </row>
    <row r="134" spans="5:11">
      <c r="E134" t="s">
        <v>165</v>
      </c>
      <c r="F134" s="1">
        <v>0</v>
      </c>
      <c r="G134" s="1">
        <v>608</v>
      </c>
      <c r="H134" s="1">
        <v>145</v>
      </c>
      <c r="I134" s="1">
        <v>1327</v>
      </c>
      <c r="J134" s="1">
        <v>18673</v>
      </c>
      <c r="K134">
        <v>181</v>
      </c>
    </row>
    <row r="135" spans="5:11">
      <c r="E135" t="s">
        <v>398</v>
      </c>
      <c r="F135" s="1">
        <v>0</v>
      </c>
      <c r="G135" s="1">
        <v>680.96</v>
      </c>
      <c r="H135" s="1">
        <v>75</v>
      </c>
      <c r="I135" s="1">
        <v>1398.84</v>
      </c>
      <c r="J135" s="1">
        <v>21001.16</v>
      </c>
      <c r="K135">
        <v>427</v>
      </c>
    </row>
    <row r="136" spans="5:11">
      <c r="E136" t="s">
        <v>293</v>
      </c>
      <c r="F136" s="1">
        <v>0</v>
      </c>
      <c r="G136" s="1">
        <v>1459.2</v>
      </c>
      <c r="H136" s="1">
        <v>2010.52</v>
      </c>
      <c r="I136" s="1">
        <v>4847.32</v>
      </c>
      <c r="J136" s="1">
        <v>43152.68</v>
      </c>
      <c r="K136">
        <v>325</v>
      </c>
    </row>
    <row r="137" spans="5:11">
      <c r="E137" t="s">
        <v>173</v>
      </c>
      <c r="F137" s="1">
        <v>0</v>
      </c>
      <c r="G137" s="1">
        <v>2995.92</v>
      </c>
      <c r="H137" s="1">
        <v>25</v>
      </c>
      <c r="I137" s="1">
        <v>7756.42</v>
      </c>
      <c r="J137" s="1">
        <v>157243.57999999999</v>
      </c>
      <c r="K137">
        <v>193</v>
      </c>
    </row>
    <row r="138" spans="5:11">
      <c r="E138" t="s">
        <v>216</v>
      </c>
      <c r="F138" s="1">
        <v>0</v>
      </c>
      <c r="G138" s="1">
        <v>934.8</v>
      </c>
      <c r="H138" s="1">
        <v>25</v>
      </c>
      <c r="I138" s="1">
        <v>1842.33</v>
      </c>
      <c r="J138" s="1">
        <v>28907.67</v>
      </c>
      <c r="K138">
        <v>243</v>
      </c>
    </row>
    <row r="139" spans="5:11">
      <c r="E139" t="s">
        <v>327</v>
      </c>
      <c r="F139" s="1">
        <v>0</v>
      </c>
      <c r="G139" s="1">
        <v>699.2</v>
      </c>
      <c r="H139" s="1">
        <v>25</v>
      </c>
      <c r="I139" s="1">
        <v>1384.3</v>
      </c>
      <c r="J139" s="1">
        <v>21615.7</v>
      </c>
      <c r="K139">
        <v>363</v>
      </c>
    </row>
    <row r="140" spans="5:11">
      <c r="E140" t="s">
        <v>220</v>
      </c>
      <c r="F140" s="1">
        <v>0</v>
      </c>
      <c r="G140" s="1">
        <v>1307.2</v>
      </c>
      <c r="H140" s="1">
        <v>957.76</v>
      </c>
      <c r="I140" s="1">
        <v>3499.06</v>
      </c>
      <c r="J140" s="1">
        <v>39500.94</v>
      </c>
      <c r="K140">
        <v>249</v>
      </c>
    </row>
    <row r="141" spans="5:11">
      <c r="E141" t="s">
        <v>386</v>
      </c>
      <c r="F141" s="1">
        <v>0</v>
      </c>
      <c r="G141" s="1">
        <v>760</v>
      </c>
      <c r="H141" s="1">
        <v>25</v>
      </c>
      <c r="I141" s="1">
        <v>1502.5</v>
      </c>
      <c r="J141" s="1">
        <v>23497.5</v>
      </c>
      <c r="K141">
        <v>417</v>
      </c>
    </row>
    <row r="142" spans="5:11">
      <c r="E142" t="s">
        <v>34</v>
      </c>
      <c r="F142" s="1">
        <v>0</v>
      </c>
      <c r="G142" s="1">
        <v>820.8</v>
      </c>
      <c r="H142" s="1">
        <v>957.76</v>
      </c>
      <c r="I142" s="1">
        <v>2553.46</v>
      </c>
      <c r="J142" s="1">
        <v>24446.54</v>
      </c>
      <c r="K142">
        <v>26</v>
      </c>
    </row>
    <row r="143" spans="5:11">
      <c r="E143" t="s">
        <v>423</v>
      </c>
      <c r="F143" s="1">
        <v>0</v>
      </c>
      <c r="G143" s="1">
        <v>1033.5999999999999</v>
      </c>
      <c r="H143" s="1">
        <v>25</v>
      </c>
      <c r="I143" s="1">
        <v>2034.4</v>
      </c>
      <c r="J143" s="1">
        <v>31965.599999999999</v>
      </c>
      <c r="K143">
        <v>452</v>
      </c>
    </row>
    <row r="144" spans="5:11">
      <c r="E144" t="s">
        <v>330</v>
      </c>
      <c r="F144" s="1">
        <v>0</v>
      </c>
      <c r="G144" s="1">
        <v>226.64</v>
      </c>
      <c r="H144" s="1">
        <v>957.76</v>
      </c>
      <c r="I144" s="1">
        <v>1398.36</v>
      </c>
      <c r="J144" s="1">
        <v>6056.83</v>
      </c>
      <c r="K144">
        <v>365</v>
      </c>
    </row>
    <row r="145" spans="5:11">
      <c r="E145" t="s">
        <v>432</v>
      </c>
      <c r="F145" s="1">
        <v>0</v>
      </c>
      <c r="G145" s="1">
        <v>798</v>
      </c>
      <c r="H145" s="1">
        <v>205</v>
      </c>
      <c r="I145" s="1">
        <v>1756.38</v>
      </c>
      <c r="J145" s="1">
        <v>24493.62</v>
      </c>
      <c r="K145">
        <v>461</v>
      </c>
    </row>
    <row r="146" spans="5:11">
      <c r="E146" t="s">
        <v>456</v>
      </c>
      <c r="F146" s="1">
        <v>0</v>
      </c>
      <c r="G146" s="1">
        <v>972.8</v>
      </c>
      <c r="H146" s="1">
        <v>25</v>
      </c>
      <c r="I146" s="1">
        <v>1916.2</v>
      </c>
      <c r="J146" s="1">
        <v>30083.8</v>
      </c>
      <c r="K146">
        <v>40</v>
      </c>
    </row>
    <row r="147" spans="5:11">
      <c r="E147" t="s">
        <v>112</v>
      </c>
      <c r="F147" s="1">
        <v>0</v>
      </c>
      <c r="G147" s="1">
        <v>1094.4000000000001</v>
      </c>
      <c r="H147" s="1">
        <v>25</v>
      </c>
      <c r="I147" s="1">
        <v>2152.6</v>
      </c>
      <c r="J147" s="1">
        <v>33847.4</v>
      </c>
      <c r="K147">
        <v>122</v>
      </c>
    </row>
    <row r="148" spans="5:11">
      <c r="E148" t="s">
        <v>331</v>
      </c>
      <c r="F148" s="1">
        <v>0</v>
      </c>
      <c r="G148" s="1">
        <v>425.6</v>
      </c>
      <c r="H148" s="1">
        <v>75</v>
      </c>
      <c r="I148" s="1">
        <v>902.4</v>
      </c>
      <c r="J148" s="1">
        <v>13097.6</v>
      </c>
      <c r="K148">
        <v>366</v>
      </c>
    </row>
    <row r="149" spans="5:11">
      <c r="E149" t="s">
        <v>57</v>
      </c>
      <c r="F149" s="1">
        <v>0</v>
      </c>
      <c r="G149" s="1">
        <v>2995.92</v>
      </c>
      <c r="H149" s="1">
        <v>25</v>
      </c>
      <c r="I149" s="1">
        <v>6852.37</v>
      </c>
      <c r="J149" s="1">
        <v>126647.63</v>
      </c>
      <c r="K149">
        <v>61</v>
      </c>
    </row>
    <row r="150" spans="5:11">
      <c r="E150" t="s">
        <v>251</v>
      </c>
      <c r="F150" s="1">
        <v>0</v>
      </c>
      <c r="G150" s="1">
        <v>895.28</v>
      </c>
      <c r="H150" s="1">
        <v>125</v>
      </c>
      <c r="I150" s="1">
        <v>1865.5</v>
      </c>
      <c r="J150" s="1">
        <v>27584.5</v>
      </c>
      <c r="K150">
        <v>279</v>
      </c>
    </row>
    <row r="151" spans="5:11">
      <c r="E151" t="s">
        <v>121</v>
      </c>
      <c r="F151" s="1">
        <v>0</v>
      </c>
      <c r="G151" s="1">
        <v>606.48</v>
      </c>
      <c r="H151" s="1">
        <v>2707.89</v>
      </c>
      <c r="I151" s="1">
        <v>3886.94</v>
      </c>
      <c r="J151" s="1">
        <v>16063.06</v>
      </c>
      <c r="K151">
        <v>140</v>
      </c>
    </row>
    <row r="152" spans="5:11">
      <c r="E152" t="s">
        <v>332</v>
      </c>
      <c r="F152" s="1">
        <v>0</v>
      </c>
      <c r="G152" s="1">
        <v>577.6</v>
      </c>
      <c r="H152" s="1">
        <v>25</v>
      </c>
      <c r="I152" s="1">
        <v>1147.9000000000001</v>
      </c>
      <c r="J152" s="1">
        <v>17852.099999999999</v>
      </c>
      <c r="K152">
        <v>367</v>
      </c>
    </row>
    <row r="153" spans="5:11">
      <c r="E153" t="s">
        <v>127</v>
      </c>
      <c r="F153" s="1">
        <v>0</v>
      </c>
      <c r="G153" s="1">
        <v>547.20000000000005</v>
      </c>
      <c r="H153" s="1">
        <v>125</v>
      </c>
      <c r="I153" s="1">
        <v>1188.8</v>
      </c>
      <c r="J153" s="1">
        <v>16811.2</v>
      </c>
      <c r="K153">
        <v>148</v>
      </c>
    </row>
    <row r="154" spans="5:11">
      <c r="E154" t="s">
        <v>66</v>
      </c>
      <c r="F154" s="1">
        <v>0</v>
      </c>
      <c r="G154" s="1">
        <v>1824</v>
      </c>
      <c r="H154" s="1">
        <v>957.76</v>
      </c>
      <c r="I154" s="1">
        <v>4503.76</v>
      </c>
      <c r="J154" s="1">
        <v>55496.24</v>
      </c>
      <c r="K154">
        <v>70</v>
      </c>
    </row>
    <row r="155" spans="5:11">
      <c r="E155" t="s">
        <v>399</v>
      </c>
      <c r="F155" s="1">
        <v>0</v>
      </c>
      <c r="G155" s="1">
        <v>680.96</v>
      </c>
      <c r="H155" s="1">
        <v>75</v>
      </c>
      <c r="I155" s="1">
        <v>1398.84</v>
      </c>
      <c r="J155" s="1">
        <v>21001.16</v>
      </c>
      <c r="K155">
        <v>428</v>
      </c>
    </row>
    <row r="156" spans="5:11">
      <c r="E156" t="s">
        <v>424</v>
      </c>
      <c r="F156" s="1">
        <v>1430.6</v>
      </c>
      <c r="G156" s="1">
        <v>1428.8</v>
      </c>
      <c r="H156" s="1">
        <v>565</v>
      </c>
      <c r="I156" s="1">
        <v>4773.3</v>
      </c>
      <c r="J156" s="1">
        <v>42226.7</v>
      </c>
      <c r="K156">
        <v>453</v>
      </c>
    </row>
    <row r="157" spans="5:11">
      <c r="E157" t="s">
        <v>426</v>
      </c>
      <c r="F157" s="1">
        <v>0</v>
      </c>
      <c r="G157" s="1">
        <v>820.8</v>
      </c>
      <c r="H157" s="1">
        <v>100</v>
      </c>
      <c r="I157" s="1">
        <v>1695.7</v>
      </c>
      <c r="J157" s="1">
        <v>25304.3</v>
      </c>
      <c r="K157">
        <v>454</v>
      </c>
    </row>
    <row r="158" spans="5:11">
      <c r="E158" t="s">
        <v>270</v>
      </c>
      <c r="F158" s="1">
        <v>160.38</v>
      </c>
      <c r="G158" s="1">
        <v>1155.2</v>
      </c>
      <c r="H158" s="1">
        <v>25</v>
      </c>
      <c r="I158" s="1">
        <v>2431.1799999999998</v>
      </c>
      <c r="J158" s="1">
        <v>35568.82</v>
      </c>
      <c r="K158">
        <v>301</v>
      </c>
    </row>
    <row r="159" spans="5:11">
      <c r="E159" t="s">
        <v>305</v>
      </c>
      <c r="F159" s="1">
        <v>0</v>
      </c>
      <c r="G159" s="1">
        <v>2584</v>
      </c>
      <c r="H159" s="1">
        <v>25</v>
      </c>
      <c r="I159" s="1">
        <v>5048.5</v>
      </c>
      <c r="J159" s="1">
        <v>79951.5</v>
      </c>
      <c r="K159">
        <v>339</v>
      </c>
    </row>
    <row r="160" spans="5:11">
      <c r="E160" t="s">
        <v>400</v>
      </c>
      <c r="F160" s="1">
        <v>3113.57</v>
      </c>
      <c r="G160" s="1">
        <v>1824</v>
      </c>
      <c r="H160" s="1">
        <v>4050.52</v>
      </c>
      <c r="I160" s="1">
        <v>10710.09</v>
      </c>
      <c r="J160" s="1">
        <v>49289.91</v>
      </c>
      <c r="K160">
        <v>429</v>
      </c>
    </row>
    <row r="161" spans="5:11">
      <c r="E161" t="s">
        <v>439</v>
      </c>
      <c r="F161" s="1">
        <v>19.25</v>
      </c>
      <c r="G161" s="1">
        <v>1124.8</v>
      </c>
      <c r="H161" s="1">
        <v>25</v>
      </c>
      <c r="I161" s="1">
        <v>2230.9499999999998</v>
      </c>
      <c r="J161" s="1">
        <v>34769.050000000003</v>
      </c>
      <c r="K161">
        <v>470</v>
      </c>
    </row>
    <row r="162" spans="5:11">
      <c r="E162" t="s">
        <v>441</v>
      </c>
      <c r="F162" s="1">
        <v>0</v>
      </c>
      <c r="G162" s="1">
        <v>1003.2</v>
      </c>
      <c r="H162" s="1">
        <v>25</v>
      </c>
      <c r="I162" s="1">
        <v>1975.3</v>
      </c>
      <c r="J162" s="1">
        <v>31024.7</v>
      </c>
      <c r="K162">
        <v>471</v>
      </c>
    </row>
    <row r="163" spans="5:11">
      <c r="E163" t="s">
        <v>375</v>
      </c>
      <c r="F163" s="1">
        <v>1430.6</v>
      </c>
      <c r="G163" s="1">
        <v>1428.8</v>
      </c>
      <c r="H163" s="1">
        <v>165</v>
      </c>
      <c r="I163" s="1">
        <v>4373.3</v>
      </c>
      <c r="J163" s="1">
        <v>42626.7</v>
      </c>
      <c r="K163">
        <v>409</v>
      </c>
    </row>
    <row r="164" spans="5:11">
      <c r="E164" t="s">
        <v>235</v>
      </c>
      <c r="F164" s="1">
        <v>0</v>
      </c>
      <c r="G164" s="1">
        <v>1216</v>
      </c>
      <c r="H164" s="1">
        <v>957.76</v>
      </c>
      <c r="I164" s="1">
        <v>3321.76</v>
      </c>
      <c r="J164" s="1">
        <v>36678.239999999998</v>
      </c>
      <c r="K164">
        <v>263</v>
      </c>
    </row>
    <row r="165" spans="5:11">
      <c r="E165" t="s">
        <v>402</v>
      </c>
      <c r="F165" s="1">
        <v>0</v>
      </c>
      <c r="G165" s="1">
        <v>554.79999999999995</v>
      </c>
      <c r="H165" s="1">
        <v>25</v>
      </c>
      <c r="I165" s="1">
        <v>1103.58</v>
      </c>
      <c r="J165" s="1">
        <v>17146.419999999998</v>
      </c>
      <c r="K165">
        <v>430</v>
      </c>
    </row>
    <row r="166" spans="5:11">
      <c r="E166" t="s">
        <v>281</v>
      </c>
      <c r="F166" s="1">
        <v>0</v>
      </c>
      <c r="G166" s="1">
        <v>571.52</v>
      </c>
      <c r="H166" s="1">
        <v>125</v>
      </c>
      <c r="I166" s="1">
        <v>1236.08</v>
      </c>
      <c r="J166" s="1">
        <v>17563.919999999998</v>
      </c>
      <c r="K166">
        <v>312</v>
      </c>
    </row>
    <row r="167" spans="5:11">
      <c r="E167" t="s">
        <v>258</v>
      </c>
      <c r="F167" s="1">
        <v>0</v>
      </c>
      <c r="G167" s="1">
        <v>541.12</v>
      </c>
      <c r="H167" s="1">
        <v>1077.76</v>
      </c>
      <c r="I167" s="1">
        <v>2129.7399999999998</v>
      </c>
      <c r="J167" s="1">
        <v>15670.26</v>
      </c>
      <c r="K167">
        <v>289</v>
      </c>
    </row>
    <row r="168" spans="5:11">
      <c r="E168" t="s">
        <v>197</v>
      </c>
      <c r="F168" s="1">
        <v>0</v>
      </c>
      <c r="G168" s="1">
        <v>486.4</v>
      </c>
      <c r="H168" s="1">
        <v>271</v>
      </c>
      <c r="I168" s="1">
        <v>1216.5999999999999</v>
      </c>
      <c r="J168" s="1">
        <v>14783.4</v>
      </c>
      <c r="K168">
        <v>224</v>
      </c>
    </row>
    <row r="169" spans="5:11">
      <c r="E169" t="s">
        <v>103</v>
      </c>
      <c r="F169" s="1">
        <v>0</v>
      </c>
      <c r="G169" s="1">
        <v>1392.32</v>
      </c>
      <c r="H169" s="1">
        <v>2030.52</v>
      </c>
      <c r="I169" s="1">
        <v>4737.3</v>
      </c>
      <c r="J169" s="1">
        <v>41062.699999999997</v>
      </c>
      <c r="K169">
        <v>114</v>
      </c>
    </row>
    <row r="170" spans="5:11">
      <c r="E170" t="s">
        <v>403</v>
      </c>
      <c r="F170" s="1">
        <v>0</v>
      </c>
      <c r="G170" s="1">
        <v>680.96</v>
      </c>
      <c r="H170" s="1">
        <v>1057.76</v>
      </c>
      <c r="I170" s="1">
        <v>2381.6</v>
      </c>
      <c r="J170" s="1">
        <v>20018.400000000001</v>
      </c>
      <c r="K170">
        <v>431</v>
      </c>
    </row>
    <row r="171" spans="5:11">
      <c r="E171" t="s">
        <v>384</v>
      </c>
      <c r="F171" s="1">
        <v>0</v>
      </c>
      <c r="G171" s="1">
        <v>963.68</v>
      </c>
      <c r="H171" s="1">
        <v>25</v>
      </c>
      <c r="I171" s="1">
        <v>1898.47</v>
      </c>
      <c r="J171" s="1">
        <v>29801.53</v>
      </c>
      <c r="K171">
        <v>416</v>
      </c>
    </row>
    <row r="172" spans="5:11">
      <c r="E172" t="s">
        <v>297</v>
      </c>
      <c r="F172" s="1">
        <v>0</v>
      </c>
      <c r="G172" s="1">
        <v>1337.6</v>
      </c>
      <c r="H172" s="1">
        <v>1890.52</v>
      </c>
      <c r="I172" s="1">
        <v>4490.92</v>
      </c>
      <c r="J172" s="1">
        <v>39509.08</v>
      </c>
      <c r="K172">
        <v>331</v>
      </c>
    </row>
    <row r="173" spans="5:11">
      <c r="E173" t="s">
        <v>433</v>
      </c>
      <c r="F173" s="1">
        <v>0</v>
      </c>
      <c r="G173" s="1">
        <v>912</v>
      </c>
      <c r="H173" s="1">
        <v>125</v>
      </c>
      <c r="I173" s="1">
        <v>1898</v>
      </c>
      <c r="J173" s="1">
        <v>28102</v>
      </c>
      <c r="K173">
        <v>462</v>
      </c>
    </row>
    <row r="174" spans="5:11">
      <c r="E174" t="s">
        <v>333</v>
      </c>
      <c r="F174" s="1">
        <v>0</v>
      </c>
      <c r="G174" s="1">
        <v>367.84</v>
      </c>
      <c r="H174" s="1">
        <v>957.76</v>
      </c>
      <c r="I174" s="1">
        <v>1672.87</v>
      </c>
      <c r="J174" s="1">
        <v>10427.129999999999</v>
      </c>
      <c r="K174">
        <v>368</v>
      </c>
    </row>
    <row r="175" spans="5:11">
      <c r="E175" t="s">
        <v>334</v>
      </c>
      <c r="F175" s="1">
        <v>0</v>
      </c>
      <c r="G175" s="1">
        <v>425.6</v>
      </c>
      <c r="H175" s="1">
        <v>25</v>
      </c>
      <c r="I175" s="1">
        <v>852.4</v>
      </c>
      <c r="J175" s="1">
        <v>13147.6</v>
      </c>
      <c r="K175">
        <v>369</v>
      </c>
    </row>
    <row r="176" spans="5:11">
      <c r="E176" t="s">
        <v>404</v>
      </c>
      <c r="F176" s="1">
        <v>0</v>
      </c>
      <c r="G176" s="1">
        <v>680.96</v>
      </c>
      <c r="H176" s="1">
        <v>125</v>
      </c>
      <c r="I176" s="1">
        <v>1448.84</v>
      </c>
      <c r="J176" s="1">
        <v>20951.16</v>
      </c>
      <c r="K176">
        <v>432</v>
      </c>
    </row>
    <row r="177" spans="5:11">
      <c r="E177" t="s">
        <v>198</v>
      </c>
      <c r="F177" s="1">
        <v>1290.68</v>
      </c>
      <c r="G177" s="1">
        <v>1428.8</v>
      </c>
      <c r="H177" s="1">
        <v>1497.76</v>
      </c>
      <c r="I177" s="1">
        <v>5566.14</v>
      </c>
      <c r="J177" s="1">
        <v>41433.86</v>
      </c>
      <c r="K177">
        <v>225</v>
      </c>
    </row>
    <row r="178" spans="5:11">
      <c r="E178" t="s">
        <v>299</v>
      </c>
      <c r="F178" s="1">
        <v>21363.01</v>
      </c>
      <c r="G178" s="1">
        <v>2995.92</v>
      </c>
      <c r="H178" s="1">
        <v>1990.52</v>
      </c>
      <c r="I178" s="1">
        <v>30367.45</v>
      </c>
      <c r="J178" s="1">
        <v>109632.55</v>
      </c>
      <c r="K178">
        <v>332</v>
      </c>
    </row>
    <row r="179" spans="5:11">
      <c r="E179" t="s">
        <v>335</v>
      </c>
      <c r="F179" s="1">
        <v>0</v>
      </c>
      <c r="G179" s="1">
        <v>395.2</v>
      </c>
      <c r="H179" s="1">
        <v>25</v>
      </c>
      <c r="I179" s="1">
        <v>793.3</v>
      </c>
      <c r="J179" s="1">
        <v>12206.7</v>
      </c>
      <c r="K179">
        <v>370</v>
      </c>
    </row>
    <row r="180" spans="5:11">
      <c r="E180" t="s">
        <v>336</v>
      </c>
      <c r="F180" s="1">
        <v>0</v>
      </c>
      <c r="G180" s="1">
        <v>536.55999999999995</v>
      </c>
      <c r="H180" s="1">
        <v>25</v>
      </c>
      <c r="I180" s="1">
        <v>1068.1199999999999</v>
      </c>
      <c r="J180" s="1">
        <v>16581.88</v>
      </c>
      <c r="K180">
        <v>371</v>
      </c>
    </row>
    <row r="181" spans="5:11">
      <c r="E181" t="s">
        <v>376</v>
      </c>
      <c r="F181" s="1">
        <v>0</v>
      </c>
      <c r="G181" s="1">
        <v>770.64</v>
      </c>
      <c r="H181" s="1">
        <v>957.76</v>
      </c>
      <c r="I181" s="1">
        <v>2455.9499999999998</v>
      </c>
      <c r="J181" s="1">
        <v>22894.05</v>
      </c>
      <c r="K181">
        <v>410</v>
      </c>
    </row>
    <row r="182" spans="5:11">
      <c r="E182" t="s">
        <v>252</v>
      </c>
      <c r="F182" s="1">
        <v>0</v>
      </c>
      <c r="G182" s="1">
        <v>2280</v>
      </c>
      <c r="H182" s="1">
        <v>165</v>
      </c>
      <c r="I182" s="1">
        <v>4597.5</v>
      </c>
      <c r="J182" s="1">
        <v>70402.5</v>
      </c>
      <c r="K182">
        <v>280</v>
      </c>
    </row>
    <row r="183" spans="5:11">
      <c r="E183" t="s">
        <v>123</v>
      </c>
      <c r="F183" s="1">
        <v>1149.55</v>
      </c>
      <c r="G183" s="1">
        <v>1398.4</v>
      </c>
      <c r="H183" s="1">
        <v>1057.76</v>
      </c>
      <c r="I183" s="1">
        <v>4925.91</v>
      </c>
      <c r="J183" s="1">
        <v>41074.089999999997</v>
      </c>
      <c r="K183">
        <v>142</v>
      </c>
    </row>
    <row r="184" spans="5:11">
      <c r="E184" t="s">
        <v>434</v>
      </c>
      <c r="F184" s="1">
        <v>0</v>
      </c>
      <c r="G184" s="1">
        <v>760</v>
      </c>
      <c r="H184" s="1">
        <v>265</v>
      </c>
      <c r="I184" s="1">
        <v>1742.5</v>
      </c>
      <c r="J184" s="1">
        <v>23257.5</v>
      </c>
      <c r="K184">
        <v>463</v>
      </c>
    </row>
    <row r="185" spans="5:11">
      <c r="E185" t="s">
        <v>62</v>
      </c>
      <c r="F185" s="1">
        <v>0</v>
      </c>
      <c r="G185" s="1">
        <v>1094.4000000000001</v>
      </c>
      <c r="H185" s="1">
        <v>957.76</v>
      </c>
      <c r="I185" s="1">
        <v>3085.36</v>
      </c>
      <c r="J185" s="1">
        <v>32914.639999999999</v>
      </c>
      <c r="K185">
        <v>68</v>
      </c>
    </row>
    <row r="186" spans="5:11">
      <c r="E186" t="s">
        <v>176</v>
      </c>
      <c r="F186" s="1">
        <v>0</v>
      </c>
      <c r="G186" s="1">
        <v>934.8</v>
      </c>
      <c r="H186" s="1">
        <v>565</v>
      </c>
      <c r="I186" s="1">
        <v>2382.33</v>
      </c>
      <c r="J186" s="1">
        <v>28367.67</v>
      </c>
      <c r="K186">
        <v>198</v>
      </c>
    </row>
    <row r="187" spans="5:11">
      <c r="E187" t="s">
        <v>48</v>
      </c>
      <c r="F187" s="1">
        <v>0</v>
      </c>
      <c r="G187" s="1">
        <v>1216</v>
      </c>
      <c r="H187" s="1">
        <v>1097.76</v>
      </c>
      <c r="I187" s="1">
        <v>3461.76</v>
      </c>
      <c r="J187" s="1">
        <v>36538.239999999998</v>
      </c>
      <c r="K187">
        <v>46</v>
      </c>
    </row>
    <row r="188" spans="5:11">
      <c r="E188" t="s">
        <v>22</v>
      </c>
      <c r="F188" s="1">
        <v>18187.009999999998</v>
      </c>
      <c r="G188" s="1">
        <v>2995.92</v>
      </c>
      <c r="H188" s="1">
        <v>25</v>
      </c>
      <c r="I188" s="1">
        <v>24795.43</v>
      </c>
      <c r="J188" s="1">
        <v>100204.57</v>
      </c>
      <c r="K188">
        <v>12</v>
      </c>
    </row>
    <row r="189" spans="5:11">
      <c r="E189" t="s">
        <v>283</v>
      </c>
      <c r="F189" s="1">
        <v>0</v>
      </c>
      <c r="G189" s="1">
        <v>1410.56</v>
      </c>
      <c r="H189" s="1">
        <v>2030.52</v>
      </c>
      <c r="I189" s="1">
        <v>4772.76</v>
      </c>
      <c r="J189" s="1">
        <v>41627.24</v>
      </c>
      <c r="K189">
        <v>313</v>
      </c>
    </row>
    <row r="190" spans="5:11">
      <c r="E190" t="s">
        <v>337</v>
      </c>
      <c r="F190" s="1">
        <v>0</v>
      </c>
      <c r="G190" s="1">
        <v>486.4</v>
      </c>
      <c r="H190" s="1">
        <v>25</v>
      </c>
      <c r="I190" s="1">
        <v>970.6</v>
      </c>
      <c r="J190" s="1">
        <v>15029.4</v>
      </c>
      <c r="K190">
        <v>372</v>
      </c>
    </row>
    <row r="191" spans="5:11">
      <c r="E191" t="s">
        <v>222</v>
      </c>
      <c r="F191" s="1">
        <v>3486.68</v>
      </c>
      <c r="G191" s="1">
        <v>1824</v>
      </c>
      <c r="H191" s="1">
        <v>1105</v>
      </c>
      <c r="I191" s="1">
        <v>8137.68</v>
      </c>
      <c r="J191" s="1">
        <v>51862.32</v>
      </c>
      <c r="K191">
        <v>250</v>
      </c>
    </row>
    <row r="192" spans="5:11">
      <c r="E192" t="s">
        <v>237</v>
      </c>
      <c r="F192" s="1">
        <v>0</v>
      </c>
      <c r="G192" s="1">
        <v>851.2</v>
      </c>
      <c r="H192" s="1">
        <v>125</v>
      </c>
      <c r="I192" s="1">
        <v>1779.8</v>
      </c>
      <c r="J192" s="1">
        <v>26220.2</v>
      </c>
      <c r="K192">
        <v>264</v>
      </c>
    </row>
    <row r="193" spans="5:11">
      <c r="E193" t="s">
        <v>91</v>
      </c>
      <c r="F193" s="1">
        <v>0</v>
      </c>
      <c r="G193" s="1">
        <v>1520</v>
      </c>
      <c r="H193" s="1">
        <v>75</v>
      </c>
      <c r="I193" s="1">
        <v>3030</v>
      </c>
      <c r="J193" s="1">
        <v>46970</v>
      </c>
      <c r="K193">
        <v>97</v>
      </c>
    </row>
    <row r="194" spans="5:11">
      <c r="E194" t="s">
        <v>97</v>
      </c>
      <c r="F194" s="1">
        <v>0</v>
      </c>
      <c r="G194" s="1">
        <v>2736</v>
      </c>
      <c r="H194" s="1">
        <v>1009</v>
      </c>
      <c r="I194" s="1">
        <v>6328</v>
      </c>
      <c r="J194" s="1">
        <v>83672</v>
      </c>
      <c r="K194">
        <v>103</v>
      </c>
    </row>
    <row r="195" spans="5:11">
      <c r="E195" t="s">
        <v>156</v>
      </c>
      <c r="F195" s="1">
        <v>0</v>
      </c>
      <c r="G195" s="1">
        <v>414.96</v>
      </c>
      <c r="H195" s="1">
        <v>165</v>
      </c>
      <c r="I195" s="1">
        <v>971.72</v>
      </c>
      <c r="J195" s="1">
        <v>12678.28</v>
      </c>
      <c r="K195">
        <v>173</v>
      </c>
    </row>
    <row r="196" spans="5:11">
      <c r="E196" t="s">
        <v>190</v>
      </c>
      <c r="F196" s="1">
        <v>0</v>
      </c>
      <c r="G196" s="1">
        <v>790.4</v>
      </c>
      <c r="H196" s="1">
        <v>25</v>
      </c>
      <c r="I196" s="1">
        <v>1561.6</v>
      </c>
      <c r="J196" s="1">
        <v>24438.400000000001</v>
      </c>
      <c r="K196">
        <v>213</v>
      </c>
    </row>
    <row r="197" spans="5:11">
      <c r="E197" t="s">
        <v>338</v>
      </c>
      <c r="F197" s="1">
        <v>0</v>
      </c>
      <c r="G197" s="1">
        <v>444.6</v>
      </c>
      <c r="H197" s="1">
        <v>25</v>
      </c>
      <c r="I197" s="1">
        <v>889.34</v>
      </c>
      <c r="J197" s="1">
        <v>13735.66</v>
      </c>
      <c r="K197">
        <v>373</v>
      </c>
    </row>
    <row r="198" spans="5:11">
      <c r="E198" t="s">
        <v>148</v>
      </c>
      <c r="F198" s="1">
        <v>0</v>
      </c>
      <c r="G198" s="1">
        <v>1398.4</v>
      </c>
      <c r="H198" s="1">
        <v>1057.76</v>
      </c>
      <c r="I198" s="1">
        <v>3776.36</v>
      </c>
      <c r="J198" s="1">
        <v>42223.64</v>
      </c>
      <c r="K198">
        <v>167</v>
      </c>
    </row>
    <row r="199" spans="5:11">
      <c r="E199" t="s">
        <v>414</v>
      </c>
      <c r="F199" s="1">
        <v>0</v>
      </c>
      <c r="G199" s="1">
        <v>881.6</v>
      </c>
      <c r="H199" s="1">
        <v>957.76</v>
      </c>
      <c r="I199" s="1">
        <v>2671.66</v>
      </c>
      <c r="J199" s="1">
        <v>26328.34</v>
      </c>
      <c r="K199">
        <v>443</v>
      </c>
    </row>
    <row r="200" spans="5:11">
      <c r="E200" t="s">
        <v>181</v>
      </c>
      <c r="F200" s="1">
        <v>0</v>
      </c>
      <c r="G200" s="1">
        <v>589.73</v>
      </c>
      <c r="H200" s="1">
        <v>25</v>
      </c>
      <c r="I200" s="1">
        <v>1171.48</v>
      </c>
      <c r="J200" s="1">
        <v>18227.47</v>
      </c>
      <c r="K200">
        <v>204</v>
      </c>
    </row>
    <row r="201" spans="5:11">
      <c r="E201" t="s">
        <v>269</v>
      </c>
      <c r="F201" s="1">
        <v>21829.39</v>
      </c>
      <c r="G201" s="1">
        <v>2995.92</v>
      </c>
      <c r="H201" s="1">
        <v>25</v>
      </c>
      <c r="I201" s="1">
        <v>28868.31</v>
      </c>
      <c r="J201" s="1">
        <v>111131.69</v>
      </c>
      <c r="K201">
        <v>300</v>
      </c>
    </row>
    <row r="202" spans="5:11">
      <c r="E202" t="s">
        <v>339</v>
      </c>
      <c r="F202" s="1">
        <v>0</v>
      </c>
      <c r="G202" s="1">
        <v>367.84</v>
      </c>
      <c r="H202" s="1">
        <v>25</v>
      </c>
      <c r="I202" s="1">
        <v>740.11</v>
      </c>
      <c r="J202" s="1">
        <v>11359.89</v>
      </c>
      <c r="K202">
        <v>374</v>
      </c>
    </row>
    <row r="203" spans="5:11">
      <c r="E203" t="s">
        <v>20</v>
      </c>
      <c r="F203" s="1">
        <v>0</v>
      </c>
      <c r="G203" s="1">
        <v>1033.5999999999999</v>
      </c>
      <c r="H203" s="1">
        <v>2010.52</v>
      </c>
      <c r="I203" s="1">
        <v>4019.92</v>
      </c>
      <c r="J203" s="1">
        <v>29980.080000000002</v>
      </c>
      <c r="K203">
        <v>11</v>
      </c>
    </row>
    <row r="204" spans="5:11">
      <c r="E204" t="s">
        <v>147</v>
      </c>
      <c r="F204" s="1">
        <v>0</v>
      </c>
      <c r="G204" s="1">
        <v>456</v>
      </c>
      <c r="H204" s="1">
        <v>265</v>
      </c>
      <c r="I204" s="1">
        <v>1151.5</v>
      </c>
      <c r="J204" s="1">
        <v>13848.5</v>
      </c>
      <c r="K204">
        <v>166</v>
      </c>
    </row>
    <row r="205" spans="5:11">
      <c r="E205" t="s">
        <v>238</v>
      </c>
      <c r="F205" s="1">
        <v>0</v>
      </c>
      <c r="G205" s="1">
        <v>1824</v>
      </c>
      <c r="H205" s="1">
        <v>25</v>
      </c>
      <c r="I205" s="1">
        <v>3571</v>
      </c>
      <c r="J205" s="1">
        <v>56429</v>
      </c>
      <c r="K205">
        <v>265</v>
      </c>
    </row>
    <row r="206" spans="5:11">
      <c r="E206" t="s">
        <v>223</v>
      </c>
      <c r="F206" s="1">
        <v>0</v>
      </c>
      <c r="G206" s="1">
        <v>2584</v>
      </c>
      <c r="H206" s="1">
        <v>25</v>
      </c>
      <c r="I206" s="1">
        <v>5048.5</v>
      </c>
      <c r="J206" s="1">
        <v>79951.5</v>
      </c>
      <c r="K206">
        <v>251</v>
      </c>
    </row>
    <row r="207" spans="5:11">
      <c r="E207" t="s">
        <v>405</v>
      </c>
      <c r="F207" s="1">
        <v>0</v>
      </c>
      <c r="G207" s="1">
        <v>680.96</v>
      </c>
      <c r="H207" s="1">
        <v>145</v>
      </c>
      <c r="I207" s="1">
        <v>1468.84</v>
      </c>
      <c r="J207" s="1">
        <v>20931.16</v>
      </c>
      <c r="K207">
        <v>433</v>
      </c>
    </row>
    <row r="208" spans="5:11">
      <c r="E208" t="s">
        <v>41</v>
      </c>
      <c r="F208" s="1">
        <v>0</v>
      </c>
      <c r="G208" s="1">
        <v>1368</v>
      </c>
      <c r="H208" s="1">
        <v>957.76</v>
      </c>
      <c r="I208" s="1">
        <v>3617.26</v>
      </c>
      <c r="J208" s="1">
        <v>41382.74</v>
      </c>
      <c r="K208">
        <v>30</v>
      </c>
    </row>
    <row r="209" spans="5:11">
      <c r="E209" t="s">
        <v>380</v>
      </c>
      <c r="F209" s="1">
        <v>0</v>
      </c>
      <c r="G209" s="1">
        <v>1071.5999999999999</v>
      </c>
      <c r="H209" s="1">
        <v>185</v>
      </c>
      <c r="I209" s="1">
        <v>2268.2800000000002</v>
      </c>
      <c r="J209" s="1">
        <v>32981.72</v>
      </c>
      <c r="K209">
        <v>413</v>
      </c>
    </row>
    <row r="210" spans="5:11">
      <c r="E210" t="s">
        <v>307</v>
      </c>
      <c r="F210" s="1">
        <v>0</v>
      </c>
      <c r="G210" s="1">
        <v>1368</v>
      </c>
      <c r="H210" s="1">
        <v>25</v>
      </c>
      <c r="I210" s="1">
        <v>2684.5</v>
      </c>
      <c r="J210" s="1">
        <v>42315.5</v>
      </c>
      <c r="K210">
        <v>340</v>
      </c>
    </row>
    <row r="211" spans="5:11">
      <c r="E211" t="s">
        <v>379</v>
      </c>
      <c r="F211" s="1">
        <v>0</v>
      </c>
      <c r="G211" s="1">
        <v>699.2</v>
      </c>
      <c r="H211" s="1">
        <v>685</v>
      </c>
      <c r="I211" s="1">
        <v>2044.3</v>
      </c>
      <c r="J211" s="1">
        <v>20955.7</v>
      </c>
      <c r="K211">
        <v>412</v>
      </c>
    </row>
    <row r="212" spans="5:11">
      <c r="E212" t="s">
        <v>340</v>
      </c>
      <c r="F212" s="1">
        <v>0</v>
      </c>
      <c r="G212" s="1">
        <v>262.2</v>
      </c>
      <c r="H212" s="1">
        <v>25</v>
      </c>
      <c r="I212" s="1">
        <v>534.74</v>
      </c>
      <c r="J212" s="1">
        <v>8090.26</v>
      </c>
      <c r="K212">
        <v>375</v>
      </c>
    </row>
    <row r="213" spans="5:11">
      <c r="E213" t="s">
        <v>343</v>
      </c>
      <c r="F213" s="1">
        <v>0</v>
      </c>
      <c r="G213" s="1">
        <v>881.6</v>
      </c>
      <c r="H213" s="1">
        <v>125</v>
      </c>
      <c r="I213" s="1">
        <v>1838.9</v>
      </c>
      <c r="J213" s="1">
        <v>27161.1</v>
      </c>
      <c r="K213">
        <v>378</v>
      </c>
    </row>
    <row r="214" spans="5:11">
      <c r="E214" t="s">
        <v>341</v>
      </c>
      <c r="F214" s="1">
        <v>0</v>
      </c>
      <c r="G214" s="1">
        <v>288.8</v>
      </c>
      <c r="H214" s="1">
        <v>25</v>
      </c>
      <c r="I214" s="1">
        <v>586.45000000000005</v>
      </c>
      <c r="J214" s="1">
        <v>8913.5499999999993</v>
      </c>
      <c r="K214">
        <v>376</v>
      </c>
    </row>
    <row r="215" spans="5:11">
      <c r="E215" t="s">
        <v>225</v>
      </c>
      <c r="F215" s="1">
        <v>0</v>
      </c>
      <c r="G215" s="1">
        <v>760</v>
      </c>
      <c r="H215" s="1">
        <v>145</v>
      </c>
      <c r="I215" s="1">
        <v>1622.5</v>
      </c>
      <c r="J215" s="1">
        <v>23377.5</v>
      </c>
      <c r="K215">
        <v>252</v>
      </c>
    </row>
    <row r="216" spans="5:11">
      <c r="E216" t="s">
        <v>342</v>
      </c>
      <c r="F216" s="1">
        <v>0</v>
      </c>
      <c r="G216" s="1">
        <v>288.8</v>
      </c>
      <c r="H216" s="1">
        <v>125</v>
      </c>
      <c r="I216" s="1">
        <v>686.45</v>
      </c>
      <c r="J216" s="1">
        <v>8813.5499999999993</v>
      </c>
      <c r="K216">
        <v>377</v>
      </c>
    </row>
    <row r="217" spans="5:11">
      <c r="E217" t="s">
        <v>160</v>
      </c>
      <c r="F217" s="1">
        <v>0</v>
      </c>
      <c r="G217" s="1">
        <v>646</v>
      </c>
      <c r="H217" s="1">
        <v>25</v>
      </c>
      <c r="I217" s="1">
        <v>1280.8800000000001</v>
      </c>
      <c r="J217" s="1">
        <v>19969.12</v>
      </c>
      <c r="K217">
        <v>176</v>
      </c>
    </row>
    <row r="218" spans="5:11">
      <c r="E218" t="s">
        <v>284</v>
      </c>
      <c r="F218" s="1">
        <v>0</v>
      </c>
      <c r="G218" s="1">
        <v>541.12</v>
      </c>
      <c r="H218" s="1">
        <v>165</v>
      </c>
      <c r="I218" s="1">
        <v>1216.98</v>
      </c>
      <c r="J218" s="1">
        <v>16583.02</v>
      </c>
      <c r="K218">
        <v>314</v>
      </c>
    </row>
    <row r="219" spans="5:11">
      <c r="E219" t="s">
        <v>285</v>
      </c>
      <c r="F219" s="1">
        <v>0</v>
      </c>
      <c r="G219" s="1">
        <v>462.08</v>
      </c>
      <c r="H219" s="1">
        <v>165</v>
      </c>
      <c r="I219" s="1">
        <v>1063.32</v>
      </c>
      <c r="J219" s="1">
        <v>14136.68</v>
      </c>
      <c r="K219">
        <v>315</v>
      </c>
    </row>
    <row r="220" spans="5:11">
      <c r="E220" t="s">
        <v>58</v>
      </c>
      <c r="F220" s="1">
        <v>0</v>
      </c>
      <c r="G220" s="1">
        <v>1003.2</v>
      </c>
      <c r="H220" s="1">
        <v>75</v>
      </c>
      <c r="I220" s="1">
        <v>2025.3</v>
      </c>
      <c r="J220" s="1">
        <v>30974.7</v>
      </c>
      <c r="K220">
        <v>62</v>
      </c>
    </row>
    <row r="221" spans="5:11">
      <c r="E221" t="s">
        <v>193</v>
      </c>
      <c r="F221" s="1">
        <v>0</v>
      </c>
      <c r="G221" s="1">
        <v>1611.2</v>
      </c>
      <c r="H221" s="1">
        <v>1890.52</v>
      </c>
      <c r="I221" s="1">
        <v>5022.82</v>
      </c>
      <c r="J221" s="1">
        <v>47977.18</v>
      </c>
      <c r="K221">
        <v>218</v>
      </c>
    </row>
    <row r="222" spans="5:11">
      <c r="E222" t="s">
        <v>345</v>
      </c>
      <c r="F222" s="1">
        <v>0</v>
      </c>
      <c r="G222" s="1">
        <v>367.84</v>
      </c>
      <c r="H222" s="1">
        <v>25</v>
      </c>
      <c r="I222" s="1">
        <v>740.11</v>
      </c>
      <c r="J222" s="1">
        <v>11359.89</v>
      </c>
      <c r="K222">
        <v>379</v>
      </c>
    </row>
    <row r="223" spans="5:11">
      <c r="E223" t="s">
        <v>253</v>
      </c>
      <c r="F223" s="1">
        <v>0</v>
      </c>
      <c r="G223" s="1">
        <v>790.4</v>
      </c>
      <c r="H223" s="1">
        <v>75</v>
      </c>
      <c r="I223" s="1">
        <v>1611.6</v>
      </c>
      <c r="J223" s="1">
        <v>24388.400000000001</v>
      </c>
      <c r="K223">
        <v>281</v>
      </c>
    </row>
    <row r="224" spans="5:11">
      <c r="E224" t="s">
        <v>346</v>
      </c>
      <c r="F224" s="1">
        <v>0</v>
      </c>
      <c r="G224" s="1">
        <v>1056.4000000000001</v>
      </c>
      <c r="H224" s="1">
        <v>165</v>
      </c>
      <c r="I224" s="1">
        <v>2218.73</v>
      </c>
      <c r="J224" s="1">
        <v>32531.27</v>
      </c>
      <c r="K224">
        <v>380</v>
      </c>
    </row>
    <row r="225" spans="5:11">
      <c r="E225" t="s">
        <v>348</v>
      </c>
      <c r="F225" s="1">
        <v>0</v>
      </c>
      <c r="G225" s="1">
        <v>532</v>
      </c>
      <c r="H225" s="1">
        <v>6083.65</v>
      </c>
      <c r="I225" s="1">
        <v>7117.9</v>
      </c>
      <c r="J225" s="1">
        <v>10382.1</v>
      </c>
      <c r="K225">
        <v>381</v>
      </c>
    </row>
    <row r="226" spans="5:11">
      <c r="E226" t="s">
        <v>142</v>
      </c>
      <c r="F226" s="1">
        <v>0</v>
      </c>
      <c r="G226" s="1">
        <v>431.68</v>
      </c>
      <c r="H226" s="1">
        <v>165</v>
      </c>
      <c r="I226" s="1">
        <v>1004.22</v>
      </c>
      <c r="J226" s="1">
        <v>13195.78</v>
      </c>
      <c r="K226">
        <v>163</v>
      </c>
    </row>
    <row r="227" spans="5:11">
      <c r="E227" t="s">
        <v>143</v>
      </c>
      <c r="F227" s="1">
        <v>1430.6</v>
      </c>
      <c r="G227" s="1">
        <v>1428.8</v>
      </c>
      <c r="H227" s="1">
        <v>125</v>
      </c>
      <c r="I227" s="1">
        <v>4333.3</v>
      </c>
      <c r="J227" s="1">
        <v>42666.7</v>
      </c>
      <c r="K227">
        <v>164</v>
      </c>
    </row>
    <row r="228" spans="5:11">
      <c r="E228" t="s">
        <v>195</v>
      </c>
      <c r="F228" s="1">
        <v>1571.73</v>
      </c>
      <c r="G228" s="1">
        <v>1459.2</v>
      </c>
      <c r="H228" s="1">
        <v>25</v>
      </c>
      <c r="I228" s="1">
        <v>4433.53</v>
      </c>
      <c r="J228" s="1">
        <v>43566.47</v>
      </c>
      <c r="K228">
        <v>223</v>
      </c>
    </row>
    <row r="229" spans="5:11">
      <c r="E229" t="s">
        <v>239</v>
      </c>
      <c r="F229" s="1">
        <v>0</v>
      </c>
      <c r="G229" s="1">
        <v>1003.2</v>
      </c>
      <c r="H229" s="1">
        <v>25</v>
      </c>
      <c r="I229" s="1">
        <v>1975.3</v>
      </c>
      <c r="J229" s="1">
        <v>31024.7</v>
      </c>
      <c r="K229">
        <v>266</v>
      </c>
    </row>
    <row r="230" spans="5:11">
      <c r="E230" t="s">
        <v>25</v>
      </c>
      <c r="F230" s="1">
        <v>0</v>
      </c>
      <c r="G230" s="1">
        <v>706.8</v>
      </c>
      <c r="H230" s="1">
        <v>25</v>
      </c>
      <c r="I230" s="1">
        <v>1399.08</v>
      </c>
      <c r="J230" s="1">
        <v>21850.92</v>
      </c>
      <c r="K230">
        <v>17</v>
      </c>
    </row>
    <row r="231" spans="5:11">
      <c r="E231" t="s">
        <v>161</v>
      </c>
      <c r="F231" s="1">
        <v>0</v>
      </c>
      <c r="G231" s="1">
        <v>460.56</v>
      </c>
      <c r="H231" s="1">
        <v>145</v>
      </c>
      <c r="I231" s="1">
        <v>1040.3699999999999</v>
      </c>
      <c r="J231" s="1">
        <v>14109.63</v>
      </c>
      <c r="K231">
        <v>177</v>
      </c>
    </row>
    <row r="232" spans="5:11">
      <c r="E232" t="s">
        <v>8</v>
      </c>
      <c r="F232" s="1">
        <v>0</v>
      </c>
      <c r="G232" s="1">
        <v>1368</v>
      </c>
      <c r="H232" s="1">
        <v>25</v>
      </c>
      <c r="I232" s="1">
        <v>2684.5</v>
      </c>
      <c r="J232" s="1">
        <v>42315.5</v>
      </c>
      <c r="K232">
        <v>1</v>
      </c>
    </row>
    <row r="233" spans="5:11">
      <c r="E233" t="s">
        <v>260</v>
      </c>
      <c r="F233" s="1">
        <v>0</v>
      </c>
      <c r="G233" s="1">
        <v>547.20000000000005</v>
      </c>
      <c r="H233" s="1">
        <v>25</v>
      </c>
      <c r="I233" s="1">
        <v>1088.8</v>
      </c>
      <c r="J233" s="1">
        <v>16911.2</v>
      </c>
      <c r="K233">
        <v>290</v>
      </c>
    </row>
    <row r="234" spans="5:11">
      <c r="E234" t="s">
        <v>75</v>
      </c>
      <c r="F234" s="1">
        <v>0</v>
      </c>
      <c r="G234" s="1">
        <v>1216</v>
      </c>
      <c r="H234" s="1">
        <v>25</v>
      </c>
      <c r="I234" s="1">
        <v>2389</v>
      </c>
      <c r="J234" s="1">
        <v>37611</v>
      </c>
      <c r="K234">
        <v>80</v>
      </c>
    </row>
    <row r="235" spans="5:11">
      <c r="E235" t="s">
        <v>117</v>
      </c>
      <c r="F235" s="1">
        <v>0</v>
      </c>
      <c r="G235" s="1">
        <v>940.88</v>
      </c>
      <c r="H235" s="1">
        <v>205</v>
      </c>
      <c r="I235" s="1">
        <v>2034.15</v>
      </c>
      <c r="J235" s="1">
        <v>28915.85</v>
      </c>
      <c r="K235">
        <v>133</v>
      </c>
    </row>
    <row r="236" spans="5:11">
      <c r="E236" t="s">
        <v>243</v>
      </c>
      <c r="F236" s="1">
        <v>0</v>
      </c>
      <c r="G236" s="1">
        <v>1185.5999999999999</v>
      </c>
      <c r="H236" s="1">
        <v>25</v>
      </c>
      <c r="I236" s="1">
        <v>2329.9</v>
      </c>
      <c r="J236" s="1">
        <v>36670.1</v>
      </c>
      <c r="K236">
        <v>270</v>
      </c>
    </row>
    <row r="237" spans="5:11">
      <c r="E237" t="s">
        <v>442</v>
      </c>
      <c r="F237" s="1">
        <v>0</v>
      </c>
      <c r="G237" s="1">
        <v>1120.24</v>
      </c>
      <c r="H237" s="1">
        <v>25</v>
      </c>
      <c r="I237" s="1">
        <v>2202.84</v>
      </c>
      <c r="J237" s="1">
        <v>34647.160000000003</v>
      </c>
      <c r="K237">
        <v>472</v>
      </c>
    </row>
    <row r="238" spans="5:11">
      <c r="E238" t="s">
        <v>86</v>
      </c>
      <c r="F238" s="1">
        <v>0</v>
      </c>
      <c r="G238" s="1">
        <v>1216</v>
      </c>
      <c r="H238" s="1">
        <v>25</v>
      </c>
      <c r="I238" s="1">
        <v>2389</v>
      </c>
      <c r="J238" s="1">
        <v>37611</v>
      </c>
      <c r="K238">
        <v>90</v>
      </c>
    </row>
    <row r="239" spans="5:11">
      <c r="E239" t="s">
        <v>372</v>
      </c>
      <c r="F239" s="1">
        <v>0</v>
      </c>
      <c r="G239" s="1">
        <v>760</v>
      </c>
      <c r="H239" s="1">
        <v>957.76</v>
      </c>
      <c r="I239" s="1">
        <v>2435.2600000000002</v>
      </c>
      <c r="J239" s="1">
        <v>22564.74</v>
      </c>
      <c r="K239">
        <v>407</v>
      </c>
    </row>
    <row r="240" spans="5:11">
      <c r="E240" t="s">
        <v>27</v>
      </c>
      <c r="F240" s="1">
        <v>0</v>
      </c>
      <c r="G240" s="1">
        <v>1064</v>
      </c>
      <c r="H240" s="1">
        <v>1890.52</v>
      </c>
      <c r="I240" s="1">
        <v>3959.02</v>
      </c>
      <c r="J240" s="1">
        <v>31040.98</v>
      </c>
      <c r="K240">
        <v>18</v>
      </c>
    </row>
    <row r="241" spans="5:11">
      <c r="E241" t="s">
        <v>286</v>
      </c>
      <c r="F241" s="1">
        <v>0</v>
      </c>
      <c r="G241" s="1">
        <v>541.12</v>
      </c>
      <c r="H241" s="1">
        <v>165</v>
      </c>
      <c r="I241" s="1">
        <v>1216.98</v>
      </c>
      <c r="J241" s="1">
        <v>16583.02</v>
      </c>
      <c r="K241">
        <v>316</v>
      </c>
    </row>
    <row r="242" spans="5:11">
      <c r="E242" t="s">
        <v>182</v>
      </c>
      <c r="F242" s="1">
        <v>0</v>
      </c>
      <c r="G242" s="1">
        <v>2888</v>
      </c>
      <c r="H242" s="1">
        <v>25</v>
      </c>
      <c r="I242" s="1">
        <v>5639.5</v>
      </c>
      <c r="J242" s="1">
        <v>89360.5</v>
      </c>
      <c r="K242">
        <v>205</v>
      </c>
    </row>
    <row r="243" spans="5:11">
      <c r="E243" t="s">
        <v>36</v>
      </c>
      <c r="F243" s="1">
        <v>0</v>
      </c>
      <c r="G243" s="1">
        <v>1368</v>
      </c>
      <c r="H243" s="1">
        <v>25</v>
      </c>
      <c r="I243" s="1">
        <v>2684.5</v>
      </c>
      <c r="J243" s="1">
        <v>42315.5</v>
      </c>
      <c r="K243">
        <v>27</v>
      </c>
    </row>
    <row r="244" spans="5:11">
      <c r="E244" t="s">
        <v>349</v>
      </c>
      <c r="F244" s="1">
        <v>0</v>
      </c>
      <c r="G244" s="1">
        <v>456</v>
      </c>
      <c r="H244" s="1">
        <v>25</v>
      </c>
      <c r="I244" s="1">
        <v>911.5</v>
      </c>
      <c r="J244" s="1">
        <v>14088.5</v>
      </c>
      <c r="K244">
        <v>382</v>
      </c>
    </row>
    <row r="245" spans="5:11">
      <c r="E245" t="s">
        <v>164</v>
      </c>
      <c r="F245" s="1">
        <v>0</v>
      </c>
      <c r="G245" s="1">
        <v>410.4</v>
      </c>
      <c r="H245" s="1">
        <v>125</v>
      </c>
      <c r="I245" s="1">
        <v>922.85</v>
      </c>
      <c r="J245" s="1">
        <v>12577.15</v>
      </c>
      <c r="K245">
        <v>180</v>
      </c>
    </row>
    <row r="246" spans="5:11">
      <c r="E246" t="s">
        <v>294</v>
      </c>
      <c r="F246" s="1">
        <v>0</v>
      </c>
      <c r="G246" s="1">
        <v>1155.2</v>
      </c>
      <c r="H246" s="1">
        <v>25</v>
      </c>
      <c r="I246" s="1">
        <v>2270.8000000000002</v>
      </c>
      <c r="J246" s="1">
        <v>35729.199999999997</v>
      </c>
      <c r="K246">
        <v>326</v>
      </c>
    </row>
    <row r="247" spans="5:11">
      <c r="E247" t="s">
        <v>350</v>
      </c>
      <c r="F247" s="1">
        <v>0</v>
      </c>
      <c r="G247" s="1">
        <v>425.6</v>
      </c>
      <c r="H247" s="1">
        <v>25</v>
      </c>
      <c r="I247" s="1">
        <v>852.4</v>
      </c>
      <c r="J247" s="1">
        <v>13147.6</v>
      </c>
      <c r="K247">
        <v>383</v>
      </c>
    </row>
    <row r="248" spans="5:11">
      <c r="E248" t="s">
        <v>240</v>
      </c>
      <c r="F248" s="1">
        <v>0</v>
      </c>
      <c r="G248" s="1">
        <v>668.8</v>
      </c>
      <c r="H248" s="1">
        <v>185</v>
      </c>
      <c r="I248" s="1">
        <v>1485.2</v>
      </c>
      <c r="J248" s="1">
        <v>20514.8</v>
      </c>
      <c r="K248">
        <v>267</v>
      </c>
    </row>
    <row r="249" spans="5:11">
      <c r="E249" t="s">
        <v>54</v>
      </c>
      <c r="F249" s="1">
        <v>583.79</v>
      </c>
      <c r="G249" s="1">
        <v>1246.4000000000001</v>
      </c>
      <c r="H249" s="1">
        <v>125</v>
      </c>
      <c r="I249" s="1">
        <v>3131.89</v>
      </c>
      <c r="J249" s="1">
        <v>37868.11</v>
      </c>
      <c r="K249">
        <v>56</v>
      </c>
    </row>
    <row r="250" spans="5:11">
      <c r="E250" t="s">
        <v>73</v>
      </c>
      <c r="F250" s="1">
        <v>0</v>
      </c>
      <c r="G250" s="1">
        <v>942.4</v>
      </c>
      <c r="H250" s="1">
        <v>25</v>
      </c>
      <c r="I250" s="1">
        <v>1857.1</v>
      </c>
      <c r="J250" s="1">
        <v>29142.9</v>
      </c>
      <c r="K250">
        <v>78</v>
      </c>
    </row>
    <row r="251" spans="5:11">
      <c r="E251" t="s">
        <v>92</v>
      </c>
      <c r="F251" s="1">
        <v>0</v>
      </c>
      <c r="G251" s="1">
        <v>1071.5999999999999</v>
      </c>
      <c r="H251" s="1">
        <v>1097.76</v>
      </c>
      <c r="I251" s="1">
        <v>3181.04</v>
      </c>
      <c r="J251" s="1">
        <v>32068.959999999999</v>
      </c>
      <c r="K251">
        <v>98</v>
      </c>
    </row>
    <row r="252" spans="5:11">
      <c r="E252" t="s">
        <v>351</v>
      </c>
      <c r="F252" s="1">
        <v>0</v>
      </c>
      <c r="G252" s="1">
        <v>367.84</v>
      </c>
      <c r="H252" s="1">
        <v>25</v>
      </c>
      <c r="I252" s="1">
        <v>740.11</v>
      </c>
      <c r="J252" s="1">
        <v>11359.89</v>
      </c>
      <c r="K252">
        <v>384</v>
      </c>
    </row>
    <row r="253" spans="5:11">
      <c r="E253" t="s">
        <v>133</v>
      </c>
      <c r="F253" s="1">
        <v>0</v>
      </c>
      <c r="G253" s="1">
        <v>532</v>
      </c>
      <c r="H253" s="1">
        <v>25</v>
      </c>
      <c r="I253" s="1">
        <v>1059.25</v>
      </c>
      <c r="J253" s="1">
        <v>16440.75</v>
      </c>
      <c r="K253">
        <v>151</v>
      </c>
    </row>
    <row r="254" spans="5:11">
      <c r="E254" t="s">
        <v>352</v>
      </c>
      <c r="F254" s="1">
        <v>0</v>
      </c>
      <c r="G254" s="1">
        <v>425.6</v>
      </c>
      <c r="H254" s="1">
        <v>957.76</v>
      </c>
      <c r="I254" s="1">
        <v>1785.16</v>
      </c>
      <c r="J254" s="1">
        <v>12214.84</v>
      </c>
      <c r="K254">
        <v>385</v>
      </c>
    </row>
    <row r="255" spans="5:11">
      <c r="E255" t="s">
        <v>353</v>
      </c>
      <c r="F255" s="1">
        <v>0</v>
      </c>
      <c r="G255" s="1">
        <v>486.4</v>
      </c>
      <c r="H255" s="1">
        <v>25</v>
      </c>
      <c r="I255" s="1">
        <v>970.6</v>
      </c>
      <c r="J255" s="1">
        <v>15029.4</v>
      </c>
      <c r="K255">
        <v>386</v>
      </c>
    </row>
    <row r="256" spans="5:11">
      <c r="E256" t="s">
        <v>377</v>
      </c>
      <c r="F256" s="1">
        <v>0</v>
      </c>
      <c r="G256" s="1">
        <v>760</v>
      </c>
      <c r="H256" s="1">
        <v>185</v>
      </c>
      <c r="I256" s="1">
        <v>1662.5</v>
      </c>
      <c r="J256" s="1">
        <v>23337.5</v>
      </c>
      <c r="K256">
        <v>411</v>
      </c>
    </row>
    <row r="257" spans="5:11">
      <c r="E257" t="s">
        <v>354</v>
      </c>
      <c r="F257" s="1">
        <v>0</v>
      </c>
      <c r="G257" s="1">
        <v>471.2</v>
      </c>
      <c r="H257" s="1">
        <v>25</v>
      </c>
      <c r="I257" s="1">
        <v>941.05</v>
      </c>
      <c r="J257" s="1">
        <v>14558.95</v>
      </c>
      <c r="K257">
        <v>387</v>
      </c>
    </row>
    <row r="258" spans="5:11">
      <c r="E258" s="12" t="s">
        <v>7</v>
      </c>
      <c r="F258" s="12"/>
      <c r="G258" s="12"/>
      <c r="H258" s="12"/>
      <c r="I258" s="12"/>
      <c r="J258" s="12"/>
      <c r="K258">
        <v>192</v>
      </c>
    </row>
    <row r="259" spans="5:11">
      <c r="E259" t="s">
        <v>184</v>
      </c>
      <c r="F259" s="1">
        <v>0</v>
      </c>
      <c r="G259" s="1">
        <v>912</v>
      </c>
      <c r="H259" s="1">
        <v>25</v>
      </c>
      <c r="I259" s="1">
        <v>1798</v>
      </c>
      <c r="J259" s="1">
        <v>28202</v>
      </c>
      <c r="K259">
        <v>206</v>
      </c>
    </row>
    <row r="260" spans="5:11">
      <c r="E260" t="s">
        <v>406</v>
      </c>
      <c r="F260" s="1">
        <v>0</v>
      </c>
      <c r="G260" s="1">
        <v>820.8</v>
      </c>
      <c r="H260" s="1">
        <v>25</v>
      </c>
      <c r="I260" s="1">
        <v>1620.7</v>
      </c>
      <c r="J260" s="1">
        <v>25379.3</v>
      </c>
      <c r="K260">
        <v>434</v>
      </c>
    </row>
    <row r="261" spans="5:11">
      <c r="E261" t="s">
        <v>169</v>
      </c>
      <c r="F261" s="1">
        <v>0</v>
      </c>
      <c r="G261" s="1">
        <v>2219.1999999999998</v>
      </c>
      <c r="H261" s="1">
        <v>25</v>
      </c>
      <c r="I261" s="1">
        <v>4339.3</v>
      </c>
      <c r="J261" s="1">
        <v>68660.7</v>
      </c>
      <c r="K261">
        <v>187</v>
      </c>
    </row>
    <row r="262" spans="5:11">
      <c r="E262" t="s">
        <v>254</v>
      </c>
      <c r="F262" s="1">
        <v>0</v>
      </c>
      <c r="G262" s="1">
        <v>851.2</v>
      </c>
      <c r="H262" s="1">
        <v>165</v>
      </c>
      <c r="I262" s="1">
        <v>1819.8</v>
      </c>
      <c r="J262" s="1">
        <v>26180.2</v>
      </c>
      <c r="K262">
        <v>282</v>
      </c>
    </row>
    <row r="263" spans="5:11">
      <c r="E263" t="s">
        <v>388</v>
      </c>
      <c r="F263" s="1">
        <v>0</v>
      </c>
      <c r="G263" s="1">
        <v>1079.2</v>
      </c>
      <c r="H263" s="1">
        <v>1745</v>
      </c>
      <c r="I263" s="1">
        <v>3843.05</v>
      </c>
      <c r="J263" s="1">
        <v>31656.95</v>
      </c>
      <c r="K263">
        <v>418</v>
      </c>
    </row>
    <row r="264" spans="5:11">
      <c r="E264" t="s">
        <v>355</v>
      </c>
      <c r="F264" s="1">
        <v>0</v>
      </c>
      <c r="G264" s="1">
        <v>419.52</v>
      </c>
      <c r="H264" s="1">
        <v>25</v>
      </c>
      <c r="I264" s="1">
        <v>840.58</v>
      </c>
      <c r="J264" s="1">
        <v>12959.42</v>
      </c>
      <c r="K264">
        <v>388</v>
      </c>
    </row>
    <row r="265" spans="5:11">
      <c r="E265" t="s">
        <v>356</v>
      </c>
      <c r="F265" s="1">
        <v>0</v>
      </c>
      <c r="G265" s="1">
        <v>456</v>
      </c>
      <c r="H265" s="1">
        <v>1890.52</v>
      </c>
      <c r="I265" s="1">
        <v>2777.02</v>
      </c>
      <c r="J265" s="1">
        <v>12222.98</v>
      </c>
      <c r="K265">
        <v>389</v>
      </c>
    </row>
    <row r="266" spans="5:11">
      <c r="E266" t="s">
        <v>167</v>
      </c>
      <c r="F266" s="1">
        <v>0</v>
      </c>
      <c r="G266" s="1">
        <v>608</v>
      </c>
      <c r="H266" s="1">
        <v>25</v>
      </c>
      <c r="I266" s="1">
        <v>1207</v>
      </c>
      <c r="J266" s="1">
        <v>18793</v>
      </c>
      <c r="K266">
        <v>182</v>
      </c>
    </row>
    <row r="267" spans="5:11">
      <c r="E267" t="s">
        <v>79</v>
      </c>
      <c r="F267" s="1">
        <v>0</v>
      </c>
      <c r="G267" s="1">
        <v>2128</v>
      </c>
      <c r="H267" s="1">
        <v>25</v>
      </c>
      <c r="I267" s="1">
        <v>4162</v>
      </c>
      <c r="J267" s="1">
        <v>65838</v>
      </c>
      <c r="K267">
        <v>86</v>
      </c>
    </row>
    <row r="268" spans="5:11">
      <c r="E268" t="s">
        <v>110</v>
      </c>
      <c r="F268" s="1">
        <v>0</v>
      </c>
      <c r="G268" s="1">
        <v>1459.2</v>
      </c>
      <c r="H268" s="1">
        <v>25</v>
      </c>
      <c r="I268" s="1">
        <v>2861.8</v>
      </c>
      <c r="J268" s="1">
        <v>45138.2</v>
      </c>
      <c r="K268">
        <v>121</v>
      </c>
    </row>
    <row r="269" spans="5:11">
      <c r="E269" t="s">
        <v>261</v>
      </c>
      <c r="F269" s="1">
        <v>0</v>
      </c>
      <c r="G269" s="1">
        <v>656.64</v>
      </c>
      <c r="H269" s="1">
        <v>185</v>
      </c>
      <c r="I269" s="1">
        <v>1461.56</v>
      </c>
      <c r="J269" s="1">
        <v>20138.439999999999</v>
      </c>
      <c r="K269">
        <v>291</v>
      </c>
    </row>
    <row r="270" spans="5:11">
      <c r="E270" t="s">
        <v>200</v>
      </c>
      <c r="F270" s="1">
        <v>0</v>
      </c>
      <c r="G270" s="1">
        <v>1170.4000000000001</v>
      </c>
      <c r="H270" s="1">
        <v>125</v>
      </c>
      <c r="I270" s="1">
        <v>2400.35</v>
      </c>
      <c r="J270" s="1">
        <v>36099.65</v>
      </c>
      <c r="K270">
        <v>226</v>
      </c>
    </row>
    <row r="271" spans="5:11">
      <c r="E271" t="s">
        <v>209</v>
      </c>
      <c r="F271" s="1">
        <v>1995.14</v>
      </c>
      <c r="G271" s="1">
        <v>1550.4</v>
      </c>
      <c r="H271" s="1">
        <v>165</v>
      </c>
      <c r="I271" s="1">
        <v>5174.24</v>
      </c>
      <c r="J271" s="1">
        <v>45825.760000000002</v>
      </c>
      <c r="K271">
        <v>235</v>
      </c>
    </row>
    <row r="272" spans="5:11">
      <c r="E272" t="s">
        <v>287</v>
      </c>
      <c r="F272" s="1">
        <v>0</v>
      </c>
      <c r="G272" s="1">
        <v>370.88</v>
      </c>
      <c r="H272" s="1">
        <v>125</v>
      </c>
      <c r="I272" s="1">
        <v>846.02</v>
      </c>
      <c r="J272" s="1">
        <v>11353.98</v>
      </c>
      <c r="K272">
        <v>317</v>
      </c>
    </row>
    <row r="273" spans="5:11">
      <c r="E273" t="s">
        <v>357</v>
      </c>
      <c r="F273" s="1">
        <v>0</v>
      </c>
      <c r="G273" s="1">
        <v>456</v>
      </c>
      <c r="H273" s="1">
        <v>25</v>
      </c>
      <c r="I273" s="1">
        <v>911.5</v>
      </c>
      <c r="J273" s="1">
        <v>14088.5</v>
      </c>
      <c r="K273">
        <v>390</v>
      </c>
    </row>
    <row r="274" spans="5:11">
      <c r="E274" t="s">
        <v>84</v>
      </c>
      <c r="F274" s="1">
        <v>0</v>
      </c>
      <c r="G274" s="1">
        <v>2737.52</v>
      </c>
      <c r="H274" s="1">
        <v>25</v>
      </c>
      <c r="I274" s="1">
        <v>5346.96</v>
      </c>
      <c r="J274" s="1">
        <v>84703.039999999994</v>
      </c>
      <c r="K274">
        <v>89</v>
      </c>
    </row>
    <row r="275" spans="5:11">
      <c r="E275" t="s">
        <v>443</v>
      </c>
      <c r="F275" s="1">
        <v>0</v>
      </c>
      <c r="G275" s="1">
        <v>1368</v>
      </c>
      <c r="H275" s="1">
        <v>125</v>
      </c>
      <c r="I275" s="1">
        <v>2784.5</v>
      </c>
      <c r="J275" s="1">
        <v>42215.5</v>
      </c>
      <c r="K275">
        <v>473</v>
      </c>
    </row>
    <row r="276" spans="5:11">
      <c r="E276" t="s">
        <v>445</v>
      </c>
      <c r="F276" s="1">
        <v>0</v>
      </c>
      <c r="G276" s="1">
        <v>1732.8</v>
      </c>
      <c r="H276" s="1">
        <v>25</v>
      </c>
      <c r="I276" s="1">
        <v>3393.7</v>
      </c>
      <c r="J276" s="1">
        <v>53606.3</v>
      </c>
      <c r="K276">
        <v>474</v>
      </c>
    </row>
    <row r="277" spans="5:11">
      <c r="E277" t="s">
        <v>358</v>
      </c>
      <c r="F277" s="1">
        <v>0</v>
      </c>
      <c r="G277" s="1">
        <v>486.4</v>
      </c>
      <c r="H277" s="1">
        <v>25</v>
      </c>
      <c r="I277" s="1">
        <v>970.6</v>
      </c>
      <c r="J277" s="1">
        <v>15029.4</v>
      </c>
      <c r="K277">
        <v>391</v>
      </c>
    </row>
    <row r="278" spans="5:11">
      <c r="E278" t="s">
        <v>266</v>
      </c>
      <c r="F278" s="1">
        <v>0</v>
      </c>
      <c r="G278" s="1">
        <v>1824</v>
      </c>
      <c r="H278" s="1">
        <v>25</v>
      </c>
      <c r="I278" s="1">
        <v>3571</v>
      </c>
      <c r="J278" s="1">
        <v>56429</v>
      </c>
      <c r="K278">
        <v>294</v>
      </c>
    </row>
    <row r="279" spans="5:11">
      <c r="E279" t="s">
        <v>171</v>
      </c>
      <c r="F279" s="1">
        <v>0</v>
      </c>
      <c r="G279" s="1">
        <v>1276.8</v>
      </c>
      <c r="H279" s="1">
        <v>25</v>
      </c>
      <c r="I279" s="1">
        <v>2507.1999999999998</v>
      </c>
      <c r="J279" s="1">
        <v>39492.800000000003</v>
      </c>
      <c r="K279">
        <v>188</v>
      </c>
    </row>
    <row r="280" spans="5:11">
      <c r="E280" t="s">
        <v>60</v>
      </c>
      <c r="F280" s="1">
        <v>0</v>
      </c>
      <c r="G280" s="1">
        <v>1824</v>
      </c>
      <c r="H280" s="1">
        <v>1990.52</v>
      </c>
      <c r="I280" s="1">
        <v>5536.52</v>
      </c>
      <c r="J280" s="1">
        <v>54463.48</v>
      </c>
      <c r="K280">
        <v>67</v>
      </c>
    </row>
    <row r="281" spans="5:11">
      <c r="E281" t="s">
        <v>360</v>
      </c>
      <c r="F281" s="1">
        <v>0</v>
      </c>
      <c r="G281" s="1">
        <v>395.2</v>
      </c>
      <c r="H281" s="1">
        <v>957.76</v>
      </c>
      <c r="I281" s="1">
        <v>1726.06</v>
      </c>
      <c r="J281" s="1">
        <v>11273.94</v>
      </c>
      <c r="K281">
        <v>392</v>
      </c>
    </row>
    <row r="282" spans="5:11">
      <c r="E282" t="s">
        <v>415</v>
      </c>
      <c r="F282" s="1">
        <v>0</v>
      </c>
      <c r="G282" s="1">
        <v>729.6</v>
      </c>
      <c r="H282" s="1">
        <v>165</v>
      </c>
      <c r="I282" s="1">
        <v>1583.4</v>
      </c>
      <c r="J282" s="1">
        <v>22416.6</v>
      </c>
      <c r="K282">
        <v>444</v>
      </c>
    </row>
    <row r="283" spans="5:11">
      <c r="E283" t="s">
        <v>88</v>
      </c>
      <c r="F283" s="1">
        <v>0</v>
      </c>
      <c r="G283" s="1">
        <v>1520</v>
      </c>
      <c r="H283" s="1">
        <v>25</v>
      </c>
      <c r="I283" s="1">
        <v>2980</v>
      </c>
      <c r="J283" s="1">
        <v>47020</v>
      </c>
      <c r="K283">
        <v>92</v>
      </c>
    </row>
    <row r="284" spans="5:11">
      <c r="E284" t="s">
        <v>361</v>
      </c>
      <c r="F284" s="1">
        <v>0</v>
      </c>
      <c r="G284" s="1">
        <v>501.6</v>
      </c>
      <c r="H284" s="1">
        <v>25</v>
      </c>
      <c r="I284" s="1">
        <v>1000.15</v>
      </c>
      <c r="J284" s="1">
        <v>15499.85</v>
      </c>
      <c r="K284">
        <v>393</v>
      </c>
    </row>
    <row r="285" spans="5:11">
      <c r="E285" t="s">
        <v>119</v>
      </c>
      <c r="F285" s="1">
        <v>0</v>
      </c>
      <c r="G285" s="1">
        <v>1702.4</v>
      </c>
      <c r="H285" s="1">
        <v>145</v>
      </c>
      <c r="I285" s="1">
        <v>3454.6</v>
      </c>
      <c r="J285" s="1">
        <v>52545.4</v>
      </c>
      <c r="K285">
        <v>135</v>
      </c>
    </row>
    <row r="286" spans="5:11">
      <c r="E286" t="s">
        <v>226</v>
      </c>
      <c r="F286" s="1">
        <v>0</v>
      </c>
      <c r="G286" s="1">
        <v>1064</v>
      </c>
      <c r="H286" s="1">
        <v>957.76</v>
      </c>
      <c r="I286" s="1">
        <v>3026.26</v>
      </c>
      <c r="J286" s="1">
        <v>31973.74</v>
      </c>
      <c r="K286">
        <v>253</v>
      </c>
    </row>
    <row r="287" spans="5:11">
      <c r="E287" t="s">
        <v>435</v>
      </c>
      <c r="F287" s="1">
        <v>0</v>
      </c>
      <c r="G287" s="1">
        <v>2249.6</v>
      </c>
      <c r="H287" s="1">
        <v>25</v>
      </c>
      <c r="I287" s="1">
        <v>4398.3999999999996</v>
      </c>
      <c r="J287" s="1">
        <v>69601.600000000006</v>
      </c>
      <c r="K287">
        <v>464</v>
      </c>
    </row>
    <row r="288" spans="5:11">
      <c r="E288" t="s">
        <v>362</v>
      </c>
      <c r="F288" s="1">
        <v>0</v>
      </c>
      <c r="G288" s="1">
        <v>430.16</v>
      </c>
      <c r="H288" s="1">
        <v>25</v>
      </c>
      <c r="I288" s="1">
        <v>861.27</v>
      </c>
      <c r="J288" s="1">
        <v>13288.73</v>
      </c>
      <c r="K288">
        <v>394</v>
      </c>
    </row>
    <row r="289" spans="5:11">
      <c r="E289" t="s">
        <v>46</v>
      </c>
      <c r="F289" s="1">
        <v>302.74</v>
      </c>
      <c r="G289" s="1">
        <v>1216</v>
      </c>
      <c r="H289" s="1">
        <v>1077.76</v>
      </c>
      <c r="I289" s="1">
        <v>3744.5</v>
      </c>
      <c r="J289" s="1">
        <v>36255.5</v>
      </c>
      <c r="K289">
        <v>45</v>
      </c>
    </row>
    <row r="290" spans="5:11">
      <c r="E290" t="s">
        <v>163</v>
      </c>
      <c r="F290" s="1">
        <v>0</v>
      </c>
      <c r="G290" s="1">
        <v>395.2</v>
      </c>
      <c r="H290" s="1">
        <v>165</v>
      </c>
      <c r="I290" s="1">
        <v>933.3</v>
      </c>
      <c r="J290" s="1">
        <v>12066.7</v>
      </c>
      <c r="K290">
        <v>179</v>
      </c>
    </row>
    <row r="291" spans="5:11">
      <c r="E291" t="s">
        <v>29</v>
      </c>
      <c r="F291" s="1">
        <v>0</v>
      </c>
      <c r="G291" s="1">
        <v>1976</v>
      </c>
      <c r="H291" s="1">
        <v>25</v>
      </c>
      <c r="I291" s="1">
        <v>3866.5</v>
      </c>
      <c r="J291" s="1">
        <v>61133.5</v>
      </c>
      <c r="K291">
        <v>19</v>
      </c>
    </row>
    <row r="292" spans="5:11">
      <c r="E292" t="s">
        <v>363</v>
      </c>
      <c r="F292" s="1">
        <v>0</v>
      </c>
      <c r="G292" s="1">
        <v>425.6</v>
      </c>
      <c r="H292" s="1">
        <v>957.76</v>
      </c>
      <c r="I292" s="1">
        <v>1785.16</v>
      </c>
      <c r="J292" s="1">
        <v>12214.84</v>
      </c>
      <c r="K292">
        <v>395</v>
      </c>
    </row>
    <row r="293" spans="5:11">
      <c r="E293" t="s">
        <v>364</v>
      </c>
      <c r="F293" s="1">
        <v>0</v>
      </c>
      <c r="G293" s="1">
        <v>486.4</v>
      </c>
      <c r="H293" s="1">
        <v>25</v>
      </c>
      <c r="I293" s="1">
        <v>970.6</v>
      </c>
      <c r="J293" s="1">
        <v>15029.4</v>
      </c>
      <c r="K293">
        <v>396</v>
      </c>
    </row>
    <row r="294" spans="5:11">
      <c r="E294" t="s">
        <v>210</v>
      </c>
      <c r="F294" s="1">
        <v>0</v>
      </c>
      <c r="G294" s="1">
        <v>1368</v>
      </c>
      <c r="H294" s="1">
        <v>25</v>
      </c>
      <c r="I294" s="1">
        <v>2684.5</v>
      </c>
      <c r="J294" s="1">
        <v>42315.5</v>
      </c>
      <c r="K294">
        <v>236</v>
      </c>
    </row>
    <row r="295" spans="5:11">
      <c r="E295" t="s">
        <v>83</v>
      </c>
      <c r="F295" s="1">
        <v>0</v>
      </c>
      <c r="G295" s="1">
        <v>1216</v>
      </c>
      <c r="H295" s="1">
        <v>25</v>
      </c>
      <c r="I295" s="1">
        <v>2389</v>
      </c>
      <c r="J295" s="1">
        <v>37611</v>
      </c>
      <c r="K295">
        <v>88</v>
      </c>
    </row>
    <row r="296" spans="5:11">
      <c r="E296" t="s">
        <v>417</v>
      </c>
      <c r="F296" s="1">
        <v>0</v>
      </c>
      <c r="G296" s="1">
        <v>1824</v>
      </c>
      <c r="H296" s="1">
        <v>565</v>
      </c>
      <c r="I296" s="1">
        <v>4111</v>
      </c>
      <c r="J296" s="1">
        <v>55889</v>
      </c>
      <c r="K296">
        <v>445</v>
      </c>
    </row>
    <row r="297" spans="5:11">
      <c r="E297" t="s">
        <v>153</v>
      </c>
      <c r="F297" s="1">
        <v>0</v>
      </c>
      <c r="G297" s="1">
        <v>364.8</v>
      </c>
      <c r="H297" s="1">
        <v>185</v>
      </c>
      <c r="I297" s="1">
        <v>894.2</v>
      </c>
      <c r="J297" s="1">
        <v>11105.8</v>
      </c>
      <c r="K297">
        <v>170</v>
      </c>
    </row>
    <row r="298" spans="5:11">
      <c r="E298" t="s">
        <v>365</v>
      </c>
      <c r="F298" s="1">
        <v>0</v>
      </c>
      <c r="G298" s="1">
        <v>288.8</v>
      </c>
      <c r="H298" s="1">
        <v>25</v>
      </c>
      <c r="I298" s="1">
        <v>586.45000000000005</v>
      </c>
      <c r="J298" s="1">
        <v>8913.5499999999993</v>
      </c>
      <c r="K298">
        <v>397</v>
      </c>
    </row>
    <row r="299" spans="5:11">
      <c r="E299" s="12" t="s">
        <v>136</v>
      </c>
      <c r="F299" s="12"/>
      <c r="G299" s="12"/>
      <c r="H299" s="12"/>
      <c r="I299" s="12"/>
      <c r="J299" s="12"/>
      <c r="K299">
        <v>156</v>
      </c>
    </row>
    <row r="300" spans="5:11">
      <c r="E300" s="12" t="s">
        <v>105</v>
      </c>
      <c r="F300" s="12"/>
      <c r="G300" s="12"/>
      <c r="H300" s="12"/>
      <c r="I300" s="12"/>
      <c r="J300" s="12"/>
      <c r="K300">
        <v>118</v>
      </c>
    </row>
    <row r="301" spans="5:11">
      <c r="E301" s="12" t="s">
        <v>125</v>
      </c>
      <c r="F301" s="12"/>
      <c r="G301" s="12"/>
      <c r="H301" s="12"/>
      <c r="I301" s="12"/>
      <c r="J301" s="12"/>
      <c r="K301">
        <v>146</v>
      </c>
    </row>
    <row r="302" spans="5:11">
      <c r="E302" s="12" t="s">
        <v>116</v>
      </c>
      <c r="F302" s="12"/>
      <c r="G302" s="12"/>
      <c r="H302" s="12"/>
      <c r="I302" s="12"/>
      <c r="J302" s="12"/>
      <c r="K302">
        <v>132</v>
      </c>
    </row>
    <row r="303" spans="5:11">
      <c r="E303" s="12" t="s">
        <v>139</v>
      </c>
      <c r="F303" s="12"/>
      <c r="G303" s="12"/>
      <c r="H303" s="12"/>
      <c r="I303" s="12"/>
      <c r="J303" s="12"/>
      <c r="K303">
        <v>161</v>
      </c>
    </row>
    <row r="304" spans="5:11">
      <c r="E304" s="12" t="s">
        <v>71</v>
      </c>
      <c r="F304" s="12"/>
      <c r="G304" s="12"/>
      <c r="H304" s="12"/>
      <c r="I304" s="12"/>
      <c r="J304" s="12"/>
      <c r="K304">
        <v>76</v>
      </c>
    </row>
    <row r="305" spans="5:11">
      <c r="E305" s="12" t="s">
        <v>114</v>
      </c>
      <c r="F305" s="12"/>
      <c r="G305" s="12"/>
      <c r="H305" s="12"/>
      <c r="I305" s="12"/>
      <c r="J305" s="12"/>
      <c r="K305">
        <v>127</v>
      </c>
    </row>
    <row r="306" spans="5:11">
      <c r="E306" t="s">
        <v>43</v>
      </c>
      <c r="F306" s="1">
        <v>2923.76</v>
      </c>
      <c r="G306" s="1">
        <v>1763.2</v>
      </c>
      <c r="H306" s="1">
        <v>3217.76</v>
      </c>
      <c r="I306" s="1">
        <v>9569.32</v>
      </c>
      <c r="J306" s="1">
        <v>48430.68</v>
      </c>
      <c r="K306">
        <v>35</v>
      </c>
    </row>
    <row r="307" spans="5:11">
      <c r="E307" t="s">
        <v>76</v>
      </c>
      <c r="F307" s="1">
        <v>0</v>
      </c>
      <c r="G307" s="1">
        <v>547.20000000000005</v>
      </c>
      <c r="H307" s="1">
        <v>25</v>
      </c>
      <c r="I307" s="1">
        <v>1088.8</v>
      </c>
      <c r="J307" s="1">
        <v>16911.2</v>
      </c>
      <c r="K307">
        <v>81</v>
      </c>
    </row>
    <row r="308" spans="5:11">
      <c r="E308" t="s">
        <v>185</v>
      </c>
      <c r="F308" s="1">
        <v>0</v>
      </c>
      <c r="G308" s="1">
        <v>2128</v>
      </c>
      <c r="H308" s="1">
        <v>25</v>
      </c>
      <c r="I308" s="1">
        <v>4162</v>
      </c>
      <c r="J308" s="1">
        <v>65838</v>
      </c>
      <c r="K308">
        <v>207</v>
      </c>
    </row>
    <row r="309" spans="5:11">
      <c r="E309" t="s">
        <v>241</v>
      </c>
      <c r="F309" s="1">
        <v>0</v>
      </c>
      <c r="G309" s="1">
        <v>638.4</v>
      </c>
      <c r="H309" s="1">
        <v>1097.76</v>
      </c>
      <c r="I309" s="1">
        <v>2338.86</v>
      </c>
      <c r="J309" s="1">
        <v>18661.14</v>
      </c>
      <c r="K309">
        <v>268</v>
      </c>
    </row>
    <row r="310" spans="5:11">
      <c r="E310" t="s">
        <v>454</v>
      </c>
      <c r="F310" s="1">
        <v>442.65</v>
      </c>
      <c r="G310" s="1">
        <v>1216</v>
      </c>
      <c r="H310" s="1">
        <v>25</v>
      </c>
      <c r="I310" s="1">
        <v>2831.65</v>
      </c>
      <c r="J310" s="1">
        <v>37168.35</v>
      </c>
      <c r="K310">
        <v>20</v>
      </c>
    </row>
    <row r="311" spans="5:11">
      <c r="E311" s="3" t="s">
        <v>18</v>
      </c>
      <c r="F311" s="4">
        <v>2563.34</v>
      </c>
      <c r="G311" s="4">
        <v>9867.84</v>
      </c>
      <c r="H311" s="4">
        <v>4987.71</v>
      </c>
      <c r="I311" s="4">
        <v>29563.3</v>
      </c>
      <c r="J311" s="4">
        <v>396486.7</v>
      </c>
      <c r="K311">
        <v>7</v>
      </c>
    </row>
    <row r="312" spans="5:11">
      <c r="E312" s="3" t="s">
        <v>18</v>
      </c>
      <c r="F312" s="4">
        <v>18187.009999999998</v>
      </c>
      <c r="G312" s="4">
        <v>4029.52</v>
      </c>
      <c r="H312" s="4">
        <v>2035.52</v>
      </c>
      <c r="I312" s="4">
        <v>28815.35</v>
      </c>
      <c r="J312" s="4">
        <v>130184.65</v>
      </c>
      <c r="K312">
        <v>13</v>
      </c>
    </row>
    <row r="313" spans="5:11">
      <c r="E313" s="3" t="s">
        <v>18</v>
      </c>
      <c r="F313" s="4">
        <f>SUM(F308:F312)</f>
        <v>21193</v>
      </c>
      <c r="G313" s="4">
        <f>SUM(G308:G312)</f>
        <v>17879.759999999998</v>
      </c>
      <c r="H313" s="4">
        <f>SUM(H308:H312)</f>
        <v>8170.99</v>
      </c>
      <c r="I313" s="4">
        <f>SUM(I308:I312)</f>
        <v>67711.16</v>
      </c>
      <c r="J313" s="4">
        <f>SUM(J308:J312)</f>
        <v>648338.84</v>
      </c>
      <c r="K313">
        <v>22</v>
      </c>
    </row>
    <row r="314" spans="5:11">
      <c r="E314" s="3" t="s">
        <v>18</v>
      </c>
      <c r="F314" s="4">
        <v>0</v>
      </c>
      <c r="G314" s="4">
        <v>6657.6</v>
      </c>
      <c r="H314" s="4">
        <v>1990.52</v>
      </c>
      <c r="I314" s="4">
        <v>14933.42</v>
      </c>
      <c r="J314" s="4">
        <v>204066.58</v>
      </c>
      <c r="K314">
        <v>31</v>
      </c>
    </row>
    <row r="315" spans="5:11">
      <c r="E315" s="3" t="s">
        <v>18</v>
      </c>
      <c r="F315" s="4">
        <v>2923.76</v>
      </c>
      <c r="G315" s="4">
        <v>1763.2</v>
      </c>
      <c r="H315" s="4">
        <v>3217.76</v>
      </c>
      <c r="I315" s="4">
        <v>9569.32</v>
      </c>
      <c r="J315" s="4">
        <v>48430.68</v>
      </c>
      <c r="K315">
        <v>36</v>
      </c>
    </row>
    <row r="316" spans="5:11">
      <c r="E316" s="3" t="s">
        <v>18</v>
      </c>
      <c r="F316" s="4">
        <v>0</v>
      </c>
      <c r="G316" s="4">
        <v>972.8</v>
      </c>
      <c r="H316" s="4">
        <v>25</v>
      </c>
      <c r="I316" s="4">
        <v>1916.2</v>
      </c>
      <c r="J316" s="4">
        <v>30083.8</v>
      </c>
      <c r="K316">
        <v>41</v>
      </c>
    </row>
    <row r="317" spans="5:11">
      <c r="E317" s="3" t="s">
        <v>18</v>
      </c>
      <c r="F317" s="4">
        <v>302.74</v>
      </c>
      <c r="G317" s="4">
        <v>2432</v>
      </c>
      <c r="H317" s="4">
        <v>2175.52</v>
      </c>
      <c r="I317" s="4">
        <v>7206.26</v>
      </c>
      <c r="J317" s="4">
        <v>72793.740000000005</v>
      </c>
      <c r="K317">
        <v>47</v>
      </c>
    </row>
    <row r="318" spans="5:11">
      <c r="E318" s="3" t="s">
        <v>18</v>
      </c>
      <c r="F318" s="4">
        <v>0</v>
      </c>
      <c r="G318" s="4">
        <v>1337.6</v>
      </c>
      <c r="H318" s="4">
        <v>125</v>
      </c>
      <c r="I318" s="4">
        <v>2725.4</v>
      </c>
      <c r="J318" s="4">
        <v>41274.6</v>
      </c>
      <c r="K318">
        <v>52</v>
      </c>
    </row>
    <row r="319" spans="5:11">
      <c r="E319" s="3" t="s">
        <v>18</v>
      </c>
      <c r="F319" s="4">
        <v>583.79</v>
      </c>
      <c r="G319" s="4">
        <v>1246.4000000000001</v>
      </c>
      <c r="H319" s="4">
        <v>125</v>
      </c>
      <c r="I319" s="4">
        <v>3131.89</v>
      </c>
      <c r="J319" s="4">
        <v>37868.11</v>
      </c>
      <c r="K319">
        <v>57</v>
      </c>
    </row>
    <row r="320" spans="5:11">
      <c r="E320" s="3" t="s">
        <v>18</v>
      </c>
      <c r="F320" s="4">
        <v>0</v>
      </c>
      <c r="G320" s="4">
        <v>3999.12</v>
      </c>
      <c r="H320" s="4">
        <v>100</v>
      </c>
      <c r="I320" s="4">
        <v>8877.67</v>
      </c>
      <c r="J320" s="4">
        <v>157622.32999999999</v>
      </c>
      <c r="K320">
        <v>63</v>
      </c>
    </row>
    <row r="321" spans="5:11">
      <c r="E321" s="3" t="s">
        <v>18</v>
      </c>
      <c r="F321" s="4">
        <v>0</v>
      </c>
      <c r="G321" s="4">
        <v>8876.7999999999993</v>
      </c>
      <c r="H321" s="4">
        <v>4221.04</v>
      </c>
      <c r="I321" s="4">
        <v>21478.240000000002</v>
      </c>
      <c r="J321" s="4">
        <v>270521.76</v>
      </c>
      <c r="K321">
        <v>73</v>
      </c>
    </row>
    <row r="322" spans="5:11">
      <c r="E322" s="3" t="s">
        <v>18</v>
      </c>
      <c r="F322" s="4">
        <v>868.5</v>
      </c>
      <c r="G322" s="4">
        <v>5016</v>
      </c>
      <c r="H322" s="4">
        <v>2090.52</v>
      </c>
      <c r="I322" s="4">
        <v>12710.52</v>
      </c>
      <c r="J322" s="4">
        <v>152289.48000000001</v>
      </c>
      <c r="K322">
        <v>82</v>
      </c>
    </row>
    <row r="323" spans="5:11">
      <c r="E323" s="3" t="s">
        <v>18</v>
      </c>
      <c r="F323" s="4">
        <v>0</v>
      </c>
      <c r="G323" s="4">
        <v>11857.52</v>
      </c>
      <c r="H323" s="4">
        <v>2040.52</v>
      </c>
      <c r="I323" s="4">
        <v>25092.48</v>
      </c>
      <c r="J323" s="4">
        <v>364957.52</v>
      </c>
      <c r="K323">
        <v>93</v>
      </c>
    </row>
    <row r="324" spans="5:11">
      <c r="E324" s="3" t="s">
        <v>18</v>
      </c>
      <c r="F324" s="4">
        <v>0</v>
      </c>
      <c r="G324" s="4">
        <v>7942</v>
      </c>
      <c r="H324" s="4">
        <v>3201.76</v>
      </c>
      <c r="I324" s="4">
        <v>18641.64</v>
      </c>
      <c r="J324" s="4">
        <v>242608.36</v>
      </c>
      <c r="K324">
        <v>104</v>
      </c>
    </row>
    <row r="325" spans="5:11">
      <c r="E325" s="3" t="s">
        <v>18</v>
      </c>
      <c r="F325" s="4">
        <v>0</v>
      </c>
      <c r="G325" s="4">
        <v>3573.52</v>
      </c>
      <c r="H325" s="4">
        <v>240</v>
      </c>
      <c r="I325" s="4">
        <v>7946.32</v>
      </c>
      <c r="J325" s="4">
        <v>136053.68</v>
      </c>
      <c r="K325">
        <v>110</v>
      </c>
    </row>
    <row r="326" spans="5:11">
      <c r="E326" s="3" t="s">
        <v>18</v>
      </c>
      <c r="F326" s="4">
        <v>0</v>
      </c>
      <c r="G326" s="4">
        <v>1392.32</v>
      </c>
      <c r="H326" s="4">
        <v>2030.52</v>
      </c>
      <c r="I326" s="4">
        <v>4737.3</v>
      </c>
      <c r="J326" s="4">
        <v>41062.699999999997</v>
      </c>
      <c r="K326">
        <v>115</v>
      </c>
    </row>
    <row r="327" spans="5:11">
      <c r="E327" s="3" t="s">
        <v>18</v>
      </c>
      <c r="F327" s="4">
        <v>727.36</v>
      </c>
      <c r="G327" s="4">
        <v>7326.4</v>
      </c>
      <c r="H327" s="4">
        <v>3233.28</v>
      </c>
      <c r="I327" s="4">
        <v>18203.740000000002</v>
      </c>
      <c r="J327" s="4">
        <v>222796.26</v>
      </c>
      <c r="K327">
        <v>124</v>
      </c>
    </row>
    <row r="328" spans="5:11">
      <c r="E328" s="3" t="s">
        <v>18</v>
      </c>
      <c r="F328" s="4">
        <v>0</v>
      </c>
      <c r="G328" s="4">
        <v>1079.2</v>
      </c>
      <c r="H328" s="4">
        <v>125</v>
      </c>
      <c r="I328" s="4">
        <v>2223.0500000000002</v>
      </c>
      <c r="J328" s="4">
        <v>33276.949999999997</v>
      </c>
      <c r="K328">
        <v>129</v>
      </c>
    </row>
    <row r="329" spans="5:11">
      <c r="E329" s="3" t="s">
        <v>18</v>
      </c>
      <c r="F329" s="4">
        <v>0</v>
      </c>
      <c r="G329" s="4">
        <v>3980.88</v>
      </c>
      <c r="H329" s="4">
        <v>2360.52</v>
      </c>
      <c r="I329" s="4">
        <v>10099.67</v>
      </c>
      <c r="J329" s="4">
        <v>120850.33</v>
      </c>
      <c r="K329">
        <v>136</v>
      </c>
    </row>
    <row r="330" spans="5:11">
      <c r="E330" s="3" t="s">
        <v>18</v>
      </c>
      <c r="F330" s="4">
        <v>1149.55</v>
      </c>
      <c r="G330" s="4">
        <v>2883.44</v>
      </c>
      <c r="H330" s="4">
        <v>3910.65</v>
      </c>
      <c r="I330" s="4">
        <v>10665.84</v>
      </c>
      <c r="J330" s="4">
        <v>84184.16</v>
      </c>
      <c r="K330">
        <v>143</v>
      </c>
    </row>
    <row r="331" spans="5:11">
      <c r="E331" s="3" t="s">
        <v>18</v>
      </c>
      <c r="F331" s="4">
        <v>442.65</v>
      </c>
      <c r="G331" s="4">
        <v>4145.04</v>
      </c>
      <c r="H331" s="4">
        <v>4450</v>
      </c>
      <c r="I331" s="4">
        <v>12950.94</v>
      </c>
      <c r="J331" s="4">
        <v>123399.06</v>
      </c>
      <c r="K331">
        <v>153</v>
      </c>
    </row>
    <row r="332" spans="5:11">
      <c r="E332" s="3" t="s">
        <v>18</v>
      </c>
      <c r="F332" s="4">
        <v>0</v>
      </c>
      <c r="G332" s="4">
        <v>729.6</v>
      </c>
      <c r="H332" s="4">
        <v>145</v>
      </c>
      <c r="I332" s="4">
        <v>1563.4</v>
      </c>
      <c r="J332" s="4">
        <v>22436.6</v>
      </c>
      <c r="K332">
        <v>158</v>
      </c>
    </row>
    <row r="333" spans="5:11">
      <c r="E333" s="3" t="s">
        <v>18</v>
      </c>
      <c r="F333" s="4">
        <v>1430.6</v>
      </c>
      <c r="G333" s="4">
        <v>12284.34</v>
      </c>
      <c r="H333" s="4">
        <v>3602.76</v>
      </c>
      <c r="I333" s="4">
        <v>28915.1</v>
      </c>
      <c r="J333" s="4">
        <v>375174.9</v>
      </c>
      <c r="K333">
        <v>183</v>
      </c>
    </row>
    <row r="334" spans="5:11">
      <c r="E334" s="3" t="s">
        <v>18</v>
      </c>
      <c r="F334" s="4">
        <v>0</v>
      </c>
      <c r="G334" s="4">
        <v>3496</v>
      </c>
      <c r="H334" s="4">
        <v>50</v>
      </c>
      <c r="I334" s="4">
        <v>6846.5</v>
      </c>
      <c r="J334" s="4">
        <v>108153.5</v>
      </c>
      <c r="K334">
        <v>189</v>
      </c>
    </row>
    <row r="335" spans="5:11">
      <c r="E335" s="3" t="s">
        <v>18</v>
      </c>
      <c r="F335" s="4">
        <v>0</v>
      </c>
      <c r="G335" s="4">
        <v>2995.92</v>
      </c>
      <c r="H335" s="4">
        <v>25</v>
      </c>
      <c r="I335" s="4">
        <v>7756.42</v>
      </c>
      <c r="J335" s="4">
        <v>157243.57999999999</v>
      </c>
      <c r="K335">
        <v>194</v>
      </c>
    </row>
    <row r="336" spans="5:11">
      <c r="E336" s="3" t="s">
        <v>18</v>
      </c>
      <c r="F336" s="4">
        <v>0</v>
      </c>
      <c r="G336" s="4">
        <v>934.8</v>
      </c>
      <c r="H336" s="4">
        <v>565</v>
      </c>
      <c r="I336" s="4">
        <v>2382.33</v>
      </c>
      <c r="J336" s="4">
        <v>28367.67</v>
      </c>
      <c r="K336">
        <v>199</v>
      </c>
    </row>
    <row r="337" spans="5:11">
      <c r="E337" s="3" t="s">
        <v>18</v>
      </c>
      <c r="F337" s="4">
        <v>0</v>
      </c>
      <c r="G337" s="4">
        <v>7498.81</v>
      </c>
      <c r="H337" s="4">
        <v>125</v>
      </c>
      <c r="I337" s="4">
        <v>14703.28</v>
      </c>
      <c r="J337" s="4">
        <v>231968.11</v>
      </c>
      <c r="K337">
        <v>208</v>
      </c>
    </row>
    <row r="338" spans="5:11">
      <c r="E338" s="3" t="s">
        <v>18</v>
      </c>
      <c r="F338" s="4">
        <v>0</v>
      </c>
      <c r="G338" s="4">
        <v>2249.6</v>
      </c>
      <c r="H338" s="4">
        <v>50</v>
      </c>
      <c r="I338" s="4">
        <v>4423.3999999999996</v>
      </c>
      <c r="J338" s="4">
        <v>69576.600000000006</v>
      </c>
      <c r="K338">
        <v>214</v>
      </c>
    </row>
    <row r="339" spans="5:11">
      <c r="E339" s="3" t="s">
        <v>18</v>
      </c>
      <c r="F339" s="4">
        <v>0</v>
      </c>
      <c r="G339" s="4">
        <v>1611.2</v>
      </c>
      <c r="H339" s="4">
        <v>1890.52</v>
      </c>
      <c r="I339" s="4">
        <v>5022.82</v>
      </c>
      <c r="J339" s="4">
        <v>47977.18</v>
      </c>
      <c r="K339">
        <v>219</v>
      </c>
    </row>
    <row r="340" spans="5:11">
      <c r="E340" s="3" t="s">
        <v>18</v>
      </c>
      <c r="F340" s="4">
        <v>2862.41</v>
      </c>
      <c r="G340" s="4">
        <v>7280.8</v>
      </c>
      <c r="H340" s="4">
        <v>1943.76</v>
      </c>
      <c r="I340" s="4">
        <v>18960.62</v>
      </c>
      <c r="J340" s="4">
        <v>220539.38</v>
      </c>
      <c r="K340">
        <v>228</v>
      </c>
    </row>
    <row r="341" spans="5:11">
      <c r="E341" s="3" t="s">
        <v>18</v>
      </c>
      <c r="F341" s="4">
        <v>3566.87</v>
      </c>
      <c r="G341" s="4">
        <v>7113.6</v>
      </c>
      <c r="H341" s="4">
        <v>1297.76</v>
      </c>
      <c r="I341" s="4">
        <v>18694.03</v>
      </c>
      <c r="J341" s="4">
        <v>215305.97</v>
      </c>
      <c r="K341">
        <v>237</v>
      </c>
    </row>
    <row r="342" spans="5:11">
      <c r="E342" s="3" t="s">
        <v>18</v>
      </c>
      <c r="F342" s="4">
        <v>0</v>
      </c>
      <c r="G342" s="4">
        <v>2720.8</v>
      </c>
      <c r="H342" s="4">
        <v>1227.76</v>
      </c>
      <c r="I342" s="4">
        <v>6517.22</v>
      </c>
      <c r="J342" s="4">
        <v>82982.78</v>
      </c>
      <c r="K342">
        <v>244</v>
      </c>
    </row>
    <row r="343" spans="5:11">
      <c r="E343" s="3" t="s">
        <v>18</v>
      </c>
      <c r="F343" s="4">
        <v>3486.68</v>
      </c>
      <c r="G343" s="4">
        <v>9819.2000000000007</v>
      </c>
      <c r="H343" s="4">
        <v>3240.52</v>
      </c>
      <c r="I343" s="4">
        <v>25816.5</v>
      </c>
      <c r="J343" s="4">
        <v>297183.5</v>
      </c>
      <c r="K343">
        <v>255</v>
      </c>
    </row>
    <row r="344" spans="5:11">
      <c r="E344" s="3" t="s">
        <v>18</v>
      </c>
      <c r="F344" s="4">
        <v>0</v>
      </c>
      <c r="G344" s="4">
        <v>11995.84</v>
      </c>
      <c r="H344" s="4">
        <v>3698.28</v>
      </c>
      <c r="I344" s="4">
        <v>27019.14</v>
      </c>
      <c r="J344" s="4">
        <v>367580.86</v>
      </c>
      <c r="K344">
        <v>271</v>
      </c>
    </row>
    <row r="345" spans="5:11">
      <c r="E345" s="3" t="s">
        <v>18</v>
      </c>
      <c r="F345" s="4">
        <v>0</v>
      </c>
      <c r="G345" s="4">
        <v>8963.44</v>
      </c>
      <c r="H345" s="4">
        <v>1977</v>
      </c>
      <c r="I345" s="4">
        <v>19402.64</v>
      </c>
      <c r="J345" s="4">
        <v>275447.36</v>
      </c>
      <c r="K345">
        <v>283</v>
      </c>
    </row>
    <row r="346" spans="5:11">
      <c r="E346" s="3" t="s">
        <v>18</v>
      </c>
      <c r="F346" s="4">
        <v>8576.99</v>
      </c>
      <c r="G346" s="4">
        <v>8250.41</v>
      </c>
      <c r="H346" s="4">
        <v>2600.52</v>
      </c>
      <c r="I346" s="4">
        <v>27216.959999999999</v>
      </c>
      <c r="J346" s="4">
        <v>244178.04</v>
      </c>
      <c r="K346">
        <v>296</v>
      </c>
    </row>
    <row r="347" spans="5:11">
      <c r="E347" s="3" t="s">
        <v>18</v>
      </c>
      <c r="F347" s="4">
        <v>21989.77</v>
      </c>
      <c r="G347" s="4">
        <v>4151.12</v>
      </c>
      <c r="H347" s="4">
        <v>50</v>
      </c>
      <c r="I347" s="4">
        <v>31299.49</v>
      </c>
      <c r="J347" s="4">
        <v>146700.51</v>
      </c>
      <c r="K347">
        <v>302</v>
      </c>
    </row>
    <row r="348" spans="5:11">
      <c r="E348" s="3" t="s">
        <v>18</v>
      </c>
      <c r="F348" s="4">
        <v>0</v>
      </c>
      <c r="G348" s="4">
        <v>8738.48</v>
      </c>
      <c r="H348" s="4">
        <v>6433.8</v>
      </c>
      <c r="I348" s="4">
        <v>23422.1</v>
      </c>
      <c r="J348" s="4">
        <v>264027.90000000002</v>
      </c>
      <c r="K348">
        <v>318</v>
      </c>
    </row>
    <row r="349" spans="5:11">
      <c r="E349" s="3" t="s">
        <v>18</v>
      </c>
      <c r="F349" s="4">
        <v>0</v>
      </c>
      <c r="G349" s="4">
        <v>4686.16</v>
      </c>
      <c r="H349" s="4">
        <v>4356.04</v>
      </c>
      <c r="I349" s="4">
        <v>13466.31</v>
      </c>
      <c r="J349" s="4">
        <v>140683.69</v>
      </c>
      <c r="K349">
        <v>327</v>
      </c>
    </row>
    <row r="350" spans="5:11">
      <c r="E350" s="3" t="s">
        <v>18</v>
      </c>
      <c r="F350" s="4">
        <v>21363.01</v>
      </c>
      <c r="G350" s="4">
        <v>4333.5200000000004</v>
      </c>
      <c r="H350" s="4">
        <v>3881.04</v>
      </c>
      <c r="I350" s="4">
        <v>34858.370000000003</v>
      </c>
      <c r="J350" s="4">
        <v>149141.63</v>
      </c>
      <c r="K350">
        <v>333</v>
      </c>
    </row>
    <row r="351" spans="5:11">
      <c r="E351" s="3" t="s">
        <v>18</v>
      </c>
      <c r="F351" s="4">
        <v>0</v>
      </c>
      <c r="G351" s="4">
        <v>6323.2</v>
      </c>
      <c r="H351" s="4">
        <v>100</v>
      </c>
      <c r="I351" s="4">
        <v>12392.8</v>
      </c>
      <c r="J351" s="4">
        <v>195607.2</v>
      </c>
      <c r="K351">
        <v>341</v>
      </c>
    </row>
    <row r="352" spans="5:11">
      <c r="E352" s="3" t="s">
        <v>18</v>
      </c>
      <c r="F352" s="4">
        <v>3143.46</v>
      </c>
      <c r="G352" s="4">
        <v>2918.4</v>
      </c>
      <c r="H352" s="4">
        <v>590</v>
      </c>
      <c r="I352" s="4">
        <v>9407.06</v>
      </c>
      <c r="J352" s="4">
        <v>86592.94</v>
      </c>
      <c r="K352">
        <v>347</v>
      </c>
    </row>
    <row r="353" spans="5:11">
      <c r="E353" s="3" t="s">
        <v>18</v>
      </c>
      <c r="F353" s="4">
        <v>0</v>
      </c>
      <c r="G353" s="4">
        <v>25034.04</v>
      </c>
      <c r="H353" s="4">
        <v>19226.25</v>
      </c>
      <c r="I353" s="4">
        <v>67894.429999999993</v>
      </c>
      <c r="J353" s="4">
        <v>755593.7</v>
      </c>
      <c r="K353">
        <v>403</v>
      </c>
    </row>
    <row r="354" spans="5:11">
      <c r="E354" s="3" t="s">
        <v>18</v>
      </c>
      <c r="F354" s="4">
        <v>1430.6</v>
      </c>
      <c r="G354" s="4">
        <v>11790.64</v>
      </c>
      <c r="H354" s="4">
        <v>5250.52</v>
      </c>
      <c r="I354" s="4">
        <v>29603.07</v>
      </c>
      <c r="J354" s="4">
        <v>358246.93</v>
      </c>
      <c r="K354">
        <v>420</v>
      </c>
    </row>
    <row r="355" spans="5:11">
      <c r="E355" s="3" t="s">
        <v>18</v>
      </c>
      <c r="F355" s="4">
        <v>3113.57</v>
      </c>
      <c r="G355" s="4">
        <v>8781.9500000000007</v>
      </c>
      <c r="H355" s="4">
        <v>11709.59</v>
      </c>
      <c r="I355" s="4">
        <v>31895.98</v>
      </c>
      <c r="J355" s="4">
        <v>256984.02</v>
      </c>
      <c r="K355">
        <v>435</v>
      </c>
    </row>
    <row r="356" spans="5:11">
      <c r="E356" s="3" t="s">
        <v>18</v>
      </c>
      <c r="F356" s="4">
        <v>0</v>
      </c>
      <c r="G356" s="4">
        <v>7087.76</v>
      </c>
      <c r="H356" s="4">
        <v>3800.52</v>
      </c>
      <c r="I356" s="4">
        <v>17579.689999999999</v>
      </c>
      <c r="J356" s="4">
        <v>215570.31</v>
      </c>
      <c r="K356">
        <v>446</v>
      </c>
    </row>
    <row r="357" spans="5:11">
      <c r="E357" s="3" t="s">
        <v>18</v>
      </c>
      <c r="F357" s="4">
        <v>1590.98</v>
      </c>
      <c r="G357" s="4">
        <v>6262.4</v>
      </c>
      <c r="H357" s="4">
        <v>3115</v>
      </c>
      <c r="I357" s="4">
        <v>16880.580000000002</v>
      </c>
      <c r="J357" s="4">
        <v>189119.42</v>
      </c>
      <c r="K357">
        <v>456</v>
      </c>
    </row>
    <row r="358" spans="5:11">
      <c r="E358" s="3" t="s">
        <v>18</v>
      </c>
      <c r="F358" s="4">
        <v>0</v>
      </c>
      <c r="G358" s="4">
        <v>5540.4</v>
      </c>
      <c r="H358" s="4">
        <v>645</v>
      </c>
      <c r="I358" s="4">
        <v>11415.98</v>
      </c>
      <c r="J358" s="4">
        <v>170834.02</v>
      </c>
      <c r="K358">
        <v>465</v>
      </c>
    </row>
    <row r="359" spans="5:11">
      <c r="E359" s="3" t="s">
        <v>18</v>
      </c>
      <c r="F359" s="4">
        <v>19.25</v>
      </c>
      <c r="G359" s="4">
        <v>7261.04</v>
      </c>
      <c r="H359" s="4">
        <v>390</v>
      </c>
      <c r="I359" s="4">
        <v>14525.29</v>
      </c>
      <c r="J359" s="4">
        <v>224324.71</v>
      </c>
      <c r="K359">
        <v>475</v>
      </c>
    </row>
    <row r="360" spans="5:11">
      <c r="E360" t="s">
        <v>31</v>
      </c>
      <c r="F360" s="1">
        <v>0</v>
      </c>
      <c r="G360" s="1">
        <v>2432</v>
      </c>
      <c r="H360" s="1">
        <v>1890.52</v>
      </c>
      <c r="I360" s="1">
        <v>6618.52</v>
      </c>
      <c r="J360" s="1">
        <v>73381.48</v>
      </c>
      <c r="K360">
        <v>21</v>
      </c>
    </row>
    <row r="361" spans="5:11">
      <c r="E361" t="s">
        <v>366</v>
      </c>
      <c r="F361" s="1">
        <v>0</v>
      </c>
      <c r="G361" s="1">
        <v>367.84</v>
      </c>
      <c r="H361" s="1">
        <v>25</v>
      </c>
      <c r="I361" s="1">
        <v>740.11</v>
      </c>
      <c r="J361" s="1">
        <v>11359.89</v>
      </c>
      <c r="K361">
        <v>398</v>
      </c>
    </row>
    <row r="362" spans="5:11">
      <c r="E362" t="s">
        <v>158</v>
      </c>
      <c r="F362" s="1">
        <v>0</v>
      </c>
      <c r="G362" s="1">
        <v>679.44</v>
      </c>
      <c r="H362" s="1">
        <v>100</v>
      </c>
      <c r="I362" s="1">
        <v>1420.89</v>
      </c>
      <c r="J362" s="1">
        <v>20929.11</v>
      </c>
      <c r="K362">
        <v>175</v>
      </c>
    </row>
    <row r="363" spans="5:11">
      <c r="E363" t="s">
        <v>14</v>
      </c>
      <c r="F363" s="1">
        <v>0</v>
      </c>
      <c r="G363" s="1">
        <v>2280</v>
      </c>
      <c r="H363" s="1">
        <v>25</v>
      </c>
      <c r="I363" s="1">
        <v>4457.5</v>
      </c>
      <c r="J363" s="1">
        <v>70542.5</v>
      </c>
      <c r="K363">
        <v>5</v>
      </c>
    </row>
    <row r="364" spans="5:11">
      <c r="E364" t="s">
        <v>74</v>
      </c>
      <c r="F364" s="1">
        <v>0</v>
      </c>
      <c r="G364" s="1">
        <v>942.4</v>
      </c>
      <c r="H364" s="1">
        <v>25</v>
      </c>
      <c r="I364" s="1">
        <v>1857.1</v>
      </c>
      <c r="J364" s="1">
        <v>29142.9</v>
      </c>
      <c r="K364">
        <v>79</v>
      </c>
    </row>
    <row r="365" spans="5:11">
      <c r="E365" t="s">
        <v>9</v>
      </c>
      <c r="F365" s="1">
        <v>0</v>
      </c>
      <c r="G365" s="1">
        <v>804.08</v>
      </c>
      <c r="H365" s="1">
        <v>25</v>
      </c>
      <c r="I365" s="1">
        <v>1588.2</v>
      </c>
      <c r="J365" s="1">
        <v>24861.8</v>
      </c>
      <c r="K365">
        <v>2</v>
      </c>
    </row>
    <row r="366" spans="5:11">
      <c r="E366" t="s">
        <v>367</v>
      </c>
      <c r="F366" s="1">
        <v>0</v>
      </c>
      <c r="G366" s="1">
        <v>471.2</v>
      </c>
      <c r="H366" s="1">
        <v>3007.76</v>
      </c>
      <c r="I366" s="1">
        <v>3923.81</v>
      </c>
      <c r="J366" s="1">
        <v>11576.19</v>
      </c>
      <c r="K366">
        <v>399</v>
      </c>
    </row>
    <row r="367" spans="5:11">
      <c r="E367" t="s">
        <v>101</v>
      </c>
      <c r="F367" s="1">
        <v>0</v>
      </c>
      <c r="G367" s="1">
        <v>2995.92</v>
      </c>
      <c r="H367" s="1">
        <v>165</v>
      </c>
      <c r="I367" s="1">
        <v>6748.42</v>
      </c>
      <c r="J367" s="1">
        <v>118251.58</v>
      </c>
      <c r="K367">
        <v>109</v>
      </c>
    </row>
    <row r="368" spans="5:11">
      <c r="E368" t="s">
        <v>262</v>
      </c>
      <c r="F368" s="1">
        <v>8576.99</v>
      </c>
      <c r="G368" s="1">
        <v>2584</v>
      </c>
      <c r="H368" s="1">
        <v>25</v>
      </c>
      <c r="I368" s="1">
        <v>13625.49</v>
      </c>
      <c r="J368" s="1">
        <v>71374.509999999995</v>
      </c>
      <c r="K368">
        <v>292</v>
      </c>
    </row>
    <row r="369" spans="5:11">
      <c r="E369" t="s">
        <v>368</v>
      </c>
      <c r="F369" s="1">
        <v>0</v>
      </c>
      <c r="G369" s="1">
        <v>425.6</v>
      </c>
      <c r="H369" s="1">
        <v>25</v>
      </c>
      <c r="I369" s="1">
        <v>852.4</v>
      </c>
      <c r="J369" s="1">
        <v>13147.6</v>
      </c>
      <c r="K369">
        <v>400</v>
      </c>
    </row>
    <row r="370" spans="5:11">
      <c r="E370" t="s">
        <v>51</v>
      </c>
      <c r="F370" s="1">
        <v>0</v>
      </c>
      <c r="G370" s="1">
        <v>1337.6</v>
      </c>
      <c r="H370" s="1">
        <v>125</v>
      </c>
      <c r="I370" s="1">
        <v>2725.4</v>
      </c>
      <c r="J370" s="1">
        <v>41274.6</v>
      </c>
      <c r="K370">
        <v>51</v>
      </c>
    </row>
    <row r="371" spans="5:11">
      <c r="E371" t="s">
        <v>264</v>
      </c>
      <c r="F371" s="1">
        <v>0</v>
      </c>
      <c r="G371" s="1">
        <v>547.20000000000005</v>
      </c>
      <c r="H371" s="1">
        <v>115</v>
      </c>
      <c r="I371" s="1">
        <v>1178.8</v>
      </c>
      <c r="J371" s="1">
        <v>16821.2</v>
      </c>
      <c r="K371">
        <v>293</v>
      </c>
    </row>
    <row r="372" spans="5:11">
      <c r="E372" t="s">
        <v>202</v>
      </c>
      <c r="F372" s="1">
        <v>0</v>
      </c>
      <c r="G372" s="1">
        <v>2736</v>
      </c>
      <c r="H372" s="1">
        <v>25</v>
      </c>
      <c r="I372" s="1">
        <v>5344</v>
      </c>
      <c r="J372" s="1">
        <v>84656</v>
      </c>
      <c r="K372">
        <v>227</v>
      </c>
    </row>
    <row r="373" spans="5:11">
      <c r="E373" t="s">
        <v>122</v>
      </c>
      <c r="F373" s="1">
        <v>0</v>
      </c>
      <c r="G373" s="1">
        <v>878.56</v>
      </c>
      <c r="H373" s="1">
        <v>145</v>
      </c>
      <c r="I373" s="1">
        <v>1852.99</v>
      </c>
      <c r="J373" s="1">
        <v>27047.01</v>
      </c>
      <c r="K373">
        <v>141</v>
      </c>
    </row>
    <row r="374" spans="5:11">
      <c r="E374" t="s">
        <v>383</v>
      </c>
      <c r="F374" s="1">
        <v>0</v>
      </c>
      <c r="G374" s="1">
        <v>851.2</v>
      </c>
      <c r="H374" s="1">
        <v>25</v>
      </c>
      <c r="I374" s="1">
        <v>1679.8</v>
      </c>
      <c r="J374" s="1">
        <v>26320.2</v>
      </c>
      <c r="K374">
        <v>415</v>
      </c>
    </row>
    <row r="375" spans="5:11">
      <c r="E375" t="s">
        <v>227</v>
      </c>
      <c r="F375" s="1">
        <v>0</v>
      </c>
      <c r="G375" s="1">
        <v>1216</v>
      </c>
      <c r="H375" s="1">
        <v>25</v>
      </c>
      <c r="I375" s="1">
        <v>2389</v>
      </c>
      <c r="J375" s="1">
        <v>37611</v>
      </c>
      <c r="K375">
        <v>254</v>
      </c>
    </row>
    <row r="376" spans="5:11">
      <c r="E376" t="s">
        <v>369</v>
      </c>
      <c r="F376" s="1">
        <v>0</v>
      </c>
      <c r="G376" s="1">
        <v>372.4</v>
      </c>
      <c r="H376" s="1">
        <v>25</v>
      </c>
      <c r="I376" s="1">
        <v>748.98</v>
      </c>
      <c r="J376" s="1">
        <v>11501.02</v>
      </c>
      <c r="K376">
        <v>401</v>
      </c>
    </row>
    <row r="377" spans="5:11">
      <c r="E377" t="s">
        <v>242</v>
      </c>
      <c r="F377" s="1">
        <v>0</v>
      </c>
      <c r="G377" s="1">
        <v>687.04</v>
      </c>
      <c r="H377" s="1">
        <v>125</v>
      </c>
      <c r="I377" s="1">
        <v>1460.66</v>
      </c>
      <c r="J377" s="1">
        <v>21139.34</v>
      </c>
      <c r="K377">
        <v>269</v>
      </c>
    </row>
    <row r="378" spans="5:11">
      <c r="E378" t="s">
        <v>95</v>
      </c>
      <c r="F378" s="1">
        <v>0</v>
      </c>
      <c r="G378" s="1">
        <v>775.2</v>
      </c>
      <c r="H378" s="1">
        <v>125</v>
      </c>
      <c r="I378" s="1">
        <v>1632.05</v>
      </c>
      <c r="J378" s="1">
        <v>23867.95</v>
      </c>
      <c r="K378">
        <v>101</v>
      </c>
    </row>
    <row r="379" spans="5:11">
      <c r="E379" t="s">
        <v>370</v>
      </c>
      <c r="F379" s="1">
        <v>0</v>
      </c>
      <c r="G379" s="1">
        <v>1793.6</v>
      </c>
      <c r="H379" s="1">
        <v>957.76</v>
      </c>
      <c r="I379" s="1">
        <v>4444.66</v>
      </c>
      <c r="J379" s="1">
        <v>54555.34</v>
      </c>
      <c r="K379">
        <v>402</v>
      </c>
    </row>
    <row r="380" spans="5:11">
      <c r="E380" t="s">
        <v>267</v>
      </c>
      <c r="F380" s="1">
        <v>0</v>
      </c>
      <c r="G380" s="1">
        <v>688.56</v>
      </c>
      <c r="H380" s="1">
        <v>957.76</v>
      </c>
      <c r="I380" s="1">
        <v>2296.38</v>
      </c>
      <c r="J380" s="1">
        <v>20353.62</v>
      </c>
      <c r="K380">
        <v>295</v>
      </c>
    </row>
    <row r="381" spans="5:11">
      <c r="F381" s="1"/>
      <c r="G381" s="1"/>
      <c r="H381" s="1"/>
      <c r="I381" s="1"/>
      <c r="J381" s="1"/>
      <c r="K381">
        <v>8</v>
      </c>
    </row>
    <row r="382" spans="5:11">
      <c r="F382" s="1"/>
      <c r="G382" s="1"/>
      <c r="H382" s="1"/>
      <c r="I382" s="1"/>
      <c r="J382" s="1"/>
      <c r="K382">
        <v>9</v>
      </c>
    </row>
    <row r="383" spans="5:11">
      <c r="F383" s="1"/>
      <c r="G383" s="1"/>
      <c r="H383" s="1"/>
      <c r="I383" s="1"/>
      <c r="J383" s="1"/>
      <c r="K383">
        <v>14</v>
      </c>
    </row>
    <row r="384" spans="5:11">
      <c r="F384" s="1"/>
      <c r="G384" s="1"/>
      <c r="H384" s="1"/>
      <c r="I384" s="1"/>
      <c r="J384" s="1"/>
      <c r="K384">
        <v>15</v>
      </c>
    </row>
    <row r="385" spans="6:11">
      <c r="F385" s="1"/>
      <c r="G385" s="1"/>
      <c r="H385" s="1"/>
      <c r="I385" s="1"/>
      <c r="J385" s="1"/>
      <c r="K385">
        <v>23</v>
      </c>
    </row>
    <row r="386" spans="6:11">
      <c r="F386" s="1"/>
      <c r="G386" s="1"/>
      <c r="H386" s="1"/>
      <c r="I386" s="1"/>
      <c r="J386" s="1"/>
      <c r="K386">
        <v>24</v>
      </c>
    </row>
    <row r="387" spans="6:11">
      <c r="F387" s="1"/>
      <c r="G387" s="1"/>
      <c r="H387" s="1"/>
      <c r="I387" s="1"/>
      <c r="J387" s="1"/>
      <c r="K387">
        <v>32</v>
      </c>
    </row>
    <row r="388" spans="6:11">
      <c r="F388" s="1"/>
      <c r="G388" s="1"/>
      <c r="H388" s="1"/>
      <c r="I388" s="1"/>
      <c r="J388" s="1"/>
      <c r="K388">
        <v>33</v>
      </c>
    </row>
    <row r="389" spans="6:11">
      <c r="F389" s="1"/>
      <c r="G389" s="1"/>
      <c r="H389" s="1"/>
      <c r="I389" s="1"/>
      <c r="J389" s="1"/>
      <c r="K389">
        <v>37</v>
      </c>
    </row>
    <row r="390" spans="6:11">
      <c r="F390" s="1"/>
      <c r="G390" s="1"/>
      <c r="H390" s="1"/>
      <c r="I390" s="1"/>
      <c r="J390" s="1"/>
      <c r="K390">
        <v>38</v>
      </c>
    </row>
    <row r="391" spans="6:11">
      <c r="F391" s="1"/>
      <c r="G391" s="1"/>
      <c r="H391" s="1"/>
      <c r="I391" s="1"/>
      <c r="J391" s="1"/>
      <c r="K391">
        <v>42</v>
      </c>
    </row>
    <row r="392" spans="6:11">
      <c r="F392" s="1"/>
      <c r="G392" s="1"/>
      <c r="H392" s="1"/>
      <c r="I392" s="1"/>
      <c r="J392" s="1"/>
      <c r="K392">
        <v>43</v>
      </c>
    </row>
    <row r="393" spans="6:11">
      <c r="F393" s="1"/>
      <c r="G393" s="1"/>
      <c r="H393" s="1"/>
      <c r="I393" s="1"/>
      <c r="J393" s="1"/>
      <c r="K393">
        <v>48</v>
      </c>
    </row>
    <row r="394" spans="6:11">
      <c r="F394" s="1"/>
      <c r="G394" s="1"/>
      <c r="H394" s="1"/>
      <c r="I394" s="1"/>
      <c r="J394" s="1"/>
      <c r="K394">
        <v>49</v>
      </c>
    </row>
    <row r="395" spans="6:11">
      <c r="F395" s="1"/>
      <c r="G395" s="1"/>
      <c r="H395" s="1"/>
      <c r="I395" s="1"/>
      <c r="J395" s="1"/>
      <c r="K395">
        <v>53</v>
      </c>
    </row>
    <row r="396" spans="6:11">
      <c r="F396" s="1"/>
      <c r="G396" s="1"/>
      <c r="H396" s="1"/>
      <c r="I396" s="1"/>
      <c r="J396" s="1"/>
      <c r="K396">
        <v>54</v>
      </c>
    </row>
    <row r="397" spans="6:11">
      <c r="F397" s="1"/>
      <c r="G397" s="1"/>
      <c r="H397" s="1"/>
      <c r="I397" s="1"/>
      <c r="J397" s="1"/>
      <c r="K397">
        <v>58</v>
      </c>
    </row>
    <row r="398" spans="6:11">
      <c r="F398" s="1"/>
      <c r="G398" s="1"/>
      <c r="H398" s="1"/>
      <c r="I398" s="1"/>
      <c r="J398" s="1"/>
      <c r="K398">
        <v>59</v>
      </c>
    </row>
    <row r="399" spans="6:11">
      <c r="F399" s="1"/>
      <c r="G399" s="1"/>
      <c r="H399" s="1"/>
      <c r="I399" s="1"/>
      <c r="J399" s="1"/>
      <c r="K399">
        <v>64</v>
      </c>
    </row>
    <row r="400" spans="6:11">
      <c r="F400" s="1"/>
      <c r="G400" s="1"/>
      <c r="H400" s="1"/>
      <c r="I400" s="1"/>
      <c r="J400" s="1"/>
      <c r="K400">
        <v>65</v>
      </c>
    </row>
    <row r="401" spans="6:11">
      <c r="F401" s="1"/>
      <c r="G401" s="1"/>
      <c r="H401" s="1"/>
      <c r="I401" s="1"/>
      <c r="J401" s="1"/>
      <c r="K401">
        <v>74</v>
      </c>
    </row>
    <row r="402" spans="6:11">
      <c r="F402" s="1"/>
      <c r="G402" s="1"/>
      <c r="H402" s="1"/>
      <c r="I402" s="1"/>
      <c r="J402" s="1"/>
      <c r="K402">
        <v>75</v>
      </c>
    </row>
    <row r="403" spans="6:11">
      <c r="F403" s="1"/>
      <c r="G403" s="1"/>
      <c r="H403" s="1"/>
      <c r="I403" s="1"/>
      <c r="J403" s="1"/>
      <c r="K403">
        <v>83</v>
      </c>
    </row>
    <row r="404" spans="6:11">
      <c r="F404" s="1"/>
      <c r="G404" s="1"/>
      <c r="H404" s="1"/>
      <c r="I404" s="1"/>
      <c r="J404" s="1"/>
      <c r="K404">
        <v>84</v>
      </c>
    </row>
    <row r="405" spans="6:11">
      <c r="F405" s="1"/>
      <c r="G405" s="1"/>
      <c r="H405" s="1"/>
      <c r="I405" s="1"/>
      <c r="J405" s="1"/>
      <c r="K405">
        <v>94</v>
      </c>
    </row>
    <row r="406" spans="6:11">
      <c r="F406" s="1"/>
      <c r="G406" s="1"/>
      <c r="H406" s="1"/>
      <c r="I406" s="1"/>
      <c r="J406" s="1"/>
      <c r="K406">
        <v>95</v>
      </c>
    </row>
    <row r="407" spans="6:11">
      <c r="F407" s="1"/>
      <c r="G407" s="1"/>
      <c r="H407" s="1"/>
      <c r="I407" s="1"/>
      <c r="J407" s="1"/>
      <c r="K407">
        <v>105</v>
      </c>
    </row>
    <row r="408" spans="6:11">
      <c r="F408" s="1"/>
      <c r="G408" s="1"/>
      <c r="H408" s="1"/>
      <c r="I408" s="1"/>
      <c r="J408" s="1"/>
      <c r="K408">
        <v>106</v>
      </c>
    </row>
    <row r="409" spans="6:11">
      <c r="F409" s="1"/>
      <c r="G409" s="1"/>
      <c r="H409" s="1"/>
      <c r="I409" s="1"/>
      <c r="J409" s="1"/>
      <c r="K409">
        <v>111</v>
      </c>
    </row>
    <row r="410" spans="6:11">
      <c r="F410" s="1"/>
      <c r="G410" s="1"/>
      <c r="H410" s="1"/>
      <c r="I410" s="1"/>
      <c r="J410" s="1"/>
      <c r="K410">
        <v>112</v>
      </c>
    </row>
    <row r="411" spans="6:11">
      <c r="F411" s="1"/>
      <c r="G411" s="1"/>
      <c r="H411" s="1"/>
      <c r="I411" s="1"/>
      <c r="J411" s="1"/>
      <c r="K411">
        <v>116</v>
      </c>
    </row>
    <row r="412" spans="6:11">
      <c r="F412" s="1"/>
      <c r="G412" s="1"/>
      <c r="H412" s="1"/>
      <c r="I412" s="1"/>
      <c r="J412" s="1"/>
      <c r="K412">
        <v>117</v>
      </c>
    </row>
    <row r="413" spans="6:11">
      <c r="F413" s="1"/>
      <c r="G413" s="1"/>
      <c r="H413" s="1"/>
      <c r="I413" s="1"/>
      <c r="J413" s="1"/>
      <c r="K413">
        <v>125</v>
      </c>
    </row>
    <row r="414" spans="6:11">
      <c r="F414" s="1"/>
      <c r="G414" s="1"/>
      <c r="H414" s="1"/>
      <c r="I414" s="1"/>
      <c r="J414" s="1"/>
      <c r="K414">
        <v>126</v>
      </c>
    </row>
    <row r="415" spans="6:11">
      <c r="F415" s="1"/>
      <c r="G415" s="1"/>
      <c r="H415" s="1"/>
      <c r="I415" s="1"/>
      <c r="J415" s="1"/>
      <c r="K415">
        <v>130</v>
      </c>
    </row>
    <row r="416" spans="6:11">
      <c r="F416" s="1"/>
      <c r="G416" s="1"/>
      <c r="H416" s="1"/>
      <c r="I416" s="1"/>
      <c r="J416" s="1"/>
      <c r="K416">
        <v>131</v>
      </c>
    </row>
    <row r="417" spans="6:11">
      <c r="F417" s="1"/>
      <c r="G417" s="1"/>
      <c r="H417" s="1"/>
      <c r="I417" s="1"/>
      <c r="J417" s="1"/>
      <c r="K417">
        <v>137</v>
      </c>
    </row>
    <row r="418" spans="6:11">
      <c r="F418" s="1"/>
      <c r="G418" s="1"/>
      <c r="H418" s="1"/>
      <c r="I418" s="1"/>
      <c r="J418" s="1"/>
      <c r="K418">
        <v>138</v>
      </c>
    </row>
    <row r="419" spans="6:11">
      <c r="F419" s="1"/>
      <c r="G419" s="1"/>
      <c r="H419" s="1"/>
      <c r="I419" s="1"/>
      <c r="J419" s="1"/>
      <c r="K419">
        <v>144</v>
      </c>
    </row>
    <row r="420" spans="6:11">
      <c r="F420" s="1"/>
      <c r="G420" s="1"/>
      <c r="H420" s="1"/>
      <c r="I420" s="1"/>
      <c r="J420" s="1"/>
      <c r="K420">
        <v>145</v>
      </c>
    </row>
    <row r="421" spans="6:11">
      <c r="F421" s="1"/>
      <c r="G421" s="1"/>
      <c r="H421" s="1"/>
      <c r="I421" s="1"/>
      <c r="J421" s="1"/>
      <c r="K421">
        <v>154</v>
      </c>
    </row>
    <row r="422" spans="6:11">
      <c r="F422" s="1"/>
      <c r="G422" s="1"/>
      <c r="H422" s="1"/>
      <c r="I422" s="1"/>
      <c r="J422" s="1"/>
      <c r="K422">
        <v>155</v>
      </c>
    </row>
    <row r="423" spans="6:11">
      <c r="F423" s="1"/>
      <c r="G423" s="1"/>
      <c r="H423" s="1"/>
      <c r="I423" s="1"/>
      <c r="J423" s="1"/>
      <c r="K423">
        <v>159</v>
      </c>
    </row>
    <row r="424" spans="6:11">
      <c r="F424" s="1"/>
      <c r="G424" s="1"/>
      <c r="H424" s="1"/>
      <c r="I424" s="1"/>
      <c r="J424" s="1"/>
      <c r="K424">
        <v>160</v>
      </c>
    </row>
    <row r="425" spans="6:11">
      <c r="F425" s="1"/>
      <c r="G425" s="1"/>
      <c r="H425" s="1"/>
      <c r="I425" s="1"/>
      <c r="J425" s="1"/>
      <c r="K425">
        <v>184</v>
      </c>
    </row>
    <row r="426" spans="6:11">
      <c r="F426" s="1"/>
      <c r="G426" s="1"/>
      <c r="H426" s="1"/>
      <c r="I426" s="1"/>
      <c r="J426" s="1"/>
      <c r="K426">
        <v>185</v>
      </c>
    </row>
    <row r="427" spans="6:11">
      <c r="F427" s="1"/>
      <c r="G427" s="1"/>
      <c r="H427" s="1"/>
      <c r="I427" s="1"/>
      <c r="J427" s="1"/>
      <c r="K427">
        <v>190</v>
      </c>
    </row>
    <row r="428" spans="6:11">
      <c r="F428" s="1"/>
      <c r="G428" s="1"/>
      <c r="H428" s="1"/>
      <c r="I428" s="1"/>
      <c r="J428" s="1"/>
      <c r="K428">
        <v>191</v>
      </c>
    </row>
    <row r="429" spans="6:11">
      <c r="F429" s="1"/>
      <c r="G429" s="1"/>
      <c r="H429" s="1"/>
      <c r="I429" s="1"/>
      <c r="J429" s="1"/>
      <c r="K429">
        <v>195</v>
      </c>
    </row>
    <row r="430" spans="6:11">
      <c r="F430" s="1"/>
      <c r="G430" s="1"/>
      <c r="H430" s="1"/>
      <c r="I430" s="1"/>
      <c r="J430" s="1"/>
      <c r="K430">
        <v>196</v>
      </c>
    </row>
    <row r="431" spans="6:11">
      <c r="F431" s="1"/>
      <c r="G431" s="1"/>
      <c r="H431" s="1"/>
      <c r="I431" s="1"/>
      <c r="J431" s="1"/>
      <c r="K431">
        <v>200</v>
      </c>
    </row>
    <row r="432" spans="6:11">
      <c r="F432" s="1"/>
      <c r="G432" s="1"/>
      <c r="H432" s="1"/>
      <c r="I432" s="1"/>
      <c r="J432" s="1"/>
      <c r="K432">
        <v>201</v>
      </c>
    </row>
    <row r="433" spans="6:11">
      <c r="F433" s="1"/>
      <c r="G433" s="1"/>
      <c r="H433" s="1"/>
      <c r="I433" s="1"/>
      <c r="J433" s="1"/>
      <c r="K433">
        <v>209</v>
      </c>
    </row>
    <row r="434" spans="6:11">
      <c r="F434" s="1"/>
      <c r="G434" s="1"/>
      <c r="H434" s="1"/>
      <c r="I434" s="1"/>
      <c r="J434" s="1"/>
      <c r="K434">
        <v>210</v>
      </c>
    </row>
    <row r="435" spans="6:11">
      <c r="F435" s="1"/>
      <c r="G435" s="1"/>
      <c r="H435" s="1"/>
      <c r="I435" s="1"/>
      <c r="J435" s="1"/>
      <c r="K435">
        <v>215</v>
      </c>
    </row>
    <row r="436" spans="6:11">
      <c r="F436" s="1"/>
      <c r="G436" s="1"/>
      <c r="H436" s="1"/>
      <c r="I436" s="1"/>
      <c r="J436" s="1"/>
      <c r="K436">
        <v>216</v>
      </c>
    </row>
    <row r="437" spans="6:11">
      <c r="F437" s="1"/>
      <c r="G437" s="1"/>
      <c r="H437" s="1"/>
      <c r="I437" s="1"/>
      <c r="J437" s="1"/>
      <c r="K437">
        <v>220</v>
      </c>
    </row>
    <row r="438" spans="6:11">
      <c r="F438" s="1"/>
      <c r="G438" s="1"/>
      <c r="H438" s="1"/>
      <c r="I438" s="1"/>
      <c r="J438" s="1"/>
      <c r="K438">
        <v>221</v>
      </c>
    </row>
    <row r="439" spans="6:11">
      <c r="F439" s="1"/>
      <c r="G439" s="1"/>
      <c r="H439" s="1"/>
      <c r="I439" s="1"/>
      <c r="J439" s="1"/>
      <c r="K439">
        <v>229</v>
      </c>
    </row>
    <row r="440" spans="6:11">
      <c r="F440" s="1"/>
      <c r="G440" s="1"/>
      <c r="H440" s="1"/>
      <c r="I440" s="1"/>
      <c r="J440" s="1"/>
      <c r="K440">
        <v>230</v>
      </c>
    </row>
    <row r="441" spans="6:11">
      <c r="F441" s="1"/>
      <c r="G441" s="1"/>
      <c r="H441" s="1"/>
      <c r="I441" s="1"/>
      <c r="J441" s="1"/>
      <c r="K441">
        <v>238</v>
      </c>
    </row>
    <row r="442" spans="6:11">
      <c r="F442" s="1"/>
      <c r="G442" s="1"/>
      <c r="H442" s="1"/>
      <c r="I442" s="1"/>
      <c r="J442" s="1"/>
      <c r="K442">
        <v>239</v>
      </c>
    </row>
    <row r="443" spans="6:11">
      <c r="F443" s="1"/>
      <c r="G443" s="1"/>
      <c r="H443" s="1"/>
      <c r="I443" s="1"/>
      <c r="J443" s="1"/>
      <c r="K443">
        <v>245</v>
      </c>
    </row>
    <row r="444" spans="6:11">
      <c r="F444" s="1"/>
      <c r="G444" s="1"/>
      <c r="H444" s="1"/>
      <c r="I444" s="1"/>
      <c r="J444" s="1"/>
      <c r="K444">
        <v>246</v>
      </c>
    </row>
    <row r="445" spans="6:11">
      <c r="F445" s="1"/>
      <c r="G445" s="1"/>
      <c r="H445" s="1"/>
      <c r="I445" s="1"/>
      <c r="J445" s="1"/>
      <c r="K445">
        <v>256</v>
      </c>
    </row>
    <row r="446" spans="6:11">
      <c r="F446" s="1"/>
      <c r="G446" s="1"/>
      <c r="H446" s="1"/>
      <c r="I446" s="1"/>
      <c r="J446" s="1"/>
      <c r="K446">
        <v>257</v>
      </c>
    </row>
    <row r="447" spans="6:11">
      <c r="F447" s="1"/>
      <c r="G447" s="1"/>
      <c r="H447" s="1"/>
      <c r="I447" s="1"/>
      <c r="J447" s="1"/>
      <c r="K447">
        <v>272</v>
      </c>
    </row>
    <row r="448" spans="6:11">
      <c r="F448" s="1"/>
      <c r="G448" s="1"/>
      <c r="H448" s="1"/>
      <c r="I448" s="1"/>
      <c r="J448" s="1"/>
      <c r="K448">
        <v>273</v>
      </c>
    </row>
    <row r="449" spans="6:11">
      <c r="F449" s="1"/>
      <c r="G449" s="1"/>
      <c r="H449" s="1"/>
      <c r="I449" s="1"/>
      <c r="J449" s="1"/>
      <c r="K449">
        <v>284</v>
      </c>
    </row>
    <row r="450" spans="6:11">
      <c r="F450" s="1"/>
      <c r="G450" s="1"/>
      <c r="H450" s="1"/>
      <c r="I450" s="1"/>
      <c r="J450" s="1"/>
      <c r="K450">
        <v>285</v>
      </c>
    </row>
    <row r="451" spans="6:11">
      <c r="F451" s="1"/>
      <c r="G451" s="1"/>
      <c r="H451" s="1"/>
      <c r="I451" s="1"/>
      <c r="J451" s="1"/>
      <c r="K451">
        <v>297</v>
      </c>
    </row>
    <row r="452" spans="6:11">
      <c r="F452" s="1"/>
      <c r="G452" s="1"/>
      <c r="H452" s="1"/>
      <c r="I452" s="1"/>
      <c r="J452" s="1"/>
      <c r="K452">
        <v>298</v>
      </c>
    </row>
    <row r="453" spans="6:11">
      <c r="F453" s="1"/>
      <c r="G453" s="1"/>
      <c r="H453" s="1"/>
      <c r="I453" s="1"/>
      <c r="J453" s="1"/>
      <c r="K453">
        <v>303</v>
      </c>
    </row>
    <row r="454" spans="6:11">
      <c r="F454" s="1"/>
      <c r="G454" s="1"/>
      <c r="H454" s="1"/>
      <c r="I454" s="1"/>
      <c r="J454" s="1"/>
      <c r="K454">
        <v>304</v>
      </c>
    </row>
    <row r="455" spans="6:11">
      <c r="F455" s="1"/>
      <c r="G455" s="1"/>
      <c r="H455" s="1"/>
      <c r="I455" s="1"/>
      <c r="J455" s="1"/>
      <c r="K455">
        <v>319</v>
      </c>
    </row>
    <row r="456" spans="6:11">
      <c r="F456" s="1"/>
      <c r="G456" s="1"/>
      <c r="H456" s="1"/>
      <c r="I456" s="1"/>
      <c r="J456" s="1"/>
      <c r="K456">
        <v>320</v>
      </c>
    </row>
    <row r="457" spans="6:11">
      <c r="F457" s="1"/>
      <c r="G457" s="1"/>
      <c r="H457" s="1"/>
      <c r="I457" s="1"/>
      <c r="J457" s="1"/>
      <c r="K457">
        <v>328</v>
      </c>
    </row>
    <row r="458" spans="6:11">
      <c r="F458" s="1"/>
      <c r="G458" s="1"/>
      <c r="H458" s="1"/>
      <c r="I458" s="1"/>
      <c r="J458" s="1"/>
      <c r="K458">
        <v>329</v>
      </c>
    </row>
    <row r="459" spans="6:11">
      <c r="F459" s="1"/>
      <c r="G459" s="1"/>
      <c r="H459" s="1"/>
      <c r="I459" s="1"/>
      <c r="J459" s="1"/>
      <c r="K459">
        <v>334</v>
      </c>
    </row>
    <row r="460" spans="6:11">
      <c r="F460" s="1"/>
      <c r="G460" s="1"/>
      <c r="H460" s="1"/>
      <c r="I460" s="1"/>
      <c r="J460" s="1"/>
      <c r="K460">
        <v>335</v>
      </c>
    </row>
    <row r="461" spans="6:11">
      <c r="F461" s="1"/>
      <c r="G461" s="1"/>
      <c r="H461" s="1"/>
      <c r="I461" s="1"/>
      <c r="J461" s="1"/>
      <c r="K461">
        <v>342</v>
      </c>
    </row>
    <row r="462" spans="6:11">
      <c r="F462" s="1"/>
      <c r="G462" s="1"/>
      <c r="H462" s="1"/>
      <c r="I462" s="1"/>
      <c r="J462" s="1"/>
      <c r="K462">
        <v>343</v>
      </c>
    </row>
    <row r="463" spans="6:11">
      <c r="F463" s="1"/>
      <c r="G463" s="1"/>
      <c r="H463" s="1"/>
      <c r="I463" s="1"/>
      <c r="J463" s="1"/>
      <c r="K463">
        <v>348</v>
      </c>
    </row>
    <row r="464" spans="6:11">
      <c r="F464" s="1"/>
      <c r="G464" s="1"/>
      <c r="H464" s="1"/>
      <c r="I464" s="1"/>
      <c r="J464" s="1"/>
      <c r="K464">
        <v>349</v>
      </c>
    </row>
    <row r="465" spans="6:11">
      <c r="F465" s="1"/>
      <c r="G465" s="1"/>
      <c r="H465" s="1"/>
      <c r="I465" s="1"/>
      <c r="J465" s="1"/>
      <c r="K465">
        <v>404</v>
      </c>
    </row>
    <row r="466" spans="6:11">
      <c r="F466" s="1"/>
      <c r="G466" s="1"/>
      <c r="H466" s="1"/>
      <c r="I466" s="1"/>
      <c r="J466" s="1"/>
      <c r="K466">
        <v>405</v>
      </c>
    </row>
    <row r="467" spans="6:11">
      <c r="F467" s="1"/>
      <c r="G467" s="1"/>
      <c r="H467" s="1"/>
      <c r="I467" s="1"/>
      <c r="J467" s="1"/>
      <c r="K467">
        <v>421</v>
      </c>
    </row>
    <row r="468" spans="6:11">
      <c r="F468" s="1"/>
      <c r="G468" s="1"/>
      <c r="H468" s="1"/>
      <c r="I468" s="1"/>
      <c r="J468" s="1"/>
      <c r="K468">
        <v>422</v>
      </c>
    </row>
    <row r="469" spans="6:11">
      <c r="F469" s="1"/>
      <c r="G469" s="1"/>
      <c r="H469" s="1"/>
      <c r="I469" s="1"/>
      <c r="J469" s="1"/>
      <c r="K469">
        <v>436</v>
      </c>
    </row>
    <row r="470" spans="6:11">
      <c r="F470" s="1"/>
      <c r="G470" s="1"/>
      <c r="H470" s="1"/>
      <c r="I470" s="1"/>
      <c r="J470" s="1"/>
      <c r="K470">
        <v>437</v>
      </c>
    </row>
    <row r="471" spans="6:11">
      <c r="F471" s="1"/>
      <c r="G471" s="1"/>
      <c r="H471" s="1"/>
      <c r="I471" s="1"/>
      <c r="J471" s="1"/>
      <c r="K471">
        <v>447</v>
      </c>
    </row>
    <row r="472" spans="6:11">
      <c r="F472" s="1"/>
      <c r="G472" s="1"/>
      <c r="H472" s="1"/>
      <c r="I472" s="1"/>
      <c r="J472" s="1"/>
      <c r="K472">
        <v>448</v>
      </c>
    </row>
    <row r="473" spans="6:11">
      <c r="F473" s="1"/>
      <c r="G473" s="1"/>
      <c r="H473" s="1"/>
      <c r="I473" s="1"/>
      <c r="J473" s="1"/>
      <c r="K473">
        <v>457</v>
      </c>
    </row>
    <row r="474" spans="6:11">
      <c r="F474" s="1"/>
      <c r="G474" s="1"/>
      <c r="H474" s="1"/>
      <c r="I474" s="1"/>
      <c r="J474" s="1"/>
      <c r="K474">
        <v>458</v>
      </c>
    </row>
    <row r="475" spans="6:11">
      <c r="F475" s="1"/>
      <c r="G475" s="1"/>
      <c r="H475" s="1"/>
      <c r="I475" s="1"/>
      <c r="J475" s="1"/>
      <c r="K475">
        <v>466</v>
      </c>
    </row>
    <row r="476" spans="6:11">
      <c r="F476" s="1"/>
      <c r="G476" s="1"/>
      <c r="H476" s="1"/>
      <c r="I476" s="1"/>
      <c r="J476" s="1"/>
      <c r="K476">
        <v>467</v>
      </c>
    </row>
  </sheetData>
  <sortState ref="E2:K476">
    <sortCondition ref="E47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New Text Document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Acevedo</dc:creator>
  <cp:lastModifiedBy>victor.valdez</cp:lastModifiedBy>
  <dcterms:created xsi:type="dcterms:W3CDTF">2017-02-23T14:23:40Z</dcterms:created>
  <dcterms:modified xsi:type="dcterms:W3CDTF">2017-03-21T19:15:41Z</dcterms:modified>
</cp:coreProperties>
</file>