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svr\Arch-Piso-9\Nomina Contraloria\NOMINAS SASP 2023\PORTAL DE TRANSPARENCIA 2023\NOVIEMBRE 2023\"/>
    </mc:Choice>
  </mc:AlternateContent>
  <xr:revisionPtr revIDLastSave="0" documentId="13_ncr:1_{380CBCAC-4EBC-4F08-93CD-F84F2E81B5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Hoja1!$A$1:$L$35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J14" i="1"/>
  <c r="G10" i="1"/>
  <c r="I10" i="1"/>
  <c r="K10" i="1" l="1"/>
  <c r="L10" i="1" l="1"/>
  <c r="L11" i="1"/>
  <c r="I12" i="1" l="1"/>
  <c r="I13" i="1"/>
  <c r="G12" i="1"/>
  <c r="G13" i="1"/>
  <c r="I14" i="1" l="1"/>
  <c r="G14" i="1"/>
  <c r="K12" i="1"/>
  <c r="K13" i="1"/>
  <c r="L13" i="1" s="1"/>
  <c r="L12" i="1" l="1"/>
  <c r="L14" i="1" s="1"/>
  <c r="K14" i="1"/>
</calcChain>
</file>

<file path=xl/sharedStrings.xml><?xml version="1.0" encoding="utf-8"?>
<sst xmlns="http://schemas.openxmlformats.org/spreadsheetml/2006/main" count="34" uniqueCount="30">
  <si>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</si>
  <si>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</si>
  <si>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</si>
  <si>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</si>
  <si>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</si>
  <si>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</si>
  <si>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</si>
  <si>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</si>
  <si>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</si>
  <si>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</si>
  <si>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</si>
  <si>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CONSERJE</t>
  </si>
  <si>
    <t>LUCINDA VASQUEZ SORIANO</t>
  </si>
  <si>
    <t>ROSA DIAZ MONTES</t>
  </si>
  <si>
    <t>AUXILIAR III</t>
  </si>
  <si>
    <t>GLORIA BINET</t>
  </si>
  <si>
    <t>MINISTERIO DE ECONOMÍA, PLANIFICACIÓN Y DESARROLLO</t>
  </si>
  <si>
    <t>Nombre</t>
  </si>
  <si>
    <t>DEPARTAMENTO DE GEOESTADISTICAS- ONE</t>
  </si>
  <si>
    <t>DIVISION DE SERVICIOS GENERALES- ONE</t>
  </si>
  <si>
    <t>F</t>
  </si>
  <si>
    <t>Genero</t>
  </si>
  <si>
    <t>DEPARTAMENTO DE ESTADISTICAS CONYUNTURALES-ONE</t>
  </si>
  <si>
    <t xml:space="preserve">MARIA MAGDALENA RIVAS DE LA CRUZ </t>
  </si>
  <si>
    <t>ENCUESTADORA</t>
  </si>
  <si>
    <t>Nómina de Empleados en Trámite de Pensión</t>
  </si>
  <si>
    <t>NO</t>
  </si>
  <si>
    <t>Departamento</t>
  </si>
  <si>
    <t xml:space="preserve">           Total general: 4</t>
  </si>
  <si>
    <t>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</si>
</sst>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 applyAlignment="1">
      <alignment vertical="center"/>
    </xf>
    <xf numFmtId="164" fontId="4" fillId="3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1" applyFont="1"/>
    <xf numFmtId="164" fontId="4" fillId="3" borderId="0" xfId="1" applyFont="1" applyFill="1" applyAlignment="1">
      <alignment vertical="center"/>
    </xf>
    <xf numFmtId="0" fontId="0" fillId="5" borderId="0" xfId="0" applyFill="1"/>
    <xf numFmtId="0" fontId="3" fillId="3" borderId="0" xfId="0" applyFont="1" applyFill="1"/>
    <xf numFmtId="164" fontId="1" fillId="2" borderId="5" xfId="1" applyFont="1" applyFill="1" applyBorder="1" applyAlignment="1">
      <alignment horizontal="left" vertical="center"/>
    </xf>
    <xf numFmtId="164" fontId="1" fillId="2" borderId="6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left" vertical="center"/>
    </xf>
    <xf numFmtId="164" fontId="1" fillId="2" borderId="3" xfId="1" applyFont="1" applyFill="1" applyBorder="1" applyAlignment="1">
      <alignment horizontal="left" vertical="center"/>
    </xf>
    <xf numFmtId="164" fontId="1" fillId="2" borderId="1" xfId="1" applyFont="1" applyFill="1" applyBorder="1" applyAlignment="1">
      <alignment horizontal="center" vertical="center"/>
    </xf>
    <xf numFmtId="164" fontId="1" fillId="2" borderId="3" xfId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230138</xdr:colOff>
      <xdr:row>1</xdr:row>
      <xdr:rowOff>40612</xdr:rowOff>
    </xdr:from>
    <xdr:to>
      <xdr:col>1</xdr:col>
      <xdr:colOff>1190625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38" y="231112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406307</xdr:colOff>
      <xdr:row>0</xdr:row>
      <xdr:rowOff>109283</xdr:rowOff>
    </xdr:from>
    <xdr:to>
      <xdr:col>11</xdr:col>
      <xdr:colOff>921681</xdr:colOff>
      <xdr:row>4</xdr:row>
      <xdr:rowOff>187326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4457" y="10928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1009650</xdr:colOff>
      <xdr:row>15</xdr:row>
      <xdr:rowOff>13795</xdr:rowOff>
    </xdr:from>
    <xdr:to>
      <xdr:col>11</xdr:col>
      <xdr:colOff>161925</xdr:colOff>
      <xdr:row>40</xdr:row>
      <xdr:rowOff>114300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09675" y="3385645"/>
          <a:ext cx="12649200" cy="4986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showGridLines="0" tabSelected="1" zoomScaleNormal="100" zoomScaleSheetLayoutView="95" zoomScalePageLayoutView="40" workbookViewId="0">
      <selection activeCell="L14" sqref="L14"/>
    </sheetView>
  </sheetViews>
  <sheetFormatPr baseColWidth="10" defaultRowHeight="15" x14ac:dyDescent="0.25"/>
  <cols>
    <col min="1" max="1" width="5.28515625" customWidth="1"/>
    <col min="2" max="2" width="36.42578125" customWidth="1"/>
    <col min="3" max="3" width="54.7109375" customWidth="1"/>
    <col min="4" max="4" width="17.28515625" customWidth="1"/>
    <col min="5" max="5" width="14.140625" customWidth="1"/>
    <col min="6" max="6" width="16.7109375" bestFit="1" customWidth="1"/>
    <col min="7" max="7" width="14" customWidth="1"/>
    <col min="8" max="8" width="9.42578125" customWidth="1"/>
    <col min="9" max="9" width="12.28515625" customWidth="1"/>
    <col min="10" max="10" width="12.85546875" customWidth="1"/>
    <col min="11" max="11" width="14.5703125" customWidth="1"/>
    <col min="12" max="12" width="14" customWidth="1"/>
  </cols>
  <sheetData>
    <row r="1" spans="1:12" x14ac:dyDescent="0.25">
      <c r="A1" s="7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6.25" x14ac:dyDescent="0.4">
      <c r="A2" s="7"/>
      <c r="B2" s="22" t="s">
        <v>16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6.25" x14ac:dyDescent="0.4">
      <c r="A3" s="7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0.25" x14ac:dyDescent="0.3">
      <c r="A4" s="7"/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20.25" x14ac:dyDescent="0.3">
      <c r="A5" s="7"/>
      <c r="B5" s="20" t="s">
        <v>25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21" thickBot="1" x14ac:dyDescent="0.35">
      <c r="A6" s="7"/>
      <c r="B6" s="20" t="s">
        <v>29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x14ac:dyDescent="0.25">
      <c r="A7" s="9" t="s">
        <v>26</v>
      </c>
      <c r="B7" s="9" t="s">
        <v>17</v>
      </c>
      <c r="C7" s="9" t="s">
        <v>27</v>
      </c>
      <c r="D7" s="16" t="s">
        <v>2</v>
      </c>
      <c r="E7" s="18" t="s">
        <v>21</v>
      </c>
      <c r="F7" s="12" t="s">
        <v>3</v>
      </c>
      <c r="G7" s="12" t="s">
        <v>4</v>
      </c>
      <c r="H7" s="12" t="s">
        <v>5</v>
      </c>
      <c r="I7" s="12" t="s">
        <v>6</v>
      </c>
      <c r="J7" s="12" t="s">
        <v>7</v>
      </c>
      <c r="K7" s="12" t="s">
        <v>8</v>
      </c>
      <c r="L7" s="14" t="s">
        <v>9</v>
      </c>
    </row>
    <row r="8" spans="1:12" ht="15.75" thickBot="1" x14ac:dyDescent="0.3">
      <c r="A8" s="10"/>
      <c r="B8" s="10"/>
      <c r="C8" s="10"/>
      <c r="D8" s="17"/>
      <c r="E8" s="19"/>
      <c r="F8" s="13"/>
      <c r="G8" s="13"/>
      <c r="H8" s="13"/>
      <c r="I8" s="13"/>
      <c r="J8" s="13"/>
      <c r="K8" s="13"/>
      <c r="L8" s="15"/>
    </row>
    <row r="9" spans="1:12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x14ac:dyDescent="0.25">
      <c r="A10" s="1">
        <v>1</v>
      </c>
      <c r="B10" t="s">
        <v>15</v>
      </c>
      <c r="C10" t="s">
        <v>18</v>
      </c>
      <c r="D10" t="s">
        <v>10</v>
      </c>
      <c r="E10" s="1" t="s">
        <v>20</v>
      </c>
      <c r="F10" s="5">
        <v>10000</v>
      </c>
      <c r="G10" s="5">
        <f>F10*0.0287</f>
        <v>287</v>
      </c>
      <c r="H10" s="5">
        <v>0</v>
      </c>
      <c r="I10" s="5">
        <f>F10*0.0304</f>
        <v>304</v>
      </c>
      <c r="J10" s="5">
        <v>25</v>
      </c>
      <c r="K10" s="5">
        <f>+G10+H10+I10+J10</f>
        <v>616</v>
      </c>
      <c r="L10" s="5">
        <f>SUM(F10-K10)</f>
        <v>9384</v>
      </c>
    </row>
    <row r="11" spans="1:12" x14ac:dyDescent="0.25">
      <c r="A11" s="1">
        <v>2</v>
      </c>
      <c r="B11" t="s">
        <v>23</v>
      </c>
      <c r="C11" t="s">
        <v>22</v>
      </c>
      <c r="D11" t="s">
        <v>24</v>
      </c>
      <c r="E11" s="1" t="s">
        <v>20</v>
      </c>
      <c r="F11" s="5">
        <v>13500</v>
      </c>
      <c r="G11" s="5">
        <v>387.45</v>
      </c>
      <c r="H11" s="5">
        <v>0</v>
      </c>
      <c r="I11" s="5">
        <v>410.4</v>
      </c>
      <c r="J11" s="5">
        <v>25</v>
      </c>
      <c r="K11" s="5">
        <v>822.85</v>
      </c>
      <c r="L11" s="5">
        <f>F11-K11</f>
        <v>12677.15</v>
      </c>
    </row>
    <row r="12" spans="1:12" x14ac:dyDescent="0.25">
      <c r="A12" s="1">
        <v>3</v>
      </c>
      <c r="B12" t="s">
        <v>12</v>
      </c>
      <c r="C12" t="s">
        <v>19</v>
      </c>
      <c r="D12" t="s">
        <v>11</v>
      </c>
      <c r="E12" s="1" t="s">
        <v>20</v>
      </c>
      <c r="F12" s="5">
        <v>10000</v>
      </c>
      <c r="G12" s="5">
        <f t="shared" ref="G12:G13" si="0">F12*0.0287</f>
        <v>287</v>
      </c>
      <c r="H12" s="5">
        <v>0</v>
      </c>
      <c r="I12" s="5">
        <f t="shared" ref="I12:I13" si="1">F12*0.0304</f>
        <v>304</v>
      </c>
      <c r="J12" s="5">
        <v>25</v>
      </c>
      <c r="K12" s="5">
        <f t="shared" ref="K12:K13" si="2">+G12+H12+I12+J12</f>
        <v>616</v>
      </c>
      <c r="L12" s="5">
        <f>+F12-K12</f>
        <v>9384</v>
      </c>
    </row>
    <row r="13" spans="1:12" x14ac:dyDescent="0.25">
      <c r="A13" s="1">
        <v>4</v>
      </c>
      <c r="B13" t="s">
        <v>13</v>
      </c>
      <c r="C13" t="s">
        <v>19</v>
      </c>
      <c r="D13" t="s">
        <v>14</v>
      </c>
      <c r="E13" s="1" t="s">
        <v>20</v>
      </c>
      <c r="F13" s="5">
        <v>10000</v>
      </c>
      <c r="G13" s="5">
        <f t="shared" si="0"/>
        <v>287</v>
      </c>
      <c r="H13" s="5">
        <v>0</v>
      </c>
      <c r="I13" s="5">
        <f t="shared" si="1"/>
        <v>304</v>
      </c>
      <c r="J13" s="5">
        <v>25</v>
      </c>
      <c r="K13" s="5">
        <f t="shared" si="2"/>
        <v>616</v>
      </c>
      <c r="L13" s="5">
        <f>+F13-K13</f>
        <v>9384</v>
      </c>
    </row>
    <row r="14" spans="1:12" ht="15.75" x14ac:dyDescent="0.25">
      <c r="A14" s="8" t="s">
        <v>28</v>
      </c>
      <c r="B14" s="2"/>
      <c r="C14" s="2"/>
      <c r="D14" s="2"/>
      <c r="E14" s="2"/>
      <c r="F14" s="3">
        <f>SUM(F10:F13)</f>
        <v>43500</v>
      </c>
      <c r="G14" s="3">
        <f>SUM(G10:G13)</f>
        <v>1248.45</v>
      </c>
      <c r="H14" s="6">
        <v>0</v>
      </c>
      <c r="I14" s="3">
        <f>SUM(I10:I13)</f>
        <v>1322.4</v>
      </c>
      <c r="J14" s="6">
        <f>SUM(J10:J13)</f>
        <v>100</v>
      </c>
      <c r="K14" s="3">
        <f>SUM(K10:K13)</f>
        <v>2670.85</v>
      </c>
      <c r="L14" s="6">
        <f>SUM(L10:L13)</f>
        <v>40829.15</v>
      </c>
    </row>
    <row r="18" spans="2:12" s="4" customFormat="1" ht="24.95" customHeight="1" x14ac:dyDescent="0.25">
      <c r="B18"/>
      <c r="C18"/>
      <c r="D18"/>
      <c r="E18"/>
      <c r="F18"/>
      <c r="G18"/>
      <c r="H18"/>
      <c r="I18"/>
      <c r="J18"/>
      <c r="K18"/>
      <c r="L18"/>
    </row>
  </sheetData>
  <mergeCells count="19">
    <mergeCell ref="B6:L6"/>
    <mergeCell ref="B1:L1"/>
    <mergeCell ref="B2:L2"/>
    <mergeCell ref="B3:L3"/>
    <mergeCell ref="B4:L4"/>
    <mergeCell ref="B5:L5"/>
    <mergeCell ref="A7:A8"/>
    <mergeCell ref="B9:L9"/>
    <mergeCell ref="J7:J8"/>
    <mergeCell ref="K7:K8"/>
    <mergeCell ref="L7:L8"/>
    <mergeCell ref="B7:B8"/>
    <mergeCell ref="D7:D8"/>
    <mergeCell ref="F7:F8"/>
    <mergeCell ref="G7:G8"/>
    <mergeCell ref="H7:H8"/>
    <mergeCell ref="I7:I8"/>
    <mergeCell ref="E7:E8"/>
    <mergeCell ref="C7:C8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9" min="1" max="10" man="1"/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2023-09-28T17:07:25Z</cp:lastPrinted>
  <dcterms:created xsi:type="dcterms:W3CDTF">2016-11-10T20:16:03Z</dcterms:created>
  <dcterms:modified xsi:type="dcterms:W3CDTF">2023-12-13T16:32:45Z</dcterms:modified>
</cp:coreProperties>
</file>