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PRESENTACION PORTAL EXCELL 2023\"/>
    </mc:Choice>
  </mc:AlternateContent>
  <bookViews>
    <workbookView xWindow="0" yWindow="0" windowWidth="28800" windowHeight="12435"/>
  </bookViews>
  <sheets>
    <sheet name="PAGO FACT. PROVEEDOR ABRIL2023" sheetId="2" r:id="rId1"/>
    <sheet name="Hoja1" sheetId="4" r:id="rId2"/>
  </sheets>
  <definedNames>
    <definedName name="_xlnm.Print_Area" localSheetId="0">'PAGO FACT. PROVEEDOR ABRIL2023'!$B$1:$L$56</definedName>
    <definedName name="_xlnm.Print_Titles" localSheetId="0">'PAGO FACT. PROVEEDOR ABRIL2023'!$1:$7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47" i="2"/>
  <c r="J29" i="2" l="1"/>
  <c r="J46" i="2"/>
  <c r="J45" i="2"/>
  <c r="J44" i="2"/>
  <c r="J48" i="2"/>
  <c r="J39" i="2" l="1"/>
  <c r="J40" i="2"/>
  <c r="J41" i="2"/>
  <c r="J42" i="2"/>
  <c r="J43" i="2"/>
  <c r="J31" i="2"/>
  <c r="J32" i="2"/>
  <c r="J33" i="2"/>
  <c r="J34" i="2"/>
  <c r="J35" i="2"/>
  <c r="J36" i="2"/>
  <c r="J37" i="2"/>
  <c r="J38" i="2"/>
  <c r="J30" i="2"/>
  <c r="H49" i="2" l="1"/>
  <c r="J18" i="2"/>
  <c r="J19" i="2"/>
  <c r="J20" i="2"/>
  <c r="J21" i="2"/>
  <c r="J22" i="2"/>
  <c r="J23" i="2"/>
  <c r="J24" i="2"/>
  <c r="J26" i="2"/>
  <c r="J27" i="2"/>
  <c r="J28" i="2"/>
  <c r="J17" i="2" l="1"/>
  <c r="J16" i="2"/>
  <c r="J15" i="2"/>
  <c r="J14" i="2"/>
  <c r="J13" i="2"/>
  <c r="J12" i="2"/>
  <c r="J11" i="2"/>
  <c r="J10" i="2"/>
  <c r="J9" i="2"/>
  <c r="J8" i="2"/>
  <c r="J49" i="2" l="1"/>
  <c r="N49" i="2" s="1"/>
</calcChain>
</file>

<file path=xl/sharedStrings.xml><?xml version="1.0" encoding="utf-8"?>
<sst xmlns="http://schemas.openxmlformats.org/spreadsheetml/2006/main" count="258" uniqueCount="206">
  <si>
    <t>OFICINA NACIONAL DE ESTADÍSTICA (ONE)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</si>
  <si>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</si>
  <si>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</si>
  <si>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</si>
  <si>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</si>
  <si>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</si>
  <si>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</si>
  <si>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</si>
  <si>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</si>
  <si>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</si>
  <si>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</si>
  <si>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</si>
  <si>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</si>
  <si>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</si>
  <si>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</si>
  <si>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</si>
  <si>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</si>
  <si>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</si>
  <si>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</si>
  <si>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</si>
  <si>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</si>
  <si>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</si>
  <si>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</si>
  <si>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</si>
  <si>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</si>
  <si>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</si>
  <si>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</si>
  <si>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</si>
  <si>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</si>
  <si>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GOBERNACION PROVINCIAL SANTIAGO</t>
  </si>
  <si>
    <t>430056693</t>
  </si>
  <si>
    <t>401509563</t>
  </si>
  <si>
    <t>Edesur Dominicana, S.A</t>
  </si>
  <si>
    <t>BANCO CENTRAL DE LA REPUBLICA DOMINICANA</t>
  </si>
  <si>
    <t>401007551</t>
  </si>
  <si>
    <t xml:space="preserve"> </t>
  </si>
  <si>
    <t>Número Documento</t>
  </si>
  <si>
    <t>101761581</t>
  </si>
  <si>
    <t>101821248</t>
  </si>
  <si>
    <t>00106841182</t>
  </si>
  <si>
    <t>101001577</t>
  </si>
  <si>
    <t>101820217</t>
  </si>
  <si>
    <t>TASIANA ALTAGRACIA POLANCO PEREZ</t>
  </si>
  <si>
    <t>COMPANIA DOMINICANA DE TELEFONOS C POR A</t>
  </si>
  <si>
    <t>EMPRESA DISTRIBUIDORA DE ELECTRICIDAD DEL ESTE S A</t>
  </si>
  <si>
    <t>101599782</t>
  </si>
  <si>
    <t>AUTO SERVICIO JAPONES S A</t>
  </si>
  <si>
    <t>941</t>
  </si>
  <si>
    <t>940</t>
  </si>
  <si>
    <t>956</t>
  </si>
  <si>
    <t>882</t>
  </si>
  <si>
    <t>742</t>
  </si>
  <si>
    <t>795</t>
  </si>
  <si>
    <t>794</t>
  </si>
  <si>
    <t>937</t>
  </si>
  <si>
    <t>261</t>
  </si>
  <si>
    <t>808</t>
  </si>
  <si>
    <t>772</t>
  </si>
  <si>
    <t>958</t>
  </si>
  <si>
    <t>710</t>
  </si>
  <si>
    <t>867</t>
  </si>
  <si>
    <t>855</t>
  </si>
  <si>
    <t>670</t>
  </si>
  <si>
    <t>871</t>
  </si>
  <si>
    <t>782</t>
  </si>
  <si>
    <t>666</t>
  </si>
  <si>
    <t>764</t>
  </si>
  <si>
    <t>853</t>
  </si>
  <si>
    <t>701</t>
  </si>
  <si>
    <t>649</t>
  </si>
  <si>
    <t>630</t>
  </si>
  <si>
    <t>880</t>
  </si>
  <si>
    <t>671</t>
  </si>
  <si>
    <t>944</t>
  </si>
  <si>
    <t>664</t>
  </si>
  <si>
    <t>856</t>
  </si>
  <si>
    <t>662</t>
  </si>
  <si>
    <t>962</t>
  </si>
  <si>
    <t>658</t>
  </si>
  <si>
    <t>915</t>
  </si>
  <si>
    <t>936</t>
  </si>
  <si>
    <t>717</t>
  </si>
  <si>
    <t>703</t>
  </si>
  <si>
    <t>809</t>
  </si>
  <si>
    <t>785</t>
  </si>
  <si>
    <t>812</t>
  </si>
  <si>
    <t>Elsa Margarita de la Cruz Matos</t>
  </si>
  <si>
    <t>Magna Motors, SA</t>
  </si>
  <si>
    <t>COMPAÑIA IMPORTADORA K &amp;G  S .A</t>
  </si>
  <si>
    <t>AGUA PLANETA AZUL C POR A</t>
  </si>
  <si>
    <t>Offitek, SRL</t>
  </si>
  <si>
    <t>Transporte Sheila, Servicios Turísticos, SRL</t>
  </si>
  <si>
    <t>Estación De Servicios Coral, SRL</t>
  </si>
  <si>
    <t>Padron Office Supply, SRL</t>
  </si>
  <si>
    <t>GTG Industrial, SRL</t>
  </si>
  <si>
    <t>Inversiones Tejeda Valera Inteval, SRL</t>
  </si>
  <si>
    <t>Suplidora Reysa, EIRL</t>
  </si>
  <si>
    <t>Khalicco Investments, SRL</t>
  </si>
  <si>
    <t>Empresas Macangel, SRL</t>
  </si>
  <si>
    <t>SUPPLY DEPOT DD, SRL</t>
  </si>
  <si>
    <t>NJCJ Suplidores, SRL</t>
  </si>
  <si>
    <t>Velez Import, SRL</t>
  </si>
  <si>
    <t>A&amp;M Commerce Media, SRL</t>
  </si>
  <si>
    <t>Impredom, SRL</t>
  </si>
  <si>
    <t>Bassy Comercial, SRL</t>
  </si>
  <si>
    <t>00107495699</t>
  </si>
  <si>
    <t>101055571</t>
  </si>
  <si>
    <t>101157382</t>
  </si>
  <si>
    <t>101503939</t>
  </si>
  <si>
    <t>101893931</t>
  </si>
  <si>
    <t>123007991</t>
  </si>
  <si>
    <t>130013152</t>
  </si>
  <si>
    <t>130140715</t>
  </si>
  <si>
    <t>130297118</t>
  </si>
  <si>
    <t>130738582</t>
  </si>
  <si>
    <t>130887594</t>
  </si>
  <si>
    <t>131048447</t>
  </si>
  <si>
    <t>131065899</t>
  </si>
  <si>
    <t>131379265</t>
  </si>
  <si>
    <t>131484484</t>
  </si>
  <si>
    <t>131719945</t>
  </si>
  <si>
    <t>131911994</t>
  </si>
  <si>
    <t>132113901</t>
  </si>
  <si>
    <t>132742915</t>
  </si>
  <si>
    <t>PAGO SERVICIO DE LEGALIZACION DE RECEPCION Y LECTURA DE PROPUESTAS SOBRE B, SEGUN SOLICITUD PAGO Y FACTURA ANEXA.</t>
  </si>
  <si>
    <t>PAGO SERVICIO DE 12 NOTARIZACION DE CONTRATOS, CORRESPONDIENTE A DICIEMBRE 2022, ENERO Y MARZO 2023, SEGUN SOLICITUD PAGO Y FACTURA ANEXA.</t>
  </si>
  <si>
    <t>PAGO SERVICIO DE (45) LINEAS DE INTERNET DATOS 10GB, PARA EL PROYECTO DEL REGISTRO DE OFERTA Y EDIFICACIONES (ROE-2023), CORRESPONDIENTE AL MES DE ABRIL 2023 Y FACTURA ANEXA.</t>
  </si>
  <si>
    <t>PAGO SERVICIO MANTENIMIENTO Y REPARACION DE VEHICULO DE MOTOR MARCA HYUNDAI, COLOR BLANCO, PLACA EI00863, SEGUN OS-ONE-2023-00049 Y FACTURA ANEXA.</t>
  </si>
  <si>
    <t>PAGO ALQUILER DE DOS LOCALES UBICADOS EN EL SECTOR DON BOSCO, PARA ALMACENAMIENTOS Y MATERIALES DE LA INSTITUCION, CORRESPONDIENTE AL MES DE ABRIL 2023, SEGUN SOLICITUD, CONTRATO Y FACTURA ANEXA</t>
  </si>
  <si>
    <t>PAGO SERVICIO DE REPARACION Y MANTENIMIENTO PRVENTIVO DE LOS VEHICULOS MITSUBISHI MONTERO, PLACA EG03022 Y ISUZU PICK UP, PLACA EL02490, PERTENECIENTES A ESTA INSTITUCION, SEGUN O/S ONE-2023-00029 Y FACTURA ANEXA.</t>
  </si>
  <si>
    <t>PAGO ADQUISICION DE BOTELLONES DE AGUA (SOLO LIQUIDO) PARA SER UTILIZADOS EN LA INSTITUCION, CORRESPONDIENTE AL MES DE MARZO-2023, SEGUN O/C ONE-2023-00010 Y FACTURAS ANEXAS.</t>
  </si>
  <si>
    <t>PAGO SERVICIO DE MANTENIMIENTO PREVENTIVO Y REPARACION DE VEHICULO DE LA INSTITUCION, SEGUN OS-ONE-2023-00050 Y FACTURA ANEXA.</t>
  </si>
  <si>
    <t>PAGO SERVICIO DE FLOTAS UTILIZADOS EN EL PROCESAMIENTO DEL X CENSO NACIONAL DE POBLACION Y VIVIENDA, CORRESPONDIENTE AL MES DE ABRIL 2023, SEGUN SOLICITUD PAGO Y FACTURA ANEXA.</t>
  </si>
  <si>
    <t>PAGO SERVICIO DE INTERNET PREMIUM PLUS 100MBPS-10MBPS, UTILIZADOS POR LA INSTITUCION, CORRESPONDIENTE AL MES DE ABRIL 2023, SEGUN SOLICITUD PAGO Y FACTURA ANEXA.</t>
  </si>
  <si>
    <t>PAGO SERVICIO DE SALUD (MAPFRE COMPLEMENTARIO)  PARA EL PERSONAL DE ESTA INSTITUCION CORRESPONDIENTE AL MES DE ABRIL 2023, SEGUN SOLICITUD PAGO Y FACTURA ANEXA.</t>
  </si>
  <si>
    <t>PAGO SERVICIO DE ENERGIA ELECTRICA DE LA INSTITUCION, SEDE ONE, EQUIPOS TECNOLOGICOS, ELECTRODOMESTICO, LUMINARIAS Y LOCAL ALQUILADO CORRESPONDIENTE AL MES DE ABRIL 2023, SEGUN SOLICITUDES PAGO Y FACTURAS ANEXAS.</t>
  </si>
  <si>
    <t>PAGO SERVICIO DE ENERGIA ELECTRICA DEL CENTRO LOGISTICO DEL X CENSO NACIONAL DE POBLACION Y VIVIENDA 2022, UBICADO EN EL KM 9 1/2 DE LA AUTOPISTA DUARTE, CORRESPONDIENTE AL PERIODO 15/02/2023 AL 17/03/2023, SEGUN SOLICITUD PAGO Y FACTURA ANEXA.</t>
  </si>
  <si>
    <t>PAGO SERVICIO DE INTERNET BANDA ANCHA DE 100MB PARA SER UTILIZADOS POR LA INSTITUCION, CORRESPONDIENTE AL MES DE ABRIL 2023, SEGUN SOLICITUD PAGO Y FACTURA ANEXA.</t>
  </si>
  <si>
    <t>PAGO SERVICIO DE SEGURIDAD PERIMETRAL PARA FORTALECIMIENTO DE LA INFRAESTRUCTURA DE LAS COMUNICACIONES EN LA INSTITUCION, CORRESPONDIENTE AL MES DE ABRIL 2023, SEGUN SOLICITUD PAGO Y FACTURA ANEXA.</t>
  </si>
  <si>
    <t>PAGO ADQUISICION DE MATERIALES OFICINA Y UTILES DE ESCRITORIO, PARA SER UTILIZADO EN EL 2DO. TRIMESTRE DEL 2023, SEGUN OC/ONE-2023-00023 Y FACTURA ANEXA.</t>
  </si>
  <si>
    <t>PAGO ADQUISICION DE MOCHILAS, PARA SER UTILIZADAS EN EL LEVANTAMIENTO DE LA ENCUENTA NACIONAL DE COBERTURA Y CALIDAD DEL X CNPV, SEGUN O/C ONE-2023-00041 Y FACTURA ANEXA.</t>
  </si>
  <si>
    <t>PAGO SERVICIO DE SALUD (HUMANO SEGURO COMPLEMENTARIO) PARA EL PERSONAL DE ESTA INSTITUCION, CORRESPONDIENTE AL MES DE ABRIL 2023, SEGUN SOLICITUD PAGO Y FACTURA ANEXA.</t>
  </si>
  <si>
    <t>PAGO SERVICIO DE TRANSPORTE UTILIZADOS EL 25 DE MARZO 2023, PARA EL LEVANTAMIENTO DE LA ENCUESTA NACIONAL DE COBERTURA Y CALIDAD DEL XCPV-2022, SEGUN O/S ONE-2023-00030 Y FATURA ANEXA.</t>
  </si>
  <si>
    <t>1ER. PAGO ADQUISICION DE TICKETS DE COMBUSTIBLE PARA USO DE LA INSTITUCION, CORRESPONDIENTE AL 1ER. SEMESTRE 2023, SEGUN PROCESO COMPARACION DE PRECIOS ONE-CCC-CP-2023-0001, CERTIFICACION CONTRATO Y FACTURA ANEXA.</t>
  </si>
  <si>
    <t>PAGO ADQUISICION DE TICKETS DE COMBUSTIBLE, PARA SER UTILIZADOS POR EL DEPARTAMENTO DE ARTICULACIONES DEL SISTEMA ESTADISTICO NACIONAL DE ESTA INSTITUCION, SEGUN CERT. DE CONTRATO NO. BS-0003363-2023, CONTRATO Y FACTURA ANEXA</t>
  </si>
  <si>
    <t>PAGO ADQUISICION DE UTILES Y MATERIALES DE ESCRITORIO Y OFICINA, PARA SER UTILIZADOS POR LA INSTITUCION, SEGUN O/C ONE-2023-00020 Y FACTURA ANEXA.</t>
  </si>
  <si>
    <t>PAGO ADQUISICION DE MATERIALES Y ARTICULOS DE LIMPIEZA PARA SER UTILIZADOS EN LA INSTITUCION, SEGUN O/C ONE-2023-00026 Y FACTURA ANEXA.</t>
  </si>
  <si>
    <t>PAGO ADQUISICION DE ARTICULOS DE LIMPIEZA PARA SER UTILIZADOS EN LA INSTITUCION, SEGUN O/C ONE-2023-00021 Y FACTURA ANEXA.</t>
  </si>
  <si>
    <t>PAGO ADQUISICION DE  MEDICAMENTOS, INSUMO PARA CONSUMO Y ARTICULO DE COCINA, PARA SER UTILIZADOS EN LA ENCUESTA NACIONAL DE COBERTURA Y CALIDAD DEL X CNPV, SEGUN O/C ONE-2023-00047 Y FACTURA ANEXA.</t>
  </si>
  <si>
    <t>PAGO ADQUISICION DE CINTAS METRICAS EN FIBRA ENROLLABLE PARA USO PROYECTO ROE-2023, SEGUN OC/ONE-2023-00028 Y FACTURA ANEXA.</t>
  </si>
  <si>
    <t>PAGO SERVICIO DE BRINDIS A LOS COLABORADORES DE LA INSTITUCION ONE POR EL VIERNES TEMATICO CORRESPONDIENTE AL MES DE ABRIL, SEGUN O/S ONE-2023-00033 Y FACTURA ANEXA.</t>
  </si>
  <si>
    <t>PAGO ADQUISICION DE MATERIAL GASTABLE E INSUMOS DE LIMPIEZA, PARA SER UTILIZADOS EN LA INSTITUCION, EN EL 2DO. TRIMESTRE 2023, SEGUN OC/ONE-2023-00025 Y FACTURA ANEXA.</t>
  </si>
  <si>
    <t>PAGO ADQUISICION DE ARTICULOS VARIOS( 413 PARAGUAS SERIGRAFIADOS) PARA LA ENCUESTA NACIONAL DE COBERTURA Y CALIDAD, SEGUN  OC-ONE-2023-00046 Y FACTURA ANEXA.</t>
  </si>
  <si>
    <t>PAGO ADQUISICION DE MATERIAL GASTABLE PARA USO DE LA INSTITUCION, SEGUN O/C ONE-2023-00022 Y FACTURA ANEXA.</t>
  </si>
  <si>
    <t>PAGO ADQUISICION DE MATERIAL GASTABLES PARA SER UTILIZADOS EN EL LEVANTAMIENTO DE LA ENCUESTA NACIONAL DE COBERTURA Y CALIDAD DEL X CNPV, SEGUN O/C ONE-2023-00044 Y FACTURA ANEXA.</t>
  </si>
  <si>
    <t>PAGO ADQUISICION DE MATERIALES DE LIMPIEZA Y PRODUCTOS QUIMICOS (JABON LIQUIDO, LIMPIA CRISTALES Y ALCOHOL ISOPROPILICO), PARA SER UTILIZADO EN LA INSTITUCION, SEGUN O/C ONE-2023-00024 Y FACTURA ANEXA.</t>
  </si>
  <si>
    <t>PAGO SERVICIO DE IMPRESION DE ETIQUETAS, VOLANTES Y AFICHES PARA SER UTILIZADOS EN EL LEVANTAMIENTO DEL PROYECTO DE REGISTRO DE OFERTAS Y EDIFICACIONES ROE-2023, SEGUN O/C ONE-2023-00036 Y FACT. ANEXA.</t>
  </si>
  <si>
    <t>PAGO ADQUISICION DE UTILES Y MATERIALES DE ESCRITORIO (74 GRAPADORAS STANDAR), PARA LA ENCUESTA NACIONAL DE COBERTURA Y CALIDAD X CNPV, SEGUN OC-ONE-2023-00043 Y FACTURA ANEXA.</t>
  </si>
  <si>
    <t>PAGO (ONE) ARRENDAMIENTO DE 40 PARQUEOS EN EL ESTACIONAMIENTO NIVEL 9-B, BANCO CENTRAL, CORRESPONDIENTE AL MES DE ABRIL 2023, SEGUN SOLICITUD PAGO, CONTRATO Y FACTURA ANEXA.</t>
  </si>
  <si>
    <t>PAGO SERVICIO DE AGUA POTABLE PARA USO DE LA INSTITUCION, CORRESPONDIENTE AL MES DE ABRIL 2023, SEGUN SOLICITUD Y FACTURA ANEXA.</t>
  </si>
  <si>
    <t>APORTE MANTENIMIENTO DE LAS AREAS COMUNES DE ESTA INSTITUCION, GOBERNACION EDIFICIO JUAN PABLO DUARTE CORRESPONDIENTE AL MES DE ABRIL 2023, SEGUN SOLICITUD PAGO, CONTRATO Y FACTURA ANEXA.</t>
  </si>
  <si>
    <t>PAGO SERVICIO DE SALUD (SENASA COMPLEMENTARIO) PARA EL PERSONAL DE ESTA INSTITUCION, CORRESPONDIENTE AL MES DE ABRIL 2023, SEGUN SOLICITUD PAGO Y FACTURA ANEXA.</t>
  </si>
  <si>
    <t>APORTE AL MANTENIMIENTO DE LAS AREAS COMUNES DONDE ESTA ALOJADA LA OFICINA PROVINCIAL DE ESTADISTICA, EDIFICIO DE OFICINAS GUBERNAMENTALES  ( GOBERNACION PROVINCIAL SANTIAGO), CORRESPONDIENTE AL MES DE ABRIL 2023, SEGUN SOLICITUD, CONTRATO Y FACT. ANEXO.</t>
  </si>
  <si>
    <t>B1500003794</t>
  </si>
  <si>
    <t>B1500003404</t>
  </si>
  <si>
    <t>773</t>
  </si>
  <si>
    <t>B1500003201</t>
  </si>
  <si>
    <t>PAGO RETROACTIVOS SEGURO MAPFRE COMPLEMENTARIO CORRESPONDIENTE AL PERIODO DESDE EL 01/02/2022 HASTA EL 28/02/2022, SEGUN SOLICITUD PAGO Y FACTURA ANEXA.</t>
  </si>
  <si>
    <t>B1500008215</t>
  </si>
  <si>
    <t>B1500027384</t>
  </si>
  <si>
    <t>B1500049665</t>
  </si>
  <si>
    <t>B1500049801</t>
  </si>
  <si>
    <t>B1500000330</t>
  </si>
  <si>
    <t>B1500116464</t>
  </si>
  <si>
    <t>B1500004331</t>
  </si>
  <si>
    <t>B1500000186</t>
  </si>
  <si>
    <t>B1500004907</t>
  </si>
  <si>
    <t>B1500000643</t>
  </si>
  <si>
    <t>B1500003218</t>
  </si>
  <si>
    <t>B1500000088</t>
  </si>
  <si>
    <t>B100000202</t>
  </si>
  <si>
    <t>B1500000564</t>
  </si>
  <si>
    <t>B1500000797</t>
  </si>
  <si>
    <t>B1500000891</t>
  </si>
  <si>
    <t>B1500000414</t>
  </si>
  <si>
    <t>B1500000990</t>
  </si>
  <si>
    <t>B1500000419</t>
  </si>
  <si>
    <t>B1500006299</t>
  </si>
  <si>
    <t>B1500001015</t>
  </si>
  <si>
    <t>B1500000278</t>
  </si>
  <si>
    <t>B1500004936</t>
  </si>
  <si>
    <t>B1500000599</t>
  </si>
  <si>
    <t>B1500000034</t>
  </si>
  <si>
    <t>B1500264126   B1500264250   B1500266530</t>
  </si>
  <si>
    <t>19/04/2023  19/04/2023  20/04/2023</t>
  </si>
  <si>
    <t>E450000009764</t>
  </si>
  <si>
    <t>B1500158708  B1500158888  B1500158982  B1500159112  B1500159255  B1500129279  B15001539373</t>
  </si>
  <si>
    <t>08/03/2023  16/03/2023  20/03/2023  23/03/2023  27/03/2023  30/03/2023</t>
  </si>
  <si>
    <t>B1500000466</t>
  </si>
  <si>
    <t>B1500000651</t>
  </si>
  <si>
    <t>B1500000315</t>
  </si>
  <si>
    <t>B1500364616</t>
  </si>
  <si>
    <t>B1500004358</t>
  </si>
  <si>
    <t>B1500000300</t>
  </si>
  <si>
    <t>B1500000221</t>
  </si>
  <si>
    <t>RELACIÓN DE PAGO DE FACTURAS  PROVEEDORES DURANTE EL MES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</si>
</sst>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4" fillId="4" borderId="0" xfId="0" applyFont="1" applyFill="1"/>
    <xf numFmtId="49" fontId="6" fillId="5" borderId="2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15" fontId="9" fillId="0" borderId="2" xfId="2" applyNumberFormat="1" applyFont="1" applyBorder="1" applyAlignment="1">
      <alignment horizontal="center" wrapText="1"/>
    </xf>
    <xf numFmtId="15" fontId="9" fillId="0" borderId="2" xfId="2" applyNumberFormat="1" applyFont="1" applyBorder="1" applyAlignment="1">
      <alignment horizontal="center"/>
    </xf>
    <xf numFmtId="43" fontId="9" fillId="0" borderId="2" xfId="1" applyFont="1" applyBorder="1" applyAlignment="1">
      <alignment horizontal="right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/>
    <xf numFmtId="43" fontId="9" fillId="0" borderId="2" xfId="1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/>
    <xf numFmtId="43" fontId="9" fillId="0" borderId="2" xfId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3" fontId="9" fillId="0" borderId="2" xfId="3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wrapText="1"/>
    </xf>
    <xf numFmtId="15" fontId="9" fillId="0" borderId="2" xfId="2" applyNumberFormat="1" applyFont="1" applyFill="1" applyBorder="1" applyAlignment="1">
      <alignment horizontal="center" wrapText="1"/>
    </xf>
    <xf numFmtId="43" fontId="9" fillId="0" borderId="2" xfId="3" applyFont="1" applyFill="1" applyBorder="1" applyAlignment="1">
      <alignment horizontal="right"/>
    </xf>
    <xf numFmtId="15" fontId="9" fillId="0" borderId="2" xfId="2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 wrapText="1"/>
    </xf>
    <xf numFmtId="15" fontId="9" fillId="0" borderId="3" xfId="2" applyNumberFormat="1" applyFont="1" applyBorder="1" applyAlignment="1">
      <alignment horizontal="center" wrapText="1"/>
    </xf>
    <xf numFmtId="43" fontId="9" fillId="0" borderId="3" xfId="1" applyFont="1" applyFill="1" applyBorder="1" applyAlignment="1">
      <alignment horizontal="right"/>
    </xf>
    <xf numFmtId="15" fontId="9" fillId="0" borderId="3" xfId="2" applyNumberFormat="1" applyFont="1" applyBorder="1" applyAlignment="1">
      <alignment horizont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/>
    <xf numFmtId="0" fontId="8" fillId="2" borderId="4" xfId="0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/>
    </xf>
    <xf numFmtId="43" fontId="9" fillId="0" borderId="3" xfId="3" applyFont="1" applyBorder="1" applyAlignment="1">
      <alignment horizontal="right"/>
    </xf>
    <xf numFmtId="0" fontId="8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 wrapText="1"/>
    </xf>
    <xf numFmtId="15" fontId="9" fillId="0" borderId="7" xfId="2" applyNumberFormat="1" applyFont="1" applyFill="1" applyBorder="1" applyAlignment="1">
      <alignment horizontal="center" wrapText="1"/>
    </xf>
    <xf numFmtId="43" fontId="9" fillId="0" borderId="7" xfId="3" applyFont="1" applyFill="1" applyBorder="1" applyAlignment="1">
      <alignment horizontal="right"/>
    </xf>
    <xf numFmtId="15" fontId="9" fillId="0" borderId="7" xfId="2" applyNumberFormat="1" applyFont="1" applyFill="1" applyBorder="1" applyAlignment="1">
      <alignment horizontal="center"/>
    </xf>
    <xf numFmtId="43" fontId="9" fillId="0" borderId="7" xfId="1" applyFont="1" applyFill="1" applyBorder="1" applyAlignment="1">
      <alignment horizontal="right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/>
    <xf numFmtId="0" fontId="8" fillId="0" borderId="8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wrapText="1"/>
    </xf>
    <xf numFmtId="15" fontId="9" fillId="0" borderId="5" xfId="2" applyNumberFormat="1" applyFont="1" applyBorder="1" applyAlignment="1">
      <alignment horizontal="center" wrapText="1"/>
    </xf>
    <xf numFmtId="43" fontId="9" fillId="0" borderId="5" xfId="3" applyFont="1" applyBorder="1" applyAlignment="1">
      <alignment horizontal="right"/>
    </xf>
    <xf numFmtId="15" fontId="9" fillId="0" borderId="5" xfId="2" applyNumberFormat="1" applyFont="1" applyBorder="1" applyAlignment="1">
      <alignment horizontal="center"/>
    </xf>
    <xf numFmtId="43" fontId="9" fillId="0" borderId="5" xfId="1" applyFont="1" applyFill="1" applyBorder="1" applyAlignment="1">
      <alignment horizontal="right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/>
    <xf numFmtId="49" fontId="9" fillId="2" borderId="2" xfId="0" applyNumberFormat="1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/>
    </xf>
    <xf numFmtId="43" fontId="10" fillId="2" borderId="2" xfId="1" applyFont="1" applyFill="1" applyBorder="1" applyAlignment="1">
      <alignment horizontal="center" vertical="center"/>
    </xf>
    <xf numFmtId="43" fontId="8" fillId="2" borderId="2" xfId="1" applyFont="1" applyFill="1" applyBorder="1"/>
    <xf numFmtId="0" fontId="8" fillId="0" borderId="7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 wrapText="1"/>
    </xf>
    <xf numFmtId="15" fontId="9" fillId="0" borderId="7" xfId="2" applyNumberFormat="1" applyFont="1" applyBorder="1" applyAlignment="1">
      <alignment horizontal="center" wrapText="1"/>
    </xf>
    <xf numFmtId="43" fontId="9" fillId="0" borderId="7" xfId="3" applyFont="1" applyBorder="1" applyAlignment="1">
      <alignment horizontal="right"/>
    </xf>
    <xf numFmtId="15" fontId="9" fillId="0" borderId="7" xfId="2" applyNumberFormat="1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2022741</xdr:colOff>
      <xdr:row>49</xdr:row>
      <xdr:rowOff>337881</xdr:rowOff>
    </xdr:from>
    <xdr:to>
      <xdr:col>6</xdr:col>
      <xdr:colOff>76755</xdr:colOff>
      <xdr:row>54</xdr:row>
      <xdr:rowOff>179061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492812" y="40016310"/>
          <a:ext cx="3156693" cy="1446823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408214</xdr:colOff>
      <xdr:row>49</xdr:row>
      <xdr:rowOff>316717</xdr:rowOff>
    </xdr:from>
    <xdr:to>
      <xdr:col>3</xdr:col>
      <xdr:colOff>271751</xdr:colOff>
      <xdr:row>54</xdr:row>
      <xdr:rowOff>315333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9893" y="39995146"/>
          <a:ext cx="3374179" cy="1604259"/>
        </a:xfrm>
        <a:prstGeom prst="rect">
          <a:avLst/>
        </a:prstGeom>
      </xdr:spPr>
    </xdr:pic>
    <xdr:clientData/>
  </xdr:twoCellAnchor>
  <xdr:twoCellAnchor editAs="oneCell">
    <xdr:from>
      <xdr:col>8</xdr:col>
      <xdr:colOff>200952</xdr:colOff>
      <xdr:row>50</xdr:row>
      <xdr:rowOff>70399</xdr:rowOff>
    </xdr:from>
    <xdr:to>
      <xdr:col>10</xdr:col>
      <xdr:colOff>812477</xdr:colOff>
      <xdr:row>54</xdr:row>
      <xdr:rowOff>82823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22988" y="40089006"/>
          <a:ext cx="3224096" cy="1277888"/>
        </a:xfrm>
        <a:prstGeom prst="rect">
          <a:avLst/>
        </a:prstGeom>
      </xdr:spPr>
    </xdr:pic>
    <xdr:clientData/>
  </xdr:twoCellAnchor>
  <xdr:twoCellAnchor editAs="oneCell">
    <xdr:from>
      <xdr:col>9</xdr:col>
      <xdr:colOff>340179</xdr:colOff>
      <xdr:row>64</xdr:row>
      <xdr:rowOff>244929</xdr:rowOff>
    </xdr:from>
    <xdr:to>
      <xdr:col>11</xdr:col>
      <xdr:colOff>227276</xdr:colOff>
      <xdr:row>70</xdr:row>
      <xdr:rowOff>54428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5E3D4CC1-9508-4D26-AF50-8D1B085E3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4464393" y="44930786"/>
          <a:ext cx="2377204" cy="1850570"/>
        </a:xfrm>
        <a:prstGeom prst="rect">
          <a:avLst/>
        </a:prstGeom>
      </xdr:spPr>
    </xdr:pic>
    <xdr:clientData/>
  </xdr:twoCellAnchor>
  <xdr:twoCellAnchor editAs="oneCell">
    <xdr:from>
      <xdr:col>4</xdr:col>
      <xdr:colOff>2898321</xdr:colOff>
      <xdr:row>65</xdr:row>
      <xdr:rowOff>231320</xdr:rowOff>
    </xdr:from>
    <xdr:to>
      <xdr:col>6</xdr:col>
      <xdr:colOff>915512</xdr:colOff>
      <xdr:row>70</xdr:row>
      <xdr:rowOff>231321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AD30085F-E7FE-4BFA-A51D-F88963460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8392" y="45257356"/>
          <a:ext cx="3119870" cy="1700894"/>
        </a:xfrm>
        <a:prstGeom prst="rect">
          <a:avLst/>
        </a:prstGeom>
      </xdr:spPr>
    </xdr:pic>
    <xdr:clientData/>
  </xdr:twoCellAnchor>
  <xdr:twoCellAnchor editAs="oneCell">
    <xdr:from>
      <xdr:col>2</xdr:col>
      <xdr:colOff>2122714</xdr:colOff>
      <xdr:row>68</xdr:row>
      <xdr:rowOff>217716</xdr:rowOff>
    </xdr:from>
    <xdr:to>
      <xdr:col>4</xdr:col>
      <xdr:colOff>678627</xdr:colOff>
      <xdr:row>73</xdr:row>
      <xdr:rowOff>267399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79EC3297-934C-464F-A28B-56BB02C3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34393" y="46264287"/>
          <a:ext cx="3114305" cy="1750576"/>
        </a:xfrm>
        <a:prstGeom prst="rect">
          <a:avLst/>
        </a:prstGeom>
      </xdr:spPr>
    </xdr:pic>
    <xdr:clientData/>
  </xdr:twoCellAnchor>
  <xdr:twoCellAnchor editAs="oneCell">
    <xdr:from>
      <xdr:col>2</xdr:col>
      <xdr:colOff>2397578</xdr:colOff>
      <xdr:row>60</xdr:row>
      <xdr:rowOff>206831</xdr:rowOff>
    </xdr:from>
    <xdr:to>
      <xdr:col>4</xdr:col>
      <xdr:colOff>953491</xdr:colOff>
      <xdr:row>65</xdr:row>
      <xdr:rowOff>256514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79EC3297-934C-464F-A28B-56BB02C3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309257" y="42906045"/>
          <a:ext cx="3114305" cy="175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view="pageBreakPreview" topLeftCell="A46" zoomScale="70" zoomScaleNormal="70" zoomScaleSheetLayoutView="70" workbookViewId="0">
      <selection activeCell="C78" sqref="C78:C79"/>
    </sheetView>
  </sheetViews>
  <sheetFormatPr baseColWidth="10" defaultColWidth="14.7109375" defaultRowHeight="12.75" x14ac:dyDescent="0.2"/>
  <cols>
    <col min="1" max="1" width="5.42578125" style="1" customWidth="1"/>
    <col min="2" max="2" width="8.140625" style="8" customWidth="1"/>
    <col min="3" max="3" width="52.7109375" style="8" customWidth="1"/>
    <col min="4" max="4" width="15.7109375" style="8" customWidth="1"/>
    <col min="5" max="5" width="58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x14ac:dyDescent="0.2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x14ac:dyDescent="0.2">
      <c r="B4" s="97" t="s">
        <v>205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25.5" x14ac:dyDescent="0.25">
      <c r="A7" s="28" t="s">
        <v>36</v>
      </c>
      <c r="B7" s="24" t="s">
        <v>1</v>
      </c>
      <c r="C7" s="43" t="s">
        <v>2</v>
      </c>
      <c r="D7" s="43" t="s">
        <v>3</v>
      </c>
      <c r="E7" s="43" t="s">
        <v>4</v>
      </c>
      <c r="F7" s="43" t="s">
        <v>5</v>
      </c>
      <c r="G7" s="43" t="s">
        <v>6</v>
      </c>
      <c r="H7" s="44" t="s">
        <v>7</v>
      </c>
      <c r="I7" s="43" t="s">
        <v>8</v>
      </c>
      <c r="J7" s="44" t="s">
        <v>9</v>
      </c>
      <c r="K7" s="43" t="s">
        <v>10</v>
      </c>
      <c r="L7" s="43" t="s">
        <v>11</v>
      </c>
    </row>
    <row r="8" spans="1:14" ht="57" customHeight="1" x14ac:dyDescent="0.25">
      <c r="A8" s="29" t="s">
        <v>47</v>
      </c>
      <c r="B8" s="45">
        <v>1</v>
      </c>
      <c r="C8" s="30" t="s">
        <v>42</v>
      </c>
      <c r="D8" s="30" t="s">
        <v>39</v>
      </c>
      <c r="E8" s="31" t="s">
        <v>124</v>
      </c>
      <c r="F8" s="31" t="s">
        <v>198</v>
      </c>
      <c r="G8" s="32">
        <v>45037</v>
      </c>
      <c r="H8" s="47">
        <v>20000</v>
      </c>
      <c r="I8" s="33">
        <v>45058</v>
      </c>
      <c r="J8" s="34">
        <f t="shared" ref="J8:J11" si="0">+H8</f>
        <v>20000</v>
      </c>
      <c r="K8" s="35"/>
      <c r="L8" s="36" t="s">
        <v>12</v>
      </c>
      <c r="N8" s="12"/>
    </row>
    <row r="9" spans="1:14" ht="66" customHeight="1" x14ac:dyDescent="0.25">
      <c r="A9" s="29" t="s">
        <v>48</v>
      </c>
      <c r="B9" s="45">
        <v>2</v>
      </c>
      <c r="C9" s="30" t="s">
        <v>86</v>
      </c>
      <c r="D9" s="30" t="s">
        <v>105</v>
      </c>
      <c r="E9" s="31" t="s">
        <v>125</v>
      </c>
      <c r="F9" s="31" t="s">
        <v>179</v>
      </c>
      <c r="G9" s="32">
        <v>45037</v>
      </c>
      <c r="H9" s="47">
        <v>36000</v>
      </c>
      <c r="I9" s="33">
        <v>45058</v>
      </c>
      <c r="J9" s="37">
        <f t="shared" si="0"/>
        <v>36000</v>
      </c>
      <c r="K9" s="38"/>
      <c r="L9" s="39" t="s">
        <v>12</v>
      </c>
    </row>
    <row r="10" spans="1:14" ht="72" customHeight="1" x14ac:dyDescent="0.25">
      <c r="A10" s="29" t="s">
        <v>49</v>
      </c>
      <c r="B10" s="46">
        <v>3</v>
      </c>
      <c r="C10" s="30" t="s">
        <v>43</v>
      </c>
      <c r="D10" s="30" t="s">
        <v>40</v>
      </c>
      <c r="E10" s="31" t="s">
        <v>126</v>
      </c>
      <c r="F10" s="31" t="s">
        <v>195</v>
      </c>
      <c r="G10" s="32">
        <v>45043</v>
      </c>
      <c r="H10" s="47">
        <v>81585</v>
      </c>
      <c r="I10" s="33">
        <v>45059</v>
      </c>
      <c r="J10" s="40">
        <f t="shared" si="0"/>
        <v>81585</v>
      </c>
      <c r="K10" s="38"/>
      <c r="L10" s="39" t="s">
        <v>12</v>
      </c>
    </row>
    <row r="11" spans="1:14" ht="60" customHeight="1" x14ac:dyDescent="0.25">
      <c r="A11" s="29" t="s">
        <v>50</v>
      </c>
      <c r="B11" s="46">
        <v>4</v>
      </c>
      <c r="C11" s="31" t="s">
        <v>87</v>
      </c>
      <c r="D11" s="30" t="s">
        <v>106</v>
      </c>
      <c r="E11" s="31" t="s">
        <v>127</v>
      </c>
      <c r="F11" s="31" t="s">
        <v>187</v>
      </c>
      <c r="G11" s="32">
        <v>45033</v>
      </c>
      <c r="H11" s="47">
        <v>46960.66</v>
      </c>
      <c r="I11" s="33">
        <v>45051</v>
      </c>
      <c r="J11" s="40">
        <f t="shared" si="0"/>
        <v>46960.66</v>
      </c>
      <c r="K11" s="38"/>
      <c r="L11" s="39" t="s">
        <v>19</v>
      </c>
    </row>
    <row r="12" spans="1:14" ht="69" customHeight="1" x14ac:dyDescent="0.25">
      <c r="A12" s="29" t="s">
        <v>51</v>
      </c>
      <c r="B12" s="46">
        <v>5</v>
      </c>
      <c r="C12" s="30" t="s">
        <v>13</v>
      </c>
      <c r="D12" s="30" t="s">
        <v>14</v>
      </c>
      <c r="E12" s="31" t="s">
        <v>128</v>
      </c>
      <c r="F12" s="31" t="s">
        <v>163</v>
      </c>
      <c r="G12" s="32">
        <v>45021</v>
      </c>
      <c r="H12" s="47">
        <v>70800</v>
      </c>
      <c r="I12" s="33">
        <v>45043</v>
      </c>
      <c r="J12" s="40">
        <f t="shared" ref="J12:J17" si="1">+H12</f>
        <v>70800</v>
      </c>
      <c r="K12" s="35"/>
      <c r="L12" s="36" t="s">
        <v>12</v>
      </c>
    </row>
    <row r="13" spans="1:14" ht="66.75" customHeight="1" x14ac:dyDescent="0.25">
      <c r="A13" s="29" t="s">
        <v>52</v>
      </c>
      <c r="B13" s="46">
        <v>6</v>
      </c>
      <c r="C13" s="30" t="s">
        <v>88</v>
      </c>
      <c r="D13" s="30" t="s">
        <v>107</v>
      </c>
      <c r="E13" s="31" t="s">
        <v>129</v>
      </c>
      <c r="F13" s="31" t="s">
        <v>185</v>
      </c>
      <c r="G13" s="32">
        <v>45015</v>
      </c>
      <c r="H13" s="47">
        <v>45050.03</v>
      </c>
      <c r="I13" s="33">
        <v>45048</v>
      </c>
      <c r="J13" s="40">
        <f t="shared" si="1"/>
        <v>45050.03</v>
      </c>
      <c r="K13" s="38"/>
      <c r="L13" s="39" t="s">
        <v>12</v>
      </c>
    </row>
    <row r="14" spans="1:14" ht="126.75" customHeight="1" x14ac:dyDescent="0.25">
      <c r="A14" s="29" t="s">
        <v>53</v>
      </c>
      <c r="B14" s="46">
        <v>7</v>
      </c>
      <c r="C14" s="30" t="s">
        <v>89</v>
      </c>
      <c r="D14" s="30" t="s">
        <v>108</v>
      </c>
      <c r="E14" s="31" t="s">
        <v>130</v>
      </c>
      <c r="F14" s="31" t="s">
        <v>196</v>
      </c>
      <c r="G14" s="32" t="s">
        <v>197</v>
      </c>
      <c r="H14" s="47">
        <v>20220</v>
      </c>
      <c r="I14" s="33">
        <v>45048</v>
      </c>
      <c r="J14" s="40">
        <f t="shared" si="1"/>
        <v>20220</v>
      </c>
      <c r="K14" s="38"/>
      <c r="L14" s="39" t="s">
        <v>12</v>
      </c>
    </row>
    <row r="15" spans="1:14" ht="66.75" customHeight="1" x14ac:dyDescent="0.25">
      <c r="A15" s="29" t="s">
        <v>54</v>
      </c>
      <c r="B15" s="46">
        <v>8</v>
      </c>
      <c r="C15" s="30" t="s">
        <v>46</v>
      </c>
      <c r="D15" s="30" t="s">
        <v>45</v>
      </c>
      <c r="E15" s="31" t="s">
        <v>131</v>
      </c>
      <c r="F15" s="31" t="s">
        <v>200</v>
      </c>
      <c r="G15" s="32">
        <v>45034</v>
      </c>
      <c r="H15" s="47">
        <v>53123.6</v>
      </c>
      <c r="I15" s="33">
        <v>45058</v>
      </c>
      <c r="J15" s="40">
        <f t="shared" si="1"/>
        <v>53123.6</v>
      </c>
      <c r="K15" s="38"/>
      <c r="L15" s="39" t="s">
        <v>12</v>
      </c>
    </row>
    <row r="16" spans="1:14" ht="71.25" customHeight="1" x14ac:dyDescent="0.25">
      <c r="A16" s="29" t="s">
        <v>55</v>
      </c>
      <c r="B16" s="46">
        <v>9</v>
      </c>
      <c r="C16" s="30" t="s">
        <v>15</v>
      </c>
      <c r="D16" s="30" t="s">
        <v>16</v>
      </c>
      <c r="E16" s="31" t="s">
        <v>132</v>
      </c>
      <c r="F16" s="31" t="s">
        <v>170</v>
      </c>
      <c r="G16" s="32">
        <v>45021</v>
      </c>
      <c r="H16" s="47">
        <v>283850.14</v>
      </c>
      <c r="I16" s="33">
        <v>45042</v>
      </c>
      <c r="J16" s="40">
        <f t="shared" si="1"/>
        <v>283850.14</v>
      </c>
      <c r="K16" s="38"/>
      <c r="L16" s="39" t="s">
        <v>12</v>
      </c>
    </row>
    <row r="17" spans="1:14" ht="71.25" customHeight="1" x14ac:dyDescent="0.25">
      <c r="A17" s="29" t="s">
        <v>56</v>
      </c>
      <c r="B17" s="46">
        <v>10</v>
      </c>
      <c r="C17" s="30" t="s">
        <v>15</v>
      </c>
      <c r="D17" s="30" t="s">
        <v>16</v>
      </c>
      <c r="E17" s="31" t="s">
        <v>133</v>
      </c>
      <c r="F17" s="31" t="s">
        <v>171</v>
      </c>
      <c r="G17" s="32">
        <v>45031</v>
      </c>
      <c r="H17" s="47">
        <v>17968.18</v>
      </c>
      <c r="I17" s="33">
        <v>45048</v>
      </c>
      <c r="J17" s="40">
        <f t="shared" si="1"/>
        <v>17968.18</v>
      </c>
      <c r="K17" s="38"/>
      <c r="L17" s="39" t="s">
        <v>12</v>
      </c>
    </row>
    <row r="18" spans="1:14" ht="60.75" customHeight="1" thickBot="1" x14ac:dyDescent="0.3">
      <c r="A18" s="29" t="s">
        <v>57</v>
      </c>
      <c r="B18" s="55">
        <v>11</v>
      </c>
      <c r="C18" s="56" t="s">
        <v>21</v>
      </c>
      <c r="D18" s="56" t="s">
        <v>37</v>
      </c>
      <c r="E18" s="57" t="s">
        <v>134</v>
      </c>
      <c r="F18" s="57" t="s">
        <v>164</v>
      </c>
      <c r="G18" s="58">
        <v>44991</v>
      </c>
      <c r="H18" s="65">
        <v>56410.239999999998</v>
      </c>
      <c r="I18" s="60">
        <v>45045</v>
      </c>
      <c r="J18" s="59">
        <f t="shared" ref="J18:J30" si="2">+H18</f>
        <v>56410.239999999998</v>
      </c>
      <c r="K18" s="61"/>
      <c r="L18" s="62" t="s">
        <v>12</v>
      </c>
    </row>
    <row r="19" spans="1:14" ht="90.75" customHeight="1" thickBot="1" x14ac:dyDescent="0.3">
      <c r="A19" s="29" t="s">
        <v>58</v>
      </c>
      <c r="B19" s="75">
        <v>12</v>
      </c>
      <c r="C19" s="64" t="s">
        <v>44</v>
      </c>
      <c r="D19" s="64" t="s">
        <v>41</v>
      </c>
      <c r="E19" s="76" t="s">
        <v>135</v>
      </c>
      <c r="F19" s="76" t="s">
        <v>193</v>
      </c>
      <c r="G19" s="77" t="s">
        <v>194</v>
      </c>
      <c r="H19" s="78">
        <v>983390.31</v>
      </c>
      <c r="I19" s="79">
        <v>45059</v>
      </c>
      <c r="J19" s="80">
        <f t="shared" si="2"/>
        <v>983390.31</v>
      </c>
      <c r="K19" s="81"/>
      <c r="L19" s="82" t="s">
        <v>12</v>
      </c>
    </row>
    <row r="20" spans="1:14" ht="99.75" customHeight="1" x14ac:dyDescent="0.25">
      <c r="A20" s="29" t="s">
        <v>59</v>
      </c>
      <c r="B20" s="66">
        <v>13</v>
      </c>
      <c r="C20" s="67" t="s">
        <v>32</v>
      </c>
      <c r="D20" s="67" t="s">
        <v>38</v>
      </c>
      <c r="E20" s="68" t="s">
        <v>136</v>
      </c>
      <c r="F20" s="68" t="s">
        <v>201</v>
      </c>
      <c r="G20" s="69">
        <v>45016</v>
      </c>
      <c r="H20" s="70">
        <v>48573.75</v>
      </c>
      <c r="I20" s="71">
        <v>45041</v>
      </c>
      <c r="J20" s="72">
        <f t="shared" si="2"/>
        <v>48573.75</v>
      </c>
      <c r="K20" s="73"/>
      <c r="L20" s="74" t="s">
        <v>12</v>
      </c>
    </row>
    <row r="21" spans="1:14" ht="101.25" customHeight="1" x14ac:dyDescent="0.25">
      <c r="A21" s="29" t="s">
        <v>60</v>
      </c>
      <c r="B21" s="49">
        <v>14</v>
      </c>
      <c r="C21" s="50" t="s">
        <v>27</v>
      </c>
      <c r="D21" s="50" t="s">
        <v>26</v>
      </c>
      <c r="E21" s="51" t="s">
        <v>137</v>
      </c>
      <c r="F21" s="51" t="s">
        <v>202</v>
      </c>
      <c r="G21" s="52">
        <v>45017</v>
      </c>
      <c r="H21" s="53">
        <v>277025.13</v>
      </c>
      <c r="I21" s="54">
        <v>45051</v>
      </c>
      <c r="J21" s="40">
        <f t="shared" si="2"/>
        <v>277025.13</v>
      </c>
      <c r="K21" s="38"/>
      <c r="L21" s="39" t="s">
        <v>12</v>
      </c>
    </row>
    <row r="22" spans="1:14" ht="90" customHeight="1" x14ac:dyDescent="0.25">
      <c r="A22" s="29" t="s">
        <v>61</v>
      </c>
      <c r="B22" s="46">
        <v>15</v>
      </c>
      <c r="C22" s="30" t="s">
        <v>27</v>
      </c>
      <c r="D22" s="30" t="s">
        <v>26</v>
      </c>
      <c r="E22" s="31" t="s">
        <v>138</v>
      </c>
      <c r="F22" s="31" t="s">
        <v>174</v>
      </c>
      <c r="G22" s="32">
        <v>45017</v>
      </c>
      <c r="H22" s="47">
        <v>172014.5</v>
      </c>
      <c r="I22" s="33">
        <v>45050</v>
      </c>
      <c r="J22" s="40">
        <f t="shared" si="2"/>
        <v>172014.5</v>
      </c>
      <c r="K22" s="38"/>
      <c r="L22" s="39" t="s">
        <v>12</v>
      </c>
    </row>
    <row r="23" spans="1:14" ht="58.5" customHeight="1" x14ac:dyDescent="0.25">
      <c r="A23" s="29" t="s">
        <v>62</v>
      </c>
      <c r="B23" s="46">
        <v>16</v>
      </c>
      <c r="C23" s="30" t="s">
        <v>90</v>
      </c>
      <c r="D23" s="30" t="s">
        <v>109</v>
      </c>
      <c r="E23" s="31" t="s">
        <v>139</v>
      </c>
      <c r="F23" s="31" t="s">
        <v>176</v>
      </c>
      <c r="G23" s="32">
        <v>45009</v>
      </c>
      <c r="H23" s="47">
        <v>25854.53</v>
      </c>
      <c r="I23" s="33">
        <v>45035</v>
      </c>
      <c r="J23" s="40">
        <f t="shared" si="2"/>
        <v>25854.53</v>
      </c>
      <c r="K23" s="38"/>
      <c r="L23" s="39" t="s">
        <v>12</v>
      </c>
      <c r="N23" s="12"/>
    </row>
    <row r="24" spans="1:14" ht="66.75" customHeight="1" x14ac:dyDescent="0.25">
      <c r="A24" s="29" t="s">
        <v>63</v>
      </c>
      <c r="B24" s="46">
        <v>17</v>
      </c>
      <c r="C24" s="30" t="s">
        <v>90</v>
      </c>
      <c r="D24" s="30" t="s">
        <v>109</v>
      </c>
      <c r="E24" s="31" t="s">
        <v>140</v>
      </c>
      <c r="F24" s="31" t="s">
        <v>190</v>
      </c>
      <c r="G24" s="32">
        <v>45026</v>
      </c>
      <c r="H24" s="47">
        <v>70804.13</v>
      </c>
      <c r="I24" s="33">
        <v>45051</v>
      </c>
      <c r="J24" s="40">
        <f t="shared" si="2"/>
        <v>70804.13</v>
      </c>
      <c r="K24" s="38"/>
      <c r="L24" s="39" t="s">
        <v>12</v>
      </c>
    </row>
    <row r="25" spans="1:14" ht="78" customHeight="1" x14ac:dyDescent="0.25">
      <c r="A25" s="29" t="s">
        <v>64</v>
      </c>
      <c r="B25" s="46">
        <v>18</v>
      </c>
      <c r="C25" s="30" t="s">
        <v>17</v>
      </c>
      <c r="D25" s="30" t="s">
        <v>18</v>
      </c>
      <c r="E25" s="31" t="s">
        <v>141</v>
      </c>
      <c r="F25" s="31" t="s">
        <v>169</v>
      </c>
      <c r="G25" s="32">
        <v>45020</v>
      </c>
      <c r="H25" s="47">
        <v>100687.5</v>
      </c>
      <c r="I25" s="33">
        <v>45045</v>
      </c>
      <c r="J25" s="40">
        <f>+H25</f>
        <v>100687.5</v>
      </c>
      <c r="K25" s="38"/>
      <c r="L25" s="39" t="s">
        <v>12</v>
      </c>
    </row>
    <row r="26" spans="1:14" ht="70.5" customHeight="1" x14ac:dyDescent="0.25">
      <c r="A26" s="29" t="s">
        <v>65</v>
      </c>
      <c r="B26" s="46">
        <v>19</v>
      </c>
      <c r="C26" s="30" t="s">
        <v>91</v>
      </c>
      <c r="D26" s="30" t="s">
        <v>110</v>
      </c>
      <c r="E26" s="31" t="s">
        <v>142</v>
      </c>
      <c r="F26" s="31" t="s">
        <v>188</v>
      </c>
      <c r="G26" s="32">
        <v>45013</v>
      </c>
      <c r="H26" s="47">
        <v>36000</v>
      </c>
      <c r="I26" s="33">
        <v>45035</v>
      </c>
      <c r="J26" s="40">
        <f t="shared" si="2"/>
        <v>36000</v>
      </c>
      <c r="K26" s="38"/>
      <c r="L26" s="39" t="s">
        <v>12</v>
      </c>
    </row>
    <row r="27" spans="1:14" ht="73.5" customHeight="1" x14ac:dyDescent="0.25">
      <c r="A27" s="29" t="s">
        <v>66</v>
      </c>
      <c r="B27" s="46">
        <v>20</v>
      </c>
      <c r="C27" s="30" t="s">
        <v>92</v>
      </c>
      <c r="D27" s="30" t="s">
        <v>111</v>
      </c>
      <c r="E27" s="31" t="s">
        <v>143</v>
      </c>
      <c r="F27" s="31" t="s">
        <v>184</v>
      </c>
      <c r="G27" s="32">
        <v>45026</v>
      </c>
      <c r="H27" s="47">
        <v>720000</v>
      </c>
      <c r="I27" s="33">
        <v>45044</v>
      </c>
      <c r="J27" s="40">
        <f t="shared" si="2"/>
        <v>720000</v>
      </c>
      <c r="K27" s="38"/>
      <c r="L27" s="39" t="s">
        <v>12</v>
      </c>
    </row>
    <row r="28" spans="1:14" ht="85.5" customHeight="1" x14ac:dyDescent="0.25">
      <c r="A28" s="29" t="s">
        <v>67</v>
      </c>
      <c r="B28" s="46">
        <v>21</v>
      </c>
      <c r="C28" s="30" t="s">
        <v>92</v>
      </c>
      <c r="D28" s="30" t="s">
        <v>111</v>
      </c>
      <c r="E28" s="31" t="s">
        <v>144</v>
      </c>
      <c r="F28" s="31" t="s">
        <v>186</v>
      </c>
      <c r="G28" s="32">
        <v>45029</v>
      </c>
      <c r="H28" s="47">
        <v>120000</v>
      </c>
      <c r="I28" s="33">
        <v>45050</v>
      </c>
      <c r="J28" s="40">
        <f t="shared" si="2"/>
        <v>120000</v>
      </c>
      <c r="K28" s="38"/>
      <c r="L28" s="39" t="s">
        <v>12</v>
      </c>
    </row>
    <row r="29" spans="1:14" ht="57.75" customHeight="1" thickBot="1" x14ac:dyDescent="0.3">
      <c r="A29" s="29" t="s">
        <v>68</v>
      </c>
      <c r="B29" s="55">
        <v>22</v>
      </c>
      <c r="C29" s="56" t="s">
        <v>93</v>
      </c>
      <c r="D29" s="56" t="s">
        <v>112</v>
      </c>
      <c r="E29" s="57" t="s">
        <v>145</v>
      </c>
      <c r="F29" s="57" t="s">
        <v>183</v>
      </c>
      <c r="G29" s="58">
        <v>45008</v>
      </c>
      <c r="H29" s="65">
        <v>8476.4</v>
      </c>
      <c r="I29" s="60">
        <v>45041</v>
      </c>
      <c r="J29" s="59">
        <f>+H29</f>
        <v>8476.4</v>
      </c>
      <c r="K29" s="61"/>
      <c r="L29" s="62" t="s">
        <v>12</v>
      </c>
    </row>
    <row r="30" spans="1:14" s="27" customFormat="1" ht="64.5" customHeight="1" thickBot="1" x14ac:dyDescent="0.3">
      <c r="A30" s="29" t="s">
        <v>69</v>
      </c>
      <c r="B30" s="75">
        <v>23</v>
      </c>
      <c r="C30" s="64" t="s">
        <v>94</v>
      </c>
      <c r="D30" s="64" t="s">
        <v>113</v>
      </c>
      <c r="E30" s="76" t="s">
        <v>146</v>
      </c>
      <c r="F30" s="76" t="s">
        <v>178</v>
      </c>
      <c r="G30" s="77">
        <v>45013</v>
      </c>
      <c r="H30" s="78">
        <v>34794.660000000003</v>
      </c>
      <c r="I30" s="79">
        <v>45035</v>
      </c>
      <c r="J30" s="80">
        <f t="shared" si="2"/>
        <v>34794.660000000003</v>
      </c>
      <c r="K30" s="81"/>
      <c r="L30" s="82" t="s">
        <v>12</v>
      </c>
    </row>
    <row r="31" spans="1:14" s="27" customFormat="1" ht="52.5" customHeight="1" x14ac:dyDescent="0.25">
      <c r="A31" s="29" t="s">
        <v>70</v>
      </c>
      <c r="B31" s="90">
        <v>24</v>
      </c>
      <c r="C31" s="91" t="s">
        <v>95</v>
      </c>
      <c r="D31" s="91" t="s">
        <v>114</v>
      </c>
      <c r="E31" s="92" t="s">
        <v>147</v>
      </c>
      <c r="F31" s="92" t="s">
        <v>181</v>
      </c>
      <c r="G31" s="93">
        <v>45014</v>
      </c>
      <c r="H31" s="94">
        <v>12543.4</v>
      </c>
      <c r="I31" s="95">
        <v>45034</v>
      </c>
      <c r="J31" s="72">
        <f t="shared" ref="J31:J48" si="3">+H31</f>
        <v>12543.4</v>
      </c>
      <c r="K31" s="73"/>
      <c r="L31" s="74" t="s">
        <v>12</v>
      </c>
    </row>
    <row r="32" spans="1:14" s="27" customFormat="1" ht="72" customHeight="1" x14ac:dyDescent="0.25">
      <c r="A32" s="29" t="s">
        <v>71</v>
      </c>
      <c r="B32" s="46">
        <v>25</v>
      </c>
      <c r="C32" s="30" t="s">
        <v>96</v>
      </c>
      <c r="D32" s="30" t="s">
        <v>115</v>
      </c>
      <c r="E32" s="31" t="s">
        <v>148</v>
      </c>
      <c r="F32" s="31" t="s">
        <v>191</v>
      </c>
      <c r="G32" s="32">
        <v>45034</v>
      </c>
      <c r="H32" s="47">
        <v>58796.5</v>
      </c>
      <c r="I32" s="33">
        <v>45051</v>
      </c>
      <c r="J32" s="40">
        <f t="shared" si="3"/>
        <v>58796.5</v>
      </c>
      <c r="K32" s="38"/>
      <c r="L32" s="39" t="s">
        <v>12</v>
      </c>
    </row>
    <row r="33" spans="1:12" s="27" customFormat="1" ht="65.25" customHeight="1" x14ac:dyDescent="0.25">
      <c r="A33" s="29" t="s">
        <v>72</v>
      </c>
      <c r="B33" s="46">
        <v>26</v>
      </c>
      <c r="C33" s="30" t="s">
        <v>97</v>
      </c>
      <c r="D33" s="30" t="s">
        <v>116</v>
      </c>
      <c r="E33" s="31" t="s">
        <v>149</v>
      </c>
      <c r="F33" s="31" t="s">
        <v>182</v>
      </c>
      <c r="G33" s="32">
        <v>45014</v>
      </c>
      <c r="H33" s="47">
        <v>28584.32</v>
      </c>
      <c r="I33" s="33">
        <v>45035</v>
      </c>
      <c r="J33" s="40">
        <f t="shared" si="3"/>
        <v>28584.32</v>
      </c>
      <c r="K33" s="38"/>
      <c r="L33" s="39" t="s">
        <v>12</v>
      </c>
    </row>
    <row r="34" spans="1:12" s="27" customFormat="1" ht="73.5" customHeight="1" x14ac:dyDescent="0.25">
      <c r="A34" s="29" t="s">
        <v>73</v>
      </c>
      <c r="B34" s="46">
        <v>27</v>
      </c>
      <c r="C34" s="50" t="s">
        <v>98</v>
      </c>
      <c r="D34" s="50" t="s">
        <v>117</v>
      </c>
      <c r="E34" s="51" t="s">
        <v>150</v>
      </c>
      <c r="F34" s="51" t="s">
        <v>203</v>
      </c>
      <c r="G34" s="52">
        <v>45037</v>
      </c>
      <c r="H34" s="53">
        <v>49914</v>
      </c>
      <c r="I34" s="54">
        <v>45058</v>
      </c>
      <c r="J34" s="40">
        <f t="shared" si="3"/>
        <v>49914</v>
      </c>
      <c r="K34" s="38"/>
      <c r="L34" s="39" t="s">
        <v>12</v>
      </c>
    </row>
    <row r="35" spans="1:12" s="27" customFormat="1" ht="69" customHeight="1" x14ac:dyDescent="0.25">
      <c r="A35" s="29" t="s">
        <v>74</v>
      </c>
      <c r="B35" s="46">
        <v>28</v>
      </c>
      <c r="C35" s="30" t="s">
        <v>99</v>
      </c>
      <c r="D35" s="30" t="s">
        <v>118</v>
      </c>
      <c r="E35" s="31" t="s">
        <v>151</v>
      </c>
      <c r="F35" s="31" t="s">
        <v>180</v>
      </c>
      <c r="G35" s="32">
        <v>45009</v>
      </c>
      <c r="H35" s="47">
        <v>17279.849999999999</v>
      </c>
      <c r="I35" s="33">
        <v>45035</v>
      </c>
      <c r="J35" s="40">
        <f t="shared" si="3"/>
        <v>17279.849999999999</v>
      </c>
      <c r="K35" s="38"/>
      <c r="L35" s="39" t="s">
        <v>12</v>
      </c>
    </row>
    <row r="36" spans="1:12" s="27" customFormat="1" ht="67.5" customHeight="1" x14ac:dyDescent="0.25">
      <c r="A36" s="29" t="s">
        <v>75</v>
      </c>
      <c r="B36" s="46">
        <v>29</v>
      </c>
      <c r="C36" s="30" t="s">
        <v>100</v>
      </c>
      <c r="D36" s="30" t="s">
        <v>119</v>
      </c>
      <c r="E36" s="31" t="s">
        <v>152</v>
      </c>
      <c r="F36" s="31" t="s">
        <v>189</v>
      </c>
      <c r="G36" s="32">
        <v>45030</v>
      </c>
      <c r="H36" s="47">
        <v>365505</v>
      </c>
      <c r="I36" s="33">
        <v>45050</v>
      </c>
      <c r="J36" s="40">
        <f t="shared" si="3"/>
        <v>365505</v>
      </c>
      <c r="K36" s="38"/>
      <c r="L36" s="39" t="s">
        <v>12</v>
      </c>
    </row>
    <row r="37" spans="1:12" s="27" customFormat="1" ht="67.5" customHeight="1" x14ac:dyDescent="0.25">
      <c r="A37" s="29" t="s">
        <v>76</v>
      </c>
      <c r="B37" s="46">
        <v>30</v>
      </c>
      <c r="C37" s="30" t="s">
        <v>101</v>
      </c>
      <c r="D37" s="30" t="s">
        <v>120</v>
      </c>
      <c r="E37" s="31" t="s">
        <v>153</v>
      </c>
      <c r="F37" s="31" t="s">
        <v>177</v>
      </c>
      <c r="G37" s="32">
        <v>45014</v>
      </c>
      <c r="H37" s="47">
        <v>73832.600000000006</v>
      </c>
      <c r="I37" s="33">
        <v>45035</v>
      </c>
      <c r="J37" s="40">
        <f t="shared" si="3"/>
        <v>73832.600000000006</v>
      </c>
      <c r="K37" s="38"/>
      <c r="L37" s="39" t="s">
        <v>12</v>
      </c>
    </row>
    <row r="38" spans="1:12" s="27" customFormat="1" ht="79.5" customHeight="1" x14ac:dyDescent="0.25">
      <c r="A38" s="29" t="s">
        <v>77</v>
      </c>
      <c r="B38" s="46">
        <v>31</v>
      </c>
      <c r="C38" s="30" t="s">
        <v>101</v>
      </c>
      <c r="D38" s="30" t="s">
        <v>120</v>
      </c>
      <c r="E38" s="31" t="s">
        <v>154</v>
      </c>
      <c r="F38" s="31" t="s">
        <v>199</v>
      </c>
      <c r="G38" s="32">
        <v>45026</v>
      </c>
      <c r="H38" s="47">
        <v>48848.98</v>
      </c>
      <c r="I38" s="33">
        <v>45059</v>
      </c>
      <c r="J38" s="40">
        <f t="shared" si="3"/>
        <v>48848.98</v>
      </c>
      <c r="K38" s="38"/>
      <c r="L38" s="39" t="s">
        <v>12</v>
      </c>
    </row>
    <row r="39" spans="1:12" s="27" customFormat="1" ht="72" customHeight="1" x14ac:dyDescent="0.25">
      <c r="A39" s="29" t="s">
        <v>78</v>
      </c>
      <c r="B39" s="46">
        <v>32</v>
      </c>
      <c r="C39" s="30" t="s">
        <v>102</v>
      </c>
      <c r="D39" s="30" t="s">
        <v>121</v>
      </c>
      <c r="E39" s="31" t="s">
        <v>155</v>
      </c>
      <c r="F39" s="31" t="s">
        <v>179</v>
      </c>
      <c r="G39" s="32">
        <v>45013</v>
      </c>
      <c r="H39" s="47">
        <v>10620</v>
      </c>
      <c r="I39" s="33">
        <v>45035</v>
      </c>
      <c r="J39" s="40">
        <f t="shared" si="3"/>
        <v>10620</v>
      </c>
      <c r="K39" s="38"/>
      <c r="L39" s="39" t="s">
        <v>12</v>
      </c>
    </row>
    <row r="40" spans="1:12" s="27" customFormat="1" ht="65.25" customHeight="1" x14ac:dyDescent="0.25">
      <c r="A40" s="29" t="s">
        <v>79</v>
      </c>
      <c r="B40" s="46">
        <v>33</v>
      </c>
      <c r="C40" s="30" t="s">
        <v>103</v>
      </c>
      <c r="D40" s="30" t="s">
        <v>122</v>
      </c>
      <c r="E40" s="31" t="s">
        <v>156</v>
      </c>
      <c r="F40" s="31" t="s">
        <v>192</v>
      </c>
      <c r="G40" s="32">
        <v>45034</v>
      </c>
      <c r="H40" s="47">
        <v>65546.64</v>
      </c>
      <c r="I40" s="33">
        <v>45055</v>
      </c>
      <c r="J40" s="40">
        <f t="shared" si="3"/>
        <v>65546.64</v>
      </c>
      <c r="K40" s="38"/>
      <c r="L40" s="39" t="s">
        <v>12</v>
      </c>
    </row>
    <row r="41" spans="1:12" s="27" customFormat="1" ht="77.25" customHeight="1" x14ac:dyDescent="0.25">
      <c r="A41" s="29" t="s">
        <v>80</v>
      </c>
      <c r="B41" s="46">
        <v>34</v>
      </c>
      <c r="C41" s="30" t="s">
        <v>104</v>
      </c>
      <c r="D41" s="30" t="s">
        <v>123</v>
      </c>
      <c r="E41" s="31" t="s">
        <v>157</v>
      </c>
      <c r="F41" s="31" t="s">
        <v>192</v>
      </c>
      <c r="G41" s="32">
        <v>45030</v>
      </c>
      <c r="H41" s="47">
        <v>25759.4</v>
      </c>
      <c r="I41" s="33">
        <v>45058</v>
      </c>
      <c r="J41" s="40">
        <f t="shared" si="3"/>
        <v>25759.4</v>
      </c>
      <c r="K41" s="38"/>
      <c r="L41" s="39" t="s">
        <v>12</v>
      </c>
    </row>
    <row r="42" spans="1:12" s="27" customFormat="1" ht="75.75" customHeight="1" x14ac:dyDescent="0.25">
      <c r="A42" s="29" t="s">
        <v>81</v>
      </c>
      <c r="B42" s="46">
        <v>35</v>
      </c>
      <c r="C42" s="30" t="s">
        <v>33</v>
      </c>
      <c r="D42" s="30" t="s">
        <v>34</v>
      </c>
      <c r="E42" s="31" t="s">
        <v>158</v>
      </c>
      <c r="F42" s="31" t="s">
        <v>175</v>
      </c>
      <c r="G42" s="32">
        <v>45021</v>
      </c>
      <c r="H42" s="47">
        <v>80000</v>
      </c>
      <c r="I42" s="33">
        <v>45041</v>
      </c>
      <c r="J42" s="40">
        <f t="shared" si="3"/>
        <v>80000</v>
      </c>
      <c r="K42" s="38"/>
      <c r="L42" s="39" t="s">
        <v>12</v>
      </c>
    </row>
    <row r="43" spans="1:12" s="27" customFormat="1" ht="72" customHeight="1" x14ac:dyDescent="0.25">
      <c r="A43" s="29" t="s">
        <v>82</v>
      </c>
      <c r="B43" s="46">
        <v>36</v>
      </c>
      <c r="C43" s="31" t="s">
        <v>25</v>
      </c>
      <c r="D43" s="30" t="s">
        <v>23</v>
      </c>
      <c r="E43" s="31" t="s">
        <v>159</v>
      </c>
      <c r="F43" s="31" t="s">
        <v>173</v>
      </c>
      <c r="G43" s="32">
        <v>45019</v>
      </c>
      <c r="H43" s="47">
        <v>4992</v>
      </c>
      <c r="I43" s="33">
        <v>45041</v>
      </c>
      <c r="J43" s="40">
        <f t="shared" si="3"/>
        <v>4992</v>
      </c>
      <c r="K43" s="38"/>
      <c r="L43" s="39" t="s">
        <v>12</v>
      </c>
    </row>
    <row r="44" spans="1:12" s="27" customFormat="1" ht="70.5" customHeight="1" x14ac:dyDescent="0.25">
      <c r="A44" s="29" t="s">
        <v>83</v>
      </c>
      <c r="B44" s="46">
        <v>37</v>
      </c>
      <c r="C44" s="31" t="s">
        <v>28</v>
      </c>
      <c r="D44" s="30" t="s">
        <v>31</v>
      </c>
      <c r="E44" s="31" t="s">
        <v>160</v>
      </c>
      <c r="F44" s="31" t="s">
        <v>172</v>
      </c>
      <c r="G44" s="32">
        <v>45029</v>
      </c>
      <c r="H44" s="47">
        <v>15000</v>
      </c>
      <c r="I44" s="33">
        <v>45048</v>
      </c>
      <c r="J44" s="40">
        <f>+H44</f>
        <v>15000</v>
      </c>
      <c r="K44" s="38"/>
      <c r="L44" s="39" t="s">
        <v>12</v>
      </c>
    </row>
    <row r="45" spans="1:12" s="27" customFormat="1" ht="52.5" customHeight="1" x14ac:dyDescent="0.25">
      <c r="A45" s="29" t="s">
        <v>84</v>
      </c>
      <c r="B45" s="46">
        <v>38</v>
      </c>
      <c r="C45" s="30" t="s">
        <v>24</v>
      </c>
      <c r="D45" s="30" t="s">
        <v>22</v>
      </c>
      <c r="E45" s="31" t="s">
        <v>161</v>
      </c>
      <c r="F45" s="31" t="s">
        <v>168</v>
      </c>
      <c r="G45" s="32">
        <v>45007</v>
      </c>
      <c r="H45" s="47">
        <v>59293.8</v>
      </c>
      <c r="I45" s="33">
        <v>45048</v>
      </c>
      <c r="J45" s="40">
        <f>+H45</f>
        <v>59293.8</v>
      </c>
      <c r="K45" s="38"/>
      <c r="L45" s="39" t="s">
        <v>12</v>
      </c>
    </row>
    <row r="46" spans="1:12" s="27" customFormat="1" ht="94.5" x14ac:dyDescent="0.25">
      <c r="A46" s="29" t="s">
        <v>85</v>
      </c>
      <c r="B46" s="46">
        <v>39</v>
      </c>
      <c r="C46" s="50" t="s">
        <v>29</v>
      </c>
      <c r="D46" s="50" t="s">
        <v>30</v>
      </c>
      <c r="E46" s="51" t="s">
        <v>162</v>
      </c>
      <c r="F46" s="51" t="s">
        <v>204</v>
      </c>
      <c r="G46" s="52">
        <v>45029</v>
      </c>
      <c r="H46" s="53">
        <v>10000</v>
      </c>
      <c r="I46" s="54">
        <v>45048</v>
      </c>
      <c r="J46" s="40">
        <f>+H46</f>
        <v>10000</v>
      </c>
      <c r="K46" s="38"/>
      <c r="L46" s="39" t="s">
        <v>12</v>
      </c>
    </row>
    <row r="47" spans="1:12" s="27" customFormat="1" ht="60" customHeight="1" x14ac:dyDescent="0.25">
      <c r="A47" s="29" t="s">
        <v>165</v>
      </c>
      <c r="B47" s="48">
        <v>40</v>
      </c>
      <c r="C47" s="30" t="s">
        <v>21</v>
      </c>
      <c r="D47" s="30" t="s">
        <v>37</v>
      </c>
      <c r="E47" s="83" t="s">
        <v>167</v>
      </c>
      <c r="F47" s="31" t="s">
        <v>166</v>
      </c>
      <c r="G47" s="32">
        <v>44903</v>
      </c>
      <c r="H47" s="47">
        <v>1530</v>
      </c>
      <c r="I47" s="33">
        <v>45052</v>
      </c>
      <c r="J47" s="40">
        <f t="shared" ref="J47" si="4">+H47</f>
        <v>1530</v>
      </c>
      <c r="K47" s="38"/>
      <c r="L47" s="39" t="s">
        <v>12</v>
      </c>
    </row>
    <row r="48" spans="1:12" s="27" customFormat="1" ht="27.75" customHeight="1" thickBot="1" x14ac:dyDescent="0.3">
      <c r="A48" s="29"/>
      <c r="B48" s="55"/>
      <c r="C48" s="30"/>
      <c r="D48" s="30"/>
      <c r="E48" s="31"/>
      <c r="F48" s="31"/>
      <c r="G48" s="32"/>
      <c r="H48" s="40">
        <v>0</v>
      </c>
      <c r="I48" s="33"/>
      <c r="J48" s="40">
        <f t="shared" si="3"/>
        <v>0</v>
      </c>
      <c r="K48" s="38"/>
      <c r="L48" s="39"/>
    </row>
    <row r="49" spans="1:14" ht="28.5" customHeight="1" thickBot="1" x14ac:dyDescent="0.3">
      <c r="A49" s="29"/>
      <c r="B49" s="63"/>
      <c r="C49" s="84"/>
      <c r="D49" s="30"/>
      <c r="E49" s="85"/>
      <c r="F49" s="86"/>
      <c r="G49" s="87" t="s">
        <v>20</v>
      </c>
      <c r="H49" s="88">
        <f>SUM(H8:H48)</f>
        <v>4257635.25</v>
      </c>
      <c r="I49" s="87"/>
      <c r="J49" s="88">
        <f>SUM(J8:J48)</f>
        <v>4257635.25</v>
      </c>
      <c r="K49" s="35"/>
      <c r="L49" s="89"/>
      <c r="N49" s="12">
        <f>+J49-H49</f>
        <v>0</v>
      </c>
    </row>
    <row r="50" spans="1:14" ht="26.25" customHeight="1" x14ac:dyDescent="0.2">
      <c r="A50" s="29"/>
      <c r="B50" s="41"/>
      <c r="C50" s="41"/>
      <c r="D50" s="41"/>
      <c r="E50" s="4"/>
      <c r="F50" s="42"/>
      <c r="G50" s="41"/>
      <c r="H50" s="13"/>
      <c r="I50" s="41"/>
      <c r="J50" s="13"/>
      <c r="K50" s="13"/>
      <c r="L50" s="14"/>
    </row>
    <row r="51" spans="1:14" ht="19.5" customHeight="1" x14ac:dyDescent="0.2">
      <c r="A51" s="29"/>
      <c r="B51" s="41"/>
      <c r="C51" s="3"/>
      <c r="D51" s="41"/>
      <c r="E51" s="4"/>
      <c r="F51" s="42"/>
      <c r="G51" s="41"/>
      <c r="H51" s="13"/>
      <c r="I51" s="41"/>
      <c r="J51" s="13"/>
      <c r="K51" s="13"/>
      <c r="L51" s="14"/>
    </row>
    <row r="52" spans="1:14" ht="26.25" customHeight="1" x14ac:dyDescent="0.2">
      <c r="A52" s="29"/>
      <c r="B52" s="41"/>
      <c r="C52" s="3"/>
      <c r="D52" s="41"/>
      <c r="E52" s="4"/>
      <c r="F52" s="42"/>
      <c r="G52" s="41"/>
      <c r="H52" s="13"/>
      <c r="I52" s="41"/>
      <c r="J52" s="13"/>
      <c r="K52" s="13"/>
      <c r="L52" s="14"/>
    </row>
    <row r="53" spans="1:14" ht="26.25" customHeight="1" x14ac:dyDescent="0.2">
      <c r="A53" s="29"/>
      <c r="B53" s="41"/>
      <c r="C53" s="3"/>
      <c r="D53" s="41"/>
      <c r="E53" s="4"/>
      <c r="F53" s="42"/>
      <c r="G53" s="41"/>
      <c r="H53" s="13"/>
      <c r="I53" s="41"/>
      <c r="J53" s="13"/>
      <c r="K53" s="13"/>
      <c r="L53" s="14"/>
    </row>
    <row r="54" spans="1:14" ht="26.25" customHeight="1" x14ac:dyDescent="0.2">
      <c r="A54" s="29"/>
      <c r="B54" s="41"/>
      <c r="C54" s="3"/>
      <c r="D54" s="41"/>
      <c r="E54" s="4"/>
      <c r="F54" s="42"/>
      <c r="G54" s="41"/>
      <c r="H54" s="13"/>
      <c r="I54" s="41"/>
      <c r="J54" s="13"/>
      <c r="K54" s="13"/>
      <c r="L54" s="14"/>
    </row>
    <row r="55" spans="1:14" ht="26.25" customHeight="1" x14ac:dyDescent="0.2">
      <c r="A55" s="29"/>
      <c r="B55" s="41"/>
      <c r="C55" s="3"/>
      <c r="D55" s="41"/>
      <c r="E55" s="4"/>
      <c r="F55" s="42"/>
      <c r="G55" s="41"/>
      <c r="H55" s="13"/>
      <c r="I55" s="41"/>
      <c r="J55" s="13"/>
      <c r="K55" s="13"/>
      <c r="L55" s="14"/>
    </row>
    <row r="56" spans="1:14" ht="26.25" customHeight="1" x14ac:dyDescent="0.2">
      <c r="A56" s="29"/>
      <c r="B56" s="41"/>
      <c r="C56" s="3"/>
      <c r="D56" s="41"/>
      <c r="E56" s="4"/>
      <c r="F56" s="4"/>
      <c r="G56" s="2"/>
      <c r="H56" s="15"/>
      <c r="I56" s="2"/>
      <c r="J56" s="14"/>
      <c r="K56" s="14"/>
      <c r="L56" s="14"/>
    </row>
    <row r="57" spans="1:14" ht="26.25" customHeight="1" x14ac:dyDescent="0.2">
      <c r="A57" s="29"/>
      <c r="B57" s="16"/>
      <c r="C57" s="17"/>
      <c r="D57" s="16"/>
      <c r="F57" s="18"/>
      <c r="G57" s="19"/>
      <c r="H57" s="20"/>
      <c r="I57" s="19"/>
      <c r="J57" s="21"/>
      <c r="K57" s="22"/>
      <c r="L57" s="22"/>
    </row>
    <row r="58" spans="1:14" ht="26.25" customHeight="1" x14ac:dyDescent="0.2">
      <c r="A58" s="25"/>
      <c r="B58" s="16"/>
      <c r="C58" s="17"/>
      <c r="D58" s="16"/>
      <c r="F58" s="18"/>
      <c r="G58" s="19"/>
      <c r="H58" s="20"/>
      <c r="I58" s="19"/>
      <c r="J58" s="21"/>
      <c r="K58" s="22"/>
      <c r="L58" s="22"/>
    </row>
    <row r="59" spans="1:14" ht="26.25" customHeight="1" x14ac:dyDescent="0.2">
      <c r="A59" s="25"/>
      <c r="B59" s="16"/>
      <c r="C59" s="17"/>
      <c r="D59" s="16"/>
      <c r="F59" s="18"/>
      <c r="G59" s="19"/>
      <c r="H59" s="20"/>
      <c r="I59" s="19"/>
      <c r="J59" s="21"/>
      <c r="K59" s="22"/>
      <c r="L59" s="22"/>
    </row>
    <row r="60" spans="1:14" ht="26.25" customHeight="1" x14ac:dyDescent="0.2">
      <c r="A60" s="25"/>
      <c r="B60" s="16"/>
      <c r="C60" s="17"/>
      <c r="D60" s="16"/>
      <c r="F60" s="18"/>
      <c r="G60" s="19"/>
      <c r="H60" s="20"/>
      <c r="I60" s="19"/>
      <c r="K60" s="22"/>
      <c r="L60" s="22"/>
    </row>
    <row r="61" spans="1:14" ht="26.25" customHeight="1" x14ac:dyDescent="0.2">
      <c r="A61" s="25"/>
      <c r="B61" s="16"/>
      <c r="C61" s="17"/>
      <c r="D61" s="16"/>
      <c r="F61" s="18"/>
      <c r="G61" s="19"/>
      <c r="H61" s="20"/>
      <c r="I61" s="19"/>
      <c r="K61" s="22"/>
      <c r="L61" s="22"/>
    </row>
    <row r="62" spans="1:14" ht="26.25" customHeight="1" x14ac:dyDescent="0.2">
      <c r="A62" s="25"/>
      <c r="B62" s="16"/>
      <c r="C62" s="17"/>
      <c r="D62" s="17"/>
      <c r="F62" s="18"/>
      <c r="G62" s="19"/>
      <c r="H62" s="20"/>
      <c r="I62" s="19"/>
      <c r="K62" s="22"/>
      <c r="L62" s="22"/>
    </row>
    <row r="63" spans="1:14" ht="26.25" customHeight="1" x14ac:dyDescent="0.2">
      <c r="A63" s="25"/>
      <c r="B63" s="16"/>
      <c r="C63" s="17"/>
      <c r="D63" s="17"/>
      <c r="F63" s="18"/>
      <c r="G63" s="19"/>
      <c r="H63" s="20"/>
      <c r="I63" s="19"/>
      <c r="K63" s="22"/>
      <c r="L63" s="22"/>
    </row>
    <row r="64" spans="1:14" ht="26.25" customHeight="1" x14ac:dyDescent="0.2">
      <c r="A64" s="25"/>
      <c r="B64" s="16"/>
      <c r="C64" s="17" t="s">
        <v>35</v>
      </c>
      <c r="D64" s="17"/>
      <c r="F64" s="18"/>
      <c r="G64" s="19"/>
      <c r="H64" s="20"/>
      <c r="I64" s="19"/>
      <c r="K64" s="22"/>
      <c r="L64" s="22"/>
    </row>
    <row r="65" spans="1:12" ht="26.25" customHeight="1" x14ac:dyDescent="0.2">
      <c r="A65" s="25"/>
      <c r="B65" s="16"/>
      <c r="C65" s="17"/>
      <c r="D65" s="17"/>
      <c r="F65" s="18"/>
      <c r="G65" s="19"/>
      <c r="H65" s="20"/>
      <c r="I65" s="19"/>
      <c r="K65" s="22"/>
      <c r="L65" s="22"/>
    </row>
    <row r="66" spans="1:12" ht="26.25" customHeight="1" x14ac:dyDescent="0.2">
      <c r="A66" s="25"/>
      <c r="B66" s="16"/>
      <c r="C66" s="17"/>
      <c r="D66" s="17"/>
      <c r="F66" s="18"/>
      <c r="G66" s="19"/>
      <c r="H66" s="20"/>
      <c r="I66" s="19"/>
      <c r="K66" s="22"/>
      <c r="L66" s="22"/>
    </row>
    <row r="67" spans="1:12" ht="26.25" customHeight="1" x14ac:dyDescent="0.2">
      <c r="A67" s="25"/>
      <c r="B67" s="16"/>
      <c r="C67" s="17"/>
      <c r="D67" s="17"/>
      <c r="F67" s="18"/>
      <c r="G67" s="19"/>
      <c r="H67" s="20"/>
      <c r="I67" s="19"/>
      <c r="K67" s="22"/>
      <c r="L67" s="22"/>
    </row>
    <row r="68" spans="1:12" ht="26.25" customHeight="1" x14ac:dyDescent="0.2">
      <c r="A68" s="25"/>
      <c r="B68" s="16"/>
      <c r="C68" s="17"/>
      <c r="D68" s="17"/>
      <c r="F68" s="18"/>
      <c r="G68" s="19"/>
      <c r="H68" s="20"/>
      <c r="I68" s="19"/>
      <c r="K68" s="22"/>
      <c r="L68" s="22"/>
    </row>
    <row r="69" spans="1:12" ht="26.25" customHeight="1" x14ac:dyDescent="0.2">
      <c r="A69" s="25"/>
      <c r="B69" s="16"/>
      <c r="C69" s="17"/>
      <c r="D69" s="17"/>
      <c r="F69" s="18"/>
      <c r="G69" s="19"/>
      <c r="H69" s="20"/>
      <c r="I69" s="19"/>
      <c r="K69" s="22"/>
      <c r="L69" s="22"/>
    </row>
    <row r="70" spans="1:12" ht="26.25" customHeight="1" x14ac:dyDescent="0.2">
      <c r="A70" s="25"/>
      <c r="B70" s="16"/>
      <c r="C70" s="17"/>
      <c r="D70" s="17"/>
      <c r="F70" s="18"/>
      <c r="G70" s="19"/>
      <c r="H70" s="20"/>
      <c r="I70" s="19"/>
      <c r="K70" s="22"/>
      <c r="L70" s="22"/>
    </row>
    <row r="71" spans="1:12" ht="26.25" customHeight="1" x14ac:dyDescent="0.2">
      <c r="A71" s="25"/>
      <c r="B71" s="16"/>
      <c r="C71" s="17"/>
      <c r="D71" s="17"/>
      <c r="F71" s="18"/>
      <c r="G71" s="19"/>
      <c r="H71" s="20"/>
      <c r="I71" s="19"/>
      <c r="K71" s="22"/>
      <c r="L71" s="22"/>
    </row>
    <row r="72" spans="1:12" ht="26.25" customHeight="1" x14ac:dyDescent="0.2">
      <c r="A72" s="25"/>
      <c r="B72" s="16"/>
      <c r="C72" s="17"/>
      <c r="D72" s="17"/>
      <c r="F72" s="18"/>
      <c r="G72" s="19"/>
      <c r="H72" s="20"/>
      <c r="I72" s="19"/>
      <c r="K72" s="22"/>
      <c r="L72" s="22"/>
    </row>
    <row r="73" spans="1:12" ht="26.25" customHeight="1" x14ac:dyDescent="0.2">
      <c r="A73" s="25"/>
      <c r="B73" s="16"/>
      <c r="C73" s="17"/>
      <c r="D73" s="17"/>
      <c r="F73" s="18"/>
      <c r="G73" s="19"/>
      <c r="H73" s="20"/>
      <c r="I73" s="19"/>
      <c r="K73" s="22"/>
      <c r="L73" s="22"/>
    </row>
    <row r="74" spans="1:12" ht="26.25" customHeight="1" x14ac:dyDescent="0.2">
      <c r="A74" s="25"/>
      <c r="B74" s="19"/>
      <c r="C74" s="17"/>
      <c r="D74" s="17"/>
      <c r="F74" s="18"/>
      <c r="G74" s="19"/>
      <c r="H74" s="20"/>
      <c r="I74" s="19"/>
      <c r="K74" s="22"/>
      <c r="L74" s="22"/>
    </row>
    <row r="75" spans="1:12" ht="26.25" customHeight="1" x14ac:dyDescent="0.2">
      <c r="A75" s="25"/>
      <c r="B75" s="19"/>
      <c r="C75" s="17"/>
      <c r="D75" s="17"/>
      <c r="F75" s="18"/>
      <c r="G75" s="19"/>
      <c r="H75" s="20"/>
      <c r="I75" s="19"/>
      <c r="K75" s="22"/>
      <c r="L75" s="22"/>
    </row>
    <row r="76" spans="1:12" ht="26.25" customHeight="1" x14ac:dyDescent="0.2">
      <c r="A76" s="25"/>
      <c r="B76" s="19"/>
      <c r="C76" s="17"/>
      <c r="D76" s="17"/>
      <c r="F76" s="18"/>
      <c r="G76" s="19"/>
      <c r="H76" s="20"/>
      <c r="I76" s="19"/>
      <c r="K76" s="22"/>
      <c r="L76" s="22"/>
    </row>
    <row r="77" spans="1:12" ht="26.25" customHeight="1" x14ac:dyDescent="0.2">
      <c r="A77" s="25"/>
      <c r="B77" s="19"/>
      <c r="C77" s="17"/>
      <c r="D77" s="17"/>
      <c r="F77" s="18"/>
      <c r="G77" s="19"/>
      <c r="H77" s="20"/>
      <c r="I77" s="19"/>
      <c r="K77" s="22"/>
      <c r="L77" s="22"/>
    </row>
    <row r="78" spans="1:12" ht="26.25" customHeight="1" x14ac:dyDescent="0.2">
      <c r="A78" s="25"/>
      <c r="B78" s="19"/>
      <c r="C78" s="17"/>
      <c r="D78" s="17"/>
      <c r="F78" s="18"/>
      <c r="G78" s="19"/>
      <c r="H78" s="20"/>
      <c r="I78" s="19"/>
      <c r="K78" s="22"/>
      <c r="L78" s="22"/>
    </row>
    <row r="79" spans="1:12" ht="26.25" customHeight="1" x14ac:dyDescent="0.2">
      <c r="A79" s="25"/>
      <c r="B79" s="19"/>
      <c r="C79" s="17"/>
      <c r="D79" s="17"/>
      <c r="F79" s="18"/>
      <c r="G79" s="19"/>
      <c r="H79" s="20"/>
      <c r="I79" s="19"/>
      <c r="K79" s="22"/>
      <c r="L79" s="22"/>
    </row>
    <row r="80" spans="1:12" ht="26.25" customHeight="1" x14ac:dyDescent="0.2">
      <c r="A80" s="25"/>
      <c r="B80" s="19"/>
      <c r="C80" s="17"/>
      <c r="D80" s="17"/>
      <c r="F80" s="18"/>
      <c r="G80" s="19"/>
      <c r="H80" s="20"/>
      <c r="I80" s="19"/>
      <c r="K80" s="22"/>
      <c r="L80" s="22"/>
    </row>
    <row r="81" spans="1:10" x14ac:dyDescent="0.2">
      <c r="A81" s="25"/>
    </row>
    <row r="82" spans="1:10" x14ac:dyDescent="0.2">
      <c r="A82" s="25"/>
    </row>
    <row r="83" spans="1:10" x14ac:dyDescent="0.2">
      <c r="A83" s="25"/>
    </row>
    <row r="84" spans="1:10" x14ac:dyDescent="0.2">
      <c r="A84" s="25"/>
    </row>
    <row r="85" spans="1:10" x14ac:dyDescent="0.2">
      <c r="A85" s="25"/>
    </row>
    <row r="86" spans="1:10" x14ac:dyDescent="0.2">
      <c r="A86" s="25"/>
    </row>
    <row r="87" spans="1:10" x14ac:dyDescent="0.2">
      <c r="A87" s="25"/>
    </row>
    <row r="88" spans="1:10" x14ac:dyDescent="0.2">
      <c r="A88" s="25"/>
    </row>
    <row r="89" spans="1:10" x14ac:dyDescent="0.2">
      <c r="A89" s="25"/>
    </row>
    <row r="90" spans="1:10" x14ac:dyDescent="0.2">
      <c r="A90" s="25"/>
    </row>
    <row r="91" spans="1:10" x14ac:dyDescent="0.2">
      <c r="A91" s="25"/>
    </row>
    <row r="92" spans="1:10" x14ac:dyDescent="0.2">
      <c r="A92" s="26"/>
      <c r="E92" s="8"/>
      <c r="H92" s="8"/>
      <c r="J92" s="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rowBreaks count="3" manualBreakCount="3">
    <brk id="19" min="1" max="11" man="1"/>
    <brk id="30" min="1" max="11" man="1"/>
    <brk id="42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ABRIL2023</vt:lpstr>
      <vt:lpstr>Hoja1</vt:lpstr>
      <vt:lpstr>'PAGO FACT. PROVEEDOR ABRIL2023'!Área_de_impresión</vt:lpstr>
      <vt:lpstr>'PAGO FACT. PROVEEDOR ABRIL2023'!Títulos_a_imprimir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2023-05-10T14:30:17Z</cp:lastPrinted>
  <dcterms:created xsi:type="dcterms:W3CDTF">2022-04-19T19:11:37Z</dcterms:created>
  <dcterms:modified xsi:type="dcterms:W3CDTF">2023-05-19T17:13:34Z</dcterms:modified>
</cp:coreProperties>
</file>