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Y:\Proyectos y Documentos\00-Proyectos y Documentos\PLANIFICACIÓN 2023\Evaluación física-financiera\1T\Informe\"/>
    </mc:Choice>
  </mc:AlternateContent>
  <xr:revisionPtr revIDLastSave="0" documentId="13_ncr:1_{BA8E15AC-E4F8-499C-A242-D48DB90DBB35}"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definedNames>
    <definedName name="_xlnm.Print_Area" localSheetId="0">Hoja1!$A$1:$J$53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I29" i="1"/>
  <c r="J29" i="1" l="1"/>
  <c r="J30" i="1"/>
  <c r="I25" i="1" l="1"/>
  <c r="C16" i="1"/>
  <c r="C15" i="1"/>
  <c r="C14" i="1"/>
</calcChain>
</file>

<file path=xl/sharedStrings.xml><?xml version="1.0" encoding="utf-8"?>
<sst xmlns="http://schemas.openxmlformats.org/spreadsheetml/2006/main" count="78" uniqueCount="74">
  <si>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</si>
  <si>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</si>
  <si>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</si>
  <si>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</si>
  <si>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</si>
  <si>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</si>
  <si>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</si>
  <si>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</si>
  <si>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</si>
  <si>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</si>
  <si>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</si>
  <si>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</si>
  <si>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</si>
  <si>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</si>
  <si>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</si>
  <si>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</si>
  <si>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</si>
  <si>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</si>
  <si>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</si>
  <si>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</si>
  <si>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</si>
  <si>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</si>
  <si>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</si>
  <si>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</si>
  <si>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</si>
  <si>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</si>
  <si>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</si>
  <si>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</si>
  <si>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</si>
  <si>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</si>
  <si>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</si>
  <si>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</si>
  <si>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</si>
  <si>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</si>
  <si>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</si>
  <si>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</si>
  <si>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</si>
  <si>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</si>
  <si>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</si>
  <si>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</si>
  <si>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</si>
  <si>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</si>
  <si>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</si>
  <si>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</si>
  <si>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</si>
  <si>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</si>
  <si>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</si>
  <si>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</si>
  <si>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1.1.1</t>
  </si>
  <si>
    <t>Programación Trimestral</t>
  </si>
  <si>
    <t>Ejecución Trimestral</t>
  </si>
  <si>
    <t>Informe de Evaluación trimestral de las Metas Físicas-Financieras</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</si>
  <si>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</si>
  <si>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</si>
  <si>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</si>
  <si>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</si>
  <si>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</si>
  <si>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</si>
  <si>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</si>
  <si>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</si>
  <si>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</si>
  <si>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</si>
  <si>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</si>
  <si>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</si>
  <si>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</si>
  <si>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t>No hubo programación física para este producto en este trimestre.</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</si>
  <si>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</si>
  <si>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</si>
  <si>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</si>
  <si>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</si>
  <si>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No hubo desviación en la ejecución de metas con respecto a lo programado. Mientras que la desviación de un 8% en la ejecución financiera se debe a la modificación solicitada de inclusión de la actividad programática 0010 Levantamiento de la Información, con la finalidad de programar los gastos relacionados a la Encuesta de Cobertura y Calidad del X Censo Nacional de Población y Vivienda. Por lo que, la diferencia en la ejecución de ciertas partidas modificadas, relacionadas a esta encuesta se verá reflejada en el 2do trimestre, ya que el levantamiento inicia en abril.</t>
  </si>
  <si>
    <t xml:space="preserve">En el trimestre enero-marzo, se lograron los 335 indicadores que se programaron, todas las evidencias se encuentran archivadas y fueron entregadas al área correspondiente en la DIGEPRES, además, se subio a la plataforma de SIGEF. Este logro, corresponde al 100% de la ejecución con respecto a lo programado para el año.                
</t>
  </si>
  <si>
    <t>No hubo programación física para este producto en este trimestre. La desviación de un 23% en la ejecución financiera se debe a que para este trimestre se tenía previsto la contratación de un servicio de Consultoría individual para apoyar el proceso de Adaptación de la Clasificación Internacional de Delitos con fines Estadísticos en República Dominicana, la cual no pudo ejecutarse, debido a mejoras en la oferta y Términos de Referencia (TDRs), identificadas posteriormente a la programación. Con relación a la programación de fondos para la contratación de servicio de catering, se tuvieron que reprogramar las actividades para el 2do trimestre ya que el personal asociado a este producto se designó como apoyo al proceso de critica en el procesamiento de los datos del X Censo Nacional de Población y Vivienda, durante el primer trimestre.</t>
  </si>
  <si>
    <t xml:space="preserve">Mejorar la gestión de riesgos para las actividades que están propensas a sufrir cambios.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</si>
</sst>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dd/mm/yyyy;@"/>
    <numFmt numFmtId="165" formatCode="&quot;$&quot;#,##0.00"/>
    <numFmt numFmtId="166" formatCode="[$-10409]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b/>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8" tint="0.79998168889431442"/>
        <bgColor indexed="64"/>
      </patternFill>
    </fill>
  </fills>
  <borders count="6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2" tint="-9.9978637043366805E-2"/>
      </left>
      <right/>
      <top style="thin">
        <color theme="0" tint="-0.34998626667073579"/>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0" tint="-0.34998626667073579"/>
      </right>
      <top style="thin">
        <color theme="0" tint="-0.34998626667073579"/>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0" tint="-0.34998626667073579"/>
      </top>
      <bottom style="thin">
        <color theme="0" tint="-0.34998626667073579"/>
      </bottom>
      <diagonal/>
    </border>
    <border>
      <left/>
      <right/>
      <top style="thin">
        <color theme="2" tint="-9.9978637043366805E-2"/>
      </top>
      <bottom/>
      <diagonal/>
    </border>
    <border>
      <left style="thin">
        <color theme="2" tint="-9.9978637043366805E-2"/>
      </left>
      <right style="thin">
        <color theme="2" tint="-9.9978637043366805E-2"/>
      </right>
      <top style="thin">
        <color theme="0" tint="-0.34998626667073579"/>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style="thin">
        <color theme="2" tint="-9.9978637043366805E-2"/>
      </right>
      <top style="thin">
        <color theme="0" tint="-0.34998626667073579"/>
      </top>
      <bottom style="thin">
        <color theme="2" tint="-9.9978637043366805E-2"/>
      </bottom>
      <diagonal/>
    </border>
    <border>
      <left style="thin">
        <color theme="2" tint="-9.9978637043366805E-2"/>
      </left>
      <right style="thin">
        <color theme="0" tint="-0.34998626667073579"/>
      </right>
      <top style="thin">
        <color theme="2" tint="-9.9978637043366805E-2"/>
      </top>
      <bottom/>
      <diagonal/>
    </border>
    <border>
      <left/>
      <right style="thin">
        <color indexed="64"/>
      </right>
      <top/>
      <bottom style="thin">
        <color theme="2" tint="-9.9978637043366805E-2"/>
      </bottom>
      <diagonal/>
    </border>
    <border>
      <left/>
      <right/>
      <top/>
      <bottom style="thin">
        <color theme="2" tint="-9.9978637043366805E-2"/>
      </bottom>
      <diagonal/>
    </border>
    <border>
      <left style="thin">
        <color indexed="64"/>
      </left>
      <right/>
      <top/>
      <bottom style="thin">
        <color theme="2" tint="-9.9978637043366805E-2"/>
      </bottom>
      <diagonal/>
    </border>
    <border>
      <left style="thin">
        <color theme="2" tint="-9.9978637043366805E-2"/>
      </left>
      <right/>
      <top/>
      <bottom style="thin">
        <color theme="2" tint="-9.9978637043366805E-2"/>
      </bottom>
      <diagonal/>
    </border>
    <border>
      <left style="thin">
        <color indexed="64"/>
      </left>
      <right style="thin">
        <color theme="2" tint="-9.9978637043366805E-2"/>
      </right>
      <top/>
      <bottom/>
      <diagonal/>
    </border>
    <border>
      <left style="thin">
        <color indexed="64"/>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theme="2" tint="-9.9978637043366805E-2"/>
      </left>
      <right/>
      <top/>
      <bottom/>
      <diagonal/>
    </border>
    <border>
      <left style="thin">
        <color indexed="64"/>
      </left>
      <right/>
      <top style="thin">
        <color theme="2" tint="-9.9978637043366805E-2"/>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1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8"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0" fillId="0" borderId="0" xfId="0" applyFont="1" applyAlignment="1" applyProtection="1">
      <alignment horizontal="center" vertical="center" wrapText="1"/>
      <protection locked="0"/>
    </xf>
    <xf numFmtId="166" fontId="15" fillId="7" borderId="23" xfId="0" applyNumberFormat="1" applyFont="1" applyFill="1" applyBorder="1" applyAlignment="1" applyProtection="1">
      <alignment horizontal="center" vertical="center" wrapText="1" readingOrder="1"/>
      <protection locked="0"/>
    </xf>
    <xf numFmtId="0" fontId="20" fillId="0" borderId="36" xfId="0" applyFont="1" applyBorder="1" applyAlignment="1" applyProtection="1">
      <alignment horizontal="center" vertical="center" wrapText="1"/>
      <protection locked="0"/>
    </xf>
    <xf numFmtId="165" fontId="20" fillId="9" borderId="37" xfId="0" applyNumberFormat="1" applyFont="1" applyFill="1" applyBorder="1" applyAlignment="1" applyProtection="1">
      <alignment horizontal="right" vertical="center" wrapText="1"/>
      <protection locked="0"/>
    </xf>
    <xf numFmtId="165" fontId="20" fillId="9" borderId="38" xfId="0" applyNumberFormat="1" applyFont="1" applyFill="1" applyBorder="1" applyAlignment="1" applyProtection="1">
      <alignment horizontal="right" vertical="center" wrapText="1"/>
      <protection locked="0"/>
    </xf>
    <xf numFmtId="0" fontId="20" fillId="0" borderId="39"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166" fontId="15" fillId="7" borderId="35" xfId="0" applyNumberFormat="1" applyFont="1" applyFill="1" applyBorder="1" applyAlignment="1" applyProtection="1">
      <alignment horizontal="center" vertical="center" wrapText="1" readingOrder="1"/>
      <protection locked="0"/>
    </xf>
    <xf numFmtId="0" fontId="9" fillId="10" borderId="17" xfId="0" applyFont="1" applyFill="1" applyBorder="1" applyAlignment="1" applyProtection="1">
      <alignment vertical="center" wrapText="1"/>
      <protection locked="0"/>
    </xf>
    <xf numFmtId="165" fontId="20" fillId="9" borderId="41"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protection locked="0"/>
    </xf>
    <xf numFmtId="0" fontId="20" fillId="0" borderId="43" xfId="0" applyFont="1" applyBorder="1" applyAlignment="1" applyProtection="1">
      <alignment horizontal="center" vertical="center" wrapText="1"/>
      <protection locked="0"/>
    </xf>
    <xf numFmtId="0" fontId="18" fillId="0" borderId="44" xfId="0" applyFont="1" applyBorder="1" applyAlignment="1" applyProtection="1">
      <alignment horizontal="left" vertical="top" wrapText="1"/>
      <protection locked="0"/>
    </xf>
    <xf numFmtId="0" fontId="18" fillId="0" borderId="43" xfId="0" applyFont="1" applyBorder="1" applyAlignment="1" applyProtection="1">
      <alignment horizontal="left" vertical="top" wrapText="1"/>
      <protection locked="0"/>
    </xf>
    <xf numFmtId="0" fontId="20" fillId="0" borderId="45" xfId="0" applyFont="1" applyBorder="1" applyAlignment="1" applyProtection="1">
      <alignment horizontal="left" vertical="top" wrapText="1"/>
      <protection locked="0"/>
    </xf>
    <xf numFmtId="0" fontId="20" fillId="0" borderId="46" xfId="0" applyFont="1" applyBorder="1" applyAlignment="1" applyProtection="1">
      <alignment horizontal="left" vertical="top" wrapText="1"/>
      <protection locked="0"/>
    </xf>
    <xf numFmtId="0" fontId="20" fillId="0" borderId="38"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9" fillId="0" borderId="50" xfId="0" applyFont="1" applyBorder="1" applyAlignment="1" applyProtection="1">
      <alignment vertical="center" wrapText="1"/>
      <protection locked="0"/>
    </xf>
    <xf numFmtId="0" fontId="9" fillId="10" borderId="52" xfId="0" applyFont="1" applyFill="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9" fillId="0" borderId="52" xfId="0" applyFont="1" applyBorder="1" applyAlignment="1">
      <alignment vertical="center" wrapText="1"/>
    </xf>
    <xf numFmtId="0" fontId="9" fillId="0" borderId="53" xfId="0" applyFont="1" applyBorder="1" applyAlignment="1">
      <alignment vertical="center" wrapText="1"/>
    </xf>
    <xf numFmtId="0" fontId="9" fillId="0" borderId="57" xfId="0" applyFont="1" applyBorder="1" applyAlignment="1">
      <alignment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49" fontId="18" fillId="0" borderId="20" xfId="0" quotePrefix="1" applyNumberFormat="1"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0" fillId="10" borderId="0" xfId="0" applyFont="1" applyFill="1" applyAlignment="1" applyProtection="1">
      <alignment horizontal="left" vertical="top" wrapText="1"/>
      <protection locked="0"/>
    </xf>
    <xf numFmtId="0" fontId="20" fillId="10" borderId="18" xfId="0" applyFont="1" applyFill="1" applyBorder="1" applyAlignment="1" applyProtection="1">
      <alignment horizontal="left" vertical="top" wrapText="1"/>
      <protection locked="0"/>
    </xf>
    <xf numFmtId="0" fontId="18" fillId="0" borderId="51" xfId="0" applyFont="1" applyBorder="1" applyAlignment="1" applyProtection="1">
      <alignment horizontal="justify" vertical="top" wrapText="1"/>
      <protection locked="0"/>
    </xf>
    <xf numFmtId="0" fontId="18" fillId="0" borderId="49" xfId="0" applyFont="1" applyBorder="1" applyAlignment="1" applyProtection="1">
      <alignment horizontal="justify" vertical="top" wrapText="1"/>
      <protection locked="0"/>
    </xf>
    <xf numFmtId="0" fontId="18" fillId="0" borderId="48" xfId="0" applyFont="1" applyBorder="1" applyAlignment="1" applyProtection="1">
      <alignment horizontal="justify" vertical="top" wrapText="1"/>
      <protection locked="0"/>
    </xf>
    <xf numFmtId="0" fontId="18" fillId="0" borderId="54" xfId="0" applyFont="1" applyBorder="1" applyAlignment="1" applyProtection="1">
      <alignment horizontal="justify" vertical="top" wrapText="1"/>
      <protection locked="0"/>
    </xf>
    <xf numFmtId="0" fontId="18" fillId="0" borderId="55" xfId="0" applyFont="1" applyBorder="1" applyAlignment="1" applyProtection="1">
      <alignment horizontal="justify" vertical="top" wrapText="1"/>
      <protection locked="0"/>
    </xf>
    <xf numFmtId="0" fontId="18" fillId="0" borderId="56" xfId="0" applyFont="1" applyBorder="1" applyAlignment="1" applyProtection="1">
      <alignment horizontal="justify" vertical="top" wrapText="1"/>
      <protection locked="0"/>
    </xf>
    <xf numFmtId="44" fontId="10" fillId="0" borderId="25" xfId="2" applyFont="1" applyFill="1" applyBorder="1" applyAlignment="1" applyProtection="1">
      <alignment horizontal="center" vertical="center" wrapText="1" readingOrder="1"/>
      <protection locked="0"/>
    </xf>
    <xf numFmtId="44" fontId="10" fillId="0" borderId="26" xfId="2" applyFont="1" applyFill="1" applyBorder="1" applyAlignment="1" applyProtection="1">
      <alignment horizontal="center" vertical="center" wrapText="1" readingOrder="1"/>
      <protection locked="0"/>
    </xf>
    <xf numFmtId="10" fontId="10" fillId="7" borderId="26" xfId="1" applyNumberFormat="1" applyFont="1" applyFill="1" applyBorder="1" applyAlignment="1" applyProtection="1">
      <alignment horizontal="center" vertical="center" wrapText="1" readingOrder="1"/>
    </xf>
    <xf numFmtId="10" fontId="10" fillId="7" borderId="27" xfId="1"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44" fontId="10" fillId="0" borderId="23" xfId="2" applyFont="1" applyFill="1" applyBorder="1" applyAlignment="1" applyProtection="1">
      <alignment horizontal="center" vertical="center" wrapText="1" readingOrder="1"/>
      <protection locked="0"/>
    </xf>
    <xf numFmtId="44" fontId="10" fillId="0" borderId="34" xfId="2" applyFont="1" applyFill="1" applyBorder="1" applyAlignment="1" applyProtection="1">
      <alignment horizontal="center" vertical="center" wrapText="1" readingOrder="1"/>
      <protection locked="0"/>
    </xf>
    <xf numFmtId="44" fontId="10" fillId="0" borderId="22" xfId="2" applyFont="1" applyFill="1" applyBorder="1" applyAlignment="1" applyProtection="1">
      <alignment horizontal="center" vertical="center" wrapText="1" readingOrder="1"/>
      <protection locked="0"/>
    </xf>
    <xf numFmtId="0" fontId="18" fillId="0" borderId="54" xfId="0" applyFont="1" applyBorder="1" applyAlignment="1" applyProtection="1">
      <alignment horizontal="left" vertical="center" wrapText="1"/>
      <protection locked="0"/>
    </xf>
    <xf numFmtId="0" fontId="18" fillId="0" borderId="55" xfId="0" applyFont="1" applyBorder="1" applyAlignment="1" applyProtection="1">
      <alignment horizontal="left" vertical="center" wrapText="1"/>
      <protection locked="0"/>
    </xf>
    <xf numFmtId="0" fontId="18" fillId="0" borderId="56"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4" xfId="0" applyFont="1" applyFill="1" applyBorder="1" applyAlignment="1">
      <alignment horizontal="center" vertical="center" wrapText="1" readingOrder="1"/>
    </xf>
    <xf numFmtId="0" fontId="10" fillId="0" borderId="0" xfId="0" applyFont="1" applyAlignment="1" applyProtection="1">
      <alignment horizontal="center"/>
      <protection locked="0"/>
    </xf>
    <xf numFmtId="0" fontId="12" fillId="0" borderId="0" xfId="0" applyFont="1" applyAlignment="1" applyProtection="1">
      <alignment horizontal="center"/>
      <protection locked="0"/>
    </xf>
    <xf numFmtId="0" fontId="7" fillId="4" borderId="60" xfId="0" applyFont="1" applyFill="1" applyBorder="1" applyAlignment="1">
      <alignment horizontal="left" vertical="center"/>
    </xf>
    <xf numFmtId="0" fontId="7" fillId="4" borderId="42" xfId="0" applyFont="1" applyFill="1" applyBorder="1" applyAlignment="1">
      <alignment horizontal="left" vertical="center"/>
    </xf>
    <xf numFmtId="0" fontId="7" fillId="4" borderId="5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18" fillId="0" borderId="59" xfId="0" applyFont="1" applyBorder="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0" fontId="18" fillId="0" borderId="18" xfId="0" applyFont="1" applyBorder="1" applyAlignment="1" applyProtection="1">
      <alignment horizontal="justify" vertical="top" wrapText="1"/>
      <protection locked="0"/>
    </xf>
    <xf numFmtId="0" fontId="18" fillId="0" borderId="51"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59"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outline="0">
        <left/>
        <right style="thin">
          <color indexed="64"/>
        </right>
        <top/>
        <bottom/>
      </border>
      <protection locked="0" hidden="0"/>
    </dxf>
    <dxf>
      <font>
        <b/>
        <i/>
        <strike val="0"/>
        <condense val="0"/>
        <extend val="0"/>
        <outline val="0"/>
        <shadow val="0"/>
        <u val="none"/>
        <vertAlign val="baseline"/>
        <sz val="9"/>
        <color auto="1"/>
        <name val="Calibri"/>
        <scheme val="none"/>
      </font>
      <numFmt numFmtId="168"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0;\-#,##0.00"/>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twoCellAnchor editAs="oneCell">
    <xdr:from>
      <xdr:col>2</xdr:col>
      <xdr:colOff>79631</xdr:colOff>
      <xdr:row>45</xdr:row>
      <xdr:rowOff>91094</xdr:rowOff>
    </xdr:from>
    <xdr:to>
      <xdr:col>5</xdr:col>
      <xdr:colOff>110870</xdr:colOff>
      <xdr:row>51</xdr:row>
      <xdr:rowOff>133350</xdr:rowOff>
    </xdr:to>
    <xdr:pic>
      <xdr:nvPicPr>
        <xdr:cNvPr id="4" name="Imagen 3" descr="Texto, Carta&#10;&#10;Descripción generada automáticamente">
          <a:extLst>
            <a:ext uri="{FF2B5EF4-FFF2-40B4-BE49-F238E27FC236}">
              <a16:creationId xmlns:a16="http://schemas.microsoft.com/office/drawing/2014/main" id="{75A8AD34-69CD-4B6A-8036-8A87C6B4F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8731" y="14692919"/>
          <a:ext cx="2860164" cy="118525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(A)]]*100%</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showGridLines="0" tabSelected="1" view="pageBreakPreview" zoomScaleNormal="100" zoomScaleSheetLayoutView="100" workbookViewId="0">
      <selection activeCell="A6" sqref="A6:J6"/>
    </sheetView>
  </sheetViews>
  <sheetFormatPr baseColWidth="10" defaultRowHeight="15" x14ac:dyDescent="0.25"/>
  <cols>
    <col min="1" max="1" width="28.85546875" style="6" customWidth="1"/>
    <col min="2" max="2" width="34.5703125" style="6" customWidth="1"/>
    <col min="3" max="3" width="12.7109375" style="6" customWidth="1"/>
    <col min="4" max="4" width="17" style="6" bestFit="1" customWidth="1"/>
    <col min="5" max="5" width="12.7109375" style="6" customWidth="1"/>
    <col min="6" max="6" width="15.28515625" style="6" bestFit="1" customWidth="1"/>
    <col min="7" max="7" width="12.7109375" style="6" customWidth="1"/>
    <col min="8" max="8" width="14.28515625" style="6" bestFit="1" customWidth="1"/>
    <col min="9" max="10" width="12.7109375" style="6" customWidth="1"/>
    <col min="11" max="11" width="11.42578125" style="6"/>
  </cols>
  <sheetData>
    <row r="1" spans="1:11" ht="21.75" thickBot="1" x14ac:dyDescent="0.3">
      <c r="A1" s="11"/>
      <c r="B1" s="58" t="s">
        <v>51</v>
      </c>
      <c r="C1" s="59"/>
      <c r="D1" s="59"/>
      <c r="E1" s="59"/>
      <c r="F1" s="59"/>
      <c r="G1" s="59"/>
      <c r="H1" s="59"/>
      <c r="I1" s="59"/>
      <c r="J1" s="60"/>
      <c r="K1" s="1"/>
    </row>
    <row r="2" spans="1:11" ht="21.75" thickBot="1" x14ac:dyDescent="0.3">
      <c r="A2" s="12"/>
      <c r="B2" s="61" t="s">
        <v>0</v>
      </c>
      <c r="C2" s="62"/>
      <c r="D2" s="61" t="s">
        <v>1</v>
      </c>
      <c r="E2" s="62"/>
      <c r="F2" s="62"/>
      <c r="G2" s="62"/>
      <c r="H2" s="63"/>
      <c r="I2" s="2" t="s">
        <v>2</v>
      </c>
      <c r="J2" s="3" t="s">
        <v>3</v>
      </c>
      <c r="K2" s="1"/>
    </row>
    <row r="3" spans="1:11" ht="20.25" customHeight="1" thickBot="1" x14ac:dyDescent="0.3">
      <c r="A3" s="13"/>
      <c r="B3" s="64" t="s">
        <v>4</v>
      </c>
      <c r="C3" s="65"/>
      <c r="D3" s="64"/>
      <c r="E3" s="65"/>
      <c r="F3" s="65"/>
      <c r="G3" s="65"/>
      <c r="H3" s="66"/>
      <c r="I3" s="16"/>
      <c r="J3" s="17"/>
      <c r="K3" s="1"/>
    </row>
    <row r="4" spans="1:11" ht="9" customHeight="1" x14ac:dyDescent="0.25">
      <c r="A4" s="67"/>
      <c r="B4" s="68"/>
      <c r="C4" s="68"/>
      <c r="D4" s="69"/>
      <c r="E4" s="69"/>
      <c r="F4" s="69"/>
      <c r="G4" s="69"/>
      <c r="H4" s="69"/>
      <c r="I4" s="68"/>
      <c r="J4" s="70"/>
      <c r="K4" s="1"/>
    </row>
    <row r="5" spans="1:11" ht="3" customHeight="1" x14ac:dyDescent="0.25">
      <c r="A5" s="52"/>
      <c r="B5" s="53"/>
      <c r="C5" s="53"/>
      <c r="D5" s="53"/>
      <c r="E5" s="53"/>
      <c r="F5" s="53"/>
      <c r="G5" s="53"/>
      <c r="H5" s="53"/>
      <c r="I5" s="53"/>
      <c r="J5" s="54"/>
      <c r="K5" s="1"/>
    </row>
    <row r="6" spans="1:11" ht="15.75" x14ac:dyDescent="0.25">
      <c r="A6" s="48" t="s">
        <v>5</v>
      </c>
      <c r="B6" s="49"/>
      <c r="C6" s="49"/>
      <c r="D6" s="49"/>
      <c r="E6" s="49"/>
      <c r="F6" s="49"/>
      <c r="G6" s="49"/>
      <c r="H6" s="49"/>
      <c r="I6" s="49"/>
      <c r="J6" s="50"/>
      <c r="K6" s="1"/>
    </row>
    <row r="7" spans="1:11" ht="15.75" x14ac:dyDescent="0.25">
      <c r="A7" s="55" t="s">
        <v>6</v>
      </c>
      <c r="B7" s="56"/>
      <c r="C7" s="56"/>
      <c r="D7" s="56"/>
      <c r="E7" s="56"/>
      <c r="F7" s="56"/>
      <c r="G7" s="56"/>
      <c r="H7" s="56"/>
      <c r="I7" s="56"/>
      <c r="J7" s="57"/>
      <c r="K7" s="1"/>
    </row>
    <row r="8" spans="1:11" x14ac:dyDescent="0.25">
      <c r="A8" s="4" t="s">
        <v>7</v>
      </c>
      <c r="B8" s="46" t="s">
        <v>52</v>
      </c>
      <c r="C8" s="46"/>
      <c r="D8" s="46"/>
      <c r="E8" s="46"/>
      <c r="F8" s="46"/>
      <c r="G8" s="46"/>
      <c r="H8" s="46"/>
      <c r="I8" s="46"/>
      <c r="J8" s="46"/>
      <c r="K8" s="1"/>
    </row>
    <row r="9" spans="1:11" ht="15" customHeight="1" x14ac:dyDescent="0.25">
      <c r="A9" s="14" t="s">
        <v>36</v>
      </c>
      <c r="B9" s="46" t="s">
        <v>53</v>
      </c>
      <c r="C9" s="46"/>
      <c r="D9" s="46"/>
      <c r="E9" s="46"/>
      <c r="F9" s="46"/>
      <c r="G9" s="46"/>
      <c r="H9" s="46"/>
      <c r="I9" s="46"/>
      <c r="J9" s="46"/>
      <c r="K9" s="1"/>
    </row>
    <row r="10" spans="1:11" x14ac:dyDescent="0.25">
      <c r="A10" s="14" t="s">
        <v>37</v>
      </c>
      <c r="B10" s="46" t="s">
        <v>54</v>
      </c>
      <c r="C10" s="46"/>
      <c r="D10" s="46"/>
      <c r="E10" s="46"/>
      <c r="F10" s="46"/>
      <c r="G10" s="46"/>
      <c r="H10" s="46"/>
      <c r="I10" s="46"/>
      <c r="J10" s="46"/>
      <c r="K10" s="1"/>
    </row>
    <row r="11" spans="1:11" ht="51" customHeight="1" x14ac:dyDescent="0.25">
      <c r="A11" s="4" t="s">
        <v>8</v>
      </c>
      <c r="B11" s="47" t="s">
        <v>55</v>
      </c>
      <c r="C11" s="47"/>
      <c r="D11" s="47"/>
      <c r="E11" s="47"/>
      <c r="F11" s="47"/>
      <c r="G11" s="47"/>
      <c r="H11" s="47"/>
      <c r="I11" s="47"/>
      <c r="J11" s="47"/>
    </row>
    <row r="12" spans="1:11" ht="27.75" customHeight="1" x14ac:dyDescent="0.25">
      <c r="A12" s="4" t="s">
        <v>9</v>
      </c>
      <c r="B12" s="47" t="s">
        <v>56</v>
      </c>
      <c r="C12" s="47"/>
      <c r="D12" s="47"/>
      <c r="E12" s="47"/>
      <c r="F12" s="47"/>
      <c r="G12" s="47"/>
      <c r="H12" s="47"/>
      <c r="I12" s="47"/>
      <c r="J12" s="47"/>
    </row>
    <row r="13" spans="1:11" ht="15.75" x14ac:dyDescent="0.25">
      <c r="A13" s="48" t="s">
        <v>10</v>
      </c>
      <c r="B13" s="49"/>
      <c r="C13" s="49"/>
      <c r="D13" s="49"/>
      <c r="E13" s="49"/>
      <c r="F13" s="49"/>
      <c r="G13" s="49"/>
      <c r="H13" s="49"/>
      <c r="I13" s="49"/>
      <c r="J13" s="50"/>
    </row>
    <row r="14" spans="1:11" x14ac:dyDescent="0.25">
      <c r="A14" s="4" t="s">
        <v>11</v>
      </c>
      <c r="B14" s="43">
        <v>1</v>
      </c>
      <c r="C14" s="51" t="str">
        <f>IFERROR(VLOOKUP(B14,'[1]Validacion datos'!A2:B5,2,FALSE),"")</f>
        <v>DESARROLLO INSTITUCIONAL</v>
      </c>
      <c r="D14" s="51"/>
      <c r="E14" s="51"/>
      <c r="F14" s="51"/>
      <c r="G14" s="51"/>
      <c r="H14" s="51"/>
      <c r="I14" s="51"/>
      <c r="J14" s="51"/>
    </row>
    <row r="15" spans="1:11" x14ac:dyDescent="0.25">
      <c r="A15" s="4" t="s">
        <v>12</v>
      </c>
      <c r="B15" s="44">
        <v>1.1000000000000001</v>
      </c>
      <c r="C15" s="51" t="str">
        <f>IFERROR(VLOOKUP(B15,'[1]Validacion datos'!A8:B26,2,FALSE),"")</f>
        <v>Administración pública transparente, eficiente y orientada</v>
      </c>
      <c r="D15" s="51"/>
      <c r="E15" s="51"/>
      <c r="F15" s="51"/>
      <c r="G15" s="51"/>
      <c r="H15" s="51"/>
      <c r="I15" s="51"/>
      <c r="J15" s="51"/>
    </row>
    <row r="16" spans="1:11" ht="25.5" customHeight="1" x14ac:dyDescent="0.25">
      <c r="A16" s="4" t="s">
        <v>13</v>
      </c>
      <c r="B16" s="45" t="s">
        <v>48</v>
      </c>
      <c r="C16" s="5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51"/>
      <c r="E16" s="51"/>
      <c r="F16" s="51"/>
      <c r="G16" s="51"/>
      <c r="H16" s="51"/>
      <c r="I16" s="51"/>
      <c r="J16" s="51"/>
    </row>
    <row r="17" spans="1:11" ht="15.75" x14ac:dyDescent="0.25">
      <c r="A17" s="48" t="s">
        <v>14</v>
      </c>
      <c r="B17" s="49"/>
      <c r="C17" s="49"/>
      <c r="D17" s="49"/>
      <c r="E17" s="49"/>
      <c r="F17" s="49"/>
      <c r="G17" s="49"/>
      <c r="H17" s="49"/>
      <c r="I17" s="49"/>
      <c r="J17" s="50"/>
    </row>
    <row r="18" spans="1:11" x14ac:dyDescent="0.25">
      <c r="A18" s="4" t="s">
        <v>15</v>
      </c>
      <c r="B18" s="114" t="s">
        <v>57</v>
      </c>
      <c r="C18" s="115"/>
      <c r="D18" s="115"/>
      <c r="E18" s="115"/>
      <c r="F18" s="115"/>
      <c r="G18" s="115"/>
      <c r="H18" s="115"/>
      <c r="I18" s="115"/>
      <c r="J18" s="116"/>
    </row>
    <row r="19" spans="1:11" ht="39.75" customHeight="1" x14ac:dyDescent="0.25">
      <c r="A19" s="41" t="s">
        <v>16</v>
      </c>
      <c r="B19" s="117" t="s">
        <v>58</v>
      </c>
      <c r="C19" s="92"/>
      <c r="D19" s="92"/>
      <c r="E19" s="92"/>
      <c r="F19" s="92"/>
      <c r="G19" s="92"/>
      <c r="H19" s="92"/>
      <c r="I19" s="92"/>
      <c r="J19" s="93"/>
    </row>
    <row r="20" spans="1:11" ht="34.5" customHeight="1" x14ac:dyDescent="0.25">
      <c r="A20" s="42" t="s">
        <v>17</v>
      </c>
      <c r="B20" s="89" t="s">
        <v>59</v>
      </c>
      <c r="C20" s="90"/>
      <c r="D20" s="90"/>
      <c r="E20" s="90"/>
      <c r="F20" s="90"/>
      <c r="G20" s="90"/>
      <c r="H20" s="90"/>
      <c r="I20" s="90"/>
      <c r="J20" s="91"/>
    </row>
    <row r="21" spans="1:11" ht="36.75" customHeight="1" x14ac:dyDescent="0.25">
      <c r="A21" s="40" t="s">
        <v>38</v>
      </c>
      <c r="B21" s="92" t="s">
        <v>60</v>
      </c>
      <c r="C21" s="92"/>
      <c r="D21" s="92"/>
      <c r="E21" s="92"/>
      <c r="F21" s="92"/>
      <c r="G21" s="92"/>
      <c r="H21" s="92"/>
      <c r="I21" s="92"/>
      <c r="J21" s="93"/>
      <c r="K21" s="1"/>
    </row>
    <row r="22" spans="1:11" ht="15.75" x14ac:dyDescent="0.25">
      <c r="A22" s="48" t="s">
        <v>18</v>
      </c>
      <c r="B22" s="49"/>
      <c r="C22" s="49"/>
      <c r="D22" s="49"/>
      <c r="E22" s="49"/>
      <c r="F22" s="49"/>
      <c r="G22" s="49"/>
      <c r="H22" s="49"/>
      <c r="I22" s="49"/>
      <c r="J22" s="50"/>
    </row>
    <row r="23" spans="1:11" ht="15.75" x14ac:dyDescent="0.25">
      <c r="A23" s="55" t="s">
        <v>19</v>
      </c>
      <c r="B23" s="56"/>
      <c r="C23" s="56"/>
      <c r="D23" s="56"/>
      <c r="E23" s="56"/>
      <c r="F23" s="56"/>
      <c r="G23" s="56"/>
      <c r="H23" s="56"/>
      <c r="I23" s="56"/>
      <c r="J23" s="57"/>
      <c r="K23" s="1"/>
    </row>
    <row r="24" spans="1:11" ht="15" customHeight="1" x14ac:dyDescent="0.25">
      <c r="A24" s="94" t="s">
        <v>20</v>
      </c>
      <c r="B24" s="95"/>
      <c r="C24" s="96" t="s">
        <v>21</v>
      </c>
      <c r="D24" s="98"/>
      <c r="E24" s="98"/>
      <c r="F24" s="98" t="s">
        <v>22</v>
      </c>
      <c r="G24" s="98"/>
      <c r="H24" s="95"/>
      <c r="I24" s="96" t="s">
        <v>23</v>
      </c>
      <c r="J24" s="97"/>
    </row>
    <row r="25" spans="1:11" x14ac:dyDescent="0.25">
      <c r="A25" s="79">
        <v>748644672</v>
      </c>
      <c r="B25" s="80"/>
      <c r="C25" s="86">
        <v>780222962.53999996</v>
      </c>
      <c r="D25" s="87"/>
      <c r="E25" s="88"/>
      <c r="F25" s="86">
        <v>150229715.66999999</v>
      </c>
      <c r="G25" s="87"/>
      <c r="H25" s="88"/>
      <c r="I25" s="81">
        <f>+IF(F25&gt;0,F25/C25,0)</f>
        <v>0.1925471600847663</v>
      </c>
      <c r="J25" s="82"/>
    </row>
    <row r="26" spans="1:11" ht="15.75" x14ac:dyDescent="0.25">
      <c r="A26" s="55" t="s">
        <v>24</v>
      </c>
      <c r="B26" s="56"/>
      <c r="C26" s="56"/>
      <c r="D26" s="56"/>
      <c r="E26" s="56"/>
      <c r="F26" s="56"/>
      <c r="G26" s="56"/>
      <c r="H26" s="56"/>
      <c r="I26" s="56"/>
      <c r="J26" s="57"/>
      <c r="K26" s="1"/>
    </row>
    <row r="27" spans="1:11" x14ac:dyDescent="0.25">
      <c r="A27" s="5"/>
      <c r="B27"/>
      <c r="C27" s="83" t="s">
        <v>47</v>
      </c>
      <c r="D27" s="84"/>
      <c r="E27" s="83" t="s">
        <v>49</v>
      </c>
      <c r="F27" s="84"/>
      <c r="G27" s="83" t="s">
        <v>50</v>
      </c>
      <c r="H27" s="83"/>
      <c r="I27" s="83" t="s">
        <v>25</v>
      </c>
      <c r="J27" s="85"/>
    </row>
    <row r="28" spans="1:11" ht="38.25" x14ac:dyDescent="0.25">
      <c r="A28" s="7" t="s">
        <v>26</v>
      </c>
      <c r="B28" s="8" t="s">
        <v>27</v>
      </c>
      <c r="C28" s="8" t="s">
        <v>39</v>
      </c>
      <c r="D28" s="8" t="s">
        <v>40</v>
      </c>
      <c r="E28" s="8" t="s">
        <v>41</v>
      </c>
      <c r="F28" s="8" t="s">
        <v>42</v>
      </c>
      <c r="G28" s="8" t="s">
        <v>43</v>
      </c>
      <c r="H28" s="8" t="s">
        <v>44</v>
      </c>
      <c r="I28" s="8" t="s">
        <v>45</v>
      </c>
      <c r="J28" s="9" t="s">
        <v>46</v>
      </c>
    </row>
    <row r="29" spans="1:11" ht="60" x14ac:dyDescent="0.25">
      <c r="A29" s="33" t="s">
        <v>66</v>
      </c>
      <c r="B29" s="31" t="s">
        <v>68</v>
      </c>
      <c r="C29" s="29">
        <v>2171</v>
      </c>
      <c r="D29" s="27">
        <v>434722535.54000002</v>
      </c>
      <c r="E29" s="29">
        <v>335</v>
      </c>
      <c r="F29" s="21">
        <v>99993195</v>
      </c>
      <c r="G29" s="20">
        <v>335</v>
      </c>
      <c r="H29" s="21">
        <v>91978609.219999999</v>
      </c>
      <c r="I29" s="23">
        <f>Tabla1[[#This Row],[Física 
(E)]]/Tabla1[[#This Row],[Física
(C)]]*100</f>
        <v>100</v>
      </c>
      <c r="J29" s="19">
        <f>Tabla1[[#This Row],[Financiera 
 (F)]]/Tabla1[[#This Row],[Financiera
(D)]]</f>
        <v>0.91984868790321184</v>
      </c>
    </row>
    <row r="30" spans="1:11" ht="61.5" customHeight="1" x14ac:dyDescent="0.25">
      <c r="A30" s="32" t="s">
        <v>67</v>
      </c>
      <c r="B30" s="30" t="s">
        <v>69</v>
      </c>
      <c r="C30" s="18">
        <v>5</v>
      </c>
      <c r="D30" s="21">
        <v>68699815</v>
      </c>
      <c r="E30" s="24">
        <v>0</v>
      </c>
      <c r="F30" s="21">
        <v>13951444.9</v>
      </c>
      <c r="G30" s="34">
        <v>0</v>
      </c>
      <c r="H30" s="22">
        <v>10682489.9</v>
      </c>
      <c r="I30" s="35">
        <f>Tabla1[[#This Row],[Física 
(E)]]/Tabla1[[#This Row],[Física
(A)]]*100</f>
        <v>0</v>
      </c>
      <c r="J30" s="25">
        <f>Tabla1[[#This Row],[Financiera 
 (F)]]/Tabla1[[#This Row],[Financiera
(D)]]</f>
        <v>0.76569057732507695</v>
      </c>
    </row>
    <row r="31" spans="1:11" ht="15.75" x14ac:dyDescent="0.25">
      <c r="A31" s="48" t="s">
        <v>28</v>
      </c>
      <c r="B31" s="49"/>
      <c r="C31" s="49"/>
      <c r="D31" s="49"/>
      <c r="E31" s="49"/>
      <c r="F31" s="49"/>
      <c r="G31" s="49"/>
      <c r="H31" s="49"/>
      <c r="I31" s="49"/>
      <c r="J31" s="50"/>
    </row>
    <row r="32" spans="1:11" ht="15.75" x14ac:dyDescent="0.25">
      <c r="A32" s="55" t="s">
        <v>29</v>
      </c>
      <c r="B32" s="56"/>
      <c r="C32" s="56"/>
      <c r="D32" s="56"/>
      <c r="E32" s="56"/>
      <c r="F32" s="56"/>
      <c r="G32" s="56"/>
      <c r="H32" s="56"/>
      <c r="I32" s="56"/>
      <c r="J32" s="57"/>
      <c r="K32" s="1"/>
    </row>
    <row r="33" spans="1:11" ht="18.75" customHeight="1" x14ac:dyDescent="0.25">
      <c r="A33" s="37" t="s">
        <v>30</v>
      </c>
      <c r="B33" s="71" t="s">
        <v>61</v>
      </c>
      <c r="C33" s="71"/>
      <c r="D33" s="71"/>
      <c r="E33" s="71"/>
      <c r="F33" s="71"/>
      <c r="G33" s="71"/>
      <c r="H33" s="71"/>
      <c r="I33" s="71"/>
      <c r="J33" s="72"/>
    </row>
    <row r="34" spans="1:11" ht="33.75" customHeight="1" x14ac:dyDescent="0.25">
      <c r="A34" s="36" t="s">
        <v>31</v>
      </c>
      <c r="B34" s="73" t="s">
        <v>62</v>
      </c>
      <c r="C34" s="74"/>
      <c r="D34" s="74"/>
      <c r="E34" s="74"/>
      <c r="F34" s="74"/>
      <c r="G34" s="74"/>
      <c r="H34" s="74"/>
      <c r="I34" s="74"/>
      <c r="J34" s="75"/>
    </row>
    <row r="35" spans="1:11" ht="48.75" customHeight="1" x14ac:dyDescent="0.25">
      <c r="A35" s="38" t="s">
        <v>32</v>
      </c>
      <c r="B35" s="76" t="s">
        <v>71</v>
      </c>
      <c r="C35" s="77"/>
      <c r="D35" s="77"/>
      <c r="E35" s="77"/>
      <c r="F35" s="77"/>
      <c r="G35" s="77"/>
      <c r="H35" s="77"/>
      <c r="I35" s="77"/>
      <c r="J35" s="78"/>
    </row>
    <row r="36" spans="1:11" ht="64.5" customHeight="1" x14ac:dyDescent="0.25">
      <c r="A36" s="38" t="s">
        <v>33</v>
      </c>
      <c r="B36" s="76" t="s">
        <v>70</v>
      </c>
      <c r="C36" s="77"/>
      <c r="D36" s="77"/>
      <c r="E36" s="77"/>
      <c r="F36" s="77"/>
      <c r="G36" s="77"/>
      <c r="H36" s="77"/>
      <c r="I36" s="77"/>
      <c r="J36" s="78"/>
    </row>
    <row r="37" spans="1:11" x14ac:dyDescent="0.25">
      <c r="A37" s="26" t="s">
        <v>30</v>
      </c>
      <c r="B37" s="71" t="s">
        <v>63</v>
      </c>
      <c r="C37" s="71"/>
      <c r="D37" s="71"/>
      <c r="E37" s="71"/>
      <c r="F37" s="71"/>
      <c r="G37" s="71"/>
      <c r="H37" s="71"/>
      <c r="I37" s="71"/>
      <c r="J37" s="72"/>
    </row>
    <row r="38" spans="1:11" ht="45" customHeight="1" x14ac:dyDescent="0.25">
      <c r="A38" s="39" t="s">
        <v>31</v>
      </c>
      <c r="B38" s="76" t="s">
        <v>64</v>
      </c>
      <c r="C38" s="77"/>
      <c r="D38" s="77"/>
      <c r="E38" s="77"/>
      <c r="F38" s="77"/>
      <c r="G38" s="77"/>
      <c r="H38" s="77"/>
      <c r="I38" s="77"/>
      <c r="J38" s="78"/>
    </row>
    <row r="39" spans="1:11" ht="14.45" customHeight="1" x14ac:dyDescent="0.25">
      <c r="A39" s="38" t="s">
        <v>32</v>
      </c>
      <c r="B39" s="76" t="s">
        <v>65</v>
      </c>
      <c r="C39" s="77"/>
      <c r="D39" s="77"/>
      <c r="E39" s="77"/>
      <c r="F39" s="77"/>
      <c r="G39" s="77"/>
      <c r="H39" s="77"/>
      <c r="I39" s="77"/>
      <c r="J39" s="78"/>
    </row>
    <row r="40" spans="1:11" ht="77.45" customHeight="1" x14ac:dyDescent="0.25">
      <c r="A40" s="10" t="s">
        <v>33</v>
      </c>
      <c r="B40" s="111" t="s">
        <v>72</v>
      </c>
      <c r="C40" s="112"/>
      <c r="D40" s="112"/>
      <c r="E40" s="112"/>
      <c r="F40" s="112"/>
      <c r="G40" s="112"/>
      <c r="H40" s="112"/>
      <c r="I40" s="112"/>
      <c r="J40" s="113"/>
    </row>
    <row r="41" spans="1:11" ht="15.75" x14ac:dyDescent="0.25">
      <c r="A41" s="101" t="s">
        <v>34</v>
      </c>
      <c r="B41" s="102"/>
      <c r="C41" s="102"/>
      <c r="D41" s="102"/>
      <c r="E41" s="102"/>
      <c r="F41" s="102"/>
      <c r="G41" s="102"/>
      <c r="H41" s="102"/>
      <c r="I41" s="102"/>
      <c r="J41" s="103"/>
    </row>
    <row r="42" spans="1:11" ht="15.75" x14ac:dyDescent="0.25">
      <c r="A42" s="104" t="s">
        <v>35</v>
      </c>
      <c r="B42" s="105"/>
      <c r="C42" s="105"/>
      <c r="D42" s="105"/>
      <c r="E42" s="105"/>
      <c r="F42" s="105"/>
      <c r="G42" s="105"/>
      <c r="H42" s="105"/>
      <c r="I42" s="105"/>
      <c r="J42" s="106"/>
      <c r="K42" s="1"/>
    </row>
    <row r="43" spans="1:11" ht="27.75" customHeight="1" x14ac:dyDescent="0.25">
      <c r="A43" s="107" t="s">
        <v>73</v>
      </c>
      <c r="B43" s="108"/>
      <c r="C43" s="108"/>
      <c r="D43" s="108"/>
      <c r="E43" s="108"/>
      <c r="F43" s="108"/>
      <c r="G43" s="108"/>
      <c r="H43" s="108"/>
      <c r="I43" s="108"/>
      <c r="J43" s="109"/>
    </row>
    <row r="44" spans="1:11" x14ac:dyDescent="0.25">
      <c r="A44" s="15"/>
      <c r="B44" s="15"/>
      <c r="C44" s="15"/>
      <c r="D44" s="15"/>
      <c r="E44" s="15"/>
      <c r="F44" s="15"/>
      <c r="G44" s="15"/>
      <c r="H44" s="15"/>
      <c r="I44" s="15"/>
      <c r="J44" s="15"/>
    </row>
    <row r="45" spans="1:11" ht="30.75" customHeight="1" x14ac:dyDescent="0.25">
      <c r="A45" s="110"/>
      <c r="B45" s="110"/>
      <c r="C45" s="110"/>
      <c r="D45" s="110"/>
      <c r="E45" s="110"/>
      <c r="F45" s="110"/>
      <c r="G45" s="110"/>
      <c r="H45" s="110"/>
      <c r="I45" s="110"/>
      <c r="J45" s="110"/>
    </row>
    <row r="47" spans="1:11" x14ac:dyDescent="0.25">
      <c r="C47" s="99"/>
      <c r="D47" s="99"/>
      <c r="E47" s="99"/>
    </row>
    <row r="48" spans="1:11" x14ac:dyDescent="0.25">
      <c r="C48" s="28"/>
      <c r="D48" s="28"/>
      <c r="E48" s="28"/>
    </row>
    <row r="49" spans="3:5" x14ac:dyDescent="0.25">
      <c r="C49" s="28"/>
      <c r="D49" s="28"/>
      <c r="E49" s="28"/>
    </row>
    <row r="50" spans="3:5" x14ac:dyDescent="0.25">
      <c r="C50" s="28"/>
      <c r="D50" s="28"/>
      <c r="E50" s="28"/>
    </row>
    <row r="51" spans="3:5" x14ac:dyDescent="0.25">
      <c r="C51" s="100"/>
      <c r="D51" s="100"/>
      <c r="E51" s="100"/>
    </row>
    <row r="52" spans="3:5" x14ac:dyDescent="0.25">
      <c r="C52" s="100"/>
      <c r="D52" s="100"/>
      <c r="E52" s="100"/>
    </row>
  </sheetData>
  <mergeCells count="55">
    <mergeCell ref="C47:E47"/>
    <mergeCell ref="C15:J15"/>
    <mergeCell ref="C51:E51"/>
    <mergeCell ref="C52:E52"/>
    <mergeCell ref="A41:J41"/>
    <mergeCell ref="A42:J42"/>
    <mergeCell ref="A43:J43"/>
    <mergeCell ref="A45:J45"/>
    <mergeCell ref="B37:J37"/>
    <mergeCell ref="B38:J38"/>
    <mergeCell ref="B39:J39"/>
    <mergeCell ref="B40:J40"/>
    <mergeCell ref="C16:J16"/>
    <mergeCell ref="A17:J17"/>
    <mergeCell ref="B18:J18"/>
    <mergeCell ref="B19:J19"/>
    <mergeCell ref="B20:J20"/>
    <mergeCell ref="B21:J21"/>
    <mergeCell ref="A31:J31"/>
    <mergeCell ref="A32:J32"/>
    <mergeCell ref="A22:J22"/>
    <mergeCell ref="A23:J23"/>
    <mergeCell ref="A24:B24"/>
    <mergeCell ref="I24:J24"/>
    <mergeCell ref="C24:E24"/>
    <mergeCell ref="F24:H24"/>
    <mergeCell ref="B33:J33"/>
    <mergeCell ref="B34:J34"/>
    <mergeCell ref="B35:J35"/>
    <mergeCell ref="B36:J36"/>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19" type="noConversion"/>
  <dataValidations xWindow="1233" yWindow="416"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F28 D28" xr:uid="{00000000-0002-0000-0000-000002000000}"/>
    <dataValidation allowBlank="1" showInputMessage="1" showErrorMessage="1" prompt="Meta anual del indicador" sqref="E28 C28" xr:uid="{00000000-0002-0000-0000-000003000000}"/>
    <dataValidation allowBlank="1" showInputMessage="1" showErrorMessage="1" prompt="Nombre del indicador" sqref="B28" xr:uid="{00000000-0002-0000-0000-000004000000}"/>
    <dataValidation allowBlank="1" showInputMessage="1" showErrorMessage="1" prompt="Nombre de cada producto" sqref="A28"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3:J44" xr:uid="{00000000-0002-0000-0000-000008000000}"/>
    <dataValidation allowBlank="1" showInputMessage="1" showErrorMessage="1" prompt="De existir desvío, explicar razones." sqref="B36 C36:J37 I29 F29 B30:E30 G30:I3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A29:E29 G29:H29"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52"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Magnolia Esther Jerez Marmolejos</cp:lastModifiedBy>
  <cp:lastPrinted>2022-08-18T15:55:20Z</cp:lastPrinted>
  <dcterms:created xsi:type="dcterms:W3CDTF">2021-03-22T15:50:10Z</dcterms:created>
  <dcterms:modified xsi:type="dcterms:W3CDTF">2023-04-17T15:06:02Z</dcterms:modified>
</cp:coreProperties>
</file>