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ine.local\perfil\ONE\Rafael.perez\Desktop\Estadisticas Institucionales\2021\3er Trimestre\"/>
    </mc:Choice>
  </mc:AlternateContent>
  <bookViews>
    <workbookView xWindow="0" yWindow="0" windowWidth="21600" windowHeight="9300"/>
  </bookViews>
  <sheets>
    <sheet name="General" sheetId="1" r:id="rId1"/>
    <sheet name="EI.01" sheetId="2" r:id="rId2"/>
    <sheet name="EI.02" sheetId="3" r:id="rId3"/>
    <sheet name="EI.03" sheetId="4" r:id="rId4"/>
    <sheet name="EI.04" sheetId="5" r:id="rId5"/>
    <sheet name="EI.05" sheetId="8" r:id="rId6"/>
    <sheet name="EI.06" sheetId="7" r:id="rId7"/>
    <sheet name="EI.07" sheetId="10" r:id="rId8"/>
    <sheet name="EI.08" sheetId="9" r:id="rId9"/>
  </sheets>
  <externalReferences>
    <externalReference r:id="rId10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1" l="1"/>
  <c r="D27" i="10" l="1"/>
  <c r="C27" i="10"/>
  <c r="B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/>
  <c r="E27" i="10" s="1"/>
  <c r="B8" i="9"/>
  <c r="F8" i="8"/>
  <c r="D8" i="8"/>
  <c r="B8" i="8"/>
  <c r="H7" i="8"/>
  <c r="C7" i="8" s="1"/>
  <c r="H6" i="8"/>
  <c r="E6" i="8" s="1"/>
  <c r="C6" i="8"/>
  <c r="H5" i="8"/>
  <c r="E5" i="8" s="1"/>
  <c r="C5" i="8"/>
  <c r="B7" i="7"/>
  <c r="G6" i="8" l="1"/>
  <c r="G5" i="8"/>
  <c r="E7" i="8"/>
  <c r="H8" i="8"/>
  <c r="G7" i="8"/>
  <c r="G6" i="5" l="1"/>
  <c r="G5" i="5"/>
  <c r="G6" i="4"/>
  <c r="G7" i="4"/>
  <c r="G8" i="4"/>
  <c r="G5" i="4"/>
  <c r="L5" i="5" l="1"/>
  <c r="L6" i="5" l="1"/>
  <c r="L7" i="5"/>
  <c r="L8" i="5"/>
  <c r="L9" i="5"/>
  <c r="L10" i="5"/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5" i="2" l="1"/>
  <c r="H6" i="2"/>
  <c r="H7" i="2"/>
  <c r="H8" i="2"/>
  <c r="H9" i="2"/>
  <c r="H10" i="2"/>
  <c r="H11" i="2"/>
  <c r="H12" i="2"/>
  <c r="H13" i="2"/>
  <c r="H14" i="2"/>
  <c r="H15" i="2"/>
  <c r="H16" i="2"/>
  <c r="H17" i="2"/>
  <c r="K11" i="5" l="1"/>
  <c r="J11" i="5"/>
  <c r="L11" i="5" l="1"/>
  <c r="B34" i="2"/>
</calcChain>
</file>

<file path=xl/sharedStrings.xml><?xml version="1.0" encoding="utf-8"?>
<sst xmlns="http://schemas.openxmlformats.org/spreadsheetml/2006/main" count="237" uniqueCount="121">
  <si>
    <t>Datos</t>
  </si>
  <si>
    <t>Total</t>
  </si>
  <si>
    <t>Cantidad de publicaciones estadísticas realizadas</t>
  </si>
  <si>
    <t>Anuarios</t>
  </si>
  <si>
    <t>Atlas</t>
  </si>
  <si>
    <t>Base de Datos</t>
  </si>
  <si>
    <t>Boletines</t>
  </si>
  <si>
    <t>Clasificación Nacional</t>
  </si>
  <si>
    <t>Compendios</t>
  </si>
  <si>
    <t>División Territorial</t>
  </si>
  <si>
    <t>Estudios</t>
  </si>
  <si>
    <t>Fascículos</t>
  </si>
  <si>
    <t>Índices</t>
  </si>
  <si>
    <t>Informes</t>
  </si>
  <si>
    <t>Metodologías</t>
  </si>
  <si>
    <t>Revistas</t>
  </si>
  <si>
    <t>Cantidad de difusiones estadísticas en los medios de comunicaciones</t>
  </si>
  <si>
    <t>Comunicados emitidos</t>
  </si>
  <si>
    <t xml:space="preserve">Entrevistas realizadas </t>
  </si>
  <si>
    <t xml:space="preserve">Notas de prensa emitidas </t>
  </si>
  <si>
    <t>Publicidades de prensa realizadas</t>
  </si>
  <si>
    <t>Publicidades de radio realizadas</t>
  </si>
  <si>
    <t>Publicidades de TV realizadas</t>
  </si>
  <si>
    <t>Cantidad de eventos estadísticos realizados</t>
  </si>
  <si>
    <t>Charlas</t>
  </si>
  <si>
    <t>Conferencias</t>
  </si>
  <si>
    <t>Ferias</t>
  </si>
  <si>
    <t>Rueda de prensa</t>
  </si>
  <si>
    <t>Talleres</t>
  </si>
  <si>
    <t>Cantidad de acuerdos / convenios firmados</t>
  </si>
  <si>
    <t>Cantidad de beneficiarios del programa de visitas grupales</t>
  </si>
  <si>
    <t xml:space="preserve">Participación ONE en eventos internacionales </t>
  </si>
  <si>
    <t>Cantidad de proyectos de Cooperación ejecutados</t>
  </si>
  <si>
    <t>Cantidad de asistencias técnicas recibidas</t>
  </si>
  <si>
    <t>Cantidad de acciones formativas generadas</t>
  </si>
  <si>
    <t>Cantidad de participaciones en acciones formativas</t>
  </si>
  <si>
    <t>Vinculaciones</t>
  </si>
  <si>
    <t>ENE</t>
  </si>
  <si>
    <t>CENDOC</t>
  </si>
  <si>
    <t>Comunicaciones</t>
  </si>
  <si>
    <t>Cantidad de usuarios que utilizan los servicios del CENDOC</t>
  </si>
  <si>
    <t>Cantidad de visitas a centros académicos realizadas</t>
  </si>
  <si>
    <t>Cantidad de visitas grupales al CENDOC realizadas</t>
  </si>
  <si>
    <t>Área</t>
  </si>
  <si>
    <t>Planificación y Desarrollo</t>
  </si>
  <si>
    <t>Numero de Servicios prestados según la forma de entrega</t>
  </si>
  <si>
    <t>Numero de solicitudes según el medio por el que fueron recibidas</t>
  </si>
  <si>
    <t>Numero de Solicitudes por tema general</t>
  </si>
  <si>
    <t>Numero de usuarios por sexo y ocupación del usuario</t>
  </si>
  <si>
    <t>Ficha de recolección de datos</t>
  </si>
  <si>
    <t>Publicaciones</t>
  </si>
  <si>
    <t>Hombre</t>
  </si>
  <si>
    <t>Mujer</t>
  </si>
  <si>
    <t>Acciones formativas</t>
  </si>
  <si>
    <t>Departamento de Planificación y Desarrollo</t>
  </si>
  <si>
    <t>Sexo</t>
  </si>
  <si>
    <t>Cantidad de participaciones según acciones formativas realizadas en la Escuela Nacional de Estadistica por sexo, julio - septiembre 2021</t>
  </si>
  <si>
    <t>1T</t>
  </si>
  <si>
    <t>2T</t>
  </si>
  <si>
    <t>3T</t>
  </si>
  <si>
    <t>4T</t>
  </si>
  <si>
    <t>0 </t>
  </si>
  <si>
    <t>Webinar "Uso de la Estadística para la comunicación social y corporativa"</t>
  </si>
  <si>
    <t xml:space="preserve">Charla sobre la importancia de las Estadísticas Económicas producidas por la ONE    </t>
  </si>
  <si>
    <t>Taller Elaboración de Fichas de Metadatos</t>
  </si>
  <si>
    <t>Curso en Análisis Estadístico para la Programación de datos con SPSS</t>
  </si>
  <si>
    <t>MOOC Importancia de la Estadisitca Hoy</t>
  </si>
  <si>
    <t>MOOC: Introducción a la Estadística para la Gestión Pública</t>
  </si>
  <si>
    <t>OFICINA NACIONAL DE ESTADISTICA</t>
  </si>
  <si>
    <t>Medio de recepción</t>
  </si>
  <si>
    <t>Cantidad</t>
  </si>
  <si>
    <t>Correo electrónico</t>
  </si>
  <si>
    <t>Personal</t>
  </si>
  <si>
    <t>Teléfono</t>
  </si>
  <si>
    <t>Mes</t>
  </si>
  <si>
    <t>Otro</t>
  </si>
  <si>
    <t>Otros</t>
  </si>
  <si>
    <t>Julio</t>
  </si>
  <si>
    <t>Agosto</t>
  </si>
  <si>
    <t>Septiembre</t>
  </si>
  <si>
    <t>Cantidad de usuarios que realizaron solicitud según el tipo de informacion</t>
  </si>
  <si>
    <t>Tipo de informacion</t>
  </si>
  <si>
    <t>Estadística</t>
  </si>
  <si>
    <t>Proyectos</t>
  </si>
  <si>
    <t>Servicios</t>
  </si>
  <si>
    <t>Ocupación</t>
  </si>
  <si>
    <t>Abogada/o</t>
  </si>
  <si>
    <t>Administradora</t>
  </si>
  <si>
    <t>Administrativa/o comercial</t>
  </si>
  <si>
    <t>Administrativa/o de gestión y personal</t>
  </si>
  <si>
    <t>Analista de mercados</t>
  </si>
  <si>
    <t>Arquitecta/o, técnica/o</t>
  </si>
  <si>
    <t>Consultor/a empresarial</t>
  </si>
  <si>
    <t>Contable</t>
  </si>
  <si>
    <t>Economista</t>
  </si>
  <si>
    <t>Estadística/o</t>
  </si>
  <si>
    <t>Estudiante</t>
  </si>
  <si>
    <t>Informática/o</t>
  </si>
  <si>
    <t>Ingeniera/o en obras públicas</t>
  </si>
  <si>
    <t>Médica/o</t>
  </si>
  <si>
    <t>ninguno</t>
  </si>
  <si>
    <t>otro</t>
  </si>
  <si>
    <t>Periodista</t>
  </si>
  <si>
    <t>Profesor/a</t>
  </si>
  <si>
    <t>Psicóloga/o</t>
  </si>
  <si>
    <t>Publicitaria/o</t>
  </si>
  <si>
    <t>Química/o</t>
  </si>
  <si>
    <t>Socióloga/o</t>
  </si>
  <si>
    <t>%</t>
  </si>
  <si>
    <t>Reuniones</t>
  </si>
  <si>
    <t>Fuente: Elaboración propia a partir de la información suministrada por el Departamento de Comunicaciones.</t>
  </si>
  <si>
    <t>Fuente: Elaboración propia a partir de la información suministrada por el Departamento de Vinculaciones.</t>
  </si>
  <si>
    <t xml:space="preserve">Fuente: Elaboración propia a partir de la información suministrada por la Escuela Nacional de Estadística. </t>
  </si>
  <si>
    <t>Tabla 1.  Cantidad de publicaciones estadísticas difundida, julio - septiembre 2021</t>
  </si>
  <si>
    <t>Tabla 2. Numero de usuarios que utilizan los servicios del Centro de Documentación, por mes según sexo</t>
  </si>
  <si>
    <t>Tabla 3. Numero de usuarios que utilizaron los servicios según medio por el que fueron recibidas, julio - septiembre 2021</t>
  </si>
  <si>
    <t>Tabla 4. Numero de usuarios que utilizaron los servicios desagregadas por sexo y ocupacion,  julio - septiembre 2021</t>
  </si>
  <si>
    <r>
      <rPr>
        <b/>
        <sz val="11"/>
        <color theme="4" tint="-0.499984740745262"/>
        <rFont val="Roboto"/>
      </rPr>
      <t>Fuente</t>
    </r>
    <r>
      <rPr>
        <sz val="11"/>
        <color theme="4" tint="-0.499984740745262"/>
        <rFont val="Roboto"/>
      </rPr>
      <t>: Elaboración propia a partir del Plan Operativo Anual 2021.</t>
    </r>
  </si>
  <si>
    <r>
      <rPr>
        <b/>
        <sz val="10"/>
        <color theme="4" tint="-0.499984740745262"/>
        <rFont val="Roboto"/>
      </rPr>
      <t>Fuente:</t>
    </r>
    <r>
      <rPr>
        <sz val="10"/>
        <color theme="4" tint="-0.499984740745262"/>
        <rFont val="Roboto"/>
      </rPr>
      <t xml:space="preserve"> Elaboración propia a partir de la información suministrada por la Oficina de Libre Acceso a la Información</t>
    </r>
  </si>
  <si>
    <r>
      <rPr>
        <b/>
        <sz val="9"/>
        <color theme="4" tint="-0.499984740745262"/>
        <rFont val="Roboto"/>
      </rPr>
      <t>Fuente:</t>
    </r>
    <r>
      <rPr>
        <sz val="9"/>
        <color theme="4" tint="-0.499984740745262"/>
        <rFont val="Roboto"/>
      </rPr>
      <t xml:space="preserve"> Elaboración propia a partir de la información suministrada por la Oficina de Libre Acceso a la Información</t>
    </r>
  </si>
  <si>
    <r>
      <rPr>
        <b/>
        <sz val="9"/>
        <color theme="4" tint="-0.499984740745262"/>
        <rFont val="Roboto Light"/>
      </rPr>
      <t>Fuente:</t>
    </r>
    <r>
      <rPr>
        <sz val="9"/>
        <color theme="4" tint="-0.499984740745262"/>
        <rFont val="Roboto Light"/>
      </rPr>
      <t xml:space="preserve"> Elaboración propia a partir de la información suministrada por la Oficina de Libre Acceso a la Información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</si>
</sst>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4" x14ac:knownFonts="1">
    <font>
      <sz val="11"/>
      <color theme="1"/>
      <name val="Calibri"/>
      <family val="2"/>
      <scheme val="minor"/>
    </font>
    <font>
      <sz val="12"/>
      <color theme="1"/>
      <name val="Roboto"/>
    </font>
    <font>
      <sz val="12"/>
      <color rgb="FF1F3864"/>
      <name val="Roboto"/>
    </font>
    <font>
      <sz val="11"/>
      <color theme="1"/>
      <name val="Calibri"/>
      <family val="2"/>
      <scheme val="minor"/>
    </font>
    <font>
      <sz val="16"/>
      <color theme="4" tint="-0.499984740745262"/>
      <name val="Roboto Black"/>
    </font>
    <font>
      <sz val="11"/>
      <color theme="4" tint="-0.499984740745262"/>
      <name val="Roboto"/>
    </font>
    <font>
      <b/>
      <sz val="10"/>
      <color theme="4" tint="-0.499984740745262"/>
      <name val="Roboto Light"/>
    </font>
    <font>
      <sz val="11"/>
      <color theme="4" tint="-0.499984740745262"/>
      <name val="Roboto Light"/>
    </font>
    <font>
      <b/>
      <sz val="11"/>
      <color theme="4" tint="-0.499984740745262"/>
      <name val="Roboto Light"/>
    </font>
    <font>
      <sz val="11"/>
      <color theme="4" tint="-0.499984740745262"/>
      <name val="Roboto Medium"/>
    </font>
    <font>
      <b/>
      <sz val="11"/>
      <color theme="4" tint="-0.499984740745262"/>
      <name val="Roboto Medium"/>
    </font>
    <font>
      <b/>
      <sz val="11"/>
      <color theme="4" tint="-0.499984740745262"/>
      <name val="Roboto"/>
    </font>
    <font>
      <b/>
      <sz val="12"/>
      <color theme="4" tint="-0.499984740745262"/>
      <name val="Roboto Light"/>
    </font>
    <font>
      <sz val="12"/>
      <color theme="4" tint="-0.499984740745262"/>
      <name val="Roboto Light"/>
    </font>
    <font>
      <sz val="12"/>
      <color theme="4" tint="-0.499984740745262"/>
      <name val="Roboto"/>
    </font>
    <font>
      <sz val="10"/>
      <color theme="4" tint="-0.499984740745262"/>
      <name val="Roboto Light"/>
    </font>
    <font>
      <sz val="9"/>
      <color theme="4" tint="-0.499984740745262"/>
      <name val="Roboto Light"/>
    </font>
    <font>
      <sz val="10"/>
      <color theme="4" tint="-0.499984740745262"/>
      <name val="Roboto"/>
    </font>
    <font>
      <b/>
      <sz val="10"/>
      <color theme="4" tint="-0.499984740745262"/>
      <name val="Roboto"/>
    </font>
    <font>
      <sz val="9"/>
      <color theme="4" tint="-0.499984740745262"/>
      <name val="Roboto"/>
    </font>
    <font>
      <b/>
      <sz val="9"/>
      <color theme="4" tint="-0.499984740745262"/>
      <name val="Roboto"/>
    </font>
    <font>
      <sz val="14"/>
      <color theme="4" tint="-0.499984740745262"/>
      <name val="Roboto Black"/>
    </font>
    <font>
      <sz val="11"/>
      <color theme="4" tint="-0.499984740745262"/>
      <name val="Calibri"/>
      <family val="2"/>
      <scheme val="minor"/>
    </font>
    <font>
      <b/>
      <sz val="9"/>
      <color theme="4" tint="-0.499984740745262"/>
      <name val="Roboto Ligh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16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4" fillId="0" borderId="12" xfId="0" applyFont="1" applyBorder="1" applyAlignment="1">
      <alignment horizontal="center" vertical="center"/>
    </xf>
    <xf numFmtId="0" fontId="5" fillId="0" borderId="0" xfId="0" applyFont="1"/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9" fillId="0" borderId="0" xfId="0" applyFont="1"/>
    <xf numFmtId="0" fontId="10" fillId="2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2" borderId="13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left" vertical="top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left" vertical="center" wrapText="1"/>
    </xf>
    <xf numFmtId="0" fontId="13" fillId="2" borderId="10" xfId="0" applyFont="1" applyFill="1" applyBorder="1" applyAlignment="1">
      <alignment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13" fillId="2" borderId="10" xfId="0" applyFont="1" applyFill="1" applyBorder="1" applyAlignment="1">
      <alignment vertical="center" wrapText="1"/>
    </xf>
    <xf numFmtId="0" fontId="14" fillId="0" borderId="0" xfId="0" applyFont="1"/>
    <xf numFmtId="0" fontId="12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6" fillId="0" borderId="18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vertical="center" wrapText="1"/>
    </xf>
    <xf numFmtId="0" fontId="15" fillId="2" borderId="0" xfId="0" applyFont="1" applyFill="1" applyAlignment="1">
      <alignment horizontal="center" vertical="center"/>
    </xf>
    <xf numFmtId="0" fontId="15" fillId="2" borderId="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7" fillId="2" borderId="0" xfId="0" applyNumberFormat="1" applyFont="1" applyFill="1" applyAlignment="1">
      <alignment horizontal="center" vertical="center"/>
    </xf>
    <xf numFmtId="10" fontId="7" fillId="2" borderId="0" xfId="2" applyNumberFormat="1" applyFont="1" applyFill="1" applyAlignment="1">
      <alignment horizontal="center" vertical="center"/>
    </xf>
    <xf numFmtId="0" fontId="7" fillId="2" borderId="0" xfId="1" applyNumberFormat="1" applyFont="1" applyFill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10" fontId="8" fillId="2" borderId="13" xfId="0" applyNumberFormat="1" applyFont="1" applyFill="1" applyBorder="1" applyAlignment="1">
      <alignment horizontal="center" vertical="center"/>
    </xf>
    <xf numFmtId="10" fontId="8" fillId="2" borderId="13" xfId="2" applyNumberFormat="1" applyFont="1" applyFill="1" applyBorder="1" applyAlignment="1">
      <alignment horizontal="center" vertical="center"/>
    </xf>
    <xf numFmtId="0" fontId="8" fillId="2" borderId="13" xfId="2" applyNumberFormat="1" applyFont="1" applyFill="1" applyBorder="1" applyAlignment="1">
      <alignment horizontal="center" vertical="center"/>
    </xf>
    <xf numFmtId="0" fontId="17" fillId="0" borderId="18" xfId="0" applyFont="1" applyBorder="1" applyAlignment="1">
      <alignment horizontal="left" vertical="top" wrapText="1"/>
    </xf>
    <xf numFmtId="0" fontId="5" fillId="0" borderId="0" xfId="0" applyFont="1" applyBorder="1"/>
    <xf numFmtId="0" fontId="8" fillId="0" borderId="12" xfId="0" applyFont="1" applyBorder="1" applyAlignment="1">
      <alignment horizontal="center" vertical="center" wrapText="1"/>
    </xf>
    <xf numFmtId="0" fontId="8" fillId="2" borderId="13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center" vertical="center"/>
    </xf>
    <xf numFmtId="0" fontId="19" fillId="0" borderId="18" xfId="0" applyFont="1" applyBorder="1" applyAlignment="1">
      <alignment horizontal="left" vertical="top" wrapText="1"/>
    </xf>
    <xf numFmtId="0" fontId="21" fillId="0" borderId="12" xfId="0" applyFont="1" applyBorder="1" applyAlignment="1">
      <alignment horizontal="center" vertical="center"/>
    </xf>
    <xf numFmtId="0" fontId="22" fillId="0" borderId="0" xfId="0" applyFont="1"/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8" fillId="2" borderId="1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5" fillId="0" borderId="0" xfId="0" applyFont="1" applyFill="1"/>
    <xf numFmtId="0" fontId="11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left" vertical="center"/>
    </xf>
    <xf numFmtId="0" fontId="16" fillId="0" borderId="18" xfId="0" applyFont="1" applyFill="1" applyBorder="1" applyAlignment="1">
      <alignment horizontal="left" vertical="top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accent1">
                    <a:lumMod val="50000"/>
                  </a:schemeClr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r>
              <a:rPr lang="es-DO"/>
              <a:t>Gráfico 1. Cantidad de actividades de difusion estadísticas en medios de comunicacion, julio - septiembre 2021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accent1">
                  <a:lumMod val="50000"/>
                </a:schemeClr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48CC-48D6-9A4D-CBA387CF0A9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8CC-48D6-9A4D-CBA387CF0A9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accent1">
                        <a:lumMod val="50000"/>
                      </a:schemeClr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EI.02!$C$5:$C$10</c15:sqref>
                  </c15:fullRef>
                </c:ext>
              </c:extLst>
              <c:f>EI.02!$C$5:$C$7</c:f>
              <c:strCache>
                <c:ptCount val="3"/>
                <c:pt idx="0">
                  <c:v>Comunicados emitidos</c:v>
                </c:pt>
                <c:pt idx="1">
                  <c:v>Entrevistas realizadas </c:v>
                </c:pt>
                <c:pt idx="2">
                  <c:v>Notas de prensa emitidas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EI.02!$F$5:$F$10</c15:sqref>
                  </c15:fullRef>
                </c:ext>
              </c:extLst>
              <c:f>EI.02!$F$5:$F$7</c:f>
              <c:numCache>
                <c:formatCode>General</c:formatCode>
                <c:ptCount val="3"/>
                <c:pt idx="0">
                  <c:v>2</c:v>
                </c:pt>
                <c:pt idx="1">
                  <c:v>8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D2-429D-B60C-32FF83F7FBF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30694896"/>
        <c:axId val="330698504"/>
      </c:barChart>
      <c:catAx>
        <c:axId val="330694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1">
                    <a:lumMod val="50000"/>
                  </a:schemeClr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es-DO"/>
          </a:p>
        </c:txPr>
        <c:crossAx val="330698504"/>
        <c:crosses val="autoZero"/>
        <c:auto val="1"/>
        <c:lblAlgn val="ctr"/>
        <c:lblOffset val="100"/>
        <c:noMultiLvlLbl val="0"/>
      </c:catAx>
      <c:valAx>
        <c:axId val="33069850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30694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accent1">
              <a:lumMod val="50000"/>
            </a:schemeClr>
          </a:solidFill>
          <a:latin typeface="Roboto" panose="02000000000000000000" pitchFamily="2" charset="0"/>
          <a:ea typeface="Roboto" panose="02000000000000000000" pitchFamily="2" charset="0"/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accent1">
                    <a:lumMod val="50000"/>
                  </a:schemeClr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r>
              <a:rPr lang="es-DO"/>
              <a:t>Gráfico 2. Cantidad de eventos estadísticos realizados, julio - septiembre 2021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accent1">
                  <a:lumMod val="50000"/>
                </a:schemeClr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773B-4A53-8A7C-CA4640540A5D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73B-4A53-8A7C-CA4640540A5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accent1">
                        <a:lumMod val="50000"/>
                      </a:schemeClr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EI.02!$C$11:$C$16</c15:sqref>
                  </c15:fullRef>
                </c:ext>
              </c:extLst>
              <c:f>(EI.02!$C$12,EI.02!$C$14,EI.02!$C$16)</c:f>
              <c:strCache>
                <c:ptCount val="3"/>
                <c:pt idx="0">
                  <c:v>Conferencias</c:v>
                </c:pt>
                <c:pt idx="1">
                  <c:v>Reuniones</c:v>
                </c:pt>
                <c:pt idx="2">
                  <c:v>Talleres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EI.02!$F$11:$F$16</c15:sqref>
                  </c15:fullRef>
                </c:ext>
              </c:extLst>
              <c:f>(EI.02!$F$12,EI.02!$F$14,EI.02!$F$16)</c:f>
              <c:numCache>
                <c:formatCode>General</c:formatCode>
                <c:ptCount val="3"/>
                <c:pt idx="0">
                  <c:v>2</c:v>
                </c:pt>
                <c:pt idx="1">
                  <c:v>11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EC-4239-BEEE-42891074BCB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64695480"/>
        <c:axId val="364694824"/>
      </c:barChart>
      <c:catAx>
        <c:axId val="364695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1">
                    <a:lumMod val="50000"/>
                  </a:schemeClr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es-DO"/>
          </a:p>
        </c:txPr>
        <c:crossAx val="364694824"/>
        <c:crosses val="autoZero"/>
        <c:auto val="1"/>
        <c:lblAlgn val="ctr"/>
        <c:lblOffset val="100"/>
        <c:noMultiLvlLbl val="0"/>
      </c:catAx>
      <c:valAx>
        <c:axId val="36469482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64695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accent1">
              <a:lumMod val="50000"/>
            </a:schemeClr>
          </a:solidFill>
          <a:latin typeface="Roboto" panose="02000000000000000000" pitchFamily="2" charset="0"/>
          <a:ea typeface="Roboto" panose="02000000000000000000" pitchFamily="2" charset="0"/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accent1">
                    <a:lumMod val="50000"/>
                  </a:schemeClr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r>
              <a:rPr lang="es-DO"/>
              <a:t>Gráfico 3. Estadisticas del Departamento de Vinculaciones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accent1">
                  <a:lumMod val="50000"/>
                </a:schemeClr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CE9-43CB-9A17-E2DDF7988D32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1CE9-43CB-9A17-E2DDF7988D3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accent1">
                        <a:lumMod val="50000"/>
                      </a:schemeClr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EI.03!$B$5:$B$8</c15:sqref>
                  </c15:fullRef>
                </c:ext>
              </c:extLst>
              <c:f>EI.03!$B$6:$B$8</c:f>
              <c:strCache>
                <c:ptCount val="3"/>
                <c:pt idx="0">
                  <c:v>Participación ONE en eventos internacionales </c:v>
                </c:pt>
                <c:pt idx="1">
                  <c:v>Cantidad de proyectos de Cooperación ejecutados</c:v>
                </c:pt>
                <c:pt idx="2">
                  <c:v>Cantidad de asistencias técnicas recibidas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EI.03!$E$5:$E$8</c15:sqref>
                  </c15:fullRef>
                </c:ext>
              </c:extLst>
              <c:f>EI.03!$E$6:$E$8</c:f>
              <c:numCache>
                <c:formatCode>General</c:formatCode>
                <c:ptCount val="3"/>
                <c:pt idx="0">
                  <c:v>18</c:v>
                </c:pt>
                <c:pt idx="1">
                  <c:v>1</c:v>
                </c:pt>
                <c:pt idx="2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D1-473E-8CAF-0D0FF1C31A1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64698432"/>
        <c:axId val="364689904"/>
      </c:barChart>
      <c:catAx>
        <c:axId val="364698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1">
                    <a:lumMod val="50000"/>
                  </a:schemeClr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es-DO"/>
          </a:p>
        </c:txPr>
        <c:crossAx val="364689904"/>
        <c:crosses val="autoZero"/>
        <c:auto val="1"/>
        <c:lblAlgn val="ctr"/>
        <c:lblOffset val="100"/>
        <c:noMultiLvlLbl val="0"/>
      </c:catAx>
      <c:valAx>
        <c:axId val="36468990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64698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accent1">
              <a:lumMod val="50000"/>
            </a:schemeClr>
          </a:solidFill>
          <a:latin typeface="Roboto" panose="02000000000000000000" pitchFamily="2" charset="0"/>
          <a:ea typeface="Roboto" panose="02000000000000000000" pitchFamily="2" charset="0"/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accent1">
                    <a:lumMod val="50000"/>
                  </a:schemeClr>
                </a:solidFill>
                <a:latin typeface="Roboto Medium" panose="02000000000000000000" pitchFamily="2" charset="0"/>
                <a:ea typeface="Roboto Medium" panose="02000000000000000000" pitchFamily="2" charset="0"/>
                <a:cs typeface="+mn-cs"/>
              </a:defRPr>
            </a:pPr>
            <a:r>
              <a:rPr lang="es-DO" sz="1200"/>
              <a:t>Gráfico 4. Cantidad de participaciones según acciones formativas realizadas en la Escuela Nacional de Estadistica por sexo, julio - septiembre 2021</a:t>
            </a:r>
          </a:p>
        </c:rich>
      </c:tx>
      <c:layout>
        <c:manualLayout>
          <c:xMode val="edge"/>
          <c:yMode val="edge"/>
          <c:x val="0.10311078393998745"/>
          <c:y val="2.80433397068196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accent1">
                  <a:lumMod val="50000"/>
                </a:schemeClr>
              </a:solidFill>
              <a:latin typeface="Roboto Medium" panose="02000000000000000000" pitchFamily="2" charset="0"/>
              <a:ea typeface="Roboto Medium" panose="02000000000000000000" pitchFamily="2" charset="0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7.266794730147709E-2"/>
          <c:y val="0.25083330840599383"/>
          <c:w val="0.89019685039370078"/>
          <c:h val="0.434150627004957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EI.04!$J$4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accent1">
                        <a:lumMod val="50000"/>
                      </a:schemeClr>
                    </a:solidFill>
                    <a:latin typeface="Roboto Medium" panose="02000000000000000000" pitchFamily="2" charset="0"/>
                    <a:ea typeface="Roboto Medium" panose="02000000000000000000" pitchFamily="2" charset="0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EI.04!$I$5:$I$10</c:f>
              <c:strCache>
                <c:ptCount val="6"/>
                <c:pt idx="0">
                  <c:v>Webinar "Uso de la Estadística para la comunicación social y corporativa"</c:v>
                </c:pt>
                <c:pt idx="1">
                  <c:v>Charla sobre la importancia de las Estadísticas Económicas producidas por la ONE    </c:v>
                </c:pt>
                <c:pt idx="2">
                  <c:v>Taller Elaboración de Fichas de Metadatos</c:v>
                </c:pt>
                <c:pt idx="3">
                  <c:v>Curso en Análisis Estadístico para la Programación de datos con SPSS</c:v>
                </c:pt>
                <c:pt idx="4">
                  <c:v>MOOC Importancia de la Estadisitca Hoy</c:v>
                </c:pt>
                <c:pt idx="5">
                  <c:v>MOOC: Introducción a la Estadística para la Gestión Pública</c:v>
                </c:pt>
              </c:strCache>
            </c:strRef>
          </c:cat>
          <c:val>
            <c:numRef>
              <c:f>EI.04!$J$5:$J$10</c:f>
              <c:numCache>
                <c:formatCode>General</c:formatCode>
                <c:ptCount val="6"/>
                <c:pt idx="0">
                  <c:v>17</c:v>
                </c:pt>
                <c:pt idx="1">
                  <c:v>27</c:v>
                </c:pt>
                <c:pt idx="2">
                  <c:v>1</c:v>
                </c:pt>
                <c:pt idx="3">
                  <c:v>10</c:v>
                </c:pt>
                <c:pt idx="4">
                  <c:v>4</c:v>
                </c:pt>
                <c:pt idx="5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07-45DE-BCD0-86B55EC48D80}"/>
            </c:ext>
          </c:extLst>
        </c:ser>
        <c:ser>
          <c:idx val="1"/>
          <c:order val="1"/>
          <c:tx>
            <c:strRef>
              <c:f>EI.04!$K$4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accent1">
                        <a:lumMod val="50000"/>
                      </a:schemeClr>
                    </a:solidFill>
                    <a:latin typeface="Roboto Medium" panose="02000000000000000000" pitchFamily="2" charset="0"/>
                    <a:ea typeface="Roboto Medium" panose="02000000000000000000" pitchFamily="2" charset="0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EI.04!$I$5:$I$10</c:f>
              <c:strCache>
                <c:ptCount val="6"/>
                <c:pt idx="0">
                  <c:v>Webinar "Uso de la Estadística para la comunicación social y corporativa"</c:v>
                </c:pt>
                <c:pt idx="1">
                  <c:v>Charla sobre la importancia de las Estadísticas Económicas producidas por la ONE    </c:v>
                </c:pt>
                <c:pt idx="2">
                  <c:v>Taller Elaboración de Fichas de Metadatos</c:v>
                </c:pt>
                <c:pt idx="3">
                  <c:v>Curso en Análisis Estadístico para la Programación de datos con SPSS</c:v>
                </c:pt>
                <c:pt idx="4">
                  <c:v>MOOC Importancia de la Estadisitca Hoy</c:v>
                </c:pt>
                <c:pt idx="5">
                  <c:v>MOOC: Introducción a la Estadística para la Gestión Pública</c:v>
                </c:pt>
              </c:strCache>
            </c:strRef>
          </c:cat>
          <c:val>
            <c:numRef>
              <c:f>EI.04!$K$5:$K$10</c:f>
              <c:numCache>
                <c:formatCode>General</c:formatCode>
                <c:ptCount val="6"/>
                <c:pt idx="0">
                  <c:v>44</c:v>
                </c:pt>
                <c:pt idx="1">
                  <c:v>19</c:v>
                </c:pt>
                <c:pt idx="2">
                  <c:v>5</c:v>
                </c:pt>
                <c:pt idx="3">
                  <c:v>5</c:v>
                </c:pt>
                <c:pt idx="4">
                  <c:v>9</c:v>
                </c:pt>
                <c:pt idx="5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07-45DE-BCD0-86B55EC48D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8155048"/>
        <c:axId val="378155376"/>
      </c:barChart>
      <c:catAx>
        <c:axId val="378155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1">
                    <a:lumMod val="50000"/>
                  </a:schemeClr>
                </a:solidFill>
                <a:latin typeface="Roboto Medium" panose="02000000000000000000" pitchFamily="2" charset="0"/>
                <a:ea typeface="Roboto Medium" panose="02000000000000000000" pitchFamily="2" charset="0"/>
                <a:cs typeface="+mn-cs"/>
              </a:defRPr>
            </a:pPr>
            <a:endParaRPr lang="es-DO"/>
          </a:p>
        </c:txPr>
        <c:crossAx val="378155376"/>
        <c:crosses val="autoZero"/>
        <c:auto val="1"/>
        <c:lblAlgn val="ctr"/>
        <c:lblOffset val="100"/>
        <c:noMultiLvlLbl val="0"/>
      </c:catAx>
      <c:valAx>
        <c:axId val="37815537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78155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accent1">
                  <a:lumMod val="50000"/>
                </a:schemeClr>
              </a:solidFill>
              <a:latin typeface="Roboto Medium" panose="02000000000000000000" pitchFamily="2" charset="0"/>
              <a:ea typeface="Roboto Medium" panose="02000000000000000000" pitchFamily="2" charset="0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accent1">
              <a:lumMod val="50000"/>
            </a:schemeClr>
          </a:solidFill>
          <a:latin typeface="Roboto Medium" panose="02000000000000000000" pitchFamily="2" charset="0"/>
          <a:ea typeface="Roboto Medium" panose="02000000000000000000" pitchFamily="2" charset="0"/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accent1">
                    <a:lumMod val="50000"/>
                  </a:schemeClr>
                </a:solidFill>
                <a:latin typeface="Roboto Medium" panose="02000000000000000000" pitchFamily="2" charset="0"/>
                <a:ea typeface="Roboto Medium" panose="02000000000000000000" pitchFamily="2" charset="0"/>
                <a:cs typeface="+mn-cs"/>
              </a:defRPr>
            </a:pPr>
            <a:r>
              <a:rPr lang="es-DO" sz="1100"/>
              <a:t>Gráfico 5. Porcentaje de usuarios que utilizan los servicios, por mes según sexo</a:t>
            </a:r>
          </a:p>
        </c:rich>
      </c:tx>
      <c:layout>
        <c:manualLayout>
          <c:xMode val="edge"/>
          <c:yMode val="edge"/>
          <c:x val="0.10066903162353935"/>
          <c:y val="2.61437908496732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accent1">
                  <a:lumMod val="50000"/>
                </a:schemeClr>
              </a:solidFill>
              <a:latin typeface="Roboto Medium" panose="02000000000000000000" pitchFamily="2" charset="0"/>
              <a:ea typeface="Roboto Medium" panose="02000000000000000000" pitchFamily="2" charset="0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'[1]Grafico 1'!$D$4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accent1">
                        <a:lumMod val="50000"/>
                      </a:schemeClr>
                    </a:solidFill>
                    <a:latin typeface="Roboto Medium" panose="02000000000000000000" pitchFamily="2" charset="0"/>
                    <a:ea typeface="Roboto Medium" panose="02000000000000000000" pitchFamily="2" charset="0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'[1]Grafico 1'!$B$5:$B$7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'[1]Grafico 1'!$D$5:$D$7</c:f>
              <c:numCache>
                <c:formatCode>General</c:formatCode>
                <c:ptCount val="3"/>
                <c:pt idx="0">
                  <c:v>0.39130434782608697</c:v>
                </c:pt>
                <c:pt idx="1">
                  <c:v>0.33333333333333331</c:v>
                </c:pt>
                <c:pt idx="2">
                  <c:v>0.37037037037037035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D6-4652-B989-B6F15B9108A0}"/>
            </c:ext>
          </c:extLst>
        </c:ser>
        <c:ser>
          <c:idx val="3"/>
          <c:order val="3"/>
          <c:tx>
            <c:strRef>
              <c:f>'[1]Grafico 1'!$F$4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accent1">
                        <a:lumMod val="50000"/>
                      </a:schemeClr>
                    </a:solidFill>
                    <a:latin typeface="Roboto Medium" panose="02000000000000000000" pitchFamily="2" charset="0"/>
                    <a:ea typeface="Roboto Medium" panose="02000000000000000000" pitchFamily="2" charset="0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'[1]Grafico 1'!$B$5:$B$7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'[1]Grafico 1'!$F$5:$F$7</c:f>
              <c:numCache>
                <c:formatCode>General</c:formatCode>
                <c:ptCount val="3"/>
                <c:pt idx="0">
                  <c:v>0.47826086956521741</c:v>
                </c:pt>
                <c:pt idx="1">
                  <c:v>0.66666666666666663</c:v>
                </c:pt>
                <c:pt idx="2">
                  <c:v>0.55555555555555558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D6-4652-B989-B6F15B9108A0}"/>
            </c:ext>
          </c:extLst>
        </c:ser>
        <c:ser>
          <c:idx val="5"/>
          <c:order val="5"/>
          <c:tx>
            <c:strRef>
              <c:f>'[1]Grafico 1'!$H$4</c:f>
              <c:strCache>
                <c:ptCount val="1"/>
                <c:pt idx="0">
                  <c:v>Otros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accent1">
                        <a:lumMod val="50000"/>
                      </a:schemeClr>
                    </a:solidFill>
                    <a:latin typeface="Roboto Medium" panose="02000000000000000000" pitchFamily="2" charset="0"/>
                    <a:ea typeface="Roboto Medium" panose="02000000000000000000" pitchFamily="2" charset="0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'[1]Grafico 1'!$B$5:$B$7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'[1]Grafico 1'!$H$5:$H$7</c:f>
              <c:numCache>
                <c:formatCode>General</c:formatCode>
                <c:ptCount val="3"/>
                <c:pt idx="0">
                  <c:v>0.13043478260869565</c:v>
                </c:pt>
                <c:pt idx="1">
                  <c:v>0</c:v>
                </c:pt>
                <c:pt idx="2">
                  <c:v>7.407407407407407E-2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D6-4652-B989-B6F15B9108A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23261320"/>
        <c:axId val="52326197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'[1]Grafico 1'!$D$4</c15:sqref>
                        </c15:formulaRef>
                      </c:ext>
                    </c:extLst>
                    <c:strCache>
                      <c:ptCount val="1"/>
                      <c:pt idx="0">
                        <c:v>Hombre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accent1">
                              <a:lumMod val="50000"/>
                            </a:schemeClr>
                          </a:solidFill>
                          <a:latin typeface="Roboto Medium" panose="02000000000000000000" pitchFamily="2" charset="0"/>
                          <a:ea typeface="Roboto Medium" panose="02000000000000000000" pitchFamily="2" charset="0"/>
                          <a:cs typeface="+mn-cs"/>
                        </a:defRPr>
                      </a:pPr>
                      <a:endParaRPr lang="es-D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'[1]Grafico 1'!$B$5:$B$7</c15:sqref>
                        </c15:formulaRef>
                      </c:ext>
                    </c:extLst>
                    <c:strCache>
                      <c:ptCount val="3"/>
                      <c:pt idx="0">
                        <c:v>Julio</c:v>
                      </c:pt>
                      <c:pt idx="1">
                        <c:v>Agosto</c:v>
                      </c:pt>
                      <c:pt idx="2">
                        <c:v>Septiembre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'[1]Grafico 1'!$C$5:$C$7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9</c:v>
                      </c:pt>
                      <c:pt idx="1">
                        <c:v>10</c:v>
                      </c:pt>
                      <c:pt idx="2">
                        <c:v>10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60D6-4652-B989-B6F15B9108A0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'[1]Grafico 1'!$E$3:$E$4</c15:sqref>
                        </c15:formulaRef>
                      </c:ext>
                    </c:extLst>
                    <c:strCache>
                      <c:ptCount val="1"/>
                      <c:pt idx="0">
                        <c:v>Mujer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accent1">
                              <a:lumMod val="50000"/>
                            </a:schemeClr>
                          </a:solidFill>
                          <a:latin typeface="Roboto Medium" panose="02000000000000000000" pitchFamily="2" charset="0"/>
                          <a:ea typeface="Roboto Medium" panose="02000000000000000000" pitchFamily="2" charset="0"/>
                          <a:cs typeface="+mn-cs"/>
                        </a:defRPr>
                      </a:pPr>
                      <a:endParaRPr lang="es-D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'[1]Grafico 1'!$B$5:$B$7</c15:sqref>
                        </c15:formulaRef>
                      </c:ext>
                    </c:extLst>
                    <c:strCache>
                      <c:ptCount val="3"/>
                      <c:pt idx="0">
                        <c:v>Julio</c:v>
                      </c:pt>
                      <c:pt idx="1">
                        <c:v>Agosto</c:v>
                      </c:pt>
                      <c:pt idx="2">
                        <c:v>Septiembre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'[1]Grafico 1'!$E$5:$E$7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11</c:v>
                      </c:pt>
                      <c:pt idx="1">
                        <c:v>20</c:v>
                      </c:pt>
                      <c:pt idx="2">
                        <c:v>15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60D6-4652-B989-B6F15B9108A0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'[1]Grafico 1'!$G$3:$G$4</c15:sqref>
                        </c15:formulaRef>
                      </c:ext>
                    </c:extLst>
                    <c:strCache>
                      <c:ptCount val="1"/>
                      <c:pt idx="0">
                        <c:v>Otro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accent1">
                              <a:lumMod val="50000"/>
                            </a:schemeClr>
                          </a:solidFill>
                          <a:latin typeface="Roboto Medium" panose="02000000000000000000" pitchFamily="2" charset="0"/>
                          <a:ea typeface="Roboto Medium" panose="02000000000000000000" pitchFamily="2" charset="0"/>
                          <a:cs typeface="+mn-cs"/>
                        </a:defRPr>
                      </a:pPr>
                      <a:endParaRPr lang="es-D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'[1]Grafico 1'!$B$5:$B$7</c15:sqref>
                        </c15:formulaRef>
                      </c:ext>
                    </c:extLst>
                    <c:strCache>
                      <c:ptCount val="3"/>
                      <c:pt idx="0">
                        <c:v>Julio</c:v>
                      </c:pt>
                      <c:pt idx="1">
                        <c:v>Agosto</c:v>
                      </c:pt>
                      <c:pt idx="2">
                        <c:v>Septiembre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'[1]Grafico 1'!$G$5:$G$7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3</c:v>
                      </c:pt>
                      <c:pt idx="1">
                        <c:v>0</c:v>
                      </c:pt>
                      <c:pt idx="2">
                        <c:v>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60D6-4652-B989-B6F15B9108A0}"/>
                  </c:ext>
                </c:extLst>
              </c15:ser>
            </c15:filteredBarSeries>
          </c:ext>
        </c:extLst>
      </c:barChart>
      <c:catAx>
        <c:axId val="523261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1">
                    <a:lumMod val="50000"/>
                  </a:schemeClr>
                </a:solidFill>
                <a:latin typeface="Roboto Medium" panose="02000000000000000000" pitchFamily="2" charset="0"/>
                <a:ea typeface="Roboto Medium" panose="02000000000000000000" pitchFamily="2" charset="0"/>
                <a:cs typeface="+mn-cs"/>
              </a:defRPr>
            </a:pPr>
            <a:endParaRPr lang="es-DO"/>
          </a:p>
        </c:txPr>
        <c:crossAx val="523261976"/>
        <c:crosses val="autoZero"/>
        <c:auto val="1"/>
        <c:lblAlgn val="ctr"/>
        <c:lblOffset val="100"/>
        <c:noMultiLvlLbl val="0"/>
      </c:catAx>
      <c:valAx>
        <c:axId val="52326197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23261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accent1">
                  <a:lumMod val="50000"/>
                </a:schemeClr>
              </a:solidFill>
              <a:latin typeface="Roboto Medium" panose="02000000000000000000" pitchFamily="2" charset="0"/>
              <a:ea typeface="Roboto Medium" panose="02000000000000000000" pitchFamily="2" charset="0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accent1">
              <a:lumMod val="50000"/>
            </a:schemeClr>
          </a:solidFill>
          <a:latin typeface="Roboto Medium" panose="02000000000000000000" pitchFamily="2" charset="0"/>
          <a:ea typeface="Roboto Medium" panose="02000000000000000000" pitchFamily="2" charset="0"/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accent1">
                    <a:lumMod val="50000"/>
                  </a:schemeClr>
                </a:solidFill>
                <a:latin typeface="Roboto Medium" panose="02000000000000000000" pitchFamily="2" charset="0"/>
                <a:ea typeface="Roboto Medium" panose="02000000000000000000" pitchFamily="2" charset="0"/>
                <a:cs typeface="+mn-cs"/>
              </a:defRPr>
            </a:pPr>
            <a:r>
              <a:rPr lang="es-DO" sz="1100"/>
              <a:t>Gráfico 6. </a:t>
            </a:r>
            <a:r>
              <a:rPr lang="en-US" sz="1100"/>
              <a:t>Porcentaje de usuarios que utilizaron los servicios según medio por el que fueron recibidas, julio - septiembre 2021</a:t>
            </a:r>
          </a:p>
        </c:rich>
      </c:tx>
      <c:layout>
        <c:manualLayout>
          <c:xMode val="edge"/>
          <c:yMode val="edge"/>
          <c:x val="0.12225638878388485"/>
          <c:y val="2.26628827781720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accent1">
                  <a:lumMod val="50000"/>
                </a:schemeClr>
              </a:solidFill>
              <a:latin typeface="Roboto Medium" panose="02000000000000000000" pitchFamily="2" charset="0"/>
              <a:ea typeface="Roboto Medium" panose="02000000000000000000" pitchFamily="2" charset="0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0.16985553433549308"/>
          <c:y val="0.22837018183245761"/>
          <c:w val="0.35605495331552001"/>
          <c:h val="0.68689323997732521"/>
        </c:manualLayout>
      </c:layout>
      <c:pieChart>
        <c:varyColors val="1"/>
        <c:ser>
          <c:idx val="0"/>
          <c:order val="0"/>
          <c:tx>
            <c:strRef>
              <c:f>'[1]Grafico 2'!$B$3</c:f>
              <c:strCache>
                <c:ptCount val="1"/>
                <c:pt idx="0">
                  <c:v>Cantidad</c:v>
                </c:pt>
              </c:strCache>
            </c:strRef>
          </c:tx>
          <c:dPt>
            <c:idx val="0"/>
            <c:bubble3D val="0"/>
            <c:explosion val="2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85C-4383-9BFA-B2DA5CB1AB1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85C-4383-9BFA-B2DA5CB1AB1C}"/>
              </c:ext>
            </c:extLst>
          </c:dPt>
          <c:dPt>
            <c:idx val="2"/>
            <c:bubble3D val="0"/>
            <c:explosion val="17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85C-4383-9BFA-B2DA5CB1AB1C}"/>
              </c:ext>
            </c:extLst>
          </c:dPt>
          <c:dLbls>
            <c:dLbl>
              <c:idx val="0"/>
              <c:layout>
                <c:manualLayout>
                  <c:x val="-3.8222661097013243E-2"/>
                  <c:y val="-0.2898359580052493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85C-4383-9BFA-B2DA5CB1AB1C}"/>
                </c:ext>
              </c:extLst>
            </c:dLbl>
            <c:dLbl>
              <c:idx val="1"/>
              <c:layout>
                <c:manualLayout>
                  <c:x val="-6.3266550775114686E-2"/>
                  <c:y val="4.233378916856957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85C-4383-9BFA-B2DA5CB1AB1C}"/>
                </c:ext>
              </c:extLst>
            </c:dLbl>
            <c:dLbl>
              <c:idx val="2"/>
              <c:layout>
                <c:manualLayout>
                  <c:x val="7.4705034622549696E-2"/>
                  <c:y val="9.357272316842563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85C-4383-9BFA-B2DA5CB1AB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accent1">
                        <a:lumMod val="50000"/>
                      </a:schemeClr>
                    </a:solidFill>
                    <a:latin typeface="Roboto Medium" panose="02000000000000000000" pitchFamily="2" charset="0"/>
                    <a:ea typeface="Roboto Medium" panose="02000000000000000000" pitchFamily="2" charset="0"/>
                    <a:cs typeface="+mn-cs"/>
                  </a:defRPr>
                </a:pPr>
                <a:endParaRPr lang="es-DO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'[1]Grafico 2'!$A$4:$A$6</c:f>
              <c:strCache>
                <c:ptCount val="3"/>
                <c:pt idx="0">
                  <c:v>Correo electrónico</c:v>
                </c:pt>
                <c:pt idx="1">
                  <c:v>Personal</c:v>
                </c:pt>
                <c:pt idx="2">
                  <c:v>Teléfono</c:v>
                </c:pt>
              </c:strCache>
            </c:strRef>
          </c:cat>
          <c:val>
            <c:numRef>
              <c:f>'[1]Grafico 2'!$B$4:$B$6</c:f>
              <c:numCache>
                <c:formatCode>General</c:formatCode>
                <c:ptCount val="3"/>
                <c:pt idx="0">
                  <c:v>77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85C-4383-9BFA-B2DA5CB1AB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2227504284266877"/>
          <c:y val="0.26320053439196561"/>
          <c:w val="0.26455771997451949"/>
          <c:h val="0.560076863457023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accent1">
                  <a:lumMod val="50000"/>
                </a:schemeClr>
              </a:solidFill>
              <a:latin typeface="Roboto Medium" panose="02000000000000000000" pitchFamily="2" charset="0"/>
              <a:ea typeface="Roboto Medium" panose="02000000000000000000" pitchFamily="2" charset="0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accent1">
              <a:lumMod val="50000"/>
            </a:schemeClr>
          </a:solidFill>
          <a:latin typeface="Roboto Medium" panose="02000000000000000000" pitchFamily="2" charset="0"/>
          <a:ea typeface="Roboto Medium" panose="02000000000000000000" pitchFamily="2" charset="0"/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accent1">
                    <a:lumMod val="50000"/>
                  </a:schemeClr>
                </a:solidFill>
                <a:latin typeface="Roboto Medium" panose="02000000000000000000" pitchFamily="2" charset="0"/>
                <a:ea typeface="Roboto Medium" panose="02000000000000000000" pitchFamily="2" charset="0"/>
                <a:cs typeface="+mn-cs"/>
              </a:defRPr>
            </a:pPr>
            <a:r>
              <a:rPr lang="es-DO" sz="1100"/>
              <a:t>Gráfico 7. </a:t>
            </a:r>
            <a:r>
              <a:rPr lang="en-US" sz="1100"/>
              <a:t>Cantidad de usuarios que realizaron solicitud según el tipo de informacion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accent1">
                  <a:lumMod val="50000"/>
                </a:schemeClr>
              </a:solidFill>
              <a:latin typeface="Roboto Medium" panose="02000000000000000000" pitchFamily="2" charset="0"/>
              <a:ea typeface="Roboto Medium" panose="02000000000000000000" pitchFamily="2" charset="0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2.4816690458950671E-2"/>
          <c:y val="0.24148648648648649"/>
          <c:w val="0.95036661908209863"/>
          <c:h val="0.654909909909909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EI.08!$B$3</c:f>
              <c:strCache>
                <c:ptCount val="1"/>
                <c:pt idx="0">
                  <c:v>Cantidad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7D4-4F02-AFDD-EBA50BC126F3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7D4-4F02-AFDD-EBA50BC126F3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07D4-4F02-AFDD-EBA50BC126F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accent1">
                        <a:lumMod val="50000"/>
                      </a:schemeClr>
                    </a:solidFill>
                    <a:latin typeface="Roboto Medium" panose="02000000000000000000" pitchFamily="2" charset="0"/>
                    <a:ea typeface="Roboto Medium" panose="02000000000000000000" pitchFamily="2" charset="0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EI.08!$A$4:$A$7</c:f>
              <c:strCache>
                <c:ptCount val="4"/>
                <c:pt idx="0">
                  <c:v>Estadística</c:v>
                </c:pt>
                <c:pt idx="1">
                  <c:v>Proyectos</c:v>
                </c:pt>
                <c:pt idx="2">
                  <c:v>Servicios</c:v>
                </c:pt>
                <c:pt idx="3">
                  <c:v>Otros</c:v>
                </c:pt>
              </c:strCache>
            </c:strRef>
          </c:cat>
          <c:val>
            <c:numRef>
              <c:f>EI.08!$B$4:$B$7</c:f>
              <c:numCache>
                <c:formatCode>General</c:formatCode>
                <c:ptCount val="4"/>
                <c:pt idx="0">
                  <c:v>70</c:v>
                </c:pt>
                <c:pt idx="1">
                  <c:v>1</c:v>
                </c:pt>
                <c:pt idx="2">
                  <c:v>2</c:v>
                </c:pt>
                <c:pt idx="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D4-4F02-AFDD-EBA50BC126F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17834800"/>
        <c:axId val="317835456"/>
      </c:barChart>
      <c:catAx>
        <c:axId val="317834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1">
                    <a:lumMod val="50000"/>
                  </a:schemeClr>
                </a:solidFill>
                <a:latin typeface="Roboto Medium" panose="02000000000000000000" pitchFamily="2" charset="0"/>
                <a:ea typeface="Roboto Medium" panose="02000000000000000000" pitchFamily="2" charset="0"/>
                <a:cs typeface="+mn-cs"/>
              </a:defRPr>
            </a:pPr>
            <a:endParaRPr lang="es-DO"/>
          </a:p>
        </c:txPr>
        <c:crossAx val="317835456"/>
        <c:crosses val="autoZero"/>
        <c:auto val="1"/>
        <c:lblAlgn val="ctr"/>
        <c:lblOffset val="100"/>
        <c:noMultiLvlLbl val="0"/>
      </c:catAx>
      <c:valAx>
        <c:axId val="31783545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17834800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accent1">
              <a:lumMod val="50000"/>
            </a:schemeClr>
          </a:solidFill>
          <a:latin typeface="Roboto Medium" panose="02000000000000000000" pitchFamily="2" charset="0"/>
          <a:ea typeface="Roboto Medium" panose="02000000000000000000" pitchFamily="2" charset="0"/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jpeg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jpeg"/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image" Target="../media/image9.png"/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11206</xdr:colOff>
      <xdr:row>0</xdr:row>
      <xdr:rowOff>280147</xdr:rowOff>
    </xdr:from>
    <xdr:to>
      <xdr:col>6</xdr:col>
      <xdr:colOff>167683</xdr:colOff>
      <xdr:row>0</xdr:row>
      <xdr:rowOff>918883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8331" y="280147"/>
          <a:ext cx="1225998" cy="638736"/>
        </a:xfrm>
        <a:prstGeom prst="rect">
          <a:avLst/>
        </a:prstGeom>
      </xdr:spPr>
    </xdr:pic>
    <xdr:clientData/>
  </xdr:twoCellAnchor>
  <xdr:twoCellAnchor editAs="oneCell">
    <xdr:from>
      <xdr:col>0</xdr:col>
      <xdr:colOff>336177</xdr:colOff>
      <xdr:row>0</xdr:row>
      <xdr:rowOff>0</xdr:rowOff>
    </xdr:from>
    <xdr:to>
      <xdr:col>0</xdr:col>
      <xdr:colOff>1669677</xdr:colOff>
      <xdr:row>0</xdr:row>
      <xdr:rowOff>974912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177" y="0"/>
          <a:ext cx="1333500" cy="9749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11206</xdr:colOff>
      <xdr:row>0</xdr:row>
      <xdr:rowOff>280147</xdr:rowOff>
    </xdr:from>
    <xdr:to>
      <xdr:col>7</xdr:col>
      <xdr:colOff>18004</xdr:colOff>
      <xdr:row>0</xdr:row>
      <xdr:rowOff>918883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1618" y="280147"/>
          <a:ext cx="1217033" cy="638736"/>
        </a:xfrm>
        <a:prstGeom prst="rect">
          <a:avLst/>
        </a:prstGeom>
      </xdr:spPr>
    </xdr:pic>
    <xdr:clientData/>
  </xdr:twoCellAnchor>
  <xdr:twoCellAnchor editAs="oneCell">
    <xdr:from>
      <xdr:col>0</xdr:col>
      <xdr:colOff>336177</xdr:colOff>
      <xdr:row>0</xdr:row>
      <xdr:rowOff>0</xdr:rowOff>
    </xdr:from>
    <xdr:to>
      <xdr:col>0</xdr:col>
      <xdr:colOff>1669677</xdr:colOff>
      <xdr:row>0</xdr:row>
      <xdr:rowOff>974912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177" y="0"/>
          <a:ext cx="1333500" cy="9749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80962</xdr:colOff>
      <xdr:row>17</xdr:row>
      <xdr:rowOff>38100</xdr:rowOff>
    </xdr:from>
    <xdr:to>
      <xdr:col>1</xdr:col>
      <xdr:colOff>3643312</xdr:colOff>
      <xdr:row>30</xdr:row>
      <xdr:rowOff>180975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33337</xdr:colOff>
      <xdr:row>17</xdr:row>
      <xdr:rowOff>19050</xdr:rowOff>
    </xdr:from>
    <xdr:to>
      <xdr:col>9</xdr:col>
      <xdr:colOff>614362</xdr:colOff>
      <xdr:row>30</xdr:row>
      <xdr:rowOff>161925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3</xdr:col>
      <xdr:colOff>11206</xdr:colOff>
      <xdr:row>0</xdr:row>
      <xdr:rowOff>280147</xdr:rowOff>
    </xdr:from>
    <xdr:to>
      <xdr:col>6</xdr:col>
      <xdr:colOff>151354</xdr:colOff>
      <xdr:row>0</xdr:row>
      <xdr:rowOff>918883</xdr:rowOff>
    </xdr:to>
    <xdr:pic>
      <xdr:nvPicPr>
        <xdr:cNvPr id="5" name="Imagen 4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7781" y="280147"/>
          <a:ext cx="1225998" cy="638736"/>
        </a:xfrm>
        <a:prstGeom prst="rect">
          <a:avLst/>
        </a:prstGeom>
      </xdr:spPr>
    </xdr:pic>
    <xdr:clientData/>
  </xdr:twoCellAnchor>
  <xdr:twoCellAnchor editAs="oneCell">
    <xdr:from>
      <xdr:col>0</xdr:col>
      <xdr:colOff>336177</xdr:colOff>
      <xdr:row>0</xdr:row>
      <xdr:rowOff>0</xdr:rowOff>
    </xdr:from>
    <xdr:to>
      <xdr:col>1</xdr:col>
      <xdr:colOff>440952</xdr:colOff>
      <xdr:row>0</xdr:row>
      <xdr:rowOff>974912</xdr:rowOff>
    </xdr:to>
    <xdr:pic>
      <xdr:nvPicPr>
        <xdr:cNvPr id="6" name="Imagen 5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177" y="0"/>
          <a:ext cx="1333500" cy="97491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10</xdr:row>
      <xdr:rowOff>28575</xdr:rowOff>
    </xdr:from>
    <xdr:to>
      <xdr:col>7</xdr:col>
      <xdr:colOff>42862</xdr:colOff>
      <xdr:row>23</xdr:row>
      <xdr:rowOff>171450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249331</xdr:colOff>
      <xdr:row>0</xdr:row>
      <xdr:rowOff>270622</xdr:rowOff>
    </xdr:from>
    <xdr:to>
      <xdr:col>6</xdr:col>
      <xdr:colOff>294230</xdr:colOff>
      <xdr:row>0</xdr:row>
      <xdr:rowOff>909358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40431" y="270622"/>
          <a:ext cx="1225999" cy="638736"/>
        </a:xfrm>
        <a:prstGeom prst="rect">
          <a:avLst/>
        </a:prstGeom>
      </xdr:spPr>
    </xdr:pic>
    <xdr:clientData/>
  </xdr:twoCellAnchor>
  <xdr:twoCellAnchor editAs="oneCell">
    <xdr:from>
      <xdr:col>0</xdr:col>
      <xdr:colOff>126627</xdr:colOff>
      <xdr:row>0</xdr:row>
      <xdr:rowOff>9525</xdr:rowOff>
    </xdr:from>
    <xdr:to>
      <xdr:col>1</xdr:col>
      <xdr:colOff>240927</xdr:colOff>
      <xdr:row>0</xdr:row>
      <xdr:rowOff>984437</xdr:rowOff>
    </xdr:to>
    <xdr:pic>
      <xdr:nvPicPr>
        <xdr:cNvPr id="4" name="Imagen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27" y="9525"/>
          <a:ext cx="1333500" cy="97491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6</xdr:row>
      <xdr:rowOff>195943</xdr:rowOff>
    </xdr:from>
    <xdr:to>
      <xdr:col>7</xdr:col>
      <xdr:colOff>400050</xdr:colOff>
      <xdr:row>20</xdr:row>
      <xdr:rowOff>107497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194903</xdr:colOff>
      <xdr:row>0</xdr:row>
      <xdr:rowOff>297836</xdr:rowOff>
    </xdr:from>
    <xdr:to>
      <xdr:col>6</xdr:col>
      <xdr:colOff>427580</xdr:colOff>
      <xdr:row>0</xdr:row>
      <xdr:rowOff>936572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0867" y="297836"/>
          <a:ext cx="1212392" cy="638736"/>
        </a:xfrm>
        <a:prstGeom prst="rect">
          <a:avLst/>
        </a:prstGeom>
      </xdr:spPr>
    </xdr:pic>
    <xdr:clientData/>
  </xdr:twoCellAnchor>
  <xdr:twoCellAnchor editAs="oneCell">
    <xdr:from>
      <xdr:col>0</xdr:col>
      <xdr:colOff>126627</xdr:colOff>
      <xdr:row>0</xdr:row>
      <xdr:rowOff>77561</xdr:rowOff>
    </xdr:from>
    <xdr:to>
      <xdr:col>1</xdr:col>
      <xdr:colOff>698127</xdr:colOff>
      <xdr:row>0</xdr:row>
      <xdr:rowOff>1052473</xdr:rowOff>
    </xdr:to>
    <xdr:pic>
      <xdr:nvPicPr>
        <xdr:cNvPr id="4" name="Imagen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27" y="77561"/>
          <a:ext cx="1333500" cy="97491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23811</xdr:colOff>
      <xdr:row>10</xdr:row>
      <xdr:rowOff>57149</xdr:rowOff>
    </xdr:from>
    <xdr:to>
      <xdr:col>8</xdr:col>
      <xdr:colOff>0</xdr:colOff>
      <xdr:row>27</xdr:row>
      <xdr:rowOff>152399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57150</xdr:colOff>
      <xdr:row>0</xdr:row>
      <xdr:rowOff>232521</xdr:rowOff>
    </xdr:from>
    <xdr:to>
      <xdr:col>7</xdr:col>
      <xdr:colOff>485775</xdr:colOff>
      <xdr:row>0</xdr:row>
      <xdr:rowOff>790574</xdr:rowOff>
    </xdr:to>
    <xdr:pic>
      <xdr:nvPicPr>
        <xdr:cNvPr id="7" name="Imagen 6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29275" y="232521"/>
          <a:ext cx="1057275" cy="558053"/>
        </a:xfrm>
        <a:prstGeom prst="rect">
          <a:avLst/>
        </a:prstGeom>
      </xdr:spPr>
    </xdr:pic>
    <xdr:clientData/>
  </xdr:twoCellAnchor>
  <xdr:twoCellAnchor editAs="oneCell">
    <xdr:from>
      <xdr:col>0</xdr:col>
      <xdr:colOff>266699</xdr:colOff>
      <xdr:row>0</xdr:row>
      <xdr:rowOff>104775</xdr:rowOff>
    </xdr:from>
    <xdr:to>
      <xdr:col>0</xdr:col>
      <xdr:colOff>1352550</xdr:colOff>
      <xdr:row>0</xdr:row>
      <xdr:rowOff>838200</xdr:rowOff>
    </xdr:to>
    <xdr:pic>
      <xdr:nvPicPr>
        <xdr:cNvPr id="8" name="Imagen 7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699" y="104775"/>
          <a:ext cx="1085851" cy="7334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0</xdr:row>
      <xdr:rowOff>247649</xdr:rowOff>
    </xdr:from>
    <xdr:to>
      <xdr:col>10</xdr:col>
      <xdr:colOff>571500</xdr:colOff>
      <xdr:row>8</xdr:row>
      <xdr:rowOff>123825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858931</xdr:colOff>
      <xdr:row>0</xdr:row>
      <xdr:rowOff>194422</xdr:rowOff>
    </xdr:from>
    <xdr:to>
      <xdr:col>1</xdr:col>
      <xdr:colOff>1600200</xdr:colOff>
      <xdr:row>0</xdr:row>
      <xdr:rowOff>628650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07056" y="194422"/>
          <a:ext cx="741269" cy="434228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0</xdr:row>
      <xdr:rowOff>66675</xdr:rowOff>
    </xdr:from>
    <xdr:to>
      <xdr:col>0</xdr:col>
      <xdr:colOff>1038225</xdr:colOff>
      <xdr:row>0</xdr:row>
      <xdr:rowOff>647700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66675"/>
          <a:ext cx="838200" cy="5810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337778</xdr:colOff>
      <xdr:row>0</xdr:row>
      <xdr:rowOff>221636</xdr:rowOff>
    </xdr:from>
    <xdr:to>
      <xdr:col>4</xdr:col>
      <xdr:colOff>590550</xdr:colOff>
      <xdr:row>0</xdr:row>
      <xdr:rowOff>676275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6903" y="221636"/>
          <a:ext cx="1005247" cy="454639"/>
        </a:xfrm>
        <a:prstGeom prst="rect">
          <a:avLst/>
        </a:prstGeom>
      </xdr:spPr>
    </xdr:pic>
    <xdr:clientData/>
  </xdr:twoCellAnchor>
  <xdr:twoCellAnchor editAs="oneCell">
    <xdr:from>
      <xdr:col>0</xdr:col>
      <xdr:colOff>221877</xdr:colOff>
      <xdr:row>0</xdr:row>
      <xdr:rowOff>66675</xdr:rowOff>
    </xdr:from>
    <xdr:to>
      <xdr:col>0</xdr:col>
      <xdr:colOff>1190625</xdr:colOff>
      <xdr:row>0</xdr:row>
      <xdr:rowOff>732064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877" y="66675"/>
          <a:ext cx="968748" cy="66538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271103</xdr:colOff>
      <xdr:row>0</xdr:row>
      <xdr:rowOff>221636</xdr:rowOff>
    </xdr:from>
    <xdr:to>
      <xdr:col>4</xdr:col>
      <xdr:colOff>581024</xdr:colOff>
      <xdr:row>0</xdr:row>
      <xdr:rowOff>733425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8903" y="221636"/>
          <a:ext cx="1071921" cy="511789"/>
        </a:xfrm>
        <a:prstGeom prst="rect">
          <a:avLst/>
        </a:prstGeom>
      </xdr:spPr>
    </xdr:pic>
    <xdr:clientData/>
  </xdr:twoCellAnchor>
  <xdr:twoCellAnchor editAs="oneCell">
    <xdr:from>
      <xdr:col>0</xdr:col>
      <xdr:colOff>288552</xdr:colOff>
      <xdr:row>0</xdr:row>
      <xdr:rowOff>77561</xdr:rowOff>
    </xdr:from>
    <xdr:to>
      <xdr:col>0</xdr:col>
      <xdr:colOff>1257300</xdr:colOff>
      <xdr:row>0</xdr:row>
      <xdr:rowOff>800100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552" y="77561"/>
          <a:ext cx="968748" cy="722539"/>
        </a:xfrm>
        <a:prstGeom prst="rect">
          <a:avLst/>
        </a:prstGeom>
      </xdr:spPr>
    </xdr:pic>
    <xdr:clientData/>
  </xdr:twoCellAnchor>
  <xdr:twoCellAnchor>
    <xdr:from>
      <xdr:col>3</xdr:col>
      <xdr:colOff>58269</xdr:colOff>
      <xdr:row>1</xdr:row>
      <xdr:rowOff>28014</xdr:rowOff>
    </xdr:from>
    <xdr:to>
      <xdr:col>9</xdr:col>
      <xdr:colOff>59951</xdr:colOff>
      <xdr:row>10</xdr:row>
      <xdr:rowOff>22412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ENDOC/tablas%20y%20graf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isticas CENDOC"/>
      <sheetName val="Grafico 1"/>
      <sheetName val="Grafico 2"/>
    </sheetNames>
    <sheetDataSet>
      <sheetData sheetId="0"/>
      <sheetData sheetId="1">
        <row r="3">
          <cell r="E3"/>
          <cell r="G3"/>
        </row>
        <row r="4">
          <cell r="D4" t="str">
            <v>Hombre</v>
          </cell>
          <cell r="E4" t="str">
            <v>Mujer</v>
          </cell>
          <cell r="F4" t="str">
            <v>Mujer</v>
          </cell>
          <cell r="G4" t="str">
            <v>Otro</v>
          </cell>
          <cell r="H4" t="str">
            <v>Otros</v>
          </cell>
        </row>
        <row r="5">
          <cell r="B5" t="str">
            <v>Julio</v>
          </cell>
          <cell r="C5">
            <v>9</v>
          </cell>
          <cell r="D5">
            <v>0.39130434782608697</v>
          </cell>
          <cell r="E5">
            <v>11</v>
          </cell>
          <cell r="F5">
            <v>0.47826086956521741</v>
          </cell>
          <cell r="G5">
            <v>3</v>
          </cell>
          <cell r="H5">
            <v>0.13043478260869565</v>
          </cell>
        </row>
        <row r="6">
          <cell r="B6" t="str">
            <v>Agosto</v>
          </cell>
          <cell r="C6">
            <v>10</v>
          </cell>
          <cell r="D6">
            <v>0.33333333333333331</v>
          </cell>
          <cell r="E6">
            <v>20</v>
          </cell>
          <cell r="F6">
            <v>0.66666666666666663</v>
          </cell>
          <cell r="G6">
            <v>0</v>
          </cell>
          <cell r="H6">
            <v>0</v>
          </cell>
        </row>
        <row r="7">
          <cell r="B7" t="str">
            <v>Septiembre</v>
          </cell>
          <cell r="C7">
            <v>10</v>
          </cell>
          <cell r="D7">
            <v>0.37037037037037035</v>
          </cell>
          <cell r="E7">
            <v>15</v>
          </cell>
          <cell r="F7">
            <v>0.55555555555555558</v>
          </cell>
          <cell r="G7">
            <v>2</v>
          </cell>
          <cell r="H7">
            <v>7.407407407407407E-2</v>
          </cell>
        </row>
      </sheetData>
      <sheetData sheetId="2">
        <row r="3">
          <cell r="B3" t="str">
            <v>Cantidad</v>
          </cell>
        </row>
        <row r="4">
          <cell r="A4" t="str">
            <v>Correo electrónico</v>
          </cell>
          <cell r="B4">
            <v>77</v>
          </cell>
        </row>
        <row r="5">
          <cell r="A5" t="str">
            <v>Personal</v>
          </cell>
          <cell r="B5">
            <v>2</v>
          </cell>
        </row>
        <row r="6">
          <cell r="A6" t="str">
            <v>Teléfono</v>
          </cell>
          <cell r="B6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zoomScale="70" zoomScaleNormal="70" workbookViewId="0">
      <selection sqref="A1:H1"/>
    </sheetView>
  </sheetViews>
  <sheetFormatPr baseColWidth="10" defaultRowHeight="15.75" x14ac:dyDescent="0.25"/>
  <cols>
    <col min="1" max="1" width="25.7109375" style="5" bestFit="1" customWidth="1"/>
    <col min="2" max="2" width="61.28515625" style="6" bestFit="1" customWidth="1"/>
    <col min="3" max="3" width="33.140625" style="1" bestFit="1" customWidth="1"/>
    <col min="4" max="6" width="5.28515625" style="5" bestFit="1" customWidth="1"/>
    <col min="7" max="7" width="4.140625" style="5" bestFit="1" customWidth="1"/>
    <col min="8" max="8" width="7.140625" style="5" bestFit="1" customWidth="1"/>
    <col min="9" max="16384" width="11.42578125" style="1"/>
  </cols>
  <sheetData>
    <row r="1" spans="1:9" ht="81" customHeight="1" thickBot="1" x14ac:dyDescent="0.3">
      <c r="A1" s="7" t="s">
        <v>68</v>
      </c>
      <c r="B1" s="7"/>
      <c r="C1" s="7"/>
      <c r="D1" s="7"/>
      <c r="E1" s="7"/>
      <c r="F1" s="7"/>
      <c r="G1" s="7"/>
      <c r="H1" s="7"/>
    </row>
    <row r="2" spans="1:9" ht="21.75" customHeight="1" x14ac:dyDescent="0.25">
      <c r="A2" s="30" t="s">
        <v>49</v>
      </c>
      <c r="B2" s="31"/>
      <c r="C2" s="31"/>
      <c r="D2" s="31"/>
      <c r="E2" s="31"/>
      <c r="F2" s="31"/>
      <c r="G2" s="31"/>
      <c r="H2" s="32"/>
      <c r="I2" s="2"/>
    </row>
    <row r="3" spans="1:9" ht="16.5" customHeight="1" x14ac:dyDescent="0.25">
      <c r="A3" s="33" t="s">
        <v>43</v>
      </c>
      <c r="B3" s="34" t="s">
        <v>0</v>
      </c>
      <c r="C3" s="34"/>
      <c r="D3" s="34">
        <v>2021</v>
      </c>
      <c r="E3" s="34"/>
      <c r="F3" s="34"/>
      <c r="G3" s="34"/>
      <c r="H3" s="35"/>
      <c r="I3" s="2"/>
    </row>
    <row r="4" spans="1:9" ht="23.25" customHeight="1" thickBot="1" x14ac:dyDescent="0.3">
      <c r="A4" s="36"/>
      <c r="B4" s="37"/>
      <c r="C4" s="37"/>
      <c r="D4" s="38" t="s">
        <v>57</v>
      </c>
      <c r="E4" s="38" t="s">
        <v>58</v>
      </c>
      <c r="F4" s="38" t="s">
        <v>59</v>
      </c>
      <c r="G4" s="38" t="s">
        <v>60</v>
      </c>
      <c r="H4" s="39" t="s">
        <v>1</v>
      </c>
      <c r="I4" s="2"/>
    </row>
    <row r="5" spans="1:9" ht="15" customHeight="1" x14ac:dyDescent="0.25">
      <c r="A5" s="40" t="s">
        <v>44</v>
      </c>
      <c r="B5" s="41" t="s">
        <v>2</v>
      </c>
      <c r="C5" s="42" t="s">
        <v>3</v>
      </c>
      <c r="D5" s="43">
        <v>0</v>
      </c>
      <c r="E5" s="43">
        <v>1</v>
      </c>
      <c r="F5" s="43">
        <v>2</v>
      </c>
      <c r="G5" s="43"/>
      <c r="H5" s="44">
        <f t="shared" ref="H5:H43" si="0">SUM(D5:G5)</f>
        <v>3</v>
      </c>
      <c r="I5" s="2"/>
    </row>
    <row r="6" spans="1:9" x14ac:dyDescent="0.25">
      <c r="A6" s="45"/>
      <c r="B6" s="46"/>
      <c r="C6" s="47" t="s">
        <v>4</v>
      </c>
      <c r="D6" s="48">
        <v>0</v>
      </c>
      <c r="E6" s="48">
        <v>1</v>
      </c>
      <c r="F6" s="48">
        <v>2</v>
      </c>
      <c r="G6" s="48"/>
      <c r="H6" s="49">
        <f t="shared" si="0"/>
        <v>3</v>
      </c>
      <c r="I6" s="2"/>
    </row>
    <row r="7" spans="1:9" x14ac:dyDescent="0.25">
      <c r="A7" s="45"/>
      <c r="B7" s="46"/>
      <c r="C7" s="47" t="s">
        <v>5</v>
      </c>
      <c r="D7" s="48">
        <v>2</v>
      </c>
      <c r="E7" s="48">
        <v>2</v>
      </c>
      <c r="F7" s="48">
        <v>8</v>
      </c>
      <c r="G7" s="48"/>
      <c r="H7" s="49">
        <f t="shared" si="0"/>
        <v>12</v>
      </c>
      <c r="I7" s="2"/>
    </row>
    <row r="8" spans="1:9" x14ac:dyDescent="0.25">
      <c r="A8" s="45"/>
      <c r="B8" s="46"/>
      <c r="C8" s="47" t="s">
        <v>6</v>
      </c>
      <c r="D8" s="48">
        <v>10</v>
      </c>
      <c r="E8" s="48">
        <v>13</v>
      </c>
      <c r="F8" s="48">
        <v>19</v>
      </c>
      <c r="G8" s="48"/>
      <c r="H8" s="49">
        <f t="shared" si="0"/>
        <v>42</v>
      </c>
      <c r="I8" s="2"/>
    </row>
    <row r="9" spans="1:9" x14ac:dyDescent="0.25">
      <c r="A9" s="45"/>
      <c r="B9" s="46"/>
      <c r="C9" s="47" t="s">
        <v>7</v>
      </c>
      <c r="D9" s="48">
        <v>0</v>
      </c>
      <c r="E9" s="48">
        <v>0</v>
      </c>
      <c r="F9" s="48">
        <v>0</v>
      </c>
      <c r="G9" s="48"/>
      <c r="H9" s="49">
        <f t="shared" si="0"/>
        <v>0</v>
      </c>
      <c r="I9" s="2"/>
    </row>
    <row r="10" spans="1:9" x14ac:dyDescent="0.25">
      <c r="A10" s="45"/>
      <c r="B10" s="46"/>
      <c r="C10" s="47" t="s">
        <v>8</v>
      </c>
      <c r="D10" s="48">
        <v>0</v>
      </c>
      <c r="E10" s="48">
        <v>0</v>
      </c>
      <c r="F10" s="48">
        <v>1</v>
      </c>
      <c r="G10" s="48"/>
      <c r="H10" s="49">
        <f t="shared" si="0"/>
        <v>1</v>
      </c>
      <c r="I10" s="2"/>
    </row>
    <row r="11" spans="1:9" x14ac:dyDescent="0.25">
      <c r="A11" s="45"/>
      <c r="B11" s="46"/>
      <c r="C11" s="47" t="s">
        <v>9</v>
      </c>
      <c r="D11" s="48">
        <v>0</v>
      </c>
      <c r="E11" s="48">
        <v>1</v>
      </c>
      <c r="F11" s="48" t="s">
        <v>61</v>
      </c>
      <c r="G11" s="48"/>
      <c r="H11" s="49">
        <f t="shared" si="0"/>
        <v>1</v>
      </c>
      <c r="I11" s="2"/>
    </row>
    <row r="12" spans="1:9" x14ac:dyDescent="0.25">
      <c r="A12" s="45"/>
      <c r="B12" s="46"/>
      <c r="C12" s="47" t="s">
        <v>10</v>
      </c>
      <c r="D12" s="48">
        <v>1</v>
      </c>
      <c r="E12" s="48">
        <v>0</v>
      </c>
      <c r="F12" s="48" t="s">
        <v>61</v>
      </c>
      <c r="G12" s="48"/>
      <c r="H12" s="49">
        <f t="shared" si="0"/>
        <v>1</v>
      </c>
      <c r="I12" s="2"/>
    </row>
    <row r="13" spans="1:9" x14ac:dyDescent="0.25">
      <c r="A13" s="45"/>
      <c r="B13" s="46"/>
      <c r="C13" s="47" t="s">
        <v>11</v>
      </c>
      <c r="D13" s="48">
        <v>0</v>
      </c>
      <c r="E13" s="48">
        <v>0</v>
      </c>
      <c r="F13" s="48">
        <v>0</v>
      </c>
      <c r="G13" s="48"/>
      <c r="H13" s="49">
        <f t="shared" si="0"/>
        <v>0</v>
      </c>
      <c r="I13" s="2"/>
    </row>
    <row r="14" spans="1:9" x14ac:dyDescent="0.25">
      <c r="A14" s="45"/>
      <c r="B14" s="46"/>
      <c r="C14" s="47" t="s">
        <v>12</v>
      </c>
      <c r="D14" s="48">
        <v>9</v>
      </c>
      <c r="E14" s="48">
        <v>9</v>
      </c>
      <c r="F14" s="48">
        <v>9</v>
      </c>
      <c r="G14" s="48"/>
      <c r="H14" s="49">
        <f t="shared" si="0"/>
        <v>27</v>
      </c>
      <c r="I14" s="2"/>
    </row>
    <row r="15" spans="1:9" x14ac:dyDescent="0.25">
      <c r="A15" s="45"/>
      <c r="B15" s="46"/>
      <c r="C15" s="47" t="s">
        <v>13</v>
      </c>
      <c r="D15" s="48">
        <v>0</v>
      </c>
      <c r="E15" s="48">
        <v>3</v>
      </c>
      <c r="F15" s="48">
        <v>4</v>
      </c>
      <c r="G15" s="48"/>
      <c r="H15" s="49">
        <f t="shared" si="0"/>
        <v>7</v>
      </c>
      <c r="I15" s="2"/>
    </row>
    <row r="16" spans="1:9" x14ac:dyDescent="0.25">
      <c r="A16" s="45"/>
      <c r="B16" s="46"/>
      <c r="C16" s="47" t="s">
        <v>14</v>
      </c>
      <c r="D16" s="48">
        <v>0</v>
      </c>
      <c r="E16" s="48">
        <v>0</v>
      </c>
      <c r="F16" s="48">
        <v>1</v>
      </c>
      <c r="G16" s="48"/>
      <c r="H16" s="49">
        <f t="shared" si="0"/>
        <v>1</v>
      </c>
      <c r="I16" s="2"/>
    </row>
    <row r="17" spans="1:12" ht="16.5" thickBot="1" x14ac:dyDescent="0.3">
      <c r="A17" s="50"/>
      <c r="B17" s="51"/>
      <c r="C17" s="52" t="s">
        <v>15</v>
      </c>
      <c r="D17" s="53">
        <v>0</v>
      </c>
      <c r="E17" s="53">
        <v>0</v>
      </c>
      <c r="F17" s="53">
        <v>0</v>
      </c>
      <c r="G17" s="53"/>
      <c r="H17" s="39">
        <f t="shared" si="0"/>
        <v>0</v>
      </c>
      <c r="I17" s="2"/>
    </row>
    <row r="18" spans="1:12" x14ac:dyDescent="0.25">
      <c r="A18" s="30" t="s">
        <v>39</v>
      </c>
      <c r="B18" s="41" t="s">
        <v>16</v>
      </c>
      <c r="C18" s="42" t="s">
        <v>17</v>
      </c>
      <c r="D18" s="43">
        <v>0</v>
      </c>
      <c r="E18" s="43">
        <v>1</v>
      </c>
      <c r="F18" s="43">
        <v>2</v>
      </c>
      <c r="G18" s="43"/>
      <c r="H18" s="44">
        <f t="shared" si="0"/>
        <v>3</v>
      </c>
      <c r="I18" s="2"/>
    </row>
    <row r="19" spans="1:12" x14ac:dyDescent="0.25">
      <c r="A19" s="33"/>
      <c r="B19" s="46"/>
      <c r="C19" s="47" t="s">
        <v>18</v>
      </c>
      <c r="D19" s="48">
        <v>4</v>
      </c>
      <c r="E19" s="48">
        <v>4</v>
      </c>
      <c r="F19" s="48">
        <v>8</v>
      </c>
      <c r="G19" s="48"/>
      <c r="H19" s="49">
        <f t="shared" si="0"/>
        <v>16</v>
      </c>
      <c r="I19" s="2"/>
    </row>
    <row r="20" spans="1:12" x14ac:dyDescent="0.25">
      <c r="A20" s="33"/>
      <c r="B20" s="46"/>
      <c r="C20" s="47" t="s">
        <v>19</v>
      </c>
      <c r="D20" s="48">
        <v>6</v>
      </c>
      <c r="E20" s="48">
        <v>14</v>
      </c>
      <c r="F20" s="48">
        <v>5</v>
      </c>
      <c r="G20" s="48"/>
      <c r="H20" s="49">
        <f t="shared" si="0"/>
        <v>25</v>
      </c>
      <c r="I20" s="2"/>
    </row>
    <row r="21" spans="1:12" ht="31.5" x14ac:dyDescent="0.25">
      <c r="A21" s="33"/>
      <c r="B21" s="46"/>
      <c r="C21" s="47" t="s">
        <v>20</v>
      </c>
      <c r="D21" s="48">
        <v>0</v>
      </c>
      <c r="E21" s="48">
        <v>0</v>
      </c>
      <c r="F21" s="48">
        <v>0</v>
      </c>
      <c r="G21" s="48"/>
      <c r="H21" s="49">
        <f t="shared" si="0"/>
        <v>0</v>
      </c>
      <c r="I21" s="2"/>
    </row>
    <row r="22" spans="1:12" ht="31.5" x14ac:dyDescent="0.25">
      <c r="A22" s="33"/>
      <c r="B22" s="46"/>
      <c r="C22" s="47" t="s">
        <v>21</v>
      </c>
      <c r="D22" s="48">
        <v>0</v>
      </c>
      <c r="E22" s="48">
        <v>0</v>
      </c>
      <c r="F22" s="48">
        <v>0</v>
      </c>
      <c r="G22" s="48"/>
      <c r="H22" s="49">
        <f t="shared" si="0"/>
        <v>0</v>
      </c>
      <c r="I22" s="2"/>
    </row>
    <row r="23" spans="1:12" x14ac:dyDescent="0.25">
      <c r="A23" s="33"/>
      <c r="B23" s="46"/>
      <c r="C23" s="47" t="s">
        <v>22</v>
      </c>
      <c r="D23" s="48">
        <v>0</v>
      </c>
      <c r="E23" s="48">
        <v>0</v>
      </c>
      <c r="F23" s="48">
        <v>0</v>
      </c>
      <c r="G23" s="48"/>
      <c r="H23" s="49">
        <f t="shared" si="0"/>
        <v>0</v>
      </c>
      <c r="I23" s="2"/>
    </row>
    <row r="24" spans="1:12" x14ac:dyDescent="0.25">
      <c r="A24" s="33"/>
      <c r="B24" s="46" t="s">
        <v>23</v>
      </c>
      <c r="C24" s="47" t="s">
        <v>24</v>
      </c>
      <c r="D24" s="48">
        <v>3</v>
      </c>
      <c r="E24" s="48">
        <v>7</v>
      </c>
      <c r="F24" s="48">
        <v>0</v>
      </c>
      <c r="G24" s="48"/>
      <c r="H24" s="49">
        <f t="shared" si="0"/>
        <v>10</v>
      </c>
      <c r="I24" s="2"/>
    </row>
    <row r="25" spans="1:12" x14ac:dyDescent="0.25">
      <c r="A25" s="33"/>
      <c r="B25" s="46"/>
      <c r="C25" s="47" t="s">
        <v>25</v>
      </c>
      <c r="D25" s="48">
        <v>1</v>
      </c>
      <c r="E25" s="48">
        <v>0</v>
      </c>
      <c r="F25" s="48">
        <v>2</v>
      </c>
      <c r="G25" s="48"/>
      <c r="H25" s="49">
        <f t="shared" si="0"/>
        <v>3</v>
      </c>
      <c r="I25" s="2"/>
    </row>
    <row r="26" spans="1:12" x14ac:dyDescent="0.25">
      <c r="A26" s="33"/>
      <c r="B26" s="46"/>
      <c r="C26" s="47" t="s">
        <v>26</v>
      </c>
      <c r="D26" s="48">
        <v>0</v>
      </c>
      <c r="E26" s="48">
        <v>0</v>
      </c>
      <c r="F26" s="48">
        <v>0</v>
      </c>
      <c r="G26" s="48"/>
      <c r="H26" s="49">
        <f t="shared" si="0"/>
        <v>0</v>
      </c>
      <c r="I26" s="2"/>
    </row>
    <row r="27" spans="1:12" x14ac:dyDescent="0.25">
      <c r="A27" s="33"/>
      <c r="B27" s="46"/>
      <c r="C27" s="47" t="s">
        <v>109</v>
      </c>
      <c r="D27" s="48">
        <v>0</v>
      </c>
      <c r="E27" s="48">
        <v>0</v>
      </c>
      <c r="F27" s="48">
        <v>11</v>
      </c>
      <c r="G27" s="48"/>
      <c r="H27" s="49">
        <f t="shared" si="0"/>
        <v>11</v>
      </c>
      <c r="I27" s="2"/>
    </row>
    <row r="28" spans="1:12" x14ac:dyDescent="0.25">
      <c r="A28" s="33"/>
      <c r="B28" s="46"/>
      <c r="C28" s="47" t="s">
        <v>27</v>
      </c>
      <c r="D28" s="48">
        <v>0</v>
      </c>
      <c r="E28" s="48">
        <v>0</v>
      </c>
      <c r="F28" s="48">
        <v>0</v>
      </c>
      <c r="G28" s="48"/>
      <c r="H28" s="49">
        <f t="shared" si="0"/>
        <v>0</v>
      </c>
      <c r="I28" s="2"/>
    </row>
    <row r="29" spans="1:12" ht="16.5" thickBot="1" x14ac:dyDescent="0.3">
      <c r="A29" s="36"/>
      <c r="B29" s="51"/>
      <c r="C29" s="52" t="s">
        <v>28</v>
      </c>
      <c r="D29" s="53">
        <v>1</v>
      </c>
      <c r="E29" s="53">
        <v>1</v>
      </c>
      <c r="F29" s="53">
        <v>5</v>
      </c>
      <c r="G29" s="53"/>
      <c r="H29" s="39">
        <f t="shared" si="0"/>
        <v>7</v>
      </c>
      <c r="I29" s="2"/>
      <c r="K29" s="3"/>
      <c r="L29" s="3"/>
    </row>
    <row r="30" spans="1:12" ht="28.5" customHeight="1" x14ac:dyDescent="0.25">
      <c r="A30" s="30" t="s">
        <v>36</v>
      </c>
      <c r="B30" s="54" t="s">
        <v>29</v>
      </c>
      <c r="C30" s="54"/>
      <c r="D30" s="43">
        <v>2</v>
      </c>
      <c r="E30" s="43">
        <v>1</v>
      </c>
      <c r="F30" s="43">
        <v>0</v>
      </c>
      <c r="G30" s="43"/>
      <c r="H30" s="44">
        <f t="shared" si="0"/>
        <v>3</v>
      </c>
      <c r="I30" s="2"/>
      <c r="K30" s="4"/>
      <c r="L30" s="3"/>
    </row>
    <row r="31" spans="1:12" ht="28.5" customHeight="1" x14ac:dyDescent="0.25">
      <c r="A31" s="33"/>
      <c r="B31" s="55" t="s">
        <v>31</v>
      </c>
      <c r="C31" s="55"/>
      <c r="D31" s="48">
        <v>3</v>
      </c>
      <c r="E31" s="48">
        <v>24</v>
      </c>
      <c r="F31" s="48">
        <v>18</v>
      </c>
      <c r="G31" s="48"/>
      <c r="H31" s="49">
        <f t="shared" si="0"/>
        <v>45</v>
      </c>
      <c r="I31" s="2"/>
      <c r="K31" s="4"/>
      <c r="L31" s="3"/>
    </row>
    <row r="32" spans="1:12" ht="28.5" customHeight="1" x14ac:dyDescent="0.25">
      <c r="A32" s="33"/>
      <c r="B32" s="55" t="s">
        <v>32</v>
      </c>
      <c r="C32" s="55"/>
      <c r="D32" s="48">
        <v>5</v>
      </c>
      <c r="E32" s="48">
        <v>5</v>
      </c>
      <c r="F32" s="48">
        <v>1</v>
      </c>
      <c r="G32" s="48"/>
      <c r="H32" s="49">
        <f t="shared" si="0"/>
        <v>11</v>
      </c>
      <c r="I32" s="2"/>
      <c r="K32" s="4"/>
      <c r="L32" s="3"/>
    </row>
    <row r="33" spans="1:12" ht="28.5" customHeight="1" thickBot="1" x14ac:dyDescent="0.3">
      <c r="A33" s="36"/>
      <c r="B33" s="56" t="s">
        <v>33</v>
      </c>
      <c r="C33" s="56"/>
      <c r="D33" s="53">
        <v>3</v>
      </c>
      <c r="E33" s="53">
        <v>5</v>
      </c>
      <c r="F33" s="53">
        <v>9</v>
      </c>
      <c r="G33" s="53"/>
      <c r="H33" s="39">
        <f t="shared" si="0"/>
        <v>17</v>
      </c>
      <c r="I33" s="2"/>
      <c r="K33" s="4"/>
      <c r="L33" s="3"/>
    </row>
    <row r="34" spans="1:12" ht="28.5" customHeight="1" x14ac:dyDescent="0.25">
      <c r="A34" s="30" t="s">
        <v>37</v>
      </c>
      <c r="B34" s="54" t="s">
        <v>34</v>
      </c>
      <c r="C34" s="54"/>
      <c r="D34" s="43">
        <v>4</v>
      </c>
      <c r="E34" s="43">
        <v>7</v>
      </c>
      <c r="F34" s="48">
        <v>6</v>
      </c>
      <c r="G34" s="43"/>
      <c r="H34" s="44">
        <f t="shared" si="0"/>
        <v>17</v>
      </c>
      <c r="I34" s="2"/>
      <c r="K34" s="3"/>
      <c r="L34" s="3"/>
    </row>
    <row r="35" spans="1:12" ht="28.5" customHeight="1" thickBot="1" x14ac:dyDescent="0.3">
      <c r="A35" s="36"/>
      <c r="B35" s="56" t="s">
        <v>35</v>
      </c>
      <c r="C35" s="56"/>
      <c r="D35" s="53">
        <v>297</v>
      </c>
      <c r="E35" s="53">
        <v>618</v>
      </c>
      <c r="F35" s="48">
        <v>183</v>
      </c>
      <c r="G35" s="53"/>
      <c r="H35" s="39">
        <f t="shared" si="0"/>
        <v>1098</v>
      </c>
      <c r="I35" s="2"/>
      <c r="K35" s="3"/>
      <c r="L35" s="3"/>
    </row>
    <row r="36" spans="1:12" ht="28.5" customHeight="1" x14ac:dyDescent="0.25">
      <c r="A36" s="30" t="s">
        <v>38</v>
      </c>
      <c r="B36" s="54" t="s">
        <v>40</v>
      </c>
      <c r="C36" s="54"/>
      <c r="D36" s="43">
        <v>148</v>
      </c>
      <c r="E36" s="48">
        <v>69</v>
      </c>
      <c r="F36" s="43">
        <v>80</v>
      </c>
      <c r="G36" s="43"/>
      <c r="H36" s="44">
        <f t="shared" si="0"/>
        <v>297</v>
      </c>
      <c r="I36" s="2"/>
      <c r="K36" s="3"/>
      <c r="L36" s="3"/>
    </row>
    <row r="37" spans="1:12" ht="28.5" customHeight="1" x14ac:dyDescent="0.25">
      <c r="A37" s="33"/>
      <c r="B37" s="55" t="s">
        <v>41</v>
      </c>
      <c r="C37" s="55"/>
      <c r="D37" s="48">
        <v>0</v>
      </c>
      <c r="E37" s="48">
        <v>0</v>
      </c>
      <c r="F37" s="48">
        <v>0</v>
      </c>
      <c r="G37" s="48"/>
      <c r="H37" s="49">
        <f t="shared" si="0"/>
        <v>0</v>
      </c>
      <c r="I37" s="2"/>
    </row>
    <row r="38" spans="1:12" ht="28.5" customHeight="1" x14ac:dyDescent="0.25">
      <c r="A38" s="33"/>
      <c r="B38" s="55" t="s">
        <v>42</v>
      </c>
      <c r="C38" s="55"/>
      <c r="D38" s="48">
        <v>0</v>
      </c>
      <c r="E38" s="48">
        <v>0</v>
      </c>
      <c r="F38" s="48">
        <v>0</v>
      </c>
      <c r="G38" s="48"/>
      <c r="H38" s="49">
        <f t="shared" si="0"/>
        <v>0</v>
      </c>
      <c r="I38" s="2"/>
    </row>
    <row r="39" spans="1:12" ht="28.5" customHeight="1" x14ac:dyDescent="0.25">
      <c r="A39" s="33"/>
      <c r="B39" s="55" t="s">
        <v>30</v>
      </c>
      <c r="C39" s="55"/>
      <c r="D39" s="48">
        <v>0</v>
      </c>
      <c r="E39" s="48">
        <v>0</v>
      </c>
      <c r="F39" s="48">
        <v>0</v>
      </c>
      <c r="G39" s="48"/>
      <c r="H39" s="49">
        <f t="shared" si="0"/>
        <v>0</v>
      </c>
      <c r="I39" s="2"/>
    </row>
    <row r="40" spans="1:12" ht="28.5" customHeight="1" x14ac:dyDescent="0.25">
      <c r="A40" s="33"/>
      <c r="B40" s="55" t="s">
        <v>45</v>
      </c>
      <c r="C40" s="55"/>
      <c r="D40" s="48">
        <v>119</v>
      </c>
      <c r="E40" s="48">
        <v>58</v>
      </c>
      <c r="F40" s="48">
        <v>80</v>
      </c>
      <c r="G40" s="48"/>
      <c r="H40" s="49">
        <f t="shared" si="0"/>
        <v>257</v>
      </c>
    </row>
    <row r="41" spans="1:12" ht="28.5" customHeight="1" x14ac:dyDescent="0.25">
      <c r="A41" s="33"/>
      <c r="B41" s="55" t="s">
        <v>46</v>
      </c>
      <c r="C41" s="55"/>
      <c r="D41" s="48">
        <v>156</v>
      </c>
      <c r="E41" s="48">
        <v>58</v>
      </c>
      <c r="F41" s="48">
        <v>80</v>
      </c>
      <c r="G41" s="48"/>
      <c r="H41" s="49">
        <f t="shared" si="0"/>
        <v>294</v>
      </c>
    </row>
    <row r="42" spans="1:12" ht="28.5" customHeight="1" x14ac:dyDescent="0.25">
      <c r="A42" s="33"/>
      <c r="B42" s="55" t="s">
        <v>47</v>
      </c>
      <c r="C42" s="55"/>
      <c r="D42" s="48">
        <v>83</v>
      </c>
      <c r="E42" s="48">
        <v>19</v>
      </c>
      <c r="F42" s="48">
        <v>0</v>
      </c>
      <c r="G42" s="48"/>
      <c r="H42" s="49">
        <f t="shared" si="0"/>
        <v>102</v>
      </c>
    </row>
    <row r="43" spans="1:12" ht="28.5" customHeight="1" thickBot="1" x14ac:dyDescent="0.3">
      <c r="A43" s="36"/>
      <c r="B43" s="56" t="s">
        <v>48</v>
      </c>
      <c r="C43" s="56"/>
      <c r="D43" s="53">
        <v>116</v>
      </c>
      <c r="E43" s="53">
        <v>42</v>
      </c>
      <c r="F43" s="53">
        <v>80</v>
      </c>
      <c r="G43" s="53"/>
      <c r="H43" s="39">
        <f t="shared" si="0"/>
        <v>238</v>
      </c>
    </row>
  </sheetData>
  <mergeCells count="27">
    <mergeCell ref="A1:H1"/>
    <mergeCell ref="B33:C33"/>
    <mergeCell ref="A36:A43"/>
    <mergeCell ref="B41:C41"/>
    <mergeCell ref="B40:C40"/>
    <mergeCell ref="B42:C42"/>
    <mergeCell ref="B43:C43"/>
    <mergeCell ref="B36:C36"/>
    <mergeCell ref="B37:C37"/>
    <mergeCell ref="B38:C38"/>
    <mergeCell ref="B39:C39"/>
    <mergeCell ref="A5:A17"/>
    <mergeCell ref="A2:H2"/>
    <mergeCell ref="A34:A35"/>
    <mergeCell ref="A30:A33"/>
    <mergeCell ref="A18:A29"/>
    <mergeCell ref="B30:C30"/>
    <mergeCell ref="A3:A4"/>
    <mergeCell ref="B24:B29"/>
    <mergeCell ref="B3:C4"/>
    <mergeCell ref="D3:H3"/>
    <mergeCell ref="B5:B17"/>
    <mergeCell ref="B18:B23"/>
    <mergeCell ref="B34:C34"/>
    <mergeCell ref="B35:C35"/>
    <mergeCell ref="B31:C31"/>
    <mergeCell ref="B32:C3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zoomScale="85" zoomScaleNormal="85" workbookViewId="0">
      <selection sqref="A1:H1"/>
    </sheetView>
  </sheetViews>
  <sheetFormatPr baseColWidth="10" defaultRowHeight="15" x14ac:dyDescent="0.25"/>
  <cols>
    <col min="1" max="1" width="48.42578125" style="8" customWidth="1"/>
    <col min="2" max="2" width="34.42578125" style="8" customWidth="1"/>
    <col min="3" max="3" width="29.28515625" style="8" customWidth="1"/>
    <col min="4" max="7" width="4.5703125" style="8" bestFit="1" customWidth="1"/>
    <col min="8" max="8" width="6.5703125" style="8" bestFit="1" customWidth="1"/>
    <col min="9" max="9" width="11.42578125" style="8"/>
    <col min="10" max="10" width="35.42578125" style="8" customWidth="1"/>
    <col min="11" max="11" width="31.85546875" style="8" customWidth="1"/>
    <col min="12" max="16384" width="11.42578125" style="8"/>
  </cols>
  <sheetData>
    <row r="1" spans="1:8" s="8" customFormat="1" ht="86.25" customHeight="1" x14ac:dyDescent="0.25">
      <c r="A1" s="7" t="s">
        <v>68</v>
      </c>
      <c r="B1" s="7"/>
      <c r="C1" s="7"/>
      <c r="D1" s="7"/>
      <c r="E1" s="7"/>
      <c r="F1" s="7"/>
      <c r="G1" s="7"/>
      <c r="H1" s="7"/>
    </row>
    <row r="2" spans="1:8" s="8" customFormat="1" ht="27" customHeight="1" x14ac:dyDescent="0.25">
      <c r="A2" s="9" t="s">
        <v>49</v>
      </c>
      <c r="B2" s="9"/>
      <c r="C2" s="9"/>
      <c r="D2" s="9"/>
      <c r="E2" s="9"/>
      <c r="F2" s="9"/>
      <c r="G2" s="9"/>
      <c r="H2" s="9"/>
    </row>
    <row r="3" spans="1:8" s="8" customFormat="1" x14ac:dyDescent="0.25">
      <c r="A3" s="10" t="s">
        <v>43</v>
      </c>
      <c r="B3" s="10" t="s">
        <v>0</v>
      </c>
      <c r="C3" s="10"/>
      <c r="D3" s="10">
        <v>2021</v>
      </c>
      <c r="E3" s="10"/>
      <c r="F3" s="10"/>
      <c r="G3" s="10"/>
      <c r="H3" s="10"/>
    </row>
    <row r="4" spans="1:8" s="8" customFormat="1" x14ac:dyDescent="0.25">
      <c r="A4" s="10"/>
      <c r="B4" s="10"/>
      <c r="C4" s="10"/>
      <c r="D4" s="11" t="s">
        <v>57</v>
      </c>
      <c r="E4" s="11" t="s">
        <v>58</v>
      </c>
      <c r="F4" s="11" t="s">
        <v>59</v>
      </c>
      <c r="G4" s="11" t="s">
        <v>60</v>
      </c>
      <c r="H4" s="11" t="s">
        <v>1</v>
      </c>
    </row>
    <row r="5" spans="1:8" s="8" customFormat="1" x14ac:dyDescent="0.25">
      <c r="A5" s="12" t="s">
        <v>54</v>
      </c>
      <c r="B5" s="13" t="s">
        <v>2</v>
      </c>
      <c r="C5" s="14" t="s">
        <v>3</v>
      </c>
      <c r="D5" s="15">
        <v>0</v>
      </c>
      <c r="E5" s="15">
        <v>1</v>
      </c>
      <c r="F5" s="15">
        <v>2</v>
      </c>
      <c r="G5" s="15"/>
      <c r="H5" s="16">
        <f t="shared" ref="H5:H17" si="0">SUM(D5:G5)</f>
        <v>3</v>
      </c>
    </row>
    <row r="6" spans="1:8" s="8" customFormat="1" x14ac:dyDescent="0.25">
      <c r="A6" s="17"/>
      <c r="B6" s="13"/>
      <c r="C6" s="14" t="s">
        <v>4</v>
      </c>
      <c r="D6" s="18">
        <v>0</v>
      </c>
      <c r="E6" s="18">
        <v>1</v>
      </c>
      <c r="F6" s="18">
        <v>2</v>
      </c>
      <c r="G6" s="18"/>
      <c r="H6" s="19">
        <f t="shared" si="0"/>
        <v>3</v>
      </c>
    </row>
    <row r="7" spans="1:8" s="8" customFormat="1" x14ac:dyDescent="0.25">
      <c r="A7" s="17"/>
      <c r="B7" s="13"/>
      <c r="C7" s="14" t="s">
        <v>5</v>
      </c>
      <c r="D7" s="18">
        <v>2</v>
      </c>
      <c r="E7" s="18">
        <v>2</v>
      </c>
      <c r="F7" s="18">
        <v>8</v>
      </c>
      <c r="G7" s="18"/>
      <c r="H7" s="19">
        <f t="shared" si="0"/>
        <v>12</v>
      </c>
    </row>
    <row r="8" spans="1:8" s="8" customFormat="1" x14ac:dyDescent="0.25">
      <c r="A8" s="17"/>
      <c r="B8" s="13"/>
      <c r="C8" s="14" t="s">
        <v>6</v>
      </c>
      <c r="D8" s="18">
        <v>10</v>
      </c>
      <c r="E8" s="18">
        <v>13</v>
      </c>
      <c r="F8" s="18">
        <v>19</v>
      </c>
      <c r="G8" s="18"/>
      <c r="H8" s="19">
        <f t="shared" si="0"/>
        <v>42</v>
      </c>
    </row>
    <row r="9" spans="1:8" s="8" customFormat="1" x14ac:dyDescent="0.25">
      <c r="A9" s="17"/>
      <c r="B9" s="13"/>
      <c r="C9" s="14" t="s">
        <v>7</v>
      </c>
      <c r="D9" s="18">
        <v>0</v>
      </c>
      <c r="E9" s="18">
        <v>0</v>
      </c>
      <c r="F9" s="18">
        <v>0</v>
      </c>
      <c r="G9" s="18"/>
      <c r="H9" s="19">
        <f t="shared" si="0"/>
        <v>0</v>
      </c>
    </row>
    <row r="10" spans="1:8" s="8" customFormat="1" x14ac:dyDescent="0.25">
      <c r="A10" s="17"/>
      <c r="B10" s="13"/>
      <c r="C10" s="14" t="s">
        <v>8</v>
      </c>
      <c r="D10" s="18">
        <v>0</v>
      </c>
      <c r="E10" s="18">
        <v>0</v>
      </c>
      <c r="F10" s="18">
        <v>1</v>
      </c>
      <c r="G10" s="18"/>
      <c r="H10" s="19">
        <f t="shared" si="0"/>
        <v>1</v>
      </c>
    </row>
    <row r="11" spans="1:8" s="8" customFormat="1" x14ac:dyDescent="0.25">
      <c r="A11" s="17"/>
      <c r="B11" s="13"/>
      <c r="C11" s="14" t="s">
        <v>9</v>
      </c>
      <c r="D11" s="18">
        <v>0</v>
      </c>
      <c r="E11" s="18">
        <v>1</v>
      </c>
      <c r="F11" s="18" t="s">
        <v>61</v>
      </c>
      <c r="G11" s="18"/>
      <c r="H11" s="19">
        <f t="shared" si="0"/>
        <v>1</v>
      </c>
    </row>
    <row r="12" spans="1:8" s="8" customFormat="1" x14ac:dyDescent="0.25">
      <c r="A12" s="17"/>
      <c r="B12" s="13"/>
      <c r="C12" s="14" t="s">
        <v>10</v>
      </c>
      <c r="D12" s="18">
        <v>1</v>
      </c>
      <c r="E12" s="18">
        <v>0</v>
      </c>
      <c r="F12" s="18" t="s">
        <v>61</v>
      </c>
      <c r="G12" s="18"/>
      <c r="H12" s="19">
        <f t="shared" si="0"/>
        <v>1</v>
      </c>
    </row>
    <row r="13" spans="1:8" s="8" customFormat="1" x14ac:dyDescent="0.25">
      <c r="A13" s="17"/>
      <c r="B13" s="13"/>
      <c r="C13" s="14" t="s">
        <v>11</v>
      </c>
      <c r="D13" s="18">
        <v>0</v>
      </c>
      <c r="E13" s="18">
        <v>0</v>
      </c>
      <c r="F13" s="18">
        <v>0</v>
      </c>
      <c r="G13" s="18"/>
      <c r="H13" s="19">
        <f t="shared" si="0"/>
        <v>0</v>
      </c>
    </row>
    <row r="14" spans="1:8" s="8" customFormat="1" x14ac:dyDescent="0.25">
      <c r="A14" s="17"/>
      <c r="B14" s="13"/>
      <c r="C14" s="14" t="s">
        <v>12</v>
      </c>
      <c r="D14" s="18">
        <v>9</v>
      </c>
      <c r="E14" s="18">
        <v>9</v>
      </c>
      <c r="F14" s="18">
        <v>9</v>
      </c>
      <c r="G14" s="18"/>
      <c r="H14" s="19">
        <f t="shared" si="0"/>
        <v>27</v>
      </c>
    </row>
    <row r="15" spans="1:8" s="8" customFormat="1" x14ac:dyDescent="0.25">
      <c r="A15" s="17"/>
      <c r="B15" s="13"/>
      <c r="C15" s="14" t="s">
        <v>13</v>
      </c>
      <c r="D15" s="18">
        <v>0</v>
      </c>
      <c r="E15" s="18">
        <v>3</v>
      </c>
      <c r="F15" s="18">
        <v>4</v>
      </c>
      <c r="G15" s="18"/>
      <c r="H15" s="19">
        <f t="shared" si="0"/>
        <v>7</v>
      </c>
    </row>
    <row r="16" spans="1:8" s="8" customFormat="1" x14ac:dyDescent="0.25">
      <c r="A16" s="17"/>
      <c r="B16" s="13"/>
      <c r="C16" s="14" t="s">
        <v>14</v>
      </c>
      <c r="D16" s="18">
        <v>0</v>
      </c>
      <c r="E16" s="18">
        <v>0</v>
      </c>
      <c r="F16" s="18">
        <v>1</v>
      </c>
      <c r="G16" s="18"/>
      <c r="H16" s="19">
        <f t="shared" si="0"/>
        <v>1</v>
      </c>
    </row>
    <row r="17" spans="1:8" s="8" customFormat="1" x14ac:dyDescent="0.25">
      <c r="A17" s="20"/>
      <c r="B17" s="13"/>
      <c r="C17" s="14" t="s">
        <v>15</v>
      </c>
      <c r="D17" s="18">
        <v>0</v>
      </c>
      <c r="E17" s="18">
        <v>0</v>
      </c>
      <c r="F17" s="18">
        <v>0</v>
      </c>
      <c r="G17" s="18"/>
      <c r="H17" s="19">
        <f t="shared" si="0"/>
        <v>0</v>
      </c>
    </row>
    <row r="18" spans="1:8" s="8" customFormat="1" x14ac:dyDescent="0.25">
      <c r="A18" s="21"/>
      <c r="B18" s="21"/>
      <c r="C18" s="21"/>
      <c r="D18" s="21"/>
      <c r="E18" s="21"/>
      <c r="F18" s="21"/>
      <c r="G18" s="21"/>
      <c r="H18" s="21"/>
    </row>
    <row r="19" spans="1:8" s="24" customFormat="1" ht="38.25" customHeight="1" x14ac:dyDescent="0.25">
      <c r="A19" s="22" t="s">
        <v>113</v>
      </c>
      <c r="B19" s="22"/>
      <c r="C19" s="23"/>
      <c r="D19" s="23"/>
      <c r="E19" s="23"/>
      <c r="F19" s="23"/>
      <c r="G19" s="23"/>
      <c r="H19" s="23"/>
    </row>
    <row r="20" spans="1:8" s="24" customFormat="1" ht="21.75" customHeight="1" x14ac:dyDescent="0.25">
      <c r="A20" s="25" t="s">
        <v>50</v>
      </c>
      <c r="B20" s="25" t="s">
        <v>1</v>
      </c>
      <c r="C20" s="23"/>
      <c r="D20" s="23"/>
      <c r="E20" s="23"/>
      <c r="F20" s="23"/>
      <c r="G20" s="23"/>
      <c r="H20" s="23"/>
    </row>
    <row r="21" spans="1:8" s="8" customFormat="1" ht="21" customHeight="1" x14ac:dyDescent="0.25">
      <c r="A21" s="26" t="s">
        <v>3</v>
      </c>
      <c r="B21" s="27">
        <v>2</v>
      </c>
      <c r="C21" s="21"/>
      <c r="D21" s="21"/>
      <c r="E21" s="21"/>
      <c r="F21" s="21"/>
      <c r="G21" s="21"/>
      <c r="H21" s="21"/>
    </row>
    <row r="22" spans="1:8" s="8" customFormat="1" ht="21" customHeight="1" x14ac:dyDescent="0.25">
      <c r="A22" s="26" t="s">
        <v>4</v>
      </c>
      <c r="B22" s="28">
        <v>2</v>
      </c>
      <c r="C22" s="21"/>
      <c r="D22" s="21"/>
      <c r="E22" s="21"/>
      <c r="F22" s="21"/>
      <c r="G22" s="21"/>
      <c r="H22" s="21"/>
    </row>
    <row r="23" spans="1:8" s="8" customFormat="1" ht="21" customHeight="1" x14ac:dyDescent="0.25">
      <c r="A23" s="26" t="s">
        <v>5</v>
      </c>
      <c r="B23" s="27">
        <v>8</v>
      </c>
      <c r="C23" s="21"/>
      <c r="D23" s="21"/>
      <c r="E23" s="21"/>
      <c r="F23" s="21"/>
      <c r="G23" s="21"/>
      <c r="H23" s="21"/>
    </row>
    <row r="24" spans="1:8" s="8" customFormat="1" ht="21" customHeight="1" x14ac:dyDescent="0.25">
      <c r="A24" s="26" t="s">
        <v>6</v>
      </c>
      <c r="B24" s="27">
        <v>19</v>
      </c>
      <c r="C24" s="21"/>
      <c r="D24" s="21"/>
      <c r="E24" s="21"/>
      <c r="F24" s="21"/>
      <c r="G24" s="21"/>
      <c r="H24" s="21"/>
    </row>
    <row r="25" spans="1:8" s="8" customFormat="1" ht="21" customHeight="1" x14ac:dyDescent="0.25">
      <c r="A25" s="26" t="s">
        <v>7</v>
      </c>
      <c r="B25" s="27">
        <v>0</v>
      </c>
      <c r="C25" s="21"/>
      <c r="D25" s="21"/>
      <c r="E25" s="21"/>
      <c r="F25" s="21"/>
      <c r="G25" s="21"/>
      <c r="H25" s="21"/>
    </row>
    <row r="26" spans="1:8" s="8" customFormat="1" ht="21" customHeight="1" x14ac:dyDescent="0.25">
      <c r="A26" s="26" t="s">
        <v>8</v>
      </c>
      <c r="B26" s="27">
        <v>1</v>
      </c>
      <c r="C26" s="21"/>
      <c r="D26" s="21"/>
      <c r="E26" s="21"/>
      <c r="F26" s="21"/>
      <c r="G26" s="21"/>
      <c r="H26" s="21"/>
    </row>
    <row r="27" spans="1:8" s="8" customFormat="1" ht="21" customHeight="1" x14ac:dyDescent="0.25">
      <c r="A27" s="26" t="s">
        <v>9</v>
      </c>
      <c r="B27" s="27" t="s">
        <v>61</v>
      </c>
      <c r="C27" s="21"/>
      <c r="D27" s="21"/>
      <c r="E27" s="21"/>
      <c r="F27" s="21"/>
      <c r="G27" s="21"/>
      <c r="H27" s="21"/>
    </row>
    <row r="28" spans="1:8" s="8" customFormat="1" ht="21" customHeight="1" x14ac:dyDescent="0.25">
      <c r="A28" s="26" t="s">
        <v>10</v>
      </c>
      <c r="B28" s="27" t="s">
        <v>61</v>
      </c>
      <c r="C28" s="21"/>
      <c r="D28" s="21"/>
      <c r="E28" s="21"/>
      <c r="F28" s="21"/>
      <c r="G28" s="21"/>
      <c r="H28" s="21"/>
    </row>
    <row r="29" spans="1:8" s="8" customFormat="1" ht="21" customHeight="1" x14ac:dyDescent="0.25">
      <c r="A29" s="26" t="s">
        <v>11</v>
      </c>
      <c r="B29" s="27">
        <v>0</v>
      </c>
      <c r="C29" s="21"/>
      <c r="D29" s="21"/>
      <c r="E29" s="21"/>
      <c r="F29" s="21"/>
      <c r="G29" s="21"/>
      <c r="H29" s="21"/>
    </row>
    <row r="30" spans="1:8" s="8" customFormat="1" ht="21" customHeight="1" x14ac:dyDescent="0.25">
      <c r="A30" s="26" t="s">
        <v>12</v>
      </c>
      <c r="B30" s="27">
        <v>9</v>
      </c>
      <c r="C30" s="21"/>
      <c r="D30" s="21"/>
      <c r="E30" s="21"/>
      <c r="F30" s="21"/>
      <c r="G30" s="21"/>
      <c r="H30" s="21"/>
    </row>
    <row r="31" spans="1:8" s="8" customFormat="1" ht="21" customHeight="1" x14ac:dyDescent="0.25">
      <c r="A31" s="26" t="s">
        <v>13</v>
      </c>
      <c r="B31" s="27">
        <v>4</v>
      </c>
      <c r="C31" s="21"/>
      <c r="D31" s="21"/>
      <c r="E31" s="21"/>
      <c r="F31" s="21"/>
      <c r="G31" s="21"/>
      <c r="H31" s="21"/>
    </row>
    <row r="32" spans="1:8" s="8" customFormat="1" ht="21" customHeight="1" x14ac:dyDescent="0.25">
      <c r="A32" s="26" t="s">
        <v>14</v>
      </c>
      <c r="B32" s="27">
        <v>1</v>
      </c>
      <c r="C32" s="21"/>
      <c r="D32" s="21"/>
      <c r="E32" s="21"/>
      <c r="F32" s="21"/>
      <c r="G32" s="21"/>
      <c r="H32" s="21"/>
    </row>
    <row r="33" spans="1:8" s="8" customFormat="1" ht="21" customHeight="1" x14ac:dyDescent="0.25">
      <c r="A33" s="26" t="s">
        <v>15</v>
      </c>
      <c r="B33" s="27">
        <v>0</v>
      </c>
      <c r="C33" s="21"/>
      <c r="D33" s="21"/>
      <c r="E33" s="21"/>
      <c r="F33" s="21"/>
      <c r="G33" s="21"/>
      <c r="H33" s="21"/>
    </row>
    <row r="34" spans="1:8" s="8" customFormat="1" ht="21" customHeight="1" x14ac:dyDescent="0.25">
      <c r="A34" s="25" t="s">
        <v>1</v>
      </c>
      <c r="B34" s="25">
        <f>SUM(B21:B33)</f>
        <v>46</v>
      </c>
      <c r="C34" s="21"/>
      <c r="D34" s="21"/>
      <c r="E34" s="21"/>
      <c r="F34" s="21"/>
      <c r="G34" s="21"/>
      <c r="H34" s="21"/>
    </row>
    <row r="35" spans="1:8" s="8" customFormat="1" x14ac:dyDescent="0.25">
      <c r="A35" s="29" t="s">
        <v>117</v>
      </c>
      <c r="B35" s="29"/>
    </row>
  </sheetData>
  <mergeCells count="9">
    <mergeCell ref="A35:B35"/>
    <mergeCell ref="A1:H1"/>
    <mergeCell ref="A19:B19"/>
    <mergeCell ref="A2:H2"/>
    <mergeCell ref="A3:A4"/>
    <mergeCell ref="B3:C4"/>
    <mergeCell ref="D3:H3"/>
    <mergeCell ref="B5:B17"/>
    <mergeCell ref="A5:A17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Normal="100" workbookViewId="0">
      <selection sqref="A1:H1"/>
    </sheetView>
  </sheetViews>
  <sheetFormatPr baseColWidth="10" defaultRowHeight="15.75" x14ac:dyDescent="0.25"/>
  <cols>
    <col min="1" max="1" width="18.42578125" style="57" customWidth="1"/>
    <col min="2" max="2" width="61.28515625" style="57" customWidth="1"/>
    <col min="3" max="3" width="30.28515625" style="57" bestFit="1" customWidth="1"/>
    <col min="4" max="7" width="5.42578125" style="57" customWidth="1"/>
    <col min="8" max="8" width="6.5703125" style="57" bestFit="1" customWidth="1"/>
    <col min="9" max="9" width="7" style="57" customWidth="1"/>
    <col min="10" max="16384" width="11.42578125" style="57"/>
  </cols>
  <sheetData>
    <row r="1" spans="1:8" ht="78.75" customHeight="1" x14ac:dyDescent="0.25">
      <c r="A1" s="7" t="s">
        <v>68</v>
      </c>
      <c r="B1" s="7"/>
      <c r="C1" s="7"/>
      <c r="D1" s="7"/>
      <c r="E1" s="7"/>
      <c r="F1" s="7"/>
      <c r="G1" s="7"/>
      <c r="H1" s="7"/>
    </row>
    <row r="2" spans="1:8" ht="33" customHeight="1" x14ac:dyDescent="0.25">
      <c r="A2" s="58" t="s">
        <v>49</v>
      </c>
      <c r="B2" s="58"/>
      <c r="C2" s="58"/>
      <c r="D2" s="58"/>
      <c r="E2" s="58"/>
      <c r="F2" s="58"/>
      <c r="G2" s="58"/>
      <c r="H2" s="58"/>
    </row>
    <row r="3" spans="1:8" x14ac:dyDescent="0.25">
      <c r="A3" s="10" t="s">
        <v>43</v>
      </c>
      <c r="B3" s="10" t="s">
        <v>0</v>
      </c>
      <c r="C3" s="10"/>
      <c r="D3" s="10">
        <v>2021</v>
      </c>
      <c r="E3" s="10"/>
      <c r="F3" s="10"/>
      <c r="G3" s="10"/>
      <c r="H3" s="10"/>
    </row>
    <row r="4" spans="1:8" x14ac:dyDescent="0.25">
      <c r="A4" s="10"/>
      <c r="B4" s="10"/>
      <c r="C4" s="10"/>
      <c r="D4" s="11" t="s">
        <v>57</v>
      </c>
      <c r="E4" s="11" t="s">
        <v>58</v>
      </c>
      <c r="F4" s="11" t="s">
        <v>59</v>
      </c>
      <c r="G4" s="11" t="s">
        <v>60</v>
      </c>
      <c r="H4" s="11" t="s">
        <v>1</v>
      </c>
    </row>
    <row r="5" spans="1:8" x14ac:dyDescent="0.25">
      <c r="A5" s="59" t="s">
        <v>39</v>
      </c>
      <c r="B5" s="60" t="s">
        <v>16</v>
      </c>
      <c r="C5" s="61" t="s">
        <v>17</v>
      </c>
      <c r="D5" s="62">
        <v>0</v>
      </c>
      <c r="E5" s="62">
        <v>1</v>
      </c>
      <c r="F5" s="62">
        <v>2</v>
      </c>
      <c r="G5" s="62"/>
      <c r="H5" s="11"/>
    </row>
    <row r="6" spans="1:8" x14ac:dyDescent="0.25">
      <c r="A6" s="59"/>
      <c r="B6" s="60"/>
      <c r="C6" s="61" t="s">
        <v>18</v>
      </c>
      <c r="D6" s="62">
        <v>4</v>
      </c>
      <c r="E6" s="62">
        <v>4</v>
      </c>
      <c r="F6" s="62">
        <v>8</v>
      </c>
      <c r="G6" s="62"/>
      <c r="H6" s="11"/>
    </row>
    <row r="7" spans="1:8" x14ac:dyDescent="0.25">
      <c r="A7" s="59"/>
      <c r="B7" s="60"/>
      <c r="C7" s="61" t="s">
        <v>19</v>
      </c>
      <c r="D7" s="62">
        <v>6</v>
      </c>
      <c r="E7" s="62">
        <v>14</v>
      </c>
      <c r="F7" s="62">
        <v>5</v>
      </c>
      <c r="G7" s="62"/>
      <c r="H7" s="11"/>
    </row>
    <row r="8" spans="1:8" x14ac:dyDescent="0.25">
      <c r="A8" s="59"/>
      <c r="B8" s="60"/>
      <c r="C8" s="61" t="s">
        <v>20</v>
      </c>
      <c r="D8" s="62">
        <v>0</v>
      </c>
      <c r="E8" s="62">
        <v>0</v>
      </c>
      <c r="F8" s="62">
        <v>0</v>
      </c>
      <c r="G8" s="62"/>
      <c r="H8" s="11"/>
    </row>
    <row r="9" spans="1:8" x14ac:dyDescent="0.25">
      <c r="A9" s="59"/>
      <c r="B9" s="60"/>
      <c r="C9" s="61" t="s">
        <v>21</v>
      </c>
      <c r="D9" s="62">
        <v>0</v>
      </c>
      <c r="E9" s="62">
        <v>0</v>
      </c>
      <c r="F9" s="62">
        <v>0</v>
      </c>
      <c r="G9" s="62"/>
      <c r="H9" s="11"/>
    </row>
    <row r="10" spans="1:8" x14ac:dyDescent="0.25">
      <c r="A10" s="59"/>
      <c r="B10" s="60"/>
      <c r="C10" s="61" t="s">
        <v>22</v>
      </c>
      <c r="D10" s="62">
        <v>0</v>
      </c>
      <c r="E10" s="62">
        <v>0</v>
      </c>
      <c r="F10" s="62">
        <v>0</v>
      </c>
      <c r="G10" s="62"/>
      <c r="H10" s="11"/>
    </row>
    <row r="11" spans="1:8" x14ac:dyDescent="0.25">
      <c r="A11" s="59"/>
      <c r="B11" s="60" t="s">
        <v>23</v>
      </c>
      <c r="C11" s="61" t="s">
        <v>24</v>
      </c>
      <c r="D11" s="62">
        <v>3</v>
      </c>
      <c r="E11" s="62">
        <v>7</v>
      </c>
      <c r="F11" s="62">
        <v>0</v>
      </c>
      <c r="G11" s="62"/>
      <c r="H11" s="11"/>
    </row>
    <row r="12" spans="1:8" x14ac:dyDescent="0.25">
      <c r="A12" s="59"/>
      <c r="B12" s="60"/>
      <c r="C12" s="61" t="s">
        <v>25</v>
      </c>
      <c r="D12" s="62">
        <v>1</v>
      </c>
      <c r="E12" s="62">
        <v>0</v>
      </c>
      <c r="F12" s="62">
        <v>2</v>
      </c>
      <c r="G12" s="62"/>
      <c r="H12" s="11"/>
    </row>
    <row r="13" spans="1:8" x14ac:dyDescent="0.25">
      <c r="A13" s="59"/>
      <c r="B13" s="60"/>
      <c r="C13" s="61" t="s">
        <v>26</v>
      </c>
      <c r="D13" s="62">
        <v>0</v>
      </c>
      <c r="E13" s="62">
        <v>0</v>
      </c>
      <c r="F13" s="62">
        <v>0</v>
      </c>
      <c r="G13" s="62"/>
      <c r="H13" s="11"/>
    </row>
    <row r="14" spans="1:8" x14ac:dyDescent="0.25">
      <c r="A14" s="59"/>
      <c r="B14" s="60"/>
      <c r="C14" s="61" t="s">
        <v>109</v>
      </c>
      <c r="D14" s="62">
        <v>0</v>
      </c>
      <c r="E14" s="62">
        <v>0</v>
      </c>
      <c r="F14" s="62">
        <v>11</v>
      </c>
      <c r="G14" s="62"/>
      <c r="H14" s="11"/>
    </row>
    <row r="15" spans="1:8" x14ac:dyDescent="0.25">
      <c r="A15" s="59"/>
      <c r="B15" s="60"/>
      <c r="C15" s="61" t="s">
        <v>27</v>
      </c>
      <c r="D15" s="62">
        <v>0</v>
      </c>
      <c r="E15" s="62">
        <v>0</v>
      </c>
      <c r="F15" s="62">
        <v>0</v>
      </c>
      <c r="G15" s="62"/>
      <c r="H15" s="11"/>
    </row>
    <row r="16" spans="1:8" x14ac:dyDescent="0.25">
      <c r="A16" s="59"/>
      <c r="B16" s="60"/>
      <c r="C16" s="61" t="s">
        <v>28</v>
      </c>
      <c r="D16" s="62">
        <v>1</v>
      </c>
      <c r="E16" s="62">
        <v>1</v>
      </c>
      <c r="F16" s="62">
        <v>5</v>
      </c>
      <c r="G16" s="62"/>
      <c r="H16" s="11"/>
    </row>
    <row r="17" spans="1:2" x14ac:dyDescent="0.25">
      <c r="A17" s="63" t="s">
        <v>110</v>
      </c>
      <c r="B17" s="63"/>
    </row>
  </sheetData>
  <mergeCells count="9">
    <mergeCell ref="A5:A16"/>
    <mergeCell ref="B5:B10"/>
    <mergeCell ref="B11:B16"/>
    <mergeCell ref="A17:B17"/>
    <mergeCell ref="A1:H1"/>
    <mergeCell ref="A3:A4"/>
    <mergeCell ref="B3:C4"/>
    <mergeCell ref="D3:H3"/>
    <mergeCell ref="A2:H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zoomScaleNormal="100" workbookViewId="0">
      <selection sqref="A1:G1"/>
    </sheetView>
  </sheetViews>
  <sheetFormatPr baseColWidth="10" defaultRowHeight="15.75" x14ac:dyDescent="0.25"/>
  <cols>
    <col min="1" max="1" width="18.28515625" style="57" customWidth="1"/>
    <col min="2" max="2" width="56.5703125" style="57" customWidth="1"/>
    <col min="3" max="6" width="4.42578125" style="57" customWidth="1"/>
    <col min="7" max="7" width="6.5703125" style="57" customWidth="1"/>
    <col min="8" max="16384" width="11.42578125" style="57"/>
  </cols>
  <sheetData>
    <row r="1" spans="1:8" ht="87" customHeight="1" x14ac:dyDescent="0.25">
      <c r="A1" s="64" t="s">
        <v>68</v>
      </c>
      <c r="B1" s="64"/>
      <c r="C1" s="64"/>
      <c r="D1" s="64"/>
      <c r="E1" s="64"/>
      <c r="F1" s="64"/>
      <c r="G1" s="64"/>
      <c r="H1" s="65"/>
    </row>
    <row r="2" spans="1:8" ht="27.75" customHeight="1" x14ac:dyDescent="0.25">
      <c r="A2" s="9" t="s">
        <v>49</v>
      </c>
      <c r="B2" s="9"/>
      <c r="C2" s="9"/>
      <c r="D2" s="9"/>
      <c r="E2" s="9"/>
      <c r="F2" s="9"/>
      <c r="G2" s="9"/>
    </row>
    <row r="3" spans="1:8" x14ac:dyDescent="0.25">
      <c r="A3" s="10" t="s">
        <v>43</v>
      </c>
      <c r="B3" s="10" t="s">
        <v>0</v>
      </c>
      <c r="C3" s="10">
        <v>2021</v>
      </c>
      <c r="D3" s="10"/>
      <c r="E3" s="10"/>
      <c r="F3" s="10"/>
      <c r="G3" s="10"/>
    </row>
    <row r="4" spans="1:8" x14ac:dyDescent="0.25">
      <c r="A4" s="10"/>
      <c r="B4" s="10"/>
      <c r="C4" s="11" t="s">
        <v>57</v>
      </c>
      <c r="D4" s="11" t="s">
        <v>58</v>
      </c>
      <c r="E4" s="11" t="s">
        <v>59</v>
      </c>
      <c r="F4" s="11" t="s">
        <v>60</v>
      </c>
      <c r="G4" s="11" t="s">
        <v>1</v>
      </c>
    </row>
    <row r="5" spans="1:8" x14ac:dyDescent="0.25">
      <c r="A5" s="59" t="s">
        <v>36</v>
      </c>
      <c r="B5" s="61" t="s">
        <v>29</v>
      </c>
      <c r="C5" s="62">
        <v>2</v>
      </c>
      <c r="D5" s="62">
        <v>1</v>
      </c>
      <c r="E5" s="62">
        <v>0</v>
      </c>
      <c r="F5" s="62"/>
      <c r="G5" s="11">
        <f>SUM(C5:F5)</f>
        <v>3</v>
      </c>
    </row>
    <row r="6" spans="1:8" x14ac:dyDescent="0.25">
      <c r="A6" s="59"/>
      <c r="B6" s="61" t="s">
        <v>31</v>
      </c>
      <c r="C6" s="62">
        <v>3</v>
      </c>
      <c r="D6" s="62">
        <v>24</v>
      </c>
      <c r="E6" s="62">
        <v>18</v>
      </c>
      <c r="F6" s="62"/>
      <c r="G6" s="11">
        <f t="shared" ref="G6:G8" si="0">SUM(C6:F6)</f>
        <v>45</v>
      </c>
    </row>
    <row r="7" spans="1:8" x14ac:dyDescent="0.25">
      <c r="A7" s="59"/>
      <c r="B7" s="61" t="s">
        <v>32</v>
      </c>
      <c r="C7" s="62">
        <v>5</v>
      </c>
      <c r="D7" s="62">
        <v>5</v>
      </c>
      <c r="E7" s="62">
        <v>1</v>
      </c>
      <c r="F7" s="62"/>
      <c r="G7" s="11">
        <f t="shared" si="0"/>
        <v>11</v>
      </c>
    </row>
    <row r="8" spans="1:8" x14ac:dyDescent="0.25">
      <c r="A8" s="59"/>
      <c r="B8" s="61" t="s">
        <v>33</v>
      </c>
      <c r="C8" s="62">
        <v>3</v>
      </c>
      <c r="D8" s="62">
        <v>5</v>
      </c>
      <c r="E8" s="62">
        <v>9</v>
      </c>
      <c r="F8" s="62"/>
      <c r="G8" s="11">
        <f t="shared" si="0"/>
        <v>17</v>
      </c>
    </row>
    <row r="9" spans="1:8" ht="25.5" customHeight="1" x14ac:dyDescent="0.25">
      <c r="A9" s="66" t="s">
        <v>111</v>
      </c>
      <c r="B9" s="66"/>
    </row>
  </sheetData>
  <mergeCells count="7">
    <mergeCell ref="A5:A8"/>
    <mergeCell ref="A9:B9"/>
    <mergeCell ref="A1:G1"/>
    <mergeCell ref="A2:G2"/>
    <mergeCell ref="A3:A4"/>
    <mergeCell ref="B3:B4"/>
    <mergeCell ref="C3:G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Normal="100" workbookViewId="0">
      <selection sqref="A1:G1"/>
    </sheetView>
  </sheetViews>
  <sheetFormatPr baseColWidth="10" defaultRowHeight="15.75" x14ac:dyDescent="0.25"/>
  <cols>
    <col min="1" max="1" width="11.42578125" style="57"/>
    <col min="2" max="2" width="62.42578125" style="57" customWidth="1"/>
    <col min="3" max="5" width="5.140625" style="57" bestFit="1" customWidth="1"/>
    <col min="6" max="6" width="4.5703125" style="57" bestFit="1" customWidth="1"/>
    <col min="7" max="7" width="9.85546875" style="57" customWidth="1"/>
    <col min="8" max="8" width="11.42578125" style="57"/>
    <col min="9" max="9" width="49.42578125" style="57" bestFit="1" customWidth="1"/>
    <col min="10" max="12" width="11.5703125" style="57" bestFit="1" customWidth="1"/>
    <col min="13" max="16384" width="11.42578125" style="57"/>
  </cols>
  <sheetData>
    <row r="1" spans="1:12" ht="96.75" customHeight="1" x14ac:dyDescent="0.25">
      <c r="A1" s="64" t="s">
        <v>68</v>
      </c>
      <c r="B1" s="64"/>
      <c r="C1" s="64"/>
      <c r="D1" s="64"/>
      <c r="E1" s="64"/>
      <c r="F1" s="64"/>
      <c r="G1" s="64"/>
    </row>
    <row r="2" spans="1:12" ht="39.75" customHeight="1" x14ac:dyDescent="0.25">
      <c r="A2" s="67" t="s">
        <v>49</v>
      </c>
      <c r="B2" s="67"/>
      <c r="C2" s="67"/>
      <c r="D2" s="67"/>
      <c r="E2" s="67"/>
      <c r="F2" s="67"/>
      <c r="G2" s="67"/>
      <c r="I2" s="68" t="s">
        <v>56</v>
      </c>
      <c r="J2" s="68"/>
      <c r="K2" s="68"/>
      <c r="L2" s="68"/>
    </row>
    <row r="3" spans="1:12" x14ac:dyDescent="0.25">
      <c r="A3" s="10" t="s">
        <v>43</v>
      </c>
      <c r="B3" s="10" t="s">
        <v>0</v>
      </c>
      <c r="C3" s="10">
        <v>2021</v>
      </c>
      <c r="D3" s="10"/>
      <c r="E3" s="10"/>
      <c r="F3" s="10"/>
      <c r="G3" s="10"/>
      <c r="I3" s="69" t="s">
        <v>53</v>
      </c>
      <c r="J3" s="70" t="s">
        <v>55</v>
      </c>
      <c r="K3" s="70"/>
      <c r="L3" s="69" t="s">
        <v>1</v>
      </c>
    </row>
    <row r="4" spans="1:12" x14ac:dyDescent="0.25">
      <c r="A4" s="10"/>
      <c r="B4" s="10"/>
      <c r="C4" s="11" t="s">
        <v>57</v>
      </c>
      <c r="D4" s="11" t="s">
        <v>58</v>
      </c>
      <c r="E4" s="11" t="s">
        <v>59</v>
      </c>
      <c r="F4" s="11" t="s">
        <v>60</v>
      </c>
      <c r="G4" s="11" t="s">
        <v>1</v>
      </c>
      <c r="I4" s="71"/>
      <c r="J4" s="72" t="s">
        <v>51</v>
      </c>
      <c r="K4" s="72" t="s">
        <v>52</v>
      </c>
      <c r="L4" s="71"/>
    </row>
    <row r="5" spans="1:12" ht="23.25" customHeight="1" x14ac:dyDescent="0.25">
      <c r="A5" s="73" t="s">
        <v>37</v>
      </c>
      <c r="B5" s="61" t="s">
        <v>34</v>
      </c>
      <c r="C5" s="62">
        <v>4</v>
      </c>
      <c r="D5" s="62">
        <v>7</v>
      </c>
      <c r="E5" s="62">
        <v>6</v>
      </c>
      <c r="F5" s="62"/>
      <c r="G5" s="11">
        <f>SUM(C5:F5)</f>
        <v>17</v>
      </c>
      <c r="I5" s="74" t="s">
        <v>62</v>
      </c>
      <c r="J5" s="75">
        <v>17</v>
      </c>
      <c r="K5" s="75">
        <v>44</v>
      </c>
      <c r="L5" s="75">
        <f>SUM(J5:K5)</f>
        <v>61</v>
      </c>
    </row>
    <row r="6" spans="1:12" ht="31.5" customHeight="1" x14ac:dyDescent="0.25">
      <c r="A6" s="76"/>
      <c r="B6" s="61" t="s">
        <v>35</v>
      </c>
      <c r="C6" s="62">
        <v>297</v>
      </c>
      <c r="D6" s="62">
        <v>618</v>
      </c>
      <c r="E6" s="62">
        <v>183</v>
      </c>
      <c r="F6" s="62"/>
      <c r="G6" s="11">
        <f>SUM(C6:F6)</f>
        <v>1098</v>
      </c>
      <c r="I6" s="74" t="s">
        <v>63</v>
      </c>
      <c r="J6" s="75">
        <v>27</v>
      </c>
      <c r="K6" s="75">
        <v>19</v>
      </c>
      <c r="L6" s="75">
        <f t="shared" ref="L6:L10" si="0">SUM(J6:K6)</f>
        <v>46</v>
      </c>
    </row>
    <row r="7" spans="1:12" ht="18" customHeight="1" x14ac:dyDescent="0.25">
      <c r="I7" s="74" t="s">
        <v>64</v>
      </c>
      <c r="J7" s="75">
        <v>1</v>
      </c>
      <c r="K7" s="75">
        <v>5</v>
      </c>
      <c r="L7" s="75">
        <f t="shared" si="0"/>
        <v>6</v>
      </c>
    </row>
    <row r="8" spans="1:12" ht="34.5" customHeight="1" x14ac:dyDescent="0.25">
      <c r="I8" s="74" t="s">
        <v>65</v>
      </c>
      <c r="J8" s="75">
        <v>10</v>
      </c>
      <c r="K8" s="75">
        <v>5</v>
      </c>
      <c r="L8" s="75">
        <f t="shared" si="0"/>
        <v>15</v>
      </c>
    </row>
    <row r="9" spans="1:12" x14ac:dyDescent="0.25">
      <c r="I9" s="74" t="s">
        <v>66</v>
      </c>
      <c r="J9" s="75">
        <v>4</v>
      </c>
      <c r="K9" s="75">
        <v>9</v>
      </c>
      <c r="L9" s="75">
        <f t="shared" si="0"/>
        <v>13</v>
      </c>
    </row>
    <row r="10" spans="1:12" ht="25.5" x14ac:dyDescent="0.25">
      <c r="I10" s="74" t="s">
        <v>67</v>
      </c>
      <c r="J10" s="75">
        <v>16</v>
      </c>
      <c r="K10" s="75">
        <v>23</v>
      </c>
      <c r="L10" s="75">
        <f t="shared" si="0"/>
        <v>39</v>
      </c>
    </row>
    <row r="11" spans="1:12" ht="36.75" customHeight="1" x14ac:dyDescent="0.25">
      <c r="I11" s="77" t="s">
        <v>1</v>
      </c>
      <c r="J11" s="77">
        <f>SUM(J5:J10)</f>
        <v>75</v>
      </c>
      <c r="K11" s="77">
        <f>SUM(K5:K10)</f>
        <v>105</v>
      </c>
      <c r="L11" s="77">
        <f>SUM(L5:L10)</f>
        <v>180</v>
      </c>
    </row>
    <row r="12" spans="1:12" ht="36.75" customHeight="1" x14ac:dyDescent="0.25">
      <c r="I12" s="66" t="s">
        <v>112</v>
      </c>
      <c r="J12" s="66"/>
      <c r="K12" s="66"/>
      <c r="L12" s="66"/>
    </row>
    <row r="13" spans="1:12" ht="36.75" customHeight="1" x14ac:dyDescent="0.25"/>
    <row r="14" spans="1:12" ht="36.75" customHeight="1" x14ac:dyDescent="0.25"/>
    <row r="15" spans="1:12" ht="36.75" customHeight="1" x14ac:dyDescent="0.25"/>
    <row r="16" spans="1:12" ht="36.75" customHeight="1" x14ac:dyDescent="0.25"/>
    <row r="17" ht="21" customHeight="1" x14ac:dyDescent="0.25"/>
  </sheetData>
  <mergeCells count="11">
    <mergeCell ref="A5:A6"/>
    <mergeCell ref="A3:A4"/>
    <mergeCell ref="B3:B4"/>
    <mergeCell ref="C3:G3"/>
    <mergeCell ref="I12:L12"/>
    <mergeCell ref="A1:G1"/>
    <mergeCell ref="I2:L2"/>
    <mergeCell ref="J3:K3"/>
    <mergeCell ref="L3:L4"/>
    <mergeCell ref="I3:I4"/>
    <mergeCell ref="A2:G2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sqref="A1:H1"/>
    </sheetView>
  </sheetViews>
  <sheetFormatPr baseColWidth="10" defaultRowHeight="15" x14ac:dyDescent="0.25"/>
  <cols>
    <col min="1" max="1" width="24.140625" style="8" customWidth="1"/>
    <col min="2" max="2" width="13.7109375" style="8" customWidth="1"/>
    <col min="3" max="3" width="10.5703125" style="8" bestFit="1" customWidth="1"/>
    <col min="4" max="4" width="15.85546875" style="8" customWidth="1"/>
    <col min="5" max="5" width="9.42578125" style="8" bestFit="1" customWidth="1"/>
    <col min="6" max="6" width="9.85546875" style="8" bestFit="1" customWidth="1"/>
    <col min="7" max="7" width="9.42578125" style="8" customWidth="1"/>
    <col min="8" max="8" width="11.5703125" style="8" customWidth="1"/>
    <col min="9" max="16384" width="11.42578125" style="8"/>
  </cols>
  <sheetData>
    <row r="1" spans="1:8" ht="76.5" customHeight="1" x14ac:dyDescent="0.25">
      <c r="A1" s="7" t="s">
        <v>68</v>
      </c>
      <c r="B1" s="7"/>
      <c r="C1" s="7"/>
      <c r="D1" s="7"/>
      <c r="E1" s="7"/>
      <c r="F1" s="7"/>
      <c r="G1" s="7"/>
      <c r="H1" s="7"/>
    </row>
    <row r="2" spans="1:8" ht="42" customHeight="1" x14ac:dyDescent="0.25">
      <c r="A2" s="78" t="s">
        <v>114</v>
      </c>
      <c r="B2" s="78"/>
      <c r="C2" s="78"/>
      <c r="D2" s="78"/>
      <c r="E2" s="78"/>
      <c r="F2" s="78"/>
      <c r="G2" s="78"/>
      <c r="H2" s="78"/>
    </row>
    <row r="3" spans="1:8" x14ac:dyDescent="0.25">
      <c r="A3" s="79" t="s">
        <v>74</v>
      </c>
      <c r="B3" s="80" t="s">
        <v>55</v>
      </c>
      <c r="C3" s="80"/>
      <c r="D3" s="80"/>
      <c r="E3" s="80"/>
      <c r="F3" s="81"/>
      <c r="G3" s="81"/>
      <c r="H3" s="82" t="s">
        <v>1</v>
      </c>
    </row>
    <row r="4" spans="1:8" s="86" customFormat="1" x14ac:dyDescent="0.25">
      <c r="A4" s="83"/>
      <c r="B4" s="84" t="s">
        <v>51</v>
      </c>
      <c r="C4" s="84" t="s">
        <v>108</v>
      </c>
      <c r="D4" s="84" t="s">
        <v>52</v>
      </c>
      <c r="E4" s="84" t="s">
        <v>108</v>
      </c>
      <c r="F4" s="84" t="s">
        <v>75</v>
      </c>
      <c r="G4" s="84" t="s">
        <v>108</v>
      </c>
      <c r="H4" s="85"/>
    </row>
    <row r="5" spans="1:8" ht="21" customHeight="1" x14ac:dyDescent="0.25">
      <c r="A5" s="87" t="s">
        <v>77</v>
      </c>
      <c r="B5" s="88">
        <v>9</v>
      </c>
      <c r="C5" s="89">
        <f>B5/$H$5</f>
        <v>0.39130434782608697</v>
      </c>
      <c r="D5" s="88">
        <v>11</v>
      </c>
      <c r="E5" s="89">
        <f>D5/$H$5</f>
        <v>0.47826086956521741</v>
      </c>
      <c r="F5" s="90">
        <v>3</v>
      </c>
      <c r="G5" s="89">
        <f>F5/H5</f>
        <v>0.13043478260869565</v>
      </c>
      <c r="H5" s="87">
        <f>B5+D5+F5</f>
        <v>23</v>
      </c>
    </row>
    <row r="6" spans="1:8" ht="21" customHeight="1" x14ac:dyDescent="0.25">
      <c r="A6" s="87" t="s">
        <v>78</v>
      </c>
      <c r="B6" s="88">
        <v>10</v>
      </c>
      <c r="C6" s="89">
        <f>B6/$H$6</f>
        <v>0.33333333333333331</v>
      </c>
      <c r="D6" s="88">
        <v>20</v>
      </c>
      <c r="E6" s="89">
        <f>D6/$H$6</f>
        <v>0.66666666666666663</v>
      </c>
      <c r="F6" s="88">
        <v>0</v>
      </c>
      <c r="G6" s="89">
        <f t="shared" ref="G6:G7" si="0">F6/H6</f>
        <v>0</v>
      </c>
      <c r="H6" s="87">
        <f>B6+D6+F6</f>
        <v>30</v>
      </c>
    </row>
    <row r="7" spans="1:8" ht="21" customHeight="1" x14ac:dyDescent="0.25">
      <c r="A7" s="87" t="s">
        <v>79</v>
      </c>
      <c r="B7" s="88">
        <v>10</v>
      </c>
      <c r="C7" s="89">
        <f>B7/$H$7</f>
        <v>0.37037037037037035</v>
      </c>
      <c r="D7" s="88">
        <v>15</v>
      </c>
      <c r="E7" s="89">
        <f>D7/$H$7</f>
        <v>0.55555555555555558</v>
      </c>
      <c r="F7" s="88">
        <v>2</v>
      </c>
      <c r="G7" s="89">
        <f t="shared" si="0"/>
        <v>7.407407407407407E-2</v>
      </c>
      <c r="H7" s="87">
        <f>B7+D7+F7</f>
        <v>27</v>
      </c>
    </row>
    <row r="8" spans="1:8" ht="23.25" customHeight="1" x14ac:dyDescent="0.25">
      <c r="A8" s="91" t="s">
        <v>1</v>
      </c>
      <c r="B8" s="91">
        <f>SUM(B5:B7)</f>
        <v>29</v>
      </c>
      <c r="C8" s="92"/>
      <c r="D8" s="91">
        <f t="shared" ref="D8:H8" si="1">SUM(D5:D7)</f>
        <v>46</v>
      </c>
      <c r="E8" s="93"/>
      <c r="F8" s="94">
        <f>SUM(F5:F7)</f>
        <v>5</v>
      </c>
      <c r="G8" s="93"/>
      <c r="H8" s="91">
        <f t="shared" si="1"/>
        <v>80</v>
      </c>
    </row>
    <row r="9" spans="1:8" ht="17.25" customHeight="1" x14ac:dyDescent="0.25">
      <c r="A9" s="95" t="s">
        <v>118</v>
      </c>
      <c r="B9" s="95"/>
      <c r="C9" s="95"/>
      <c r="D9" s="95"/>
      <c r="E9" s="95"/>
      <c r="F9" s="95"/>
      <c r="G9" s="95"/>
      <c r="H9" s="95"/>
    </row>
    <row r="23" ht="20.25" customHeight="1" x14ac:dyDescent="0.25"/>
  </sheetData>
  <mergeCells count="6">
    <mergeCell ref="A9:H9"/>
    <mergeCell ref="A2:H2"/>
    <mergeCell ref="A3:A4"/>
    <mergeCell ref="B3:E3"/>
    <mergeCell ref="H3:H4"/>
    <mergeCell ref="A1:H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sqref="A1:B1"/>
    </sheetView>
  </sheetViews>
  <sheetFormatPr baseColWidth="10" defaultRowHeight="15" x14ac:dyDescent="0.25"/>
  <cols>
    <col min="1" max="1" width="60.7109375" style="8" customWidth="1"/>
    <col min="2" max="2" width="27.5703125" style="8" customWidth="1"/>
    <col min="3" max="16384" width="11.42578125" style="8"/>
  </cols>
  <sheetData>
    <row r="1" spans="1:8" s="96" customFormat="1" ht="63" customHeight="1" x14ac:dyDescent="0.25">
      <c r="A1" s="7" t="s">
        <v>68</v>
      </c>
      <c r="B1" s="7"/>
      <c r="C1" s="65"/>
      <c r="D1" s="65"/>
      <c r="E1" s="65"/>
      <c r="F1" s="65"/>
      <c r="G1" s="65"/>
      <c r="H1" s="65"/>
    </row>
    <row r="2" spans="1:8" ht="42" customHeight="1" x14ac:dyDescent="0.25">
      <c r="A2" s="97" t="s">
        <v>115</v>
      </c>
      <c r="B2" s="97"/>
    </row>
    <row r="3" spans="1:8" ht="30" customHeight="1" x14ac:dyDescent="0.25">
      <c r="A3" s="98" t="s">
        <v>69</v>
      </c>
      <c r="B3" s="91" t="s">
        <v>70</v>
      </c>
    </row>
    <row r="4" spans="1:8" ht="33" customHeight="1" x14ac:dyDescent="0.25">
      <c r="A4" s="99" t="s">
        <v>71</v>
      </c>
      <c r="B4" s="100">
        <v>77</v>
      </c>
    </row>
    <row r="5" spans="1:8" ht="33" customHeight="1" x14ac:dyDescent="0.25">
      <c r="A5" s="99" t="s">
        <v>72</v>
      </c>
      <c r="B5" s="101">
        <v>2</v>
      </c>
    </row>
    <row r="6" spans="1:8" ht="33" customHeight="1" x14ac:dyDescent="0.25">
      <c r="A6" s="99" t="s">
        <v>73</v>
      </c>
      <c r="B6" s="101">
        <v>1</v>
      </c>
    </row>
    <row r="7" spans="1:8" ht="22.5" customHeight="1" x14ac:dyDescent="0.25">
      <c r="A7" s="98" t="s">
        <v>1</v>
      </c>
      <c r="B7" s="91">
        <f>SUM(B4:B6)</f>
        <v>80</v>
      </c>
    </row>
    <row r="8" spans="1:8" ht="27" customHeight="1" x14ac:dyDescent="0.25">
      <c r="A8" s="102" t="s">
        <v>119</v>
      </c>
      <c r="B8" s="102"/>
    </row>
  </sheetData>
  <mergeCells count="3">
    <mergeCell ref="A1:B1"/>
    <mergeCell ref="A2:B2"/>
    <mergeCell ref="A8:B8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sqref="A1:E1"/>
    </sheetView>
  </sheetViews>
  <sheetFormatPr baseColWidth="10" defaultRowHeight="15" x14ac:dyDescent="0.25"/>
  <cols>
    <col min="1" max="1" width="43.85546875" style="104" customWidth="1"/>
    <col min="2" max="5" width="11.28515625" style="104" customWidth="1"/>
    <col min="6" max="16384" width="11.42578125" style="104"/>
  </cols>
  <sheetData>
    <row r="1" spans="1:5" ht="69.75" customHeight="1" x14ac:dyDescent="0.25">
      <c r="A1" s="103" t="s">
        <v>68</v>
      </c>
      <c r="B1" s="103"/>
      <c r="C1" s="103"/>
      <c r="D1" s="103"/>
      <c r="E1" s="103"/>
    </row>
    <row r="2" spans="1:5" ht="35.25" customHeight="1" x14ac:dyDescent="0.25">
      <c r="A2" s="105" t="s">
        <v>116</v>
      </c>
      <c r="B2" s="105"/>
      <c r="C2" s="105"/>
      <c r="D2" s="105"/>
      <c r="E2" s="105"/>
    </row>
    <row r="3" spans="1:5" x14ac:dyDescent="0.25">
      <c r="A3" s="79" t="s">
        <v>85</v>
      </c>
      <c r="B3" s="106" t="s">
        <v>55</v>
      </c>
      <c r="C3" s="106"/>
      <c r="D3" s="106"/>
      <c r="E3" s="79" t="s">
        <v>1</v>
      </c>
    </row>
    <row r="4" spans="1:5" x14ac:dyDescent="0.25">
      <c r="A4" s="83"/>
      <c r="B4" s="91" t="s">
        <v>52</v>
      </c>
      <c r="C4" s="91" t="s">
        <v>51</v>
      </c>
      <c r="D4" s="91" t="s">
        <v>76</v>
      </c>
      <c r="E4" s="83"/>
    </row>
    <row r="5" spans="1:5" x14ac:dyDescent="0.25">
      <c r="A5" s="107" t="s">
        <v>86</v>
      </c>
      <c r="B5" s="88">
        <v>1</v>
      </c>
      <c r="C5" s="88">
        <v>1</v>
      </c>
      <c r="D5" s="87">
        <v>0</v>
      </c>
      <c r="E5" s="88">
        <f t="shared" ref="E5:E26" si="0">SUM(B5:D5)</f>
        <v>2</v>
      </c>
    </row>
    <row r="6" spans="1:5" x14ac:dyDescent="0.25">
      <c r="A6" s="107" t="s">
        <v>87</v>
      </c>
      <c r="B6" s="88">
        <v>3</v>
      </c>
      <c r="C6" s="88">
        <v>1</v>
      </c>
      <c r="D6" s="88">
        <v>0</v>
      </c>
      <c r="E6" s="88">
        <f t="shared" si="0"/>
        <v>4</v>
      </c>
    </row>
    <row r="7" spans="1:5" x14ac:dyDescent="0.25">
      <c r="A7" s="107" t="s">
        <v>88</v>
      </c>
      <c r="B7" s="88">
        <v>1</v>
      </c>
      <c r="C7" s="88">
        <v>1</v>
      </c>
      <c r="D7" s="88">
        <v>0</v>
      </c>
      <c r="E7" s="88">
        <f t="shared" si="0"/>
        <v>2</v>
      </c>
    </row>
    <row r="8" spans="1:5" x14ac:dyDescent="0.25">
      <c r="A8" s="107" t="s">
        <v>89</v>
      </c>
      <c r="B8" s="88">
        <v>3</v>
      </c>
      <c r="C8" s="88">
        <v>0</v>
      </c>
      <c r="D8" s="88">
        <v>0</v>
      </c>
      <c r="E8" s="88">
        <f t="shared" si="0"/>
        <v>3</v>
      </c>
    </row>
    <row r="9" spans="1:5" x14ac:dyDescent="0.25">
      <c r="A9" s="107" t="s">
        <v>90</v>
      </c>
      <c r="B9" s="88">
        <v>1</v>
      </c>
      <c r="C9" s="88">
        <v>0</v>
      </c>
      <c r="D9" s="88">
        <v>0</v>
      </c>
      <c r="E9" s="88">
        <f t="shared" si="0"/>
        <v>1</v>
      </c>
    </row>
    <row r="10" spans="1:5" x14ac:dyDescent="0.25">
      <c r="A10" s="107" t="s">
        <v>91</v>
      </c>
      <c r="B10" s="88">
        <v>7</v>
      </c>
      <c r="C10" s="88">
        <v>1</v>
      </c>
      <c r="D10" s="88">
        <v>0</v>
      </c>
      <c r="E10" s="88">
        <f t="shared" si="0"/>
        <v>8</v>
      </c>
    </row>
    <row r="11" spans="1:5" x14ac:dyDescent="0.25">
      <c r="A11" s="107" t="s">
        <v>92</v>
      </c>
      <c r="B11" s="88">
        <v>1</v>
      </c>
      <c r="C11" s="88">
        <v>1</v>
      </c>
      <c r="D11" s="88">
        <v>5</v>
      </c>
      <c r="E11" s="88">
        <f t="shared" si="0"/>
        <v>7</v>
      </c>
    </row>
    <row r="12" spans="1:5" x14ac:dyDescent="0.25">
      <c r="A12" s="107" t="s">
        <v>93</v>
      </c>
      <c r="B12" s="88">
        <v>0</v>
      </c>
      <c r="C12" s="88">
        <v>1</v>
      </c>
      <c r="D12" s="88">
        <v>0</v>
      </c>
      <c r="E12" s="88">
        <f t="shared" si="0"/>
        <v>1</v>
      </c>
    </row>
    <row r="13" spans="1:5" x14ac:dyDescent="0.25">
      <c r="A13" s="107" t="s">
        <v>94</v>
      </c>
      <c r="B13" s="88">
        <v>2</v>
      </c>
      <c r="C13" s="88">
        <v>2</v>
      </c>
      <c r="D13" s="88">
        <v>0</v>
      </c>
      <c r="E13" s="88">
        <f t="shared" si="0"/>
        <v>4</v>
      </c>
    </row>
    <row r="14" spans="1:5" x14ac:dyDescent="0.25">
      <c r="A14" s="107" t="s">
        <v>95</v>
      </c>
      <c r="B14" s="88">
        <v>4</v>
      </c>
      <c r="C14" s="88">
        <v>0</v>
      </c>
      <c r="D14" s="88">
        <v>0</v>
      </c>
      <c r="E14" s="88">
        <f t="shared" si="0"/>
        <v>4</v>
      </c>
    </row>
    <row r="15" spans="1:5" x14ac:dyDescent="0.25">
      <c r="A15" s="107" t="s">
        <v>96</v>
      </c>
      <c r="B15" s="88">
        <v>6</v>
      </c>
      <c r="C15" s="88">
        <v>4</v>
      </c>
      <c r="D15" s="88">
        <v>0</v>
      </c>
      <c r="E15" s="88">
        <f t="shared" si="0"/>
        <v>10</v>
      </c>
    </row>
    <row r="16" spans="1:5" x14ac:dyDescent="0.25">
      <c r="A16" s="107" t="s">
        <v>97</v>
      </c>
      <c r="B16" s="88">
        <v>0</v>
      </c>
      <c r="C16" s="88">
        <v>2</v>
      </c>
      <c r="D16" s="88">
        <v>0</v>
      </c>
      <c r="E16" s="88">
        <f t="shared" si="0"/>
        <v>2</v>
      </c>
    </row>
    <row r="17" spans="1:5" x14ac:dyDescent="0.25">
      <c r="A17" s="107" t="s">
        <v>98</v>
      </c>
      <c r="B17" s="88"/>
      <c r="C17" s="88">
        <v>2</v>
      </c>
      <c r="D17" s="88">
        <v>0</v>
      </c>
      <c r="E17" s="88">
        <f t="shared" si="0"/>
        <v>2</v>
      </c>
    </row>
    <row r="18" spans="1:5" x14ac:dyDescent="0.25">
      <c r="A18" s="107" t="s">
        <v>99</v>
      </c>
      <c r="B18" s="88">
        <v>1</v>
      </c>
      <c r="C18" s="88">
        <v>5</v>
      </c>
      <c r="D18" s="88">
        <v>0</v>
      </c>
      <c r="E18" s="88">
        <f t="shared" si="0"/>
        <v>6</v>
      </c>
    </row>
    <row r="19" spans="1:5" x14ac:dyDescent="0.25">
      <c r="A19" s="107" t="s">
        <v>100</v>
      </c>
      <c r="B19" s="88">
        <v>1</v>
      </c>
      <c r="C19" s="88">
        <v>1</v>
      </c>
      <c r="D19" s="88">
        <v>0</v>
      </c>
      <c r="E19" s="88">
        <f t="shared" si="0"/>
        <v>2</v>
      </c>
    </row>
    <row r="20" spans="1:5" x14ac:dyDescent="0.25">
      <c r="A20" s="107" t="s">
        <v>101</v>
      </c>
      <c r="B20" s="88">
        <v>8</v>
      </c>
      <c r="C20" s="88">
        <v>2</v>
      </c>
      <c r="D20" s="88">
        <v>0</v>
      </c>
      <c r="E20" s="88">
        <f t="shared" si="0"/>
        <v>10</v>
      </c>
    </row>
    <row r="21" spans="1:5" x14ac:dyDescent="0.25">
      <c r="A21" s="107" t="s">
        <v>102</v>
      </c>
      <c r="B21" s="88">
        <v>2</v>
      </c>
      <c r="C21" s="88">
        <v>0</v>
      </c>
      <c r="D21" s="88">
        <v>0</v>
      </c>
      <c r="E21" s="88">
        <f t="shared" si="0"/>
        <v>2</v>
      </c>
    </row>
    <row r="22" spans="1:5" x14ac:dyDescent="0.25">
      <c r="A22" s="107" t="s">
        <v>103</v>
      </c>
      <c r="B22" s="88">
        <v>0</v>
      </c>
      <c r="C22" s="88">
        <v>2</v>
      </c>
      <c r="D22" s="88">
        <v>0</v>
      </c>
      <c r="E22" s="88">
        <f t="shared" si="0"/>
        <v>2</v>
      </c>
    </row>
    <row r="23" spans="1:5" x14ac:dyDescent="0.25">
      <c r="A23" s="107" t="s">
        <v>104</v>
      </c>
      <c r="B23" s="88">
        <v>1</v>
      </c>
      <c r="C23" s="88">
        <v>0</v>
      </c>
      <c r="D23" s="88">
        <v>0</v>
      </c>
      <c r="E23" s="88">
        <f t="shared" si="0"/>
        <v>1</v>
      </c>
    </row>
    <row r="24" spans="1:5" x14ac:dyDescent="0.25">
      <c r="A24" s="107" t="s">
        <v>105</v>
      </c>
      <c r="B24" s="88">
        <v>1</v>
      </c>
      <c r="C24" s="88">
        <v>0</v>
      </c>
      <c r="D24" s="88">
        <v>0</v>
      </c>
      <c r="E24" s="88">
        <f t="shared" si="0"/>
        <v>1</v>
      </c>
    </row>
    <row r="25" spans="1:5" x14ac:dyDescent="0.25">
      <c r="A25" s="107" t="s">
        <v>106</v>
      </c>
      <c r="B25" s="88">
        <v>0</v>
      </c>
      <c r="C25" s="88">
        <v>1</v>
      </c>
      <c r="D25" s="88">
        <v>0</v>
      </c>
      <c r="E25" s="88">
        <f t="shared" si="0"/>
        <v>1</v>
      </c>
    </row>
    <row r="26" spans="1:5" x14ac:dyDescent="0.25">
      <c r="A26" s="107" t="s">
        <v>107</v>
      </c>
      <c r="B26" s="88">
        <v>3</v>
      </c>
      <c r="C26" s="88">
        <v>2</v>
      </c>
      <c r="D26" s="88">
        <v>0</v>
      </c>
      <c r="E26" s="88">
        <f t="shared" si="0"/>
        <v>5</v>
      </c>
    </row>
    <row r="27" spans="1:5" x14ac:dyDescent="0.25">
      <c r="A27" s="91" t="s">
        <v>1</v>
      </c>
      <c r="B27" s="91">
        <f>SUM(B5:B26)</f>
        <v>46</v>
      </c>
      <c r="C27" s="91">
        <f>SUM(C5:C26)</f>
        <v>29</v>
      </c>
      <c r="D27" s="91">
        <f>SUM(D5:D26)</f>
        <v>5</v>
      </c>
      <c r="E27" s="91">
        <f>SUM(E5:E26)</f>
        <v>80</v>
      </c>
    </row>
    <row r="28" spans="1:5" x14ac:dyDescent="0.25">
      <c r="A28" s="66" t="s">
        <v>120</v>
      </c>
      <c r="B28" s="66"/>
      <c r="C28" s="66"/>
      <c r="D28" s="66"/>
      <c r="E28" s="66"/>
    </row>
  </sheetData>
  <mergeCells count="6">
    <mergeCell ref="A28:E28"/>
    <mergeCell ref="A2:E2"/>
    <mergeCell ref="A3:A4"/>
    <mergeCell ref="B3:D3"/>
    <mergeCell ref="E3:E4"/>
    <mergeCell ref="A1:E1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zoomScale="85" zoomScaleNormal="85" workbookViewId="0">
      <selection sqref="A1:E1"/>
    </sheetView>
  </sheetViews>
  <sheetFormatPr baseColWidth="10" defaultRowHeight="15" x14ac:dyDescent="0.25"/>
  <cols>
    <col min="1" max="1" width="52.28515625" style="8" customWidth="1"/>
    <col min="2" max="2" width="15.140625" style="8" customWidth="1"/>
    <col min="3" max="5" width="11.42578125" style="8"/>
    <col min="6" max="6" width="19.140625" style="8" customWidth="1"/>
    <col min="7" max="8" width="11.42578125" style="8"/>
    <col min="9" max="9" width="19.5703125" style="8" customWidth="1"/>
    <col min="10" max="16384" width="11.42578125" style="8"/>
  </cols>
  <sheetData>
    <row r="1" spans="1:7" ht="68.25" customHeight="1" x14ac:dyDescent="0.25">
      <c r="A1" s="64" t="s">
        <v>68</v>
      </c>
      <c r="B1" s="64"/>
      <c r="C1" s="64"/>
      <c r="D1" s="64"/>
      <c r="E1" s="64"/>
      <c r="F1" s="65"/>
      <c r="G1" s="65"/>
    </row>
    <row r="2" spans="1:7" ht="29.25" customHeight="1" x14ac:dyDescent="0.25">
      <c r="A2" s="108" t="s">
        <v>80</v>
      </c>
      <c r="B2" s="108"/>
      <c r="C2" s="109"/>
      <c r="D2" s="109"/>
      <c r="E2" s="110"/>
    </row>
    <row r="3" spans="1:7" ht="27.75" customHeight="1" x14ac:dyDescent="0.25">
      <c r="A3" s="91" t="s">
        <v>81</v>
      </c>
      <c r="B3" s="91" t="s">
        <v>70</v>
      </c>
      <c r="C3" s="111"/>
      <c r="D3" s="111"/>
      <c r="E3" s="110"/>
    </row>
    <row r="4" spans="1:7" ht="23.25" customHeight="1" x14ac:dyDescent="0.25">
      <c r="A4" s="107" t="s">
        <v>82</v>
      </c>
      <c r="B4" s="88">
        <v>70</v>
      </c>
      <c r="C4" s="112"/>
      <c r="D4" s="113"/>
      <c r="E4" s="110"/>
    </row>
    <row r="5" spans="1:7" ht="23.25" customHeight="1" x14ac:dyDescent="0.25">
      <c r="A5" s="107" t="s">
        <v>83</v>
      </c>
      <c r="B5" s="88">
        <v>1</v>
      </c>
      <c r="C5" s="112"/>
      <c r="D5" s="113"/>
      <c r="E5" s="110"/>
    </row>
    <row r="6" spans="1:7" ht="23.25" customHeight="1" x14ac:dyDescent="0.25">
      <c r="A6" s="107" t="s">
        <v>84</v>
      </c>
      <c r="B6" s="88">
        <v>2</v>
      </c>
      <c r="C6" s="112"/>
      <c r="D6" s="113"/>
      <c r="E6" s="110"/>
    </row>
    <row r="7" spans="1:7" ht="23.25" customHeight="1" x14ac:dyDescent="0.25">
      <c r="A7" s="107" t="s">
        <v>76</v>
      </c>
      <c r="B7" s="88">
        <v>7</v>
      </c>
      <c r="C7" s="112"/>
      <c r="D7" s="113"/>
      <c r="E7" s="110"/>
    </row>
    <row r="8" spans="1:7" ht="21" customHeight="1" x14ac:dyDescent="0.25">
      <c r="A8" s="114" t="s">
        <v>1</v>
      </c>
      <c r="B8" s="91">
        <f>SUM(B4:B7)</f>
        <v>80</v>
      </c>
      <c r="C8" s="112"/>
      <c r="D8" s="113"/>
      <c r="E8" s="110"/>
    </row>
    <row r="9" spans="1:7" s="110" customFormat="1" ht="27" customHeight="1" x14ac:dyDescent="0.25">
      <c r="A9" s="115" t="s">
        <v>120</v>
      </c>
      <c r="B9" s="115"/>
    </row>
    <row r="10" spans="1:7" ht="39" customHeight="1" x14ac:dyDescent="0.25"/>
    <row r="11" spans="1:7" ht="24.75" customHeight="1" x14ac:dyDescent="0.25"/>
    <row r="12" spans="1:7" ht="24.75" customHeight="1" x14ac:dyDescent="0.25"/>
    <row r="13" spans="1:7" ht="21" customHeight="1" x14ac:dyDescent="0.25"/>
    <row r="14" spans="1:7" ht="21" customHeight="1" x14ac:dyDescent="0.25"/>
    <row r="15" spans="1:7" ht="21" customHeight="1" x14ac:dyDescent="0.25"/>
    <row r="16" spans="1:7" ht="21" customHeight="1" x14ac:dyDescent="0.25"/>
    <row r="17" ht="21" customHeight="1" x14ac:dyDescent="0.25"/>
    <row r="18" ht="21" customHeight="1" x14ac:dyDescent="0.25"/>
    <row r="19" ht="21" customHeight="1" x14ac:dyDescent="0.25"/>
    <row r="20" ht="21" customHeight="1" x14ac:dyDescent="0.25"/>
    <row r="21" ht="21" customHeight="1" x14ac:dyDescent="0.25"/>
    <row r="22" ht="21" customHeight="1" x14ac:dyDescent="0.25"/>
    <row r="23" ht="21" customHeight="1" x14ac:dyDescent="0.25"/>
    <row r="24" ht="21" customHeight="1" x14ac:dyDescent="0.25"/>
    <row r="25" ht="21" customHeight="1" x14ac:dyDescent="0.25"/>
    <row r="26" ht="21" customHeight="1" x14ac:dyDescent="0.25"/>
    <row r="27" ht="21" customHeight="1" x14ac:dyDescent="0.25"/>
    <row r="28" ht="21" customHeight="1" x14ac:dyDescent="0.25"/>
    <row r="29" ht="21" customHeight="1" x14ac:dyDescent="0.25"/>
    <row r="30" ht="21" customHeight="1" x14ac:dyDescent="0.25"/>
    <row r="31" ht="21" customHeight="1" x14ac:dyDescent="0.25"/>
    <row r="32" ht="21" customHeight="1" x14ac:dyDescent="0.25"/>
    <row r="33" spans="10:10" ht="21" customHeight="1" x14ac:dyDescent="0.25"/>
    <row r="34" spans="10:10" ht="21" customHeight="1" x14ac:dyDescent="0.25"/>
    <row r="35" spans="10:10" ht="23.25" customHeight="1" x14ac:dyDescent="0.25"/>
    <row r="36" spans="10:10" x14ac:dyDescent="0.25">
      <c r="J36" s="110"/>
    </row>
    <row r="37" spans="10:10" x14ac:dyDescent="0.25">
      <c r="J37" s="110"/>
    </row>
    <row r="38" spans="10:10" x14ac:dyDescent="0.25">
      <c r="J38" s="110"/>
    </row>
    <row r="51" ht="15.75" customHeight="1" x14ac:dyDescent="0.25"/>
    <row r="59" ht="15.75" customHeight="1" x14ac:dyDescent="0.25"/>
  </sheetData>
  <mergeCells count="3">
    <mergeCell ref="A1:E1"/>
    <mergeCell ref="A2:B2"/>
    <mergeCell ref="A9:B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General</vt:lpstr>
      <vt:lpstr>EI.01</vt:lpstr>
      <vt:lpstr>EI.02</vt:lpstr>
      <vt:lpstr>EI.03</vt:lpstr>
      <vt:lpstr>EI.04</vt:lpstr>
      <vt:lpstr>EI.05</vt:lpstr>
      <vt:lpstr>EI.06</vt:lpstr>
      <vt:lpstr>EI.07</vt:lpstr>
      <vt:lpstr>EI.08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Esteban Perez Soler</dc:creator>
  <cp:lastModifiedBy>Rafael Esteban Pérez Soler</cp:lastModifiedBy>
  <cp:lastPrinted>2021-02-23T16:43:35Z</cp:lastPrinted>
  <dcterms:created xsi:type="dcterms:W3CDTF">2021-02-01T12:50:48Z</dcterms:created>
  <dcterms:modified xsi:type="dcterms:W3CDTF">2021-10-08T19:37:06Z</dcterms:modified>
</cp:coreProperties>
</file>