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royectos ONE\OFICINA LIBRE ACCESO A LA INFORMACION ...DATOS\PRESENTACION PORTAL EXCELL\"/>
    </mc:Choice>
  </mc:AlternateContent>
  <bookViews>
    <workbookView xWindow="0" yWindow="0" windowWidth="28800" windowHeight="12435"/>
  </bookViews>
  <sheets>
    <sheet name="PAGO FACT. PROVEEDOR FEB 2022" sheetId="9" r:id="rId1"/>
  </sheets>
  <definedNames>
    <definedName name="_xlnm.Print_Area" localSheetId="0">'PAGO FACT. PROVEEDOR FEB 2022'!$B$1:$L$50</definedName>
    <definedName name="_xlnm.Print_Titles" localSheetId="0">'PAGO FACT. PROVEEDOR FEB 2022'!$1:$7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43" i="9" l="1"/>
  <c r="J43" i="9" s="1"/>
  <c r="N43" i="9" s="1"/>
  <c r="J42" i="9"/>
  <c r="J41" i="9"/>
</calcChain>
</file>

<file path=xl/sharedStrings.xml><?xml version="1.0" encoding="utf-8"?>
<sst xmlns="http://schemas.openxmlformats.org/spreadsheetml/2006/main" count="208" uniqueCount="165">
  <si>
    <t>OFICINA NACIONAL DE ESTADÍSTICA (ONE)</t>
  </si>
  <si>
    <t>CANT.</t>
  </si>
  <si>
    <t>PROVEEDOR</t>
  </si>
  <si>
    <t>CONCEPTO</t>
  </si>
  <si>
    <t>FECHA FACTURA</t>
  </si>
  <si>
    <t>RNC</t>
  </si>
  <si>
    <t>MONTO FACTURADO</t>
  </si>
  <si>
    <t>MONTO PAGADO A LA FECHA</t>
  </si>
  <si>
    <t>MONTO PENDIENTE</t>
  </si>
  <si>
    <t>ESTADO</t>
  </si>
  <si>
    <t>FECHA FIN FACTURA</t>
  </si>
  <si>
    <t>FACTURA NO. (NCF)</t>
  </si>
  <si>
    <t>401037272</t>
  </si>
  <si>
    <t>101108053</t>
  </si>
  <si>
    <t>101855681</t>
  </si>
  <si>
    <t>101761581</t>
  </si>
  <si>
    <t>102017174</t>
  </si>
  <si>
    <t>101618787</t>
  </si>
  <si>
    <t>CORPORACION ACUEDUCTO ALCANTARILLADO SANTO DOMINGO</t>
  </si>
  <si>
    <t>Comercial Payan, SRL</t>
  </si>
  <si>
    <t>Columbus Networks Dominicana, S.A</t>
  </si>
  <si>
    <t>MAPFRE Salud ARS, S.A.</t>
  </si>
  <si>
    <t>HUMANO SEGUROS S A</t>
  </si>
  <si>
    <t>Altice Dominicana, SA</t>
  </si>
  <si>
    <t>NO. LIB.</t>
  </si>
  <si>
    <t>TOTAL</t>
  </si>
  <si>
    <t>Completo</t>
  </si>
  <si>
    <t>2914</t>
  </si>
  <si>
    <t>35</t>
  </si>
  <si>
    <t>62</t>
  </si>
  <si>
    <t>69</t>
  </si>
  <si>
    <t>70</t>
  </si>
  <si>
    <t>107</t>
  </si>
  <si>
    <t>174</t>
  </si>
  <si>
    <t>194</t>
  </si>
  <si>
    <t>196</t>
  </si>
  <si>
    <t>197</t>
  </si>
  <si>
    <t>200</t>
  </si>
  <si>
    <t>202</t>
  </si>
  <si>
    <t>205</t>
  </si>
  <si>
    <t>239</t>
  </si>
  <si>
    <t>246</t>
  </si>
  <si>
    <t>247</t>
  </si>
  <si>
    <t>258</t>
  </si>
  <si>
    <t>259</t>
  </si>
  <si>
    <t>263</t>
  </si>
  <si>
    <t>271</t>
  </si>
  <si>
    <t>279</t>
  </si>
  <si>
    <t>282</t>
  </si>
  <si>
    <t>283</t>
  </si>
  <si>
    <t>298</t>
  </si>
  <si>
    <t>299</t>
  </si>
  <si>
    <t>309</t>
  </si>
  <si>
    <t>310</t>
  </si>
  <si>
    <t>314</t>
  </si>
  <si>
    <t>317</t>
  </si>
  <si>
    <t>318</t>
  </si>
  <si>
    <t>330</t>
  </si>
  <si>
    <t>336</t>
  </si>
  <si>
    <t>347</t>
  </si>
  <si>
    <t>COMPANIA DOMINICANA DE TELEFONOS C POR A</t>
  </si>
  <si>
    <t>EMPRESA DISTRIBUIDORA DE ELECTRICIDAD DEL ESTE S A</t>
  </si>
  <si>
    <t>C VEN TECHNOLOGIES, SRL</t>
  </si>
  <si>
    <t>AGUA PLANETA AZUL C POR A</t>
  </si>
  <si>
    <t>GOBERNACION DEL EDIFICIO GUBERNAMENTAL JUAN PABLO DUARTE</t>
  </si>
  <si>
    <t>GOBERNACION PROVINCIAL SANTIAGO</t>
  </si>
  <si>
    <t>ICU Soluciones Empresariales, SRL</t>
  </si>
  <si>
    <t>INSTITUTO TECNOLOGICO DE SANTO DOMINGO</t>
  </si>
  <si>
    <t>MULTICOMPUTOS, SRL</t>
  </si>
  <si>
    <t>DOMINET, SRL</t>
  </si>
  <si>
    <t>GRUPO TECNOLOGICO ADEXSUS S A</t>
  </si>
  <si>
    <t>Progescon, SRL</t>
  </si>
  <si>
    <t>Solvex Dominicana, SRL</t>
  </si>
  <si>
    <t>ABASTECIMIENTOS COMERCIAL SRL</t>
  </si>
  <si>
    <t>Ceo Solutions Co, SRL</t>
  </si>
  <si>
    <t>COMPU-OFFICE DOMINICANA, SRL</t>
  </si>
  <si>
    <t>Soluciones Tecnológicas Empresariales, SRL</t>
  </si>
  <si>
    <t>Suprema Qualitas, SRL</t>
  </si>
  <si>
    <t>Luis Alberto Cifuentes Chapuseaux</t>
  </si>
  <si>
    <t>Daf Trading, SRL</t>
  </si>
  <si>
    <t>101001577</t>
  </si>
  <si>
    <t>101820217</t>
  </si>
  <si>
    <t>130135525</t>
  </si>
  <si>
    <t>101503939</t>
  </si>
  <si>
    <t>401509563</t>
  </si>
  <si>
    <t>430056693</t>
  </si>
  <si>
    <t>131535119</t>
  </si>
  <si>
    <t>401024381</t>
  </si>
  <si>
    <t>101638801</t>
  </si>
  <si>
    <t>122014764</t>
  </si>
  <si>
    <t>101876255</t>
  </si>
  <si>
    <t>130997782</t>
  </si>
  <si>
    <t>130777845</t>
  </si>
  <si>
    <t>101657342</t>
  </si>
  <si>
    <t>131115012</t>
  </si>
  <si>
    <t>130228698</t>
  </si>
  <si>
    <t>101759739</t>
  </si>
  <si>
    <t>124004047</t>
  </si>
  <si>
    <t>00114967383</t>
  </si>
  <si>
    <t>130752397</t>
  </si>
  <si>
    <t>PAGO SERVICIO TELEFONICO E INTERNET, PARA USO DE LA INSTITUCION, CORRESPONDIENTE A LOS NCF: B1500158953 Y B1500158940, RESPECTIVAMENTE, CORRESP. AL MES DE ENERO 2022, SEGUN SOLICITUD Y FACTURAS ANEXAS.</t>
  </si>
  <si>
    <t>PAGO SERVICIO TELEFONICO (FLOTA), PARA USO DE LA INSTITUCION, CORRESPONDIENTE AL NCF: B1500158951, CORRESP. AL MES DE ENERO 2022, SEGUN SOLICITUD Y FACTURAS ANEXAS.</t>
  </si>
  <si>
    <t>PAGO SERVICIO DE ENERGIA ELECTRICA DE LA INSTITUCION, SEDE ONE, EQUIPOS TECNOLOGICOS, ELECTRODOMESTICOS, LUMINARIAS Y LOCAL ALQUILADO, AL MES DE ENERO 2022, SEGUN SOLICITUD Y FACTURAS ANEXAS.</t>
  </si>
  <si>
    <t>PAGO ALQUILER DE DOS LOCALES UBICADOS EN EL SECTOR DON BOSCO, PARA ALMACENAMIENTO DE DOCUMENTOS Y MATERIALES PARA LA INSTITUCION, CORRESPONDIENTE AL MES DE FEBRERO 2022, SEGUN SOLICITUD, CONTRATO Y FACTURA ANEXA.</t>
  </si>
  <si>
    <t>PAGO SERVICIO DE COMPUTACION EN LA NUBE PARA EL FORTALECIMIENTO DE LA PLATAFORMA TECNOLOGICA DE LA INSTITUCION, CORRESPONDIENTE AL MES DE DICIEMBRE 2021, SEGUN CONTRATO NO. BS-0011560-2021 Y FACTURA ANEXA.</t>
  </si>
  <si>
    <t>PAGO ADQUISICION DE BOTELLONES DE AGUA (SOLO LIQUIDO), PARA EL CONSUMO DE LA INSTITUCION, CORRESPONDIENTE AL MES DE  DICIEMBRE 20221, SEGUN O/C ONE-2021-00317 Y FACT. ANEXAS.</t>
  </si>
  <si>
    <t>APORTE POR MANTENIMIENTO DE LAS AREAS COMUNES DE ESTA INSTITUCION EDIF. (JUAN PABLO DUARTE), CORRESPONDIENTE AL MES DE ENERO 2022, SEGUN SOLICITUD DE PAGO, CONTRATO Y FACTURA ANEXA.</t>
  </si>
  <si>
    <t>APORTE POR MANTENIMIENTO DE LAS AREAS COMUNES DONDE ESTA  ALOJADA LA OFICINA PROVINCIAL DE ESTADISTICA, EN EL EDIF. DE OFICINAS GUBERNAMENTALES (GOBERNACION PROVINCIAL SANTIAGO) CORRESP. AL MES DE ENERO 2022, SEGUN SOLICITUD, CONTRATO Y FACT. ANEXA.</t>
  </si>
  <si>
    <t>PAGO SERVICIO DE MANTENIMIENTO PARA IMPRESORA HP COLOR, LANSER JET M880, PERTENECIENTE A ESTA INSTITUCION, SEGUN O/S ONE-2022-00015 Y FACTURA ANEXA.</t>
  </si>
  <si>
    <t>PAGO SERVICIO DE SALUD (HUMANO COMPLEMENTARIO) PARA EL PERSONAL DE ESTA INSTITUCION, CORRESPONDIENTE AL MES DE FEBRERO 2022, SEGUN SOLICITUD Y FACTURA ANEXA.</t>
  </si>
  <si>
    <t>PAGO SERVICIO DE SALUD (MAPFRE COMPLEMENTARIO) PARA EL PERSONAL DE ESTA INSTITUCION, CORRESPONDIENTE AL MES DE FEBRERO 2022, SEGUN SOLICITUD Y FACTURA ANEXA.</t>
  </si>
  <si>
    <t>PAGO SERVICIO DE INTERNET PREMIUM PLUS 100 MBPS-10MBPS PARA USO DE LA INSTITUCION, CORRESPONDIENTE AL MES DE FEBRERO 2022, SEGUN SOLICITUD Y FACTURA ANEXA.</t>
  </si>
  <si>
    <t>PAGO SERVICIO DE AGUA POTABLE PARA USO DE LA INSTITUCION, CORRESPONDIENTE AL MES DE FEBRERO 2022, SEGUN SOLICITUD Y FACTURA ANEXA.</t>
  </si>
  <si>
    <t>PAGO DEL COSTO TOTAL DEL TRIMESTRE NOVIEMBRE-ENERO 2022, CORRESP. A LA "MAESTRIA EN GERENCIA DE CALIDAD Y PRODUCTIVIDAD", QUE ESTA REALIZANDO LA SRA. ANA YUDERKA MATEO,  A LA DIV. DE DESARROLLO INSTITUCIONAL Y CALIDAD DE LA GESTION, SEGUN SOLICITUD Y FACT</t>
  </si>
  <si>
    <t>PAGO RENOVACION DE LICENCIA DE INFORMATICA, SOPORTE DE ALMACENAMIENTO HITACHI VSP G200, PARA USO DE LA INSTITUCION, SEGUN O/C ONE-2021-00376 Y FACTURA ANEXA</t>
  </si>
  <si>
    <t>PAGO RENOVACION DE LICENCIAS DE INFORMATICAS, MICROSOFT 365 PROJECT, GESTION DE DNS, DOMINIOS ONE, MX BACKUP, SSL WILDCARD, MICROSOFT OFFICE 365 BUSINESS STANDARD, PARA SER UTILIZADAS EN LA INSTITUCION, SEGUN CONTRATO Y FACTURA ANEXA.</t>
  </si>
  <si>
    <t>PAGO RENOVACION  62 LICENCIAS INFORMATICAS MCAFEE MOVE ANTIVIRUS DESDE OCTUBRE 2021 HASTA OCTUBRE 2022, SEGUN SOLICITUD DE PAGO, CERTIFICACION CONTRATO Y FACTURA ANEXA.</t>
  </si>
  <si>
    <t>PAGO ADQUISICION DE (5) DISPENSADORES PARA GEL ANTIBACTERIAL, PARA SER UTILIZADOS EN LA INSTITUCION, SEGUN O/C ONE-2022-00022 Y FACTURA ANEXA.</t>
  </si>
  <si>
    <t>PAGO SERVICIO DE COMPUTACION EN LA NUBE PARA EL FORTALECIMIENTO DE LA PLATAFORMA TECNOLOGICA DE LA INSTITUCION, CORRESPONDIENTE AL MES DE ENERO 2022, SEGUN CONTRATO NO. BS-0011560-2021 Y FACTURA ANEXA.</t>
  </si>
  <si>
    <t>1ER. PAGO CORRESPONDIENTE AL  20% DEL MONTO TOTAL ADJUDICADO POR LA  ADQUISICION DE LICENCIAS INFORMATICAS  PARA SER UTILIZADAS EN EL X CENSO NACIONAL DE POBLACION Y VIVIENDA, SEGUN SOLICITUD PAGO CONTRATO Y FACTURA  ANEXA.</t>
  </si>
  <si>
    <t>PAGO (20%) DEL CONTRATO.BS-0016480-2021, ADQUISICION DE LICENCIAS DE INFORMATICAS, POWER BI PRO Y WINDOWS SERVER STANDARD, PARA USO EN EL X CENSO NACIONAL DE POBLACION Y VIVIENDAS 2022, SEGUN CONTRATO Y FACTURA ANEXA.</t>
  </si>
  <si>
    <t>PAGO ADQUISICION DE (10) DISPENSADORES METALICOS DE JABON LIQUIDO, PARA USO DE LA INSTITUCION, SEGUN O/C ONE-2022-00023 Y FACTURA ANEXA.</t>
  </si>
  <si>
    <t>6TO. Y ULTIMO PAGO DEL CONTRATO BS-0005522-2021, SERVICIO DE FUMIGACIONES PROFUNDAS, PARA TODAS LAS AREAS DE LA INSTITUCION, SEGUN O/S ONE-2021-00058, CONTRATO Y FACTURA ANEXA.</t>
  </si>
  <si>
    <t>PAGO RESTANTE DE LA O/C ONE-2021-00271, ADQUISICION DE TONERS HP 827A BLACK, PARA SER UTILIZADOS EN EL LEVANTAMIENTO DE LA ENCUESTA ENHOGAR, SEGUN ORDEN DE COMPRA Y FACTURA ANEXA.</t>
  </si>
  <si>
    <t>PAGO RESTANTE DE LA O/C ONE-2021-00324, ADQUISICION DE TONERS XEROX PHASER 7500 BLACK Y CONTENEDOR DE RESIDUO XEROX PHASER, PARA SER UTILIZADOS EN EL X CENSO NACIONAL DE POBLACION Y VIVIENDA, SEGUN ORDEN DE COMPRA Y FACTURA ANEXA.</t>
  </si>
  <si>
    <t>PAGO SERVICIO DE SEGURIDAD PERIMETRAL PARA EL FORTALECIMIENTO DE LA INFRAESTRUCTURA DE LAS TELECOMUNICACIONES EN LA INSTITUCION, CORRESPONDIENTE AL MES DE FEBRERO 2022, SEGUN SOLICITUD Y FACTURA ANEXA.</t>
  </si>
  <si>
    <t>PAGO (20%) DEL CONTRATO NO. BS-0016528-2021, CONSULTORIA PARA EL DISEÑO, ESTANDARIZACION Y DOCUMENTACION DE PROCESO DE LA ONE, PARA EL X CENSO NACIONAL DE POBLACION Y VIVIENDA 2022, SEGUN CONTRATO Y FACTURA ANEXA</t>
  </si>
  <si>
    <t>PAGO  DE MERCANCIA PENDIENTE ENTREGA, POR ADQUISICION DE PRENDAS DE VESTIR PARA IDENTIFICACION DEL PERSONAL PRE CENSAL DEL X CNPV, SEGUN OC ONE-2021-00276 Y FACTURA ANEXA.</t>
  </si>
  <si>
    <t>APORTE POR MANTENIMIENTO DE LAS AREAS COMUNES DONDE ESTA  ALOJADA LA OFICINA PROVINCIAL DE ESTADISTICA, EN EL EDIF. DE OFICINAS GUBERNAMENTALES (GOBERNACION PROVINCIAL SANTIAGO) CORRESP. AL MES DE FEBRERO 2022, SEGUN SOLICITUD, CONTRATO Y FACT. ANEXA.</t>
  </si>
  <si>
    <t>APORTE POR MANTENIMIENTO DE LAS AREAS COMUNES DE ESTA INSTITUCION EDIF. (JUAN PABLO DUARTE), CORRESPONDIENTE AL MES DE FEBRERO 2022, SEGUN SOLICITUD DE PAGO, CONTRATO Y FACTURA ANEXA.</t>
  </si>
  <si>
    <t>PAGO ADQUISICION DE BATERIAS ME27L 15/12 LTH, PARA SER UTILIZADAS EN LOS VEHICULOS DE LA INSTITUCION, SEGUN O/C ONE-2022-00024 Y FACTURA ANEXA.</t>
  </si>
  <si>
    <t>B1500022105</t>
  </si>
  <si>
    <t>B1500002452</t>
  </si>
  <si>
    <t>B1500003135</t>
  </si>
  <si>
    <t>completo</t>
  </si>
  <si>
    <t>B1500037469</t>
  </si>
  <si>
    <t>B1500087170</t>
  </si>
  <si>
    <t>B1500000230</t>
  </si>
  <si>
    <t>B1500000179</t>
  </si>
  <si>
    <t>B1500002776</t>
  </si>
  <si>
    <t>B1500001807</t>
  </si>
  <si>
    <t>B1500098056   B1500098074   B1500098082    B1500098096    B1500099012    B1500099020   B1500099035</t>
  </si>
  <si>
    <t>02/12/2021    07/12/2021   10/12/2021    14/12/2021    17/12/2021    21/12/2021    28/12/2021</t>
  </si>
  <si>
    <t>B1500000345</t>
  </si>
  <si>
    <t>B1500000240</t>
  </si>
  <si>
    <t>B1500000993</t>
  </si>
  <si>
    <t>B1500187281    B1500187427   B1500189184</t>
  </si>
  <si>
    <t>B1500000223</t>
  </si>
  <si>
    <t>B1500000177</t>
  </si>
  <si>
    <t>B150002582</t>
  </si>
  <si>
    <t>B15000000102</t>
  </si>
  <si>
    <t>B1500000052</t>
  </si>
  <si>
    <t>B1500000096</t>
  </si>
  <si>
    <t>B1500000098</t>
  </si>
  <si>
    <t>B1500000306</t>
  </si>
  <si>
    <t>B1500000205</t>
  </si>
  <si>
    <t>B1500000055</t>
  </si>
  <si>
    <t>B1500000956</t>
  </si>
  <si>
    <t>B1500158951</t>
  </si>
  <si>
    <t>B1500158940     B1500158953</t>
  </si>
  <si>
    <t>B15000009983</t>
  </si>
  <si>
    <t>B1500000221</t>
  </si>
  <si>
    <t>B1500000291</t>
  </si>
  <si>
    <t>B1500000181</t>
  </si>
  <si>
    <t>RELACIÓN DE PAGO DE FACTURAS  PROVEEDORES DURANTE EL MES DE FEBRERO DEL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</si>
</sst>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9"/>
      <color indexed="8"/>
      <name val="Calibri"/>
      <family val="2"/>
    </font>
    <font>
      <sz val="9"/>
      <color theme="1"/>
      <name val="Calibri"/>
      <family val="2"/>
      <scheme val="minor"/>
    </font>
    <font>
      <sz val="9"/>
      <color indexed="8"/>
      <name val="Calibri"/>
    </font>
    <font>
      <sz val="11"/>
      <color indexed="8"/>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s>
  <cellStyleXfs count="4">
    <xf numFmtId="0" fontId="0" fillId="0" borderId="0"/>
    <xf numFmtId="43" fontId="1" fillId="0" borderId="0" applyFont="0" applyFill="0" applyBorder="0" applyAlignment="0" applyProtection="0"/>
    <xf numFmtId="0" fontId="6" fillId="0" borderId="0"/>
    <xf numFmtId="43" fontId="6" fillId="0" borderId="0" applyFont="0" applyFill="0" applyBorder="0" applyAlignment="0" applyProtection="0"/>
  </cellStyleXfs>
  <cellXfs count="94">
    <xf numFmtId="0" fontId="0" fillId="0" borderId="0" xfId="0"/>
    <xf numFmtId="0" fontId="0" fillId="0" borderId="0" xfId="0" applyAlignment="1">
      <alignment wrapText="1"/>
    </xf>
    <xf numFmtId="0" fontId="2" fillId="0" borderId="0" xfId="0" applyFont="1"/>
    <xf numFmtId="0" fontId="0" fillId="0" borderId="0" xfId="0" applyBorder="1"/>
    <xf numFmtId="0" fontId="0" fillId="0" borderId="0" xfId="0" applyFont="1" applyBorder="1" applyAlignment="1">
      <alignment horizontal="center" vertical="center"/>
    </xf>
    <xf numFmtId="0" fontId="0" fillId="0" borderId="0" xfId="0" applyFont="1" applyBorder="1" applyAlignment="1">
      <alignment wrapText="1"/>
    </xf>
    <xf numFmtId="43" fontId="0" fillId="0" borderId="0" xfId="1" applyFont="1" applyFill="1" applyBorder="1"/>
    <xf numFmtId="0" fontId="0" fillId="0" borderId="0" xfId="0" applyFont="1" applyBorder="1" applyAlignment="1">
      <alignment horizontal="left"/>
    </xf>
    <xf numFmtId="0" fontId="0" fillId="0" borderId="0" xfId="0" applyFont="1" applyBorder="1" applyAlignment="1">
      <alignment horizontal="center"/>
    </xf>
    <xf numFmtId="43" fontId="0" fillId="0" borderId="0" xfId="1" applyFont="1" applyBorder="1" applyAlignment="1">
      <alignment horizontal="center"/>
    </xf>
    <xf numFmtId="43" fontId="0" fillId="0" borderId="0" xfId="1" applyFont="1" applyBorder="1"/>
    <xf numFmtId="0" fontId="0" fillId="0" borderId="0" xfId="0" applyFont="1" applyBorder="1"/>
    <xf numFmtId="0" fontId="0" fillId="2" borderId="0" xfId="0" applyFont="1" applyFill="1" applyAlignment="1">
      <alignment horizontal="center"/>
    </xf>
    <xf numFmtId="0" fontId="0" fillId="2" borderId="0" xfId="0" applyFont="1" applyFill="1" applyAlignment="1">
      <alignment horizontal="left"/>
    </xf>
    <xf numFmtId="0" fontId="0" fillId="2" borderId="0" xfId="0" applyFont="1" applyFill="1" applyAlignment="1">
      <alignment wrapText="1"/>
    </xf>
    <xf numFmtId="0" fontId="0" fillId="2" borderId="0" xfId="0" applyFont="1" applyFill="1"/>
    <xf numFmtId="43" fontId="0" fillId="2" borderId="0" xfId="1" applyFont="1" applyFill="1"/>
    <xf numFmtId="0" fontId="0" fillId="2" borderId="4" xfId="0" applyFont="1" applyFill="1" applyBorder="1" applyAlignment="1">
      <alignment horizontal="center" vertical="center"/>
    </xf>
    <xf numFmtId="0" fontId="4" fillId="2" borderId="5" xfId="0" applyFont="1" applyFill="1" applyBorder="1" applyAlignment="1">
      <alignment horizontal="center" vertical="center" wrapText="1"/>
    </xf>
    <xf numFmtId="0" fontId="0" fillId="2" borderId="6" xfId="0" applyFont="1" applyFill="1" applyBorder="1" applyAlignment="1">
      <alignment horizontal="center" vertical="center"/>
    </xf>
    <xf numFmtId="0" fontId="4" fillId="2" borderId="4" xfId="0" applyFont="1" applyFill="1" applyBorder="1" applyAlignment="1">
      <alignment horizontal="center" vertical="center" wrapText="1"/>
    </xf>
    <xf numFmtId="0" fontId="0" fillId="2" borderId="11" xfId="1" applyNumberFormat="1" applyFont="1" applyFill="1" applyBorder="1"/>
    <xf numFmtId="0" fontId="0" fillId="2" borderId="3" xfId="1" applyNumberFormat="1" applyFont="1" applyFill="1" applyBorder="1"/>
    <xf numFmtId="0" fontId="0" fillId="2" borderId="12" xfId="1" applyNumberFormat="1" applyFont="1" applyFill="1" applyBorder="1"/>
    <xf numFmtId="0" fontId="4" fillId="2" borderId="6"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0" xfId="0" applyFont="1" applyFill="1" applyBorder="1" applyAlignment="1">
      <alignment wrapText="1"/>
    </xf>
    <xf numFmtId="0" fontId="0" fillId="2" borderId="0" xfId="0" applyFont="1" applyFill="1" applyBorder="1" applyAlignment="1">
      <alignment horizontal="center" vertical="center" wrapText="1"/>
    </xf>
    <xf numFmtId="43" fontId="0" fillId="2" borderId="0" xfId="1" applyFont="1" applyFill="1" applyBorder="1" applyAlignment="1">
      <alignment horizontal="center" vertical="center"/>
    </xf>
    <xf numFmtId="43" fontId="0" fillId="2" borderId="0" xfId="1" applyFont="1" applyFill="1" applyBorder="1"/>
    <xf numFmtId="0" fontId="0" fillId="2" borderId="0" xfId="0" applyFont="1" applyFill="1" applyBorder="1" applyAlignment="1">
      <alignment horizontal="left"/>
    </xf>
    <xf numFmtId="0" fontId="0" fillId="2" borderId="0" xfId="0" applyFont="1" applyFill="1" applyBorder="1" applyAlignment="1">
      <alignment horizontal="center"/>
    </xf>
    <xf numFmtId="43" fontId="0" fillId="2" borderId="0" xfId="1" applyFont="1" applyFill="1" applyBorder="1" applyAlignment="1">
      <alignment horizontal="center"/>
    </xf>
    <xf numFmtId="49" fontId="5" fillId="0" borderId="0" xfId="0" applyNumberFormat="1" applyFont="1" applyAlignment="1">
      <alignment horizontal="left"/>
    </xf>
    <xf numFmtId="49" fontId="5" fillId="0" borderId="6" xfId="0" applyNumberFormat="1" applyFont="1" applyBorder="1" applyAlignment="1">
      <alignment horizontal="left"/>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5" fillId="0" borderId="1" xfId="0" applyNumberFormat="1" applyFont="1" applyBorder="1" applyAlignment="1">
      <alignment horizontal="left"/>
    </xf>
    <xf numFmtId="49" fontId="5" fillId="0" borderId="4" xfId="0" applyNumberFormat="1" applyFont="1" applyBorder="1" applyAlignment="1">
      <alignment horizontal="left"/>
    </xf>
    <xf numFmtId="49" fontId="5" fillId="0" borderId="2" xfId="0" applyNumberFormat="1" applyFont="1" applyBorder="1" applyAlignment="1">
      <alignment horizontal="left"/>
    </xf>
    <xf numFmtId="0" fontId="2" fillId="2" borderId="2" xfId="0" applyFont="1" applyFill="1" applyBorder="1" applyAlignment="1">
      <alignment horizontal="center" vertical="center" wrapText="1"/>
    </xf>
    <xf numFmtId="49" fontId="3" fillId="0" borderId="4" xfId="2" applyNumberFormat="1" applyFont="1" applyBorder="1" applyAlignment="1">
      <alignment horizontal="left"/>
    </xf>
    <xf numFmtId="49" fontId="3" fillId="0" borderId="0" xfId="2" applyNumberFormat="1" applyFont="1" applyAlignment="1">
      <alignment horizontal="left"/>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15" fontId="3" fillId="0" borderId="6" xfId="2" applyNumberFormat="1" applyFont="1" applyBorder="1" applyAlignment="1">
      <alignment horizontal="center"/>
    </xf>
    <xf numFmtId="43" fontId="3" fillId="0" borderId="6" xfId="3" applyFont="1" applyBorder="1" applyAlignment="1">
      <alignment horizontal="right"/>
    </xf>
    <xf numFmtId="15" fontId="3" fillId="0" borderId="4" xfId="2" applyNumberFormat="1" applyFont="1" applyBorder="1" applyAlignment="1">
      <alignment horizontal="center"/>
    </xf>
    <xf numFmtId="43" fontId="3" fillId="0" borderId="4" xfId="3" applyFont="1" applyBorder="1" applyAlignment="1">
      <alignment horizontal="right"/>
    </xf>
    <xf numFmtId="43" fontId="3" fillId="0" borderId="13" xfId="3" applyFont="1" applyBorder="1" applyAlignment="1">
      <alignment horizontal="right" wrapText="1"/>
    </xf>
    <xf numFmtId="43" fontId="0" fillId="0" borderId="0" xfId="0" applyNumberFormat="1"/>
    <xf numFmtId="49" fontId="5" fillId="0" borderId="0" xfId="0" applyNumberFormat="1" applyFont="1" applyAlignment="1">
      <alignment horizontal="left" wrapText="1"/>
    </xf>
    <xf numFmtId="0" fontId="0" fillId="2" borderId="4" xfId="0" applyFont="1" applyFill="1" applyBorder="1" applyAlignment="1">
      <alignment horizontal="center" vertical="center" wrapText="1"/>
    </xf>
    <xf numFmtId="14" fontId="2" fillId="2" borderId="4" xfId="0" applyNumberFormat="1" applyFont="1" applyFill="1" applyBorder="1" applyAlignment="1">
      <alignment horizontal="center" vertical="center"/>
    </xf>
    <xf numFmtId="43" fontId="2" fillId="2" borderId="2" xfId="1" applyFont="1" applyFill="1" applyBorder="1" applyAlignment="1">
      <alignment horizontal="center" vertical="center"/>
    </xf>
    <xf numFmtId="43" fontId="2" fillId="2" borderId="4" xfId="1" applyFont="1" applyFill="1" applyBorder="1" applyAlignment="1">
      <alignment horizontal="center" vertical="center"/>
    </xf>
    <xf numFmtId="49" fontId="3" fillId="2" borderId="2"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49" fontId="3" fillId="2" borderId="2" xfId="0" applyNumberFormat="1" applyFont="1" applyFill="1" applyBorder="1" applyAlignment="1">
      <alignment horizontal="left" vertical="center" wrapText="1"/>
    </xf>
    <xf numFmtId="49" fontId="3" fillId="2" borderId="4" xfId="0" applyNumberFormat="1" applyFont="1" applyFill="1" applyBorder="1" applyAlignment="1">
      <alignment horizontal="center" vertical="center"/>
    </xf>
    <xf numFmtId="15" fontId="3" fillId="0" borderId="5" xfId="2" applyNumberFormat="1" applyFont="1" applyBorder="1" applyAlignment="1">
      <alignment horizontal="center"/>
    </xf>
    <xf numFmtId="43" fontId="3" fillId="0" borderId="5" xfId="3" applyFont="1" applyBorder="1" applyAlignment="1">
      <alignment horizontal="right"/>
    </xf>
    <xf numFmtId="49" fontId="3" fillId="0" borderId="3" xfId="2" applyNumberFormat="1" applyFont="1" applyBorder="1" applyAlignment="1">
      <alignment horizontal="left" wrapText="1"/>
    </xf>
    <xf numFmtId="43" fontId="5" fillId="0" borderId="0" xfId="3" applyFont="1" applyAlignment="1">
      <alignment horizontal="right"/>
    </xf>
    <xf numFmtId="43" fontId="5" fillId="0" borderId="4" xfId="3" applyFont="1" applyBorder="1" applyAlignment="1">
      <alignment horizontal="right"/>
    </xf>
    <xf numFmtId="49" fontId="5" fillId="0" borderId="3" xfId="0" applyNumberFormat="1" applyFont="1" applyBorder="1" applyAlignment="1">
      <alignment horizontal="left" wrapText="1"/>
    </xf>
    <xf numFmtId="0" fontId="2" fillId="2" borderId="0" xfId="0" applyFont="1" applyFill="1" applyAlignment="1">
      <alignment horizontal="center" wrapText="1"/>
    </xf>
    <xf numFmtId="0" fontId="2" fillId="2" borderId="0" xfId="0" applyFont="1" applyFill="1" applyAlignment="1">
      <alignment horizontal="center"/>
    </xf>
    <xf numFmtId="0" fontId="0" fillId="2" borderId="14" xfId="1" applyNumberFormat="1" applyFont="1" applyFill="1" applyBorder="1" applyAlignment="1">
      <alignment horizontal="center" vertical="center"/>
    </xf>
    <xf numFmtId="0" fontId="0" fillId="2" borderId="0" xfId="1" applyNumberFormat="1" applyFont="1" applyFill="1" applyBorder="1" applyAlignment="1">
      <alignment horizontal="center" vertical="center"/>
    </xf>
    <xf numFmtId="0" fontId="0" fillId="2" borderId="2" xfId="1" applyNumberFormat="1" applyFont="1" applyFill="1" applyBorder="1" applyAlignment="1">
      <alignment horizontal="center" vertical="center"/>
    </xf>
    <xf numFmtId="0" fontId="0" fillId="2" borderId="5" xfId="1" applyNumberFormat="1" applyFont="1" applyFill="1" applyBorder="1"/>
    <xf numFmtId="0" fontId="0" fillId="2" borderId="4" xfId="1" applyNumberFormat="1" applyFont="1" applyFill="1" applyBorder="1"/>
    <xf numFmtId="0" fontId="0" fillId="2" borderId="6" xfId="1" applyNumberFormat="1" applyFont="1" applyFill="1" applyBorder="1"/>
    <xf numFmtId="49" fontId="5" fillId="0" borderId="4" xfId="0" applyNumberFormat="1" applyFont="1" applyBorder="1" applyAlignment="1">
      <alignment horizontal="left" wrapText="1"/>
    </xf>
    <xf numFmtId="49" fontId="5" fillId="0" borderId="1" xfId="0" applyNumberFormat="1" applyFont="1" applyBorder="1" applyAlignment="1">
      <alignment horizontal="left" wrapText="1"/>
    </xf>
    <xf numFmtId="0" fontId="0" fillId="3" borderId="4" xfId="0" applyFont="1" applyFill="1" applyBorder="1" applyAlignment="1">
      <alignment horizontal="center" vertical="center"/>
    </xf>
    <xf numFmtId="49" fontId="5" fillId="3" borderId="0" xfId="0" applyNumberFormat="1" applyFont="1" applyFill="1" applyAlignment="1">
      <alignment horizontal="left"/>
    </xf>
    <xf numFmtId="49" fontId="5" fillId="3" borderId="4" xfId="0" applyNumberFormat="1" applyFont="1" applyFill="1" applyBorder="1" applyAlignment="1">
      <alignment horizontal="left"/>
    </xf>
    <xf numFmtId="49" fontId="5" fillId="3" borderId="3" xfId="0" applyNumberFormat="1" applyFont="1" applyFill="1" applyBorder="1" applyAlignment="1">
      <alignment horizontal="left" wrapText="1"/>
    </xf>
    <xf numFmtId="0" fontId="4" fillId="3" borderId="4" xfId="0" applyFont="1" applyFill="1" applyBorder="1" applyAlignment="1">
      <alignment horizontal="center" vertical="center" wrapText="1"/>
    </xf>
    <xf numFmtId="15" fontId="3" fillId="3" borderId="4" xfId="2" applyNumberFormat="1" applyFont="1" applyFill="1" applyBorder="1" applyAlignment="1">
      <alignment horizontal="center"/>
    </xf>
    <xf numFmtId="43" fontId="5" fillId="3" borderId="0" xfId="3" applyFont="1" applyFill="1" applyAlignment="1">
      <alignment horizontal="right"/>
    </xf>
    <xf numFmtId="43" fontId="5" fillId="0" borderId="4" xfId="3" applyFont="1" applyFill="1" applyBorder="1" applyAlignment="1">
      <alignment horizontal="right"/>
    </xf>
    <xf numFmtId="15" fontId="3" fillId="0" borderId="4" xfId="2" applyNumberFormat="1" applyFont="1" applyBorder="1" applyAlignment="1">
      <alignment horizontal="center" wrapText="1"/>
    </xf>
    <xf numFmtId="0" fontId="4" fillId="0" borderId="4" xfId="0" applyFont="1" applyFill="1" applyBorder="1" applyAlignment="1">
      <alignment horizontal="center" vertical="center" wrapText="1"/>
    </xf>
    <xf numFmtId="0" fontId="0" fillId="0" borderId="4" xfId="0" applyFont="1" applyFill="1" applyBorder="1" applyAlignment="1">
      <alignment horizontal="center" vertical="center"/>
    </xf>
    <xf numFmtId="43" fontId="0" fillId="2" borderId="3" xfId="1" applyFont="1" applyFill="1" applyBorder="1"/>
    <xf numFmtId="0" fontId="0" fillId="2" borderId="4" xfId="1" applyNumberFormat="1" applyFont="1" applyFill="1" applyBorder="1" applyAlignment="1">
      <alignment horizontal="center" vertical="center"/>
    </xf>
    <xf numFmtId="0" fontId="0" fillId="2" borderId="6" xfId="1" applyNumberFormat="1" applyFont="1" applyFill="1" applyBorder="1" applyAlignment="1">
      <alignment horizontal="center" vertical="center"/>
    </xf>
    <xf numFmtId="0" fontId="2" fillId="2" borderId="0" xfId="0" applyFont="1" applyFill="1" applyAlignment="1">
      <alignment horizontal="center" wrapText="1"/>
    </xf>
    <xf numFmtId="0" fontId="2" fillId="2" borderId="0" xfId="0" applyFont="1" applyFill="1" applyAlignment="1">
      <alignment horizontal="center"/>
    </xf>
  </cellXfs>
  <cellStyles count="4">
    <cellStyle name="Millares" xfId="1" builtinId="3"/>
    <cellStyle name="Millares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10</xdr:col>
      <xdr:colOff>652648</xdr:colOff>
      <xdr:row>2</xdr:row>
      <xdr:rowOff>20039</xdr:rowOff>
    </xdr:from>
    <xdr:ext cx="876298" cy="484051"/>
    <xdr:pic>
      <xdr:nvPicPr>
        <xdr:cNvPr id="2" name="2 Imagen" descr="logo oficial de la ONE">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930748" y="401039"/>
          <a:ext cx="876298" cy="484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323851</xdr:colOff>
      <xdr:row>1</xdr:row>
      <xdr:rowOff>76201</xdr:rowOff>
    </xdr:from>
    <xdr:ext cx="1300366" cy="781050"/>
    <xdr:pic>
      <xdr:nvPicPr>
        <xdr:cNvPr id="3" name="Imagen 2">
          <a:extLst>
            <a:ext uri="{FF2B5EF4-FFF2-40B4-BE49-F238E27FC236}">
              <a16:creationId xmlns:a16="http://schemas.microsoft.com/office/drawing/2014/main" xmlns=""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4926" y="266701"/>
          <a:ext cx="1300366"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2213437</xdr:colOff>
      <xdr:row>45</xdr:row>
      <xdr:rowOff>134759</xdr:rowOff>
    </xdr:from>
    <xdr:to>
      <xdr:col>6</xdr:col>
      <xdr:colOff>267451</xdr:colOff>
      <xdr:row>49</xdr:row>
      <xdr:rowOff>220869</xdr:rowOff>
    </xdr:to>
    <xdr:pic>
      <xdr:nvPicPr>
        <xdr:cNvPr id="4" name="Imagen 3">
          <a:extLst>
            <a:ext uri="{FF2B5EF4-FFF2-40B4-BE49-F238E27FC236}">
              <a16:creationId xmlns:a16="http://schemas.microsoft.com/office/drawing/2014/main" xmlns="" id="{00000000-0008-0000-0400-000004000000}"/>
            </a:ext>
          </a:extLst>
        </xdr:cNvPr>
        <xdr:cNvPicPr>
          <a:picLocks noChangeAspect="1"/>
        </xdr:cNvPicPr>
      </xdr:nvPicPr>
      <xdr:blipFill rotWithShape="1">
        <a:blip xmlns:r="http://schemas.openxmlformats.org/officeDocument/2006/relationships" r:embed="rId3"/>
        <a:srcRect l="19488" r="13333"/>
        <a:stretch/>
      </xdr:blipFill>
      <xdr:spPr>
        <a:xfrm>
          <a:off x="8052262" y="8183384"/>
          <a:ext cx="3159414" cy="1419610"/>
        </a:xfrm>
        <a:prstGeom prst="rect">
          <a:avLst/>
        </a:prstGeom>
      </xdr:spPr>
    </xdr:pic>
    <xdr:clientData/>
  </xdr:twoCellAnchor>
  <xdr:twoCellAnchor editAs="oneCell">
    <xdr:from>
      <xdr:col>8</xdr:col>
      <xdr:colOff>1058576</xdr:colOff>
      <xdr:row>45</xdr:row>
      <xdr:rowOff>120036</xdr:rowOff>
    </xdr:from>
    <xdr:to>
      <xdr:col>12</xdr:col>
      <xdr:colOff>36988</xdr:colOff>
      <xdr:row>49</xdr:row>
      <xdr:rowOff>224812</xdr:rowOff>
    </xdr:to>
    <xdr:pic>
      <xdr:nvPicPr>
        <xdr:cNvPr id="5" name="Imagen 4">
          <a:extLst>
            <a:ext uri="{FF2B5EF4-FFF2-40B4-BE49-F238E27FC236}">
              <a16:creationId xmlns:a16="http://schemas.microsoft.com/office/drawing/2014/main" xmlns="" id="{00000000-0008-0000-0400-000005000000}"/>
            </a:ext>
          </a:extLst>
        </xdr:cNvPr>
        <xdr:cNvPicPr>
          <a:picLocks noChangeAspect="1"/>
        </xdr:cNvPicPr>
      </xdr:nvPicPr>
      <xdr:blipFill>
        <a:blip xmlns:r="http://schemas.openxmlformats.org/officeDocument/2006/relationships" r:embed="rId4"/>
        <a:stretch>
          <a:fillRect/>
        </a:stretch>
      </xdr:blipFill>
      <xdr:spPr>
        <a:xfrm>
          <a:off x="13955426" y="8168661"/>
          <a:ext cx="3131312" cy="1438276"/>
        </a:xfrm>
        <a:prstGeom prst="rect">
          <a:avLst/>
        </a:prstGeom>
      </xdr:spPr>
    </xdr:pic>
    <xdr:clientData/>
  </xdr:twoCellAnchor>
  <xdr:twoCellAnchor editAs="oneCell">
    <xdr:from>
      <xdr:col>1</xdr:col>
      <xdr:colOff>372717</xdr:colOff>
      <xdr:row>44</xdr:row>
      <xdr:rowOff>262284</xdr:rowOff>
    </xdr:from>
    <xdr:to>
      <xdr:col>2</xdr:col>
      <xdr:colOff>3133587</xdr:colOff>
      <xdr:row>49</xdr:row>
      <xdr:rowOff>165652</xdr:rowOff>
    </xdr:to>
    <xdr:pic>
      <xdr:nvPicPr>
        <xdr:cNvPr id="6" name="Imagen 5">
          <a:extLst>
            <a:ext uri="{FF2B5EF4-FFF2-40B4-BE49-F238E27FC236}">
              <a16:creationId xmlns:a16="http://schemas.microsoft.com/office/drawing/2014/main" xmlns="" id="{00000000-0008-0000-0400-000006000000}"/>
            </a:ext>
          </a:extLst>
        </xdr:cNvPr>
        <xdr:cNvPicPr>
          <a:picLocks noChangeAspect="1"/>
        </xdr:cNvPicPr>
      </xdr:nvPicPr>
      <xdr:blipFill>
        <a:blip xmlns:r="http://schemas.openxmlformats.org/officeDocument/2006/relationships" r:embed="rId5"/>
        <a:stretch>
          <a:fillRect/>
        </a:stretch>
      </xdr:blipFill>
      <xdr:spPr>
        <a:xfrm>
          <a:off x="1353792" y="7977534"/>
          <a:ext cx="3370470" cy="15702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4"/>
  <sheetViews>
    <sheetView tabSelected="1" view="pageBreakPreview" zoomScale="77" zoomScaleNormal="77" zoomScaleSheetLayoutView="77" workbookViewId="0">
      <selection activeCell="B4" sqref="B4:L4"/>
    </sheetView>
  </sheetViews>
  <sheetFormatPr baseColWidth="10" defaultColWidth="14.7109375" defaultRowHeight="15" x14ac:dyDescent="0.25"/>
  <cols>
    <col min="1" max="1" width="14.7109375" style="2"/>
    <col min="2" max="2" width="9.140625" customWidth="1"/>
    <col min="3" max="3" width="49" customWidth="1"/>
    <col min="5" max="5" width="58.85546875" style="1" customWidth="1"/>
    <col min="6" max="6" width="17.7109375" customWidth="1"/>
    <col min="7" max="7" width="14.5703125" customWidth="1"/>
    <col min="8" max="8" width="14.7109375" customWidth="1"/>
    <col min="9" max="9" width="17" customWidth="1"/>
    <col min="10" max="10" width="18.7109375" customWidth="1"/>
    <col min="11" max="11" width="12.5703125" customWidth="1"/>
    <col min="12" max="12" width="14" customWidth="1"/>
  </cols>
  <sheetData>
    <row r="1" spans="1:12" x14ac:dyDescent="0.25">
      <c r="B1" s="12"/>
      <c r="C1" s="13"/>
      <c r="D1" s="13"/>
      <c r="E1" s="14"/>
      <c r="F1" s="15"/>
      <c r="G1" s="12"/>
      <c r="H1" s="12"/>
      <c r="I1" s="12"/>
      <c r="J1" s="15"/>
      <c r="K1" s="16"/>
      <c r="L1" s="16"/>
    </row>
    <row r="2" spans="1:12" x14ac:dyDescent="0.25">
      <c r="B2" s="92" t="s">
        <v>0</v>
      </c>
      <c r="C2" s="92"/>
      <c r="D2" s="92"/>
      <c r="E2" s="92"/>
      <c r="F2" s="92"/>
      <c r="G2" s="92"/>
      <c r="H2" s="92"/>
      <c r="I2" s="92"/>
      <c r="J2" s="92"/>
      <c r="K2" s="92"/>
      <c r="L2" s="92"/>
    </row>
    <row r="3" spans="1:12" x14ac:dyDescent="0.25">
      <c r="B3" s="93"/>
      <c r="C3" s="93"/>
      <c r="D3" s="93"/>
      <c r="E3" s="93"/>
      <c r="F3" s="93"/>
      <c r="G3" s="93"/>
      <c r="H3" s="93"/>
      <c r="I3" s="93"/>
      <c r="J3" s="93"/>
      <c r="K3" s="93"/>
      <c r="L3" s="93"/>
    </row>
    <row r="4" spans="1:12" x14ac:dyDescent="0.25">
      <c r="B4" s="93" t="s">
        <v>164</v>
      </c>
      <c r="C4" s="93"/>
      <c r="D4" s="93"/>
      <c r="E4" s="93"/>
      <c r="F4" s="93"/>
      <c r="G4" s="93"/>
      <c r="H4" s="93"/>
      <c r="I4" s="93"/>
      <c r="J4" s="93"/>
      <c r="K4" s="93"/>
      <c r="L4" s="93"/>
    </row>
    <row r="5" spans="1:12" x14ac:dyDescent="0.25">
      <c r="B5" s="69"/>
      <c r="C5" s="69"/>
      <c r="D5" s="69"/>
      <c r="E5" s="68"/>
      <c r="F5" s="69"/>
      <c r="G5" s="69"/>
      <c r="H5" s="69"/>
      <c r="I5" s="69"/>
      <c r="J5" s="69"/>
      <c r="K5" s="69"/>
      <c r="L5" s="69"/>
    </row>
    <row r="6" spans="1:12" ht="15.75" thickBot="1" x14ac:dyDescent="0.3">
      <c r="B6" s="12"/>
      <c r="C6" s="13"/>
      <c r="D6" s="13"/>
      <c r="E6" s="14"/>
      <c r="F6" s="15"/>
      <c r="G6" s="12"/>
      <c r="H6" s="12"/>
      <c r="I6" s="12"/>
      <c r="J6" s="15"/>
      <c r="K6" s="16"/>
      <c r="L6" s="16"/>
    </row>
    <row r="7" spans="1:12" ht="30.75" thickBot="1" x14ac:dyDescent="0.3">
      <c r="A7" s="2" t="s">
        <v>24</v>
      </c>
      <c r="B7" s="36" t="s">
        <v>1</v>
      </c>
      <c r="C7" s="37" t="s">
        <v>2</v>
      </c>
      <c r="D7" s="38" t="s">
        <v>5</v>
      </c>
      <c r="E7" s="59" t="s">
        <v>3</v>
      </c>
      <c r="F7" s="42" t="s">
        <v>11</v>
      </c>
      <c r="G7" s="38" t="s">
        <v>4</v>
      </c>
      <c r="H7" s="45" t="s">
        <v>6</v>
      </c>
      <c r="I7" s="46" t="s">
        <v>10</v>
      </c>
      <c r="J7" s="46" t="s">
        <v>7</v>
      </c>
      <c r="K7" s="37" t="s">
        <v>8</v>
      </c>
      <c r="L7" s="38" t="s">
        <v>9</v>
      </c>
    </row>
    <row r="8" spans="1:12" ht="51" customHeight="1" thickBot="1" x14ac:dyDescent="0.3">
      <c r="A8" s="34" t="s">
        <v>29</v>
      </c>
      <c r="B8" s="25">
        <v>1</v>
      </c>
      <c r="C8" s="39" t="s">
        <v>60</v>
      </c>
      <c r="D8" s="35" t="s">
        <v>80</v>
      </c>
      <c r="E8" s="53" t="s">
        <v>100</v>
      </c>
      <c r="F8" s="18" t="s">
        <v>159</v>
      </c>
      <c r="G8" s="62">
        <v>44589</v>
      </c>
      <c r="H8" s="66">
        <v>82697.31</v>
      </c>
      <c r="I8" s="62">
        <v>44608</v>
      </c>
      <c r="J8" s="63">
        <v>82697.31</v>
      </c>
      <c r="K8" s="70"/>
      <c r="L8" s="73" t="s">
        <v>26</v>
      </c>
    </row>
    <row r="9" spans="1:12" ht="51" customHeight="1" thickBot="1" x14ac:dyDescent="0.3">
      <c r="A9" s="34" t="s">
        <v>30</v>
      </c>
      <c r="B9" s="17">
        <v>2</v>
      </c>
      <c r="C9" s="34" t="s">
        <v>60</v>
      </c>
      <c r="D9" s="40" t="s">
        <v>80</v>
      </c>
      <c r="E9" s="67" t="s">
        <v>101</v>
      </c>
      <c r="F9" s="20" t="s">
        <v>158</v>
      </c>
      <c r="G9" s="49">
        <v>44589</v>
      </c>
      <c r="H9" s="65">
        <v>27545.59</v>
      </c>
      <c r="I9" s="49">
        <v>44609</v>
      </c>
      <c r="J9" s="50">
        <v>27545.69</v>
      </c>
      <c r="K9" s="72"/>
      <c r="L9" s="74" t="s">
        <v>26</v>
      </c>
    </row>
    <row r="10" spans="1:12" ht="51" customHeight="1" thickBot="1" x14ac:dyDescent="0.3">
      <c r="A10" s="34" t="s">
        <v>31</v>
      </c>
      <c r="B10" s="17">
        <v>3</v>
      </c>
      <c r="C10" s="77" t="s">
        <v>61</v>
      </c>
      <c r="D10" s="35" t="s">
        <v>81</v>
      </c>
      <c r="E10" s="53" t="s">
        <v>102</v>
      </c>
      <c r="F10" s="20" t="s">
        <v>146</v>
      </c>
      <c r="G10" s="49">
        <v>44581</v>
      </c>
      <c r="H10" s="66">
        <v>772327.87</v>
      </c>
      <c r="I10" s="49">
        <v>44609</v>
      </c>
      <c r="J10" s="50">
        <v>772327.87</v>
      </c>
      <c r="K10" s="72"/>
      <c r="L10" s="74" t="s">
        <v>26</v>
      </c>
    </row>
    <row r="11" spans="1:12" ht="63" customHeight="1" thickBot="1" x14ac:dyDescent="0.3">
      <c r="A11" s="34" t="s">
        <v>32</v>
      </c>
      <c r="B11" s="17">
        <v>5</v>
      </c>
      <c r="C11" s="39" t="s">
        <v>19</v>
      </c>
      <c r="D11" s="40" t="s">
        <v>13</v>
      </c>
      <c r="E11" s="67" t="s">
        <v>103</v>
      </c>
      <c r="F11" s="20" t="s">
        <v>149</v>
      </c>
      <c r="G11" s="49">
        <v>44596</v>
      </c>
      <c r="H11" s="66">
        <v>70800</v>
      </c>
      <c r="I11" s="49">
        <v>44615</v>
      </c>
      <c r="J11" s="50">
        <v>70800</v>
      </c>
      <c r="K11" s="72"/>
      <c r="L11" s="74" t="s">
        <v>26</v>
      </c>
    </row>
    <row r="12" spans="1:12" ht="51" customHeight="1" thickBot="1" x14ac:dyDescent="0.3">
      <c r="A12" s="34" t="s">
        <v>33</v>
      </c>
      <c r="B12" s="17">
        <v>6</v>
      </c>
      <c r="C12" s="34" t="s">
        <v>62</v>
      </c>
      <c r="D12" s="40" t="s">
        <v>82</v>
      </c>
      <c r="E12" s="67" t="s">
        <v>104</v>
      </c>
      <c r="F12" s="20" t="s">
        <v>152</v>
      </c>
      <c r="G12" s="49">
        <v>44562</v>
      </c>
      <c r="H12" s="65">
        <v>140889.35999999999</v>
      </c>
      <c r="I12" s="49">
        <v>44617</v>
      </c>
      <c r="J12" s="50">
        <v>140889.35999999999</v>
      </c>
      <c r="K12" s="72"/>
      <c r="L12" s="74" t="s">
        <v>26</v>
      </c>
    </row>
    <row r="13" spans="1:12" ht="96" customHeight="1" thickBot="1" x14ac:dyDescent="0.3">
      <c r="A13" s="34" t="s">
        <v>34</v>
      </c>
      <c r="B13" s="17">
        <v>7</v>
      </c>
      <c r="C13" s="39" t="s">
        <v>63</v>
      </c>
      <c r="D13" s="35" t="s">
        <v>83</v>
      </c>
      <c r="E13" s="53" t="s">
        <v>105</v>
      </c>
      <c r="F13" s="20" t="s">
        <v>141</v>
      </c>
      <c r="G13" s="86" t="s">
        <v>142</v>
      </c>
      <c r="H13" s="66">
        <v>15960</v>
      </c>
      <c r="I13" s="49">
        <v>44618</v>
      </c>
      <c r="J13" s="50">
        <v>15960</v>
      </c>
      <c r="K13" s="72"/>
      <c r="L13" s="74" t="s">
        <v>26</v>
      </c>
    </row>
    <row r="14" spans="1:12" ht="54.75" customHeight="1" thickBot="1" x14ac:dyDescent="0.3">
      <c r="A14" s="34" t="s">
        <v>35</v>
      </c>
      <c r="B14" s="17">
        <v>8</v>
      </c>
      <c r="C14" s="53" t="s">
        <v>64</v>
      </c>
      <c r="D14" s="40" t="s">
        <v>84</v>
      </c>
      <c r="E14" s="67" t="s">
        <v>106</v>
      </c>
      <c r="F14" s="20" t="s">
        <v>147</v>
      </c>
      <c r="G14" s="49">
        <v>44588</v>
      </c>
      <c r="H14" s="65">
        <v>15000</v>
      </c>
      <c r="I14" s="49">
        <v>44618</v>
      </c>
      <c r="J14" s="50">
        <v>15000</v>
      </c>
      <c r="K14" s="72"/>
      <c r="L14" s="74" t="s">
        <v>26</v>
      </c>
    </row>
    <row r="15" spans="1:12" ht="54" customHeight="1" thickBot="1" x14ac:dyDescent="0.3">
      <c r="A15" s="34" t="s">
        <v>36</v>
      </c>
      <c r="B15" s="17">
        <v>9</v>
      </c>
      <c r="C15" s="39" t="s">
        <v>65</v>
      </c>
      <c r="D15" s="35" t="s">
        <v>85</v>
      </c>
      <c r="E15" s="53" t="s">
        <v>107</v>
      </c>
      <c r="F15" s="20" t="s">
        <v>148</v>
      </c>
      <c r="G15" s="49">
        <v>44586</v>
      </c>
      <c r="H15" s="66">
        <v>10000</v>
      </c>
      <c r="I15" s="49">
        <v>44618</v>
      </c>
      <c r="J15" s="50">
        <v>10000</v>
      </c>
      <c r="K15" s="72"/>
      <c r="L15" s="74" t="s">
        <v>26</v>
      </c>
    </row>
    <row r="16" spans="1:12" ht="51" customHeight="1" thickBot="1" x14ac:dyDescent="0.3">
      <c r="A16" s="34" t="s">
        <v>37</v>
      </c>
      <c r="B16" s="17">
        <v>10</v>
      </c>
      <c r="C16" s="34" t="s">
        <v>66</v>
      </c>
      <c r="D16" s="40" t="s">
        <v>86</v>
      </c>
      <c r="E16" s="67" t="s">
        <v>108</v>
      </c>
      <c r="F16" s="20" t="s">
        <v>162</v>
      </c>
      <c r="G16" s="49">
        <v>44601</v>
      </c>
      <c r="H16" s="65">
        <v>34810</v>
      </c>
      <c r="I16" s="49">
        <v>44618</v>
      </c>
      <c r="J16" s="50">
        <v>34810</v>
      </c>
      <c r="K16" s="72"/>
      <c r="L16" s="74" t="s">
        <v>26</v>
      </c>
    </row>
    <row r="17" spans="1:12" ht="51" customHeight="1" thickBot="1" x14ac:dyDescent="0.3">
      <c r="A17" s="34" t="s">
        <v>38</v>
      </c>
      <c r="B17" s="17">
        <v>11</v>
      </c>
      <c r="C17" s="39" t="s">
        <v>22</v>
      </c>
      <c r="D17" s="35" t="s">
        <v>16</v>
      </c>
      <c r="E17" s="53" t="s">
        <v>109</v>
      </c>
      <c r="F17" s="20" t="s">
        <v>131</v>
      </c>
      <c r="G17" s="49">
        <v>44593</v>
      </c>
      <c r="H17" s="66">
        <v>77346.67</v>
      </c>
      <c r="I17" s="49">
        <v>44618</v>
      </c>
      <c r="J17" s="50"/>
      <c r="K17" s="72"/>
      <c r="L17" s="74" t="s">
        <v>26</v>
      </c>
    </row>
    <row r="18" spans="1:12" ht="51" hidden="1" customHeight="1" thickBot="1" x14ac:dyDescent="0.3">
      <c r="A18" s="34" t="s">
        <v>38</v>
      </c>
      <c r="B18" s="78">
        <v>12</v>
      </c>
      <c r="C18" s="79" t="s">
        <v>22</v>
      </c>
      <c r="D18" s="80" t="s">
        <v>16</v>
      </c>
      <c r="E18" s="81" t="s">
        <v>109</v>
      </c>
      <c r="F18" s="82"/>
      <c r="G18" s="83"/>
      <c r="H18" s="84">
        <v>0</v>
      </c>
      <c r="I18" s="49"/>
      <c r="J18" s="50"/>
      <c r="K18" s="72"/>
      <c r="L18" s="74"/>
    </row>
    <row r="19" spans="1:12" ht="51" customHeight="1" thickBot="1" x14ac:dyDescent="0.3">
      <c r="A19" s="34" t="s">
        <v>39</v>
      </c>
      <c r="B19" s="17">
        <v>13</v>
      </c>
      <c r="C19" s="39" t="s">
        <v>21</v>
      </c>
      <c r="D19" s="40" t="s">
        <v>15</v>
      </c>
      <c r="E19" s="76" t="s">
        <v>110</v>
      </c>
      <c r="F19" s="20" t="s">
        <v>132</v>
      </c>
      <c r="G19" s="49">
        <v>44593</v>
      </c>
      <c r="H19" s="66">
        <v>37378</v>
      </c>
      <c r="I19" s="49">
        <v>44618</v>
      </c>
      <c r="J19" s="50"/>
      <c r="K19" s="72"/>
      <c r="L19" s="74"/>
    </row>
    <row r="20" spans="1:12" ht="51" hidden="1" customHeight="1" thickBot="1" x14ac:dyDescent="0.3">
      <c r="A20" s="34" t="s">
        <v>39</v>
      </c>
      <c r="B20" s="78">
        <v>14</v>
      </c>
      <c r="C20" s="79" t="s">
        <v>21</v>
      </c>
      <c r="D20" s="80" t="s">
        <v>15</v>
      </c>
      <c r="E20" s="81" t="s">
        <v>110</v>
      </c>
      <c r="F20" s="82"/>
      <c r="G20" s="83"/>
      <c r="H20" s="84">
        <v>0</v>
      </c>
      <c r="I20" s="49"/>
      <c r="J20" s="50"/>
      <c r="K20" s="72"/>
      <c r="L20" s="74"/>
    </row>
    <row r="21" spans="1:12" ht="51" customHeight="1" thickBot="1" x14ac:dyDescent="0.3">
      <c r="A21" s="34" t="s">
        <v>40</v>
      </c>
      <c r="B21" s="17">
        <v>15</v>
      </c>
      <c r="C21" s="39" t="s">
        <v>23</v>
      </c>
      <c r="D21" s="35" t="s">
        <v>17</v>
      </c>
      <c r="E21" s="53" t="s">
        <v>111</v>
      </c>
      <c r="F21" s="20" t="s">
        <v>135</v>
      </c>
      <c r="G21" s="49">
        <v>44607</v>
      </c>
      <c r="H21" s="85">
        <v>17866.09</v>
      </c>
      <c r="I21" s="49">
        <v>44622</v>
      </c>
      <c r="J21" s="50">
        <v>17866.09</v>
      </c>
      <c r="K21" s="72"/>
      <c r="L21" s="74" t="s">
        <v>26</v>
      </c>
    </row>
    <row r="22" spans="1:12" ht="41.25" customHeight="1" thickBot="1" x14ac:dyDescent="0.3">
      <c r="A22" s="34" t="s">
        <v>41</v>
      </c>
      <c r="B22" s="17">
        <v>16</v>
      </c>
      <c r="C22" s="76" t="s">
        <v>18</v>
      </c>
      <c r="D22" s="40" t="s">
        <v>12</v>
      </c>
      <c r="E22" s="67" t="s">
        <v>112</v>
      </c>
      <c r="F22" s="20" t="s">
        <v>136</v>
      </c>
      <c r="G22" s="49">
        <v>44596</v>
      </c>
      <c r="H22" s="65">
        <v>4992</v>
      </c>
      <c r="I22" s="49">
        <v>44623</v>
      </c>
      <c r="J22" s="50">
        <v>4992</v>
      </c>
      <c r="K22" s="72"/>
      <c r="L22" s="74" t="s">
        <v>26</v>
      </c>
    </row>
    <row r="23" spans="1:12" ht="67.5" customHeight="1" thickBot="1" x14ac:dyDescent="0.3">
      <c r="A23" s="34" t="s">
        <v>42</v>
      </c>
      <c r="B23" s="17">
        <v>17</v>
      </c>
      <c r="C23" s="34" t="s">
        <v>67</v>
      </c>
      <c r="D23" s="35" t="s">
        <v>87</v>
      </c>
      <c r="E23" s="53" t="s">
        <v>113</v>
      </c>
      <c r="F23" s="20" t="s">
        <v>140</v>
      </c>
      <c r="G23" s="49">
        <v>44517</v>
      </c>
      <c r="H23" s="66">
        <v>51775</v>
      </c>
      <c r="I23" s="49">
        <v>44623</v>
      </c>
      <c r="J23" s="50">
        <v>51775</v>
      </c>
      <c r="K23" s="72"/>
      <c r="L23" s="74" t="s">
        <v>26</v>
      </c>
    </row>
    <row r="24" spans="1:12" ht="51" customHeight="1" thickBot="1" x14ac:dyDescent="0.3">
      <c r="A24" s="34" t="s">
        <v>43</v>
      </c>
      <c r="B24" s="17">
        <v>18</v>
      </c>
      <c r="C24" s="40" t="s">
        <v>68</v>
      </c>
      <c r="D24" s="40" t="s">
        <v>88</v>
      </c>
      <c r="E24" s="67" t="s">
        <v>114</v>
      </c>
      <c r="F24" s="20" t="s">
        <v>157</v>
      </c>
      <c r="G24" s="49">
        <v>44572</v>
      </c>
      <c r="H24" s="65">
        <v>747420.83</v>
      </c>
      <c r="I24" s="49">
        <v>44623</v>
      </c>
      <c r="J24" s="50">
        <v>747420.33</v>
      </c>
      <c r="K24" s="72"/>
      <c r="L24" s="74" t="s">
        <v>26</v>
      </c>
    </row>
    <row r="25" spans="1:12" ht="69.75" customHeight="1" thickBot="1" x14ac:dyDescent="0.3">
      <c r="A25" s="34" t="s">
        <v>44</v>
      </c>
      <c r="B25" s="17">
        <v>19</v>
      </c>
      <c r="C25" s="39" t="s">
        <v>69</v>
      </c>
      <c r="D25" s="35" t="s">
        <v>89</v>
      </c>
      <c r="E25" s="53" t="s">
        <v>115</v>
      </c>
      <c r="F25" s="20" t="s">
        <v>156</v>
      </c>
      <c r="G25" s="49">
        <v>44587</v>
      </c>
      <c r="H25" s="66">
        <v>729534.4</v>
      </c>
      <c r="I25" s="49">
        <v>44623</v>
      </c>
      <c r="J25" s="50">
        <v>729534.4</v>
      </c>
      <c r="K25" s="72"/>
      <c r="L25" s="74" t="s">
        <v>134</v>
      </c>
    </row>
    <row r="26" spans="1:12" ht="51" customHeight="1" thickBot="1" x14ac:dyDescent="0.3">
      <c r="A26" s="34" t="s">
        <v>45</v>
      </c>
      <c r="B26" s="19">
        <v>20</v>
      </c>
      <c r="C26" s="34" t="s">
        <v>70</v>
      </c>
      <c r="D26" s="40" t="s">
        <v>90</v>
      </c>
      <c r="E26" s="67" t="s">
        <v>116</v>
      </c>
      <c r="F26" s="24" t="s">
        <v>155</v>
      </c>
      <c r="G26" s="47">
        <v>44567</v>
      </c>
      <c r="H26" s="65">
        <v>69820.98</v>
      </c>
      <c r="I26" s="47">
        <v>44624</v>
      </c>
      <c r="J26" s="48">
        <v>69820.98</v>
      </c>
      <c r="K26" s="71"/>
      <c r="L26" s="75" t="s">
        <v>26</v>
      </c>
    </row>
    <row r="27" spans="1:12" ht="45" customHeight="1" thickBot="1" x14ac:dyDescent="0.3">
      <c r="A27" s="34" t="s">
        <v>46</v>
      </c>
      <c r="B27" s="25">
        <v>21</v>
      </c>
      <c r="C27" s="39" t="s">
        <v>71</v>
      </c>
      <c r="D27" s="35" t="s">
        <v>91</v>
      </c>
      <c r="E27" s="53" t="s">
        <v>117</v>
      </c>
      <c r="F27" s="20" t="s">
        <v>151</v>
      </c>
      <c r="G27" s="49">
        <v>44607</v>
      </c>
      <c r="H27" s="66">
        <v>5015</v>
      </c>
      <c r="I27" s="49">
        <v>44624</v>
      </c>
      <c r="J27" s="50">
        <v>5015</v>
      </c>
      <c r="K27" s="70"/>
      <c r="L27" s="73" t="s">
        <v>26</v>
      </c>
    </row>
    <row r="28" spans="1:12" ht="55.5" customHeight="1" thickBot="1" x14ac:dyDescent="0.3">
      <c r="A28" s="34" t="s">
        <v>47</v>
      </c>
      <c r="B28" s="25">
        <v>22</v>
      </c>
      <c r="C28" s="34" t="s">
        <v>62</v>
      </c>
      <c r="D28" s="40" t="s">
        <v>82</v>
      </c>
      <c r="E28" s="67" t="s">
        <v>118</v>
      </c>
      <c r="F28" s="24" t="s">
        <v>150</v>
      </c>
      <c r="G28" s="47">
        <v>44593</v>
      </c>
      <c r="H28" s="65">
        <v>145053.1</v>
      </c>
      <c r="I28" s="47">
        <v>44624</v>
      </c>
      <c r="J28" s="48">
        <v>145053.1</v>
      </c>
      <c r="K28" s="70"/>
      <c r="L28" s="73" t="s">
        <v>26</v>
      </c>
    </row>
    <row r="29" spans="1:12" ht="57.75" customHeight="1" thickBot="1" x14ac:dyDescent="0.3">
      <c r="A29" s="34" t="s">
        <v>48</v>
      </c>
      <c r="B29" s="17">
        <v>23</v>
      </c>
      <c r="C29" s="39" t="s">
        <v>72</v>
      </c>
      <c r="D29" s="35" t="s">
        <v>92</v>
      </c>
      <c r="E29" s="53" t="s">
        <v>119</v>
      </c>
      <c r="F29" s="20" t="s">
        <v>154</v>
      </c>
      <c r="G29" s="49">
        <v>44566</v>
      </c>
      <c r="H29" s="66">
        <v>25738.16</v>
      </c>
      <c r="I29" s="62">
        <v>44624</v>
      </c>
      <c r="J29" s="63">
        <v>25738.16</v>
      </c>
      <c r="K29" s="70"/>
      <c r="L29" s="73" t="s">
        <v>26</v>
      </c>
    </row>
    <row r="30" spans="1:12" ht="55.5" customHeight="1" thickBot="1" x14ac:dyDescent="0.3">
      <c r="A30" s="34" t="s">
        <v>49</v>
      </c>
      <c r="B30" s="19">
        <v>24</v>
      </c>
      <c r="C30" s="34" t="s">
        <v>62</v>
      </c>
      <c r="D30" s="40" t="s">
        <v>82</v>
      </c>
      <c r="E30" s="67" t="s">
        <v>120</v>
      </c>
      <c r="F30" s="24" t="s">
        <v>153</v>
      </c>
      <c r="G30" s="47">
        <v>44578</v>
      </c>
      <c r="H30" s="65">
        <v>23327.68</v>
      </c>
      <c r="I30" s="62">
        <v>44624</v>
      </c>
      <c r="J30" s="63">
        <v>23327.68</v>
      </c>
      <c r="K30" s="70"/>
      <c r="L30" s="73" t="s">
        <v>26</v>
      </c>
    </row>
    <row r="31" spans="1:12" ht="49.5" customHeight="1" thickBot="1" x14ac:dyDescent="0.3">
      <c r="A31" s="34" t="s">
        <v>50</v>
      </c>
      <c r="B31" s="25">
        <v>25</v>
      </c>
      <c r="C31" s="39" t="s">
        <v>73</v>
      </c>
      <c r="D31" s="35" t="s">
        <v>93</v>
      </c>
      <c r="E31" s="53" t="s">
        <v>121</v>
      </c>
      <c r="F31" s="20" t="s">
        <v>143</v>
      </c>
      <c r="G31" s="49">
        <v>44607</v>
      </c>
      <c r="H31" s="66">
        <v>15682.2</v>
      </c>
      <c r="I31" s="49">
        <v>44625</v>
      </c>
      <c r="J31" s="63">
        <v>15682.2</v>
      </c>
      <c r="K31" s="70"/>
      <c r="L31" s="73" t="s">
        <v>26</v>
      </c>
    </row>
    <row r="32" spans="1:12" ht="58.5" customHeight="1" thickBot="1" x14ac:dyDescent="0.3">
      <c r="A32" s="34" t="s">
        <v>51</v>
      </c>
      <c r="B32" s="17">
        <v>26</v>
      </c>
      <c r="C32" s="34" t="s">
        <v>74</v>
      </c>
      <c r="D32" s="40" t="s">
        <v>94</v>
      </c>
      <c r="E32" s="67" t="s">
        <v>122</v>
      </c>
      <c r="F32" s="20" t="s">
        <v>144</v>
      </c>
      <c r="G32" s="49">
        <v>44600</v>
      </c>
      <c r="H32" s="65">
        <v>14396</v>
      </c>
      <c r="I32" s="49">
        <v>44625</v>
      </c>
      <c r="J32" s="63">
        <v>14396</v>
      </c>
      <c r="K32" s="70"/>
      <c r="L32" s="73" t="s">
        <v>26</v>
      </c>
    </row>
    <row r="33" spans="1:14" ht="54.75" customHeight="1" thickBot="1" x14ac:dyDescent="0.3">
      <c r="A33" s="34" t="s">
        <v>52</v>
      </c>
      <c r="B33" s="19">
        <v>27</v>
      </c>
      <c r="C33" s="39" t="s">
        <v>75</v>
      </c>
      <c r="D33" s="35" t="s">
        <v>95</v>
      </c>
      <c r="E33" s="53" t="s">
        <v>123</v>
      </c>
      <c r="F33" s="24" t="s">
        <v>139</v>
      </c>
      <c r="G33" s="47">
        <v>44565</v>
      </c>
      <c r="H33" s="66">
        <v>29676.81</v>
      </c>
      <c r="I33" s="47">
        <v>44628</v>
      </c>
      <c r="J33" s="63">
        <v>29676.81</v>
      </c>
      <c r="K33" s="70"/>
      <c r="L33" s="73"/>
    </row>
    <row r="34" spans="1:14" ht="63" customHeight="1" thickBot="1" x14ac:dyDescent="0.3">
      <c r="A34" s="34" t="s">
        <v>53</v>
      </c>
      <c r="B34" s="25">
        <v>28</v>
      </c>
      <c r="C34" s="34" t="s">
        <v>76</v>
      </c>
      <c r="D34" s="40" t="s">
        <v>96</v>
      </c>
      <c r="E34" s="67" t="s">
        <v>124</v>
      </c>
      <c r="F34" s="20" t="s">
        <v>145</v>
      </c>
      <c r="G34" s="49">
        <v>44594</v>
      </c>
      <c r="H34" s="66">
        <v>69738</v>
      </c>
      <c r="I34" s="62">
        <v>44628</v>
      </c>
      <c r="J34" s="63">
        <v>69738</v>
      </c>
      <c r="K34" s="70"/>
      <c r="L34" s="73" t="s">
        <v>134</v>
      </c>
    </row>
    <row r="35" spans="1:14" ht="51" customHeight="1" thickBot="1" x14ac:dyDescent="0.3">
      <c r="A35" s="34" t="s">
        <v>54</v>
      </c>
      <c r="B35" s="25">
        <v>29</v>
      </c>
      <c r="C35" s="39" t="s">
        <v>20</v>
      </c>
      <c r="D35" s="35" t="s">
        <v>14</v>
      </c>
      <c r="E35" s="53" t="s">
        <v>125</v>
      </c>
      <c r="F35" s="24" t="s">
        <v>133</v>
      </c>
      <c r="G35" s="47">
        <v>44593</v>
      </c>
      <c r="H35" s="66">
        <v>172014.5</v>
      </c>
      <c r="I35" s="62">
        <v>44628</v>
      </c>
      <c r="J35" s="63">
        <v>172014.5</v>
      </c>
      <c r="K35" s="70"/>
      <c r="L35" s="73" t="s">
        <v>134</v>
      </c>
    </row>
    <row r="36" spans="1:14" ht="60.75" customHeight="1" thickBot="1" x14ac:dyDescent="0.3">
      <c r="A36" s="34" t="s">
        <v>55</v>
      </c>
      <c r="B36" s="17">
        <v>30</v>
      </c>
      <c r="C36" s="34" t="s">
        <v>77</v>
      </c>
      <c r="D36" s="40" t="s">
        <v>97</v>
      </c>
      <c r="E36" s="67" t="s">
        <v>126</v>
      </c>
      <c r="F36" s="87" t="s">
        <v>161</v>
      </c>
      <c r="G36" s="49">
        <v>44601</v>
      </c>
      <c r="H36" s="66">
        <v>329220</v>
      </c>
      <c r="I36" s="62">
        <v>44629</v>
      </c>
      <c r="J36" s="63">
        <v>329220</v>
      </c>
      <c r="K36" s="70"/>
      <c r="L36" s="73" t="s">
        <v>134</v>
      </c>
    </row>
    <row r="37" spans="1:14" ht="50.25" customHeight="1" thickBot="1" x14ac:dyDescent="0.3">
      <c r="A37" s="34" t="s">
        <v>56</v>
      </c>
      <c r="B37" s="19">
        <v>31</v>
      </c>
      <c r="C37" s="39" t="s">
        <v>78</v>
      </c>
      <c r="D37" s="35" t="s">
        <v>98</v>
      </c>
      <c r="E37" s="53" t="s">
        <v>127</v>
      </c>
      <c r="F37" s="24" t="s">
        <v>138</v>
      </c>
      <c r="G37" s="47">
        <v>44606</v>
      </c>
      <c r="H37" s="65">
        <v>37642</v>
      </c>
      <c r="I37" s="62">
        <v>44629</v>
      </c>
      <c r="J37" s="63">
        <v>37642</v>
      </c>
      <c r="K37" s="70"/>
      <c r="L37" s="73"/>
    </row>
    <row r="38" spans="1:14" ht="70.5" customHeight="1" thickBot="1" x14ac:dyDescent="0.3">
      <c r="A38" s="34" t="s">
        <v>57</v>
      </c>
      <c r="B38" s="17">
        <v>32</v>
      </c>
      <c r="C38" s="34" t="s">
        <v>65</v>
      </c>
      <c r="D38" s="40" t="s">
        <v>85</v>
      </c>
      <c r="E38" s="67" t="s">
        <v>128</v>
      </c>
      <c r="F38" s="87" t="s">
        <v>163</v>
      </c>
      <c r="G38" s="49">
        <v>44613</v>
      </c>
      <c r="H38" s="66">
        <v>10000</v>
      </c>
      <c r="I38" s="49">
        <v>44629</v>
      </c>
      <c r="J38" s="63">
        <v>10000</v>
      </c>
      <c r="K38" s="70"/>
      <c r="L38" s="73" t="s">
        <v>26</v>
      </c>
    </row>
    <row r="39" spans="1:14" ht="60" customHeight="1" thickBot="1" x14ac:dyDescent="0.3">
      <c r="A39" s="34" t="s">
        <v>58</v>
      </c>
      <c r="B39" s="19">
        <v>33</v>
      </c>
      <c r="C39" s="77" t="s">
        <v>64</v>
      </c>
      <c r="D39" s="35" t="s">
        <v>84</v>
      </c>
      <c r="E39" s="53" t="s">
        <v>129</v>
      </c>
      <c r="F39" s="24" t="s">
        <v>137</v>
      </c>
      <c r="G39" s="47">
        <v>44613</v>
      </c>
      <c r="H39" s="65">
        <v>15000</v>
      </c>
      <c r="I39" s="47">
        <v>44630</v>
      </c>
      <c r="J39" s="63">
        <v>15000</v>
      </c>
      <c r="K39" s="70"/>
      <c r="L39" s="73" t="s">
        <v>26</v>
      </c>
    </row>
    <row r="40" spans="1:14" ht="45.75" customHeight="1" thickBot="1" x14ac:dyDescent="0.3">
      <c r="A40" s="34" t="s">
        <v>59</v>
      </c>
      <c r="B40" s="88">
        <v>34</v>
      </c>
      <c r="C40" s="34" t="s">
        <v>79</v>
      </c>
      <c r="D40" s="40" t="s">
        <v>99</v>
      </c>
      <c r="E40" s="76" t="s">
        <v>130</v>
      </c>
      <c r="F40" s="20" t="s">
        <v>160</v>
      </c>
      <c r="G40" s="49">
        <v>44609</v>
      </c>
      <c r="H40" s="66">
        <v>39176</v>
      </c>
      <c r="I40" s="49">
        <v>44629</v>
      </c>
      <c r="J40" s="50">
        <v>39176</v>
      </c>
      <c r="K40" s="90"/>
      <c r="L40" s="22"/>
    </row>
    <row r="41" spans="1:14" ht="59.25" hidden="1" customHeight="1" thickBot="1" x14ac:dyDescent="0.3">
      <c r="A41" s="34" t="s">
        <v>28</v>
      </c>
      <c r="B41" s="17"/>
      <c r="C41" s="41"/>
      <c r="D41" s="40"/>
      <c r="E41" s="67"/>
      <c r="F41" s="20"/>
      <c r="G41" s="47"/>
      <c r="H41" s="66">
        <v>0</v>
      </c>
      <c r="I41" s="49"/>
      <c r="J41" s="50">
        <f t="shared" ref="J41" si="0">+H41</f>
        <v>0</v>
      </c>
      <c r="K41" s="90"/>
      <c r="L41" s="21"/>
    </row>
    <row r="42" spans="1:14" ht="29.25" hidden="1" customHeight="1" thickBot="1" x14ac:dyDescent="0.3">
      <c r="A42" s="44" t="s">
        <v>27</v>
      </c>
      <c r="B42" s="17"/>
      <c r="C42" s="41"/>
      <c r="D42" s="43"/>
      <c r="E42" s="64"/>
      <c r="F42" s="24"/>
      <c r="G42" s="49"/>
      <c r="H42" s="51">
        <v>0</v>
      </c>
      <c r="I42" s="47"/>
      <c r="J42" s="48">
        <f t="shared" ref="J42" si="1">SUM(H42:I42)</f>
        <v>0</v>
      </c>
      <c r="K42" s="91"/>
      <c r="L42" s="23"/>
    </row>
    <row r="43" spans="1:14" ht="28.5" customHeight="1" thickBot="1" x14ac:dyDescent="0.3">
      <c r="A43" s="44"/>
      <c r="B43" s="17"/>
      <c r="C43" s="58"/>
      <c r="D43" s="61"/>
      <c r="E43" s="60"/>
      <c r="F43" s="54"/>
      <c r="G43" s="55" t="s">
        <v>25</v>
      </c>
      <c r="H43" s="56">
        <f>SUM(H8:H42)</f>
        <v>3837843.5500000003</v>
      </c>
      <c r="I43" s="55"/>
      <c r="J43" s="57">
        <f>SUM(H43:I43)</f>
        <v>3837843.5500000003</v>
      </c>
      <c r="K43" s="90"/>
      <c r="L43" s="89"/>
      <c r="N43" s="52">
        <f>+J43-H43</f>
        <v>0</v>
      </c>
    </row>
    <row r="44" spans="1:14" s="3" customFormat="1" ht="26.25" customHeight="1" x14ac:dyDescent="0.25">
      <c r="A44" s="44"/>
      <c r="B44" s="26"/>
      <c r="C44" s="26"/>
      <c r="D44" s="26"/>
      <c r="E44" s="27"/>
      <c r="F44" s="28"/>
      <c r="G44" s="26"/>
      <c r="H44" s="29"/>
      <c r="I44" s="26"/>
      <c r="J44" s="29"/>
      <c r="K44" s="29"/>
      <c r="L44" s="30"/>
    </row>
    <row r="45" spans="1:14" s="3" customFormat="1" ht="26.25" customHeight="1" x14ac:dyDescent="0.25">
      <c r="A45" s="44"/>
      <c r="B45" s="26"/>
      <c r="C45" s="31"/>
      <c r="D45" s="26"/>
      <c r="E45" s="27"/>
      <c r="F45" s="28"/>
      <c r="G45" s="26"/>
      <c r="H45" s="29"/>
      <c r="I45" s="26"/>
      <c r="J45" s="29"/>
      <c r="K45" s="29"/>
      <c r="L45" s="30"/>
    </row>
    <row r="46" spans="1:14" s="3" customFormat="1" ht="26.25" customHeight="1" x14ac:dyDescent="0.25">
      <c r="A46" s="44"/>
      <c r="B46" s="26"/>
      <c r="C46" s="31"/>
      <c r="D46" s="26"/>
      <c r="E46" s="27"/>
      <c r="F46" s="28"/>
      <c r="G46" s="26"/>
      <c r="H46" s="29"/>
      <c r="I46" s="26"/>
      <c r="J46" s="29"/>
      <c r="K46" s="29"/>
      <c r="L46" s="30"/>
    </row>
    <row r="47" spans="1:14" s="3" customFormat="1" ht="26.25" customHeight="1" x14ac:dyDescent="0.25">
      <c r="A47" s="44"/>
      <c r="B47" s="26"/>
      <c r="C47" s="31"/>
      <c r="D47" s="26"/>
      <c r="E47" s="27"/>
      <c r="F47" s="28"/>
      <c r="G47" s="26"/>
      <c r="H47" s="29"/>
      <c r="I47" s="26"/>
      <c r="J47" s="29"/>
      <c r="K47" s="29"/>
      <c r="L47" s="30"/>
    </row>
    <row r="48" spans="1:14" s="3" customFormat="1" ht="26.25" customHeight="1" x14ac:dyDescent="0.25">
      <c r="A48" s="44"/>
      <c r="B48" s="26"/>
      <c r="C48" s="31"/>
      <c r="D48" s="26"/>
      <c r="E48" s="27"/>
      <c r="F48" s="28"/>
      <c r="G48" s="26"/>
      <c r="H48" s="29"/>
      <c r="I48" s="26"/>
      <c r="J48" s="29"/>
      <c r="K48" s="29"/>
      <c r="L48" s="30"/>
    </row>
    <row r="49" spans="1:12" s="3" customFormat="1" ht="26.25" customHeight="1" x14ac:dyDescent="0.25">
      <c r="A49" s="44"/>
      <c r="B49" s="26"/>
      <c r="C49" s="31"/>
      <c r="D49" s="26"/>
      <c r="E49" s="27"/>
      <c r="F49" s="28"/>
      <c r="G49" s="26"/>
      <c r="H49" s="29"/>
      <c r="I49" s="26"/>
      <c r="J49" s="29"/>
      <c r="K49" s="29"/>
      <c r="L49" s="30"/>
    </row>
    <row r="50" spans="1:12" s="3" customFormat="1" ht="26.25" customHeight="1" x14ac:dyDescent="0.25">
      <c r="A50" s="44"/>
      <c r="B50" s="26"/>
      <c r="C50" s="31"/>
      <c r="D50" s="26"/>
      <c r="E50" s="27"/>
      <c r="F50" s="27"/>
      <c r="G50" s="32"/>
      <c r="H50" s="33"/>
      <c r="I50" s="32"/>
      <c r="J50" s="30"/>
      <c r="K50" s="30"/>
      <c r="L50" s="30"/>
    </row>
    <row r="51" spans="1:12" s="3" customFormat="1" ht="26.25" customHeight="1" x14ac:dyDescent="0.25">
      <c r="A51" s="44"/>
      <c r="B51" s="4"/>
      <c r="C51" s="7"/>
      <c r="D51" s="4"/>
      <c r="E51" s="5"/>
      <c r="F51" s="5"/>
      <c r="G51" s="8"/>
      <c r="H51" s="9"/>
      <c r="I51" s="8"/>
      <c r="J51" s="10"/>
      <c r="K51" s="6"/>
      <c r="L51" s="6"/>
    </row>
    <row r="52" spans="1:12" s="3" customFormat="1" ht="26.25" customHeight="1" x14ac:dyDescent="0.25">
      <c r="A52" s="44"/>
      <c r="B52" s="4"/>
      <c r="C52" s="7"/>
      <c r="D52" s="4"/>
      <c r="E52" s="5"/>
      <c r="F52" s="5"/>
      <c r="G52" s="8"/>
      <c r="H52" s="9"/>
      <c r="I52" s="8"/>
      <c r="J52" s="10"/>
      <c r="K52" s="6"/>
      <c r="L52" s="6"/>
    </row>
    <row r="53" spans="1:12" s="3" customFormat="1" ht="26.25" customHeight="1" x14ac:dyDescent="0.25">
      <c r="A53" s="44"/>
      <c r="B53" s="4"/>
      <c r="C53" s="7"/>
      <c r="D53" s="4"/>
      <c r="E53" s="5"/>
      <c r="F53" s="5"/>
      <c r="G53" s="8"/>
      <c r="H53" s="9"/>
      <c r="I53" s="8"/>
      <c r="J53" s="10"/>
      <c r="K53" s="6"/>
      <c r="L53" s="6"/>
    </row>
    <row r="54" spans="1:12" s="3" customFormat="1" ht="26.25" customHeight="1" x14ac:dyDescent="0.25">
      <c r="A54" s="44"/>
      <c r="B54" s="4"/>
      <c r="C54" s="7"/>
      <c r="D54" s="4"/>
      <c r="E54" s="5"/>
      <c r="F54" s="5"/>
      <c r="G54" s="8"/>
      <c r="H54" s="9"/>
      <c r="I54" s="8"/>
      <c r="J54" s="11"/>
      <c r="K54" s="6"/>
      <c r="L54" s="6"/>
    </row>
    <row r="55" spans="1:12" s="3" customFormat="1" ht="26.25" customHeight="1" x14ac:dyDescent="0.25">
      <c r="A55" s="44"/>
      <c r="B55" s="4"/>
      <c r="C55" s="7"/>
      <c r="D55" s="4"/>
      <c r="E55" s="5"/>
      <c r="F55" s="5"/>
      <c r="G55" s="8"/>
      <c r="H55" s="9"/>
      <c r="I55" s="8"/>
      <c r="J55" s="11"/>
      <c r="K55" s="6"/>
      <c r="L55" s="6"/>
    </row>
    <row r="56" spans="1:12" s="3" customFormat="1" ht="26.25" customHeight="1" x14ac:dyDescent="0.25">
      <c r="A56" s="44"/>
      <c r="B56" s="4"/>
      <c r="C56" s="7"/>
      <c r="D56" s="7"/>
      <c r="E56" s="5"/>
      <c r="F56" s="5"/>
      <c r="G56" s="8"/>
      <c r="H56" s="9"/>
      <c r="I56" s="8"/>
      <c r="J56" s="11"/>
      <c r="K56" s="6"/>
      <c r="L56" s="6"/>
    </row>
    <row r="57" spans="1:12" s="3" customFormat="1" ht="26.25" customHeight="1" x14ac:dyDescent="0.25">
      <c r="A57" s="44"/>
      <c r="B57" s="4"/>
      <c r="C57" s="7"/>
      <c r="D57" s="7"/>
      <c r="E57" s="5"/>
      <c r="F57" s="5"/>
      <c r="G57" s="8"/>
      <c r="H57" s="9"/>
      <c r="I57" s="8"/>
      <c r="J57" s="11"/>
      <c r="K57" s="6"/>
      <c r="L57" s="6"/>
    </row>
    <row r="58" spans="1:12" s="3" customFormat="1" ht="26.25" customHeight="1" x14ac:dyDescent="0.25">
      <c r="A58" s="44"/>
      <c r="B58" s="4"/>
      <c r="C58" s="7"/>
      <c r="D58" s="7"/>
      <c r="E58" s="5"/>
      <c r="F58" s="5"/>
      <c r="G58" s="8"/>
      <c r="H58" s="9"/>
      <c r="I58" s="8"/>
      <c r="J58" s="11"/>
      <c r="K58" s="6"/>
      <c r="L58" s="6"/>
    </row>
    <row r="59" spans="1:12" s="3" customFormat="1" ht="26.25" customHeight="1" x14ac:dyDescent="0.25">
      <c r="A59" s="44"/>
      <c r="B59" s="4"/>
      <c r="C59" s="7"/>
      <c r="D59" s="7"/>
      <c r="E59" s="5"/>
      <c r="F59" s="5"/>
      <c r="G59" s="8"/>
      <c r="H59" s="9"/>
      <c r="I59" s="8"/>
      <c r="J59" s="11"/>
      <c r="K59" s="6"/>
      <c r="L59" s="6"/>
    </row>
    <row r="60" spans="1:12" s="3" customFormat="1" ht="26.25" customHeight="1" x14ac:dyDescent="0.25">
      <c r="A60" s="44"/>
      <c r="B60" s="4"/>
      <c r="C60" s="7"/>
      <c r="D60" s="7"/>
      <c r="E60" s="5"/>
      <c r="F60" s="5"/>
      <c r="G60" s="8"/>
      <c r="H60" s="9"/>
      <c r="I60" s="8"/>
      <c r="J60" s="11"/>
      <c r="K60" s="6"/>
      <c r="L60" s="6"/>
    </row>
    <row r="61" spans="1:12" s="3" customFormat="1" ht="26.25" customHeight="1" x14ac:dyDescent="0.25">
      <c r="A61" s="44"/>
      <c r="B61" s="4"/>
      <c r="C61" s="7"/>
      <c r="D61" s="7"/>
      <c r="E61" s="5"/>
      <c r="F61" s="5"/>
      <c r="G61" s="8"/>
      <c r="H61" s="9"/>
      <c r="I61" s="8"/>
      <c r="J61" s="11"/>
      <c r="K61" s="6"/>
      <c r="L61" s="6"/>
    </row>
    <row r="62" spans="1:12" s="3" customFormat="1" ht="26.25" customHeight="1" x14ac:dyDescent="0.25">
      <c r="A62" s="44"/>
      <c r="B62" s="4"/>
      <c r="C62" s="7"/>
      <c r="D62" s="7"/>
      <c r="E62" s="5"/>
      <c r="F62" s="5"/>
      <c r="G62" s="8"/>
      <c r="H62" s="9"/>
      <c r="I62" s="8"/>
      <c r="J62" s="11"/>
      <c r="K62" s="6"/>
      <c r="L62" s="6"/>
    </row>
    <row r="63" spans="1:12" s="3" customFormat="1" ht="26.25" customHeight="1" x14ac:dyDescent="0.25">
      <c r="A63" s="44"/>
      <c r="B63" s="4"/>
      <c r="C63" s="7"/>
      <c r="D63" s="7"/>
      <c r="E63" s="5"/>
      <c r="F63" s="5"/>
      <c r="G63" s="8"/>
      <c r="H63" s="9"/>
      <c r="I63" s="8"/>
      <c r="J63" s="11"/>
      <c r="K63" s="6"/>
      <c r="L63" s="6"/>
    </row>
    <row r="64" spans="1:12" s="3" customFormat="1" ht="26.25" customHeight="1" x14ac:dyDescent="0.25">
      <c r="A64" s="44"/>
      <c r="B64" s="4"/>
      <c r="C64" s="7"/>
      <c r="D64" s="7"/>
      <c r="E64" s="5"/>
      <c r="F64" s="5"/>
      <c r="G64" s="8"/>
      <c r="H64" s="9"/>
      <c r="I64" s="8"/>
      <c r="J64" s="11"/>
      <c r="K64" s="6"/>
      <c r="L64" s="6"/>
    </row>
    <row r="65" spans="1:12" s="3" customFormat="1" ht="26.25" customHeight="1" x14ac:dyDescent="0.25">
      <c r="A65" s="44"/>
      <c r="B65" s="4"/>
      <c r="C65" s="7"/>
      <c r="D65" s="7"/>
      <c r="E65" s="5"/>
      <c r="F65" s="5"/>
      <c r="G65" s="8"/>
      <c r="H65" s="9"/>
      <c r="I65" s="8"/>
      <c r="J65" s="11"/>
      <c r="K65" s="6"/>
      <c r="L65" s="6"/>
    </row>
    <row r="66" spans="1:12" s="3" customFormat="1" ht="26.25" customHeight="1" x14ac:dyDescent="0.25">
      <c r="A66" s="44"/>
      <c r="B66" s="4"/>
      <c r="C66" s="7"/>
      <c r="D66" s="7"/>
      <c r="E66" s="5"/>
      <c r="F66" s="5"/>
      <c r="G66" s="8"/>
      <c r="H66" s="9"/>
      <c r="I66" s="8"/>
      <c r="J66" s="11"/>
      <c r="K66" s="6"/>
      <c r="L66" s="6"/>
    </row>
    <row r="67" spans="1:12" s="3" customFormat="1" ht="26.25" customHeight="1" x14ac:dyDescent="0.25">
      <c r="A67" s="44"/>
      <c r="B67" s="4"/>
      <c r="C67" s="7"/>
      <c r="D67" s="7"/>
      <c r="E67" s="5"/>
      <c r="F67" s="5"/>
      <c r="G67" s="8"/>
      <c r="H67" s="9"/>
      <c r="I67" s="8"/>
      <c r="J67" s="11"/>
      <c r="K67" s="6"/>
      <c r="L67" s="6"/>
    </row>
    <row r="68" spans="1:12" s="3" customFormat="1" ht="26.25" customHeight="1" x14ac:dyDescent="0.25">
      <c r="A68" s="44"/>
      <c r="B68" s="8"/>
      <c r="C68" s="7"/>
      <c r="D68" s="7"/>
      <c r="E68" s="5"/>
      <c r="F68" s="5"/>
      <c r="G68" s="8"/>
      <c r="H68" s="9"/>
      <c r="I68" s="8"/>
      <c r="J68" s="11"/>
      <c r="K68" s="6"/>
      <c r="L68" s="6"/>
    </row>
    <row r="69" spans="1:12" s="3" customFormat="1" ht="26.25" customHeight="1" x14ac:dyDescent="0.25">
      <c r="A69" s="44"/>
      <c r="B69" s="8"/>
      <c r="C69" s="7"/>
      <c r="D69" s="7"/>
      <c r="E69" s="5"/>
      <c r="F69" s="5"/>
      <c r="G69" s="8"/>
      <c r="H69" s="9"/>
      <c r="I69" s="8"/>
      <c r="J69" s="11"/>
      <c r="K69" s="6"/>
      <c r="L69" s="6"/>
    </row>
    <row r="70" spans="1:12" s="3" customFormat="1" ht="26.25" customHeight="1" x14ac:dyDescent="0.25">
      <c r="A70" s="44"/>
      <c r="B70" s="8"/>
      <c r="C70" s="7"/>
      <c r="D70" s="7"/>
      <c r="E70" s="5"/>
      <c r="F70" s="5"/>
      <c r="G70" s="8"/>
      <c r="H70" s="9"/>
      <c r="I70" s="8"/>
      <c r="J70" s="11"/>
      <c r="K70" s="6"/>
      <c r="L70" s="6"/>
    </row>
    <row r="71" spans="1:12" s="3" customFormat="1" ht="26.25" customHeight="1" x14ac:dyDescent="0.25">
      <c r="A71" s="44"/>
      <c r="B71" s="8"/>
      <c r="C71" s="7"/>
      <c r="D71" s="7"/>
      <c r="E71" s="5"/>
      <c r="F71" s="5"/>
      <c r="G71" s="8"/>
      <c r="H71" s="9"/>
      <c r="I71" s="8"/>
      <c r="J71" s="11"/>
      <c r="K71" s="6"/>
      <c r="L71" s="6"/>
    </row>
    <row r="72" spans="1:12" s="3" customFormat="1" ht="26.25" customHeight="1" x14ac:dyDescent="0.25">
      <c r="A72" s="44"/>
      <c r="B72" s="8"/>
      <c r="C72" s="7"/>
      <c r="D72" s="7"/>
      <c r="E72" s="5"/>
      <c r="F72" s="5"/>
      <c r="G72" s="8"/>
      <c r="H72" s="9"/>
      <c r="I72" s="8"/>
      <c r="J72" s="11"/>
      <c r="K72" s="6"/>
      <c r="L72" s="6"/>
    </row>
    <row r="73" spans="1:12" s="3" customFormat="1" ht="26.25" customHeight="1" x14ac:dyDescent="0.25">
      <c r="A73" s="44"/>
      <c r="B73" s="8"/>
      <c r="C73" s="7"/>
      <c r="D73" s="7"/>
      <c r="E73" s="5"/>
      <c r="F73" s="5"/>
      <c r="G73" s="8"/>
      <c r="H73" s="9"/>
      <c r="I73" s="8"/>
      <c r="J73" s="11"/>
      <c r="K73" s="6"/>
      <c r="L73" s="6"/>
    </row>
    <row r="74" spans="1:12" s="3" customFormat="1" ht="26.25" customHeight="1" x14ac:dyDescent="0.25">
      <c r="A74" s="44"/>
      <c r="B74" s="8"/>
      <c r="C74" s="7"/>
      <c r="D74" s="7"/>
      <c r="E74" s="5"/>
      <c r="F74" s="5"/>
      <c r="G74" s="8"/>
      <c r="H74" s="9"/>
      <c r="I74" s="8"/>
      <c r="J74" s="11"/>
      <c r="K74" s="6"/>
      <c r="L74" s="6"/>
    </row>
  </sheetData>
  <mergeCells count="3">
    <mergeCell ref="B2:L2"/>
    <mergeCell ref="B3:L3"/>
    <mergeCell ref="B4:L4"/>
  </mergeCells>
  <pageMargins left="0.70866141732283472" right="0.70866141732283472" top="0.74803149606299213" bottom="0.74803149606299213" header="0.31496062992125984" footer="0.31496062992125984"/>
  <pageSetup scale="51" fitToHeight="0" orientation="landscape" r:id="rId1"/>
  <rowBreaks count="2" manualBreakCount="2">
    <brk id="23" min="1" max="11" man="1"/>
    <brk id="37"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PAGO FACT. PROVEEDOR FEB 2022</vt:lpstr>
      <vt:lpstr>'PAGO FACT. PROVEEDOR FEB 2022'!Área_de_impresión</vt:lpstr>
      <vt:lpstr>'PAGO FACT. PROVEEDOR FEB 2022'!Títulos_a_imprimir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Eudimar Diaz Araujo</dc:creator>
  <cp:lastModifiedBy>Corina del Carmen Mena Mena</cp:lastModifiedBy>
  <cp:lastPrinted>2022-03-04T14:51:01Z</cp:lastPrinted>
  <dcterms:created xsi:type="dcterms:W3CDTF">2021-10-14T13:42:14Z</dcterms:created>
  <dcterms:modified xsi:type="dcterms:W3CDTF">2022-03-04T18:05:11Z</dcterms:modified>
</cp:coreProperties>
</file>