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AGOSTO 2023\"/>
    </mc:Choice>
  </mc:AlternateContent>
  <bookViews>
    <workbookView xWindow="-120" yWindow="-120" windowWidth="29040" windowHeight="15840"/>
  </bookViews>
  <sheets>
    <sheet name="New Text Document" sheetId="1" r:id="rId1"/>
    <sheet name="Hoja1" sheetId="2" r:id="rId2"/>
  </sheets>
  <definedNames>
    <definedName name="_xlnm._FilterDatabase" localSheetId="0" hidden="1">'New Text Document'!$B$7:$M$18</definedName>
    <definedName name="_xlnm.Print_Area" localSheetId="0">'New Text Document'!$B$1:$M$308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M123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9" i="1"/>
  <c r="M120" i="1"/>
  <c r="M121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9" i="1"/>
  <c r="M172" i="1"/>
  <c r="M173" i="1"/>
  <c r="M174" i="1"/>
  <c r="M175" i="1"/>
  <c r="M176" i="1"/>
  <c r="M177" i="1"/>
  <c r="M178" i="1"/>
  <c r="M179" i="1"/>
  <c r="M180" i="1"/>
  <c r="M185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42" i="1"/>
  <c r="M243" i="1"/>
  <c r="M244" i="1"/>
  <c r="M245" i="1"/>
  <c r="M246" i="1"/>
  <c r="M247" i="1"/>
  <c r="M248" i="1"/>
  <c r="M249" i="1"/>
  <c r="M251" i="1"/>
  <c r="M253" i="1"/>
  <c r="M254" i="1"/>
  <c r="M255" i="1"/>
  <c r="M256" i="1"/>
  <c r="M257" i="1"/>
  <c r="M260" i="1"/>
  <c r="M262" i="1"/>
  <c r="M263" i="1"/>
  <c r="M264" i="1"/>
  <c r="M265" i="1"/>
  <c r="M266" i="1"/>
  <c r="M267" i="1"/>
  <c r="M270" i="1"/>
  <c r="M271" i="1"/>
  <c r="K272" i="1"/>
  <c r="P22" i="2" l="1"/>
  <c r="G272" i="1"/>
  <c r="M9" i="1"/>
  <c r="H218" i="1"/>
  <c r="H220" i="1"/>
  <c r="J220" i="1"/>
  <c r="H221" i="1"/>
  <c r="J221" i="1"/>
  <c r="H222" i="1"/>
  <c r="J222" i="1"/>
  <c r="H223" i="1"/>
  <c r="J223" i="1"/>
  <c r="H224" i="1"/>
  <c r="J224" i="1"/>
  <c r="H226" i="1"/>
  <c r="J226" i="1"/>
  <c r="H227" i="1"/>
  <c r="J227" i="1"/>
  <c r="H67" i="1" l="1"/>
  <c r="I272" i="1" l="1"/>
  <c r="H29" i="1" l="1"/>
  <c r="J27" i="1"/>
  <c r="H85" i="1" l="1"/>
  <c r="H86" i="1"/>
  <c r="H63" i="1" l="1"/>
  <c r="H62" i="1"/>
  <c r="H22" i="1" l="1"/>
  <c r="J47" i="1" l="1"/>
  <c r="H38" i="1" l="1"/>
  <c r="J38" i="1"/>
  <c r="H37" i="1"/>
  <c r="J37" i="1"/>
  <c r="J196" i="1" l="1"/>
  <c r="J261" i="1" l="1"/>
  <c r="H261" i="1"/>
  <c r="J260" i="1"/>
  <c r="H260" i="1"/>
  <c r="J259" i="1"/>
  <c r="H259" i="1"/>
  <c r="J258" i="1"/>
  <c r="H258" i="1"/>
  <c r="J252" i="1"/>
  <c r="H252" i="1"/>
  <c r="J250" i="1"/>
  <c r="H250" i="1"/>
  <c r="J249" i="1"/>
  <c r="H249" i="1"/>
  <c r="L241" i="1"/>
  <c r="M241" i="1" s="1"/>
  <c r="J240" i="1"/>
  <c r="H240" i="1"/>
  <c r="J248" i="1"/>
  <c r="H248" i="1"/>
  <c r="J247" i="1"/>
  <c r="H247" i="1"/>
  <c r="H246" i="1"/>
  <c r="J245" i="1"/>
  <c r="H245" i="1"/>
  <c r="J243" i="1"/>
  <c r="H243" i="1"/>
  <c r="J242" i="1"/>
  <c r="H242" i="1"/>
  <c r="H73" i="1"/>
  <c r="J72" i="1"/>
  <c r="H72" i="1"/>
  <c r="J71" i="1"/>
  <c r="H71" i="1"/>
  <c r="J70" i="1"/>
  <c r="H70" i="1"/>
  <c r="J69" i="1"/>
  <c r="H69" i="1"/>
  <c r="J68" i="1"/>
  <c r="H68" i="1"/>
  <c r="L258" i="1" l="1"/>
  <c r="M258" i="1" s="1"/>
  <c r="L259" i="1"/>
  <c r="M259" i="1" s="1"/>
  <c r="L261" i="1"/>
  <c r="M261" i="1" s="1"/>
  <c r="L252" i="1"/>
  <c r="M252" i="1" s="1"/>
  <c r="L250" i="1"/>
  <c r="M250" i="1" s="1"/>
  <c r="L240" i="1"/>
  <c r="M240" i="1" s="1"/>
  <c r="H52" i="1" l="1"/>
  <c r="H51" i="1"/>
  <c r="J55" i="1"/>
  <c r="J54" i="1"/>
  <c r="L239" i="1"/>
  <c r="M239" i="1" s="1"/>
  <c r="J238" i="1"/>
  <c r="L238" i="1" s="1"/>
  <c r="M238" i="1" s="1"/>
  <c r="J237" i="1"/>
  <c r="L237" i="1" s="1"/>
  <c r="M237" i="1" s="1"/>
  <c r="L236" i="1"/>
  <c r="M236" i="1" s="1"/>
  <c r="J235" i="1"/>
  <c r="H235" i="1"/>
  <c r="J234" i="1"/>
  <c r="H234" i="1"/>
  <c r="H233" i="1"/>
  <c r="J232" i="1"/>
  <c r="H232" i="1"/>
  <c r="J231" i="1"/>
  <c r="H231" i="1"/>
  <c r="J230" i="1"/>
  <c r="H230" i="1"/>
  <c r="J228" i="1"/>
  <c r="H228" i="1"/>
  <c r="J215" i="1"/>
  <c r="H215" i="1"/>
  <c r="J214" i="1"/>
  <c r="H214" i="1"/>
  <c r="J212" i="1"/>
  <c r="H212" i="1"/>
  <c r="J211" i="1"/>
  <c r="H211" i="1"/>
  <c r="J210" i="1"/>
  <c r="H210" i="1"/>
  <c r="H209" i="1"/>
  <c r="H208" i="1"/>
  <c r="J206" i="1"/>
  <c r="H206" i="1"/>
  <c r="J203" i="1"/>
  <c r="H203" i="1"/>
  <c r="J202" i="1"/>
  <c r="H202" i="1"/>
  <c r="J201" i="1"/>
  <c r="H201" i="1"/>
  <c r="J198" i="1"/>
  <c r="J194" i="1"/>
  <c r="J193" i="1"/>
  <c r="H193" i="1"/>
  <c r="J192" i="1"/>
  <c r="H192" i="1"/>
  <c r="J191" i="1"/>
  <c r="H191" i="1"/>
  <c r="J189" i="1"/>
  <c r="J188" i="1"/>
  <c r="H188" i="1"/>
  <c r="J187" i="1"/>
  <c r="H187" i="1"/>
  <c r="H186" i="1"/>
  <c r="L186" i="1" s="1"/>
  <c r="M186" i="1" s="1"/>
  <c r="J184" i="1"/>
  <c r="H184" i="1"/>
  <c r="J183" i="1"/>
  <c r="H183" i="1"/>
  <c r="J182" i="1"/>
  <c r="H182" i="1"/>
  <c r="J181" i="1"/>
  <c r="H181" i="1"/>
  <c r="L182" i="1" l="1"/>
  <c r="M182" i="1" s="1"/>
  <c r="L183" i="1"/>
  <c r="M183" i="1" s="1"/>
  <c r="L184" i="1"/>
  <c r="M184" i="1" s="1"/>
  <c r="L181" i="1"/>
  <c r="M181" i="1" s="1"/>
  <c r="J178" i="1" l="1"/>
  <c r="H178" i="1"/>
  <c r="J177" i="1"/>
  <c r="H177" i="1"/>
  <c r="J176" i="1"/>
  <c r="H176" i="1"/>
  <c r="J175" i="1"/>
  <c r="H175" i="1"/>
  <c r="J174" i="1"/>
  <c r="H174" i="1"/>
  <c r="J144" i="1" l="1"/>
  <c r="H144" i="1"/>
  <c r="L143" i="1"/>
  <c r="M143" i="1" s="1"/>
  <c r="J142" i="1"/>
  <c r="L142" i="1" s="1"/>
  <c r="M142" i="1" s="1"/>
  <c r="L141" i="1"/>
  <c r="M141" i="1" s="1"/>
  <c r="J139" i="1"/>
  <c r="H139" i="1"/>
  <c r="H137" i="1"/>
  <c r="H135" i="1"/>
  <c r="J134" i="1"/>
  <c r="H134" i="1"/>
  <c r="J130" i="1"/>
  <c r="H130" i="1"/>
  <c r="J129" i="1"/>
  <c r="H129" i="1"/>
  <c r="H127" i="1"/>
  <c r="H126" i="1"/>
  <c r="H125" i="1"/>
  <c r="H122" i="1"/>
  <c r="L122" i="1" s="1"/>
  <c r="J120" i="1"/>
  <c r="L118" i="1"/>
  <c r="M118" i="1" s="1"/>
  <c r="J114" i="1"/>
  <c r="H114" i="1"/>
  <c r="H113" i="1"/>
  <c r="H95" i="1"/>
  <c r="H94" i="1"/>
  <c r="H92" i="1"/>
  <c r="H88" i="1"/>
  <c r="H83" i="1"/>
  <c r="H82" i="1"/>
  <c r="H81" i="1"/>
  <c r="H79" i="1"/>
  <c r="H77" i="1"/>
  <c r="J75" i="1"/>
  <c r="H75" i="1"/>
  <c r="J64" i="1"/>
  <c r="H64" i="1"/>
  <c r="J62" i="1"/>
  <c r="M122" i="1" l="1"/>
  <c r="L144" i="1"/>
  <c r="M144" i="1" s="1"/>
  <c r="L139" i="1"/>
  <c r="M139" i="1" s="1"/>
  <c r="L114" i="1"/>
  <c r="M114" i="1" s="1"/>
  <c r="L62" i="1"/>
  <c r="M62" i="1" s="1"/>
  <c r="H161" i="1" l="1"/>
  <c r="J50" i="1" l="1"/>
  <c r="H50" i="1"/>
  <c r="J49" i="1"/>
  <c r="H49" i="1"/>
  <c r="L269" i="1" l="1"/>
  <c r="M269" i="1" s="1"/>
  <c r="H171" i="1" l="1"/>
  <c r="J171" i="1"/>
  <c r="H170" i="1"/>
  <c r="L170" i="1" s="1"/>
  <c r="M170" i="1" s="1"/>
  <c r="H168" i="1"/>
  <c r="J168" i="1"/>
  <c r="H167" i="1"/>
  <c r="J167" i="1"/>
  <c r="L167" i="1" l="1"/>
  <c r="M167" i="1" s="1"/>
  <c r="L168" i="1"/>
  <c r="M168" i="1" s="1"/>
  <c r="L171" i="1"/>
  <c r="M171" i="1" s="1"/>
  <c r="H162" i="1"/>
  <c r="J162" i="1"/>
  <c r="H149" i="1"/>
  <c r="J149" i="1"/>
  <c r="H147" i="1"/>
  <c r="H155" i="1"/>
  <c r="J155" i="1"/>
  <c r="J46" i="1" l="1"/>
  <c r="H45" i="1"/>
  <c r="J45" i="1"/>
  <c r="H24" i="1" l="1"/>
  <c r="J36" i="1" l="1"/>
  <c r="H36" i="1"/>
  <c r="H145" i="1" l="1"/>
  <c r="H148" i="1"/>
  <c r="J33" i="1"/>
  <c r="J34" i="1"/>
  <c r="H33" i="1"/>
  <c r="H34" i="1"/>
  <c r="J268" i="1" l="1"/>
  <c r="H268" i="1"/>
  <c r="L268" i="1" l="1"/>
  <c r="M268" i="1" s="1"/>
  <c r="H30" i="1" l="1"/>
  <c r="H23" i="1" l="1"/>
  <c r="J23" i="1"/>
  <c r="J266" i="1" l="1"/>
  <c r="J166" i="1"/>
  <c r="H266" i="1"/>
  <c r="H166" i="1"/>
  <c r="L166" i="1" l="1"/>
  <c r="M166" i="1" l="1"/>
  <c r="M272" i="1" s="1"/>
  <c r="L272" i="1"/>
  <c r="J163" i="1"/>
  <c r="H163" i="1"/>
  <c r="J152" i="1"/>
  <c r="H152" i="1"/>
  <c r="J148" i="1"/>
  <c r="J43" i="1"/>
  <c r="J44" i="1"/>
  <c r="J42" i="1"/>
  <c r="H43" i="1"/>
  <c r="H44" i="1"/>
  <c r="H42" i="1"/>
  <c r="H272" i="1" l="1"/>
  <c r="J272" i="1"/>
</calcChain>
</file>

<file path=xl/sharedStrings.xml><?xml version="1.0" encoding="utf-8"?>
<sst xmlns="http://schemas.openxmlformats.org/spreadsheetml/2006/main" count="1335" uniqueCount="486">
  <si>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</si>
  <si>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</si>
  <si>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</si>
  <si>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</si>
  <si>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</si>
  <si>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</si>
  <si>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</si>
  <si>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</si>
  <si>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</si>
  <si>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</si>
  <si>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</si>
  <si>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</si>
  <si>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</si>
  <si>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</si>
  <si>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</si>
  <si>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</si>
  <si>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</si>
  <si>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</si>
  <si>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</si>
  <si>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</si>
  <si>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</si>
  <si>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</si>
  <si>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</si>
  <si>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</si>
  <si>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</si>
  <si>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</si>
  <si>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</si>
  <si>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</si>
  <si>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</si>
  <si>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</si>
  <si>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</si>
  <si>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</si>
  <si>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</si>
  <si>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</si>
  <si>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</si>
  <si>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</si>
  <si>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</si>
  <si>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</si>
  <si>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</si>
  <si>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</si>
  <si>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</si>
  <si>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</si>
  <si>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</si>
  <si>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</si>
  <si>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</si>
  <si>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</si>
  <si>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</si>
  <si>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</si>
  <si>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</si>
  <si>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</si>
  <si>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</si>
  <si>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</si>
  <si>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</si>
  <si>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</si>
  <si>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</si>
  <si>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</si>
  <si>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</si>
  <si>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</si>
  <si>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</si>
  <si>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</si>
  <si>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</si>
  <si>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</si>
  <si>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</si>
  <si>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</si>
  <si>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</si>
  <si>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</si>
  <si>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</si>
  <si>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</si>
  <si>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</si>
  <si>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</si>
  <si>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</si>
  <si>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</si>
  <si>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</si>
  <si>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</si>
  <si>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</si>
  <si>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</si>
  <si>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</si>
  <si>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</si>
  <si>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</si>
  <si>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</si>
  <si>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</si>
  <si>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</si>
  <si>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</si>
  <si>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</si>
  <si>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</si>
  <si>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</si>
  <si>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</si>
  <si>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</si>
  <si>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</si>
  <si>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</si>
  <si>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</si>
  <si>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</si>
  <si>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</si>
  <si>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</si>
  <si>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</si>
  <si>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</si>
  <si>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</si>
  <si>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</si>
  <si>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</si>
  <si>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</si>
  <si>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</si>
  <si>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</si>
  <si>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</si>
  <si>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</si>
  <si>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</si>
  <si>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</si>
  <si>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</si>
  <si>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</si>
  <si>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</si>
  <si>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</si>
  <si>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</si>
  <si>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</si>
  <si>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</si>
  <si>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</si>
  <si>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</si>
  <si>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</si>
  <si>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</si>
  <si>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</si>
  <si>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</si>
  <si>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</si>
  <si>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</si>
  <si>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</si>
  <si>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</si>
  <si>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</si>
  <si>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</si>
  <si>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</si>
  <si>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</si>
  <si>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</si>
  <si>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</si>
  <si>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</si>
  <si>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</si>
  <si>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</si>
  <si>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</si>
  <si>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</si>
  <si>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</si>
  <si>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</si>
  <si>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</si>
  <si>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</si>
  <si>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</si>
  <si>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</si>
  <si>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</si>
  <si>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</si>
  <si>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</si>
  <si>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</si>
  <si>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</si>
  <si>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</si>
  <si>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</si>
  <si>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</si>
  <si>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</si>
  <si>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</si>
  <si>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</si>
  <si>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</si>
  <si>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</si>
  <si>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</si>
  <si>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</si>
  <si>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</si>
  <si>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</si>
  <si>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</si>
  <si>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</si>
  <si>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</si>
  <si>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</si>
  <si>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</si>
  <si>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</si>
  <si>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</si>
  <si>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</si>
  <si>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</si>
  <si>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</si>
  <si>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</si>
  <si>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</si>
  <si>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</si>
  <si>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</si>
  <si>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</si>
  <si>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</si>
  <si>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</si>
  <si>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</si>
  <si>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</si>
  <si>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</si>
  <si>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</si>
  <si>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</si>
  <si>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</si>
  <si>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</si>
  <si>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</si>
  <si>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</si>
  <si>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</si>
  <si>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</si>
  <si>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</si>
  <si>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</si>
  <si>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</si>
  <si>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</si>
  <si>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</si>
  <si>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</si>
  <si>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</si>
  <si>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</si>
  <si>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</si>
  <si>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</si>
  <si>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</si>
  <si>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</si>
  <si>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</si>
  <si>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</si>
  <si>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</si>
  <si>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</si>
  <si>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</si>
  <si>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</si>
  <si>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</si>
  <si>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</si>
  <si>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</si>
  <si>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</si>
  <si>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</si>
  <si>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</si>
  <si>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</si>
  <si>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</si>
  <si>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</si>
  <si>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</si>
  <si>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</si>
  <si>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</si>
  <si>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</si>
  <si>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</si>
  <si>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</si>
  <si>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</si>
  <si>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</si>
  <si>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</si>
  <si>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</si>
  <si>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</si>
  <si>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</si>
  <si>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</si>
  <si>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</si>
  <si>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</si>
  <si>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</si>
  <si>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</si>
  <si>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</si>
  <si>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</si>
  <si>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</si>
  <si>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</si>
  <si>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</si>
  <si>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</si>
  <si>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</si>
  <si>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</si>
  <si>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</si>
  <si>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</si>
  <si>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</si>
  <si>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</si>
  <si>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</si>
  <si>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</si>
  <si>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</si>
  <si>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</si>
  <si>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</si>
  <si>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</si>
  <si>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</si>
  <si>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</si>
  <si>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</si>
  <si>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</si>
  <si>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</si>
  <si>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</si>
  <si>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</si>
  <si>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</si>
  <si>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</si>
  <si>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</si>
  <si>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</si>
  <si>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</si>
  <si>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</si>
  <si>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</si>
  <si>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</si>
  <si>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</si>
  <si>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</si>
  <si>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</si>
  <si>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</si>
  <si>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</si>
  <si>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</si>
  <si>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</si>
  <si>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</si>
  <si>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</si>
  <si>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</si>
  <si>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</si>
  <si>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</si>
  <si>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</si>
  <si>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</si>
  <si>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</si>
  <si>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</si>
  <si>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</si>
  <si>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</si>
  <si>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</si>
  <si>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</si>
  <si>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</si>
  <si>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</si>
  <si>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</si>
  <si>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</si>
  <si>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</si>
  <si>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</si>
  <si>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</si>
  <si>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</si>
  <si>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</si>
  <si>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</si>
  <si>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</si>
  <si>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</si>
  <si>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</si>
  <si>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</si>
  <si>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</si>
  <si>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</si>
  <si>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</si>
  <si>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</si>
  <si>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</si>
  <si>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</si>
  <si>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</si>
  <si>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</si>
  <si>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</si>
  <si>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</si>
  <si>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</si>
  <si>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</si>
  <si>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</si>
  <si>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</si>
  <si>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</si>
  <si>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</si>
  <si>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</si>
  <si>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</si>
  <si>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</si>
  <si>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</si>
  <si>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</si>
  <si>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</si>
  <si>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</si>
  <si>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</si>
  <si>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</si>
  <si>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</si>
  <si>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</si>
  <si>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</si>
  <si>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</si>
  <si>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</si>
  <si>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</si>
  <si>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</si>
  <si>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</si>
  <si>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</si>
  <si>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</si>
  <si>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</si>
  <si>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</si>
  <si>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</si>
  <si>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</si>
  <si>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</si>
  <si>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</si>
  <si>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</si>
  <si>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</si>
  <si>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</si>
  <si>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</si>
  <si>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</si>
  <si>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</si>
  <si>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</si>
  <si>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</si>
  <si>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</si>
  <si>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</si>
  <si>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</si>
  <si>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</si>
  <si>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</si>
  <si>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</si>
  <si>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</si>
  <si>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</si>
  <si>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</si>
  <si>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</si>
  <si>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</si>
  <si>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</si>
  <si>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</si>
  <si>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</si>
  <si>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</si>
  <si>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</si>
  <si>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</si>
  <si>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</si>
  <si>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</si>
  <si>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</si>
  <si>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</si>
  <si>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</si>
  <si>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</si>
  <si>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</si>
  <si>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</si>
  <si>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>SANTIAGO JOSE DE PEÑA</t>
  </si>
  <si>
    <t>COORDINADORA EJECUTIVA</t>
  </si>
  <si>
    <t>ANALISTA CALIDAD EN LA GESTION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</si>
  <si>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</si>
  <si>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</si>
  <si>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</si>
  <si>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</si>
  <si>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</si>
  <si>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</si>
  <si>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</si>
  <si>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</si>
  <si>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</si>
  <si>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</si>
  <si>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</si>
  <si>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</si>
  <si>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</si>
  <si>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</si>
  <si>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</si>
  <si>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</si>
  <si>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</si>
  <si>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</si>
  <si>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</si>
  <si>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</si>
  <si>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</si>
  <si>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</si>
  <si>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</si>
  <si>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</si>
  <si>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</si>
  <si>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</si>
  <si>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</si>
  <si>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</si>
  <si>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</si>
  <si>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</si>
  <si>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</si>
  <si>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</si>
  <si>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</si>
  <si>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</si>
  <si>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</si>
  <si>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</si>
  <si>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</si>
  <si>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</si>
  <si>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</si>
  <si>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</si>
  <si>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</si>
  <si>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</si>
  <si>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</si>
  <si>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</si>
  <si>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</si>
  <si>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</si>
  <si>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</si>
  <si>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</si>
  <si>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</si>
  <si>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</si>
  <si>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</si>
  <si>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</si>
  <si>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</si>
  <si>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</si>
  <si>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</si>
  <si>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</si>
  <si>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</si>
  <si>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</si>
  <si>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</si>
  <si>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</si>
  <si>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</si>
  <si>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</si>
  <si>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</si>
  <si>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</si>
  <si>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</si>
  <si>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</si>
  <si>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</si>
  <si>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</si>
  <si>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</si>
  <si>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</si>
  <si>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</si>
  <si>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</si>
  <si>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>P.PROBATORIO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</si>
  <si>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</si>
  <si>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</si>
  <si>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</si>
  <si>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</si>
  <si>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</si>
  <si>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</si>
  <si>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</si>
  <si>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</si>
  <si>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</si>
  <si>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</si>
  <si>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Mes de Agosto 2023</t>
  </si>
  <si>
    <t>Departamento</t>
  </si>
  <si>
    <t>No</t>
  </si>
  <si>
    <t xml:space="preserve">HEIDY BAUTISTA </t>
  </si>
  <si>
    <t xml:space="preserve">ENC. DE EVALUACION DEL DESEMPEÑO Y CAPACITACION </t>
  </si>
  <si>
    <t>TECNICA DE CONTABILIDAD</t>
  </si>
  <si>
    <t xml:space="preserve">TECNICA DE ENCUESTAS Y ACTIVIDAD ECONOMICA </t>
  </si>
  <si>
    <t>TECNICA DE ESTADISTICAS DEMOGRAFICAS Y SOCIALES</t>
  </si>
  <si>
    <t xml:space="preserve">TECNICO DE SERVICIOS DE INFORMACION </t>
  </si>
  <si>
    <t>SOPORTE TECNICO INFORMATICO</t>
  </si>
  <si>
    <t xml:space="preserve">TECNICO DE REDES Y COMUNICACIONES </t>
  </si>
  <si>
    <t>ADMINISTRADOR DE REDES Y COMUNICACIONES</t>
  </si>
  <si>
    <t>TECNICO DE DE OPERACIONES GEOESTADISTICAS</t>
  </si>
  <si>
    <t>ENCARGADA DIVISION DE DISEÑO Y PUBLICACIONES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</si>
  <si>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</si>
  <si>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</si>
  <si>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</si>
  <si>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</si>
  <si>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</si>
  <si>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</si>
  <si>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Total general: 263</t>
  </si>
  <si>
    <t>DELFIA MILADYS DE JESUS TORIBIO MEZQUITA</t>
  </si>
  <si>
    <t xml:space="preserve">RAUL DERISME ACOSTA </t>
  </si>
  <si>
    <t>GUILLERMINA ELIZABETH ACEVEDO RODRIGUEZ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</si>
  <si>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</si>
  <si>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</si>
  <si>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</si>
  <si>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</si>
  <si>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</si>
  <si>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MARIA MAGDALENA LIZARDO GUZMAN DE BENOIT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</si>
</sst>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23" fillId="37" borderId="0" xfId="0" applyFont="1" applyFill="1"/>
    <xf numFmtId="43" fontId="1" fillId="0" borderId="0" xfId="1" applyFont="1" applyAlignment="1"/>
    <xf numFmtId="43" fontId="19" fillId="35" borderId="0" xfId="1" applyFont="1" applyFill="1" applyAlignment="1">
      <alignment vertical="center"/>
    </xf>
    <xf numFmtId="43" fontId="0" fillId="37" borderId="0" xfId="1" applyFont="1" applyFill="1"/>
    <xf numFmtId="43" fontId="22" fillId="37" borderId="0" xfId="1" applyFont="1" applyFill="1"/>
    <xf numFmtId="43" fontId="22" fillId="0" borderId="0" xfId="1" applyFont="1"/>
    <xf numFmtId="0" fontId="0" fillId="0" borderId="0" xfId="0" applyAlignment="1">
      <alignment wrapText="1"/>
    </xf>
    <xf numFmtId="43" fontId="1" fillId="0" borderId="0" xfId="1" applyFont="1"/>
    <xf numFmtId="43" fontId="0" fillId="0" borderId="0" xfId="1" applyFont="1" applyFill="1"/>
    <xf numFmtId="0" fontId="0" fillId="40" borderId="0" xfId="0" applyFill="1"/>
    <xf numFmtId="43" fontId="1" fillId="37" borderId="0" xfId="1" applyFont="1" applyFill="1"/>
    <xf numFmtId="43" fontId="1" fillId="0" borderId="0" xfId="1" applyFont="1" applyFill="1"/>
    <xf numFmtId="0" fontId="0" fillId="0" borderId="0" xfId="0" applyAlignment="1">
      <alignment horizontal="left" vertical="top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41835</xdr:colOff>
      <xdr:row>1</xdr:row>
      <xdr:rowOff>7657</xdr:rowOff>
    </xdr:from>
    <xdr:to>
      <xdr:col>1</xdr:col>
      <xdr:colOff>1137770</xdr:colOff>
      <xdr:row>5</xdr:row>
      <xdr:rowOff>62881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5" y="198157"/>
          <a:ext cx="1409700" cy="139993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190312</xdr:colOff>
      <xdr:row>0</xdr:row>
      <xdr:rowOff>86192</xdr:rowOff>
    </xdr:from>
    <xdr:to>
      <xdr:col>12</xdr:col>
      <xdr:colOff>824530</xdr:colOff>
      <xdr:row>4</xdr:row>
      <xdr:rowOff>121251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0037" y="861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291353</xdr:colOff>
      <xdr:row>274</xdr:row>
      <xdr:rowOff>71671</xdr:rowOff>
    </xdr:from>
    <xdr:to>
      <xdr:col>7</xdr:col>
      <xdr:colOff>622238</xdr:colOff>
      <xdr:row>309</xdr:row>
      <xdr:rowOff>1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1353" y="53456495"/>
          <a:ext cx="16851157" cy="659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274"/>
  <sheetViews>
    <sheetView tabSelected="1" zoomScaleNormal="100" zoomScaleSheetLayoutView="75" zoomScalePageLayoutView="40" workbookViewId="0">
      <pane ySplit="8" topLeftCell="A9" activePane="bottomLeft" state="frozen"/>
      <selection pane="bottomLeft" activeCell="L13" sqref="L13"/>
    </sheetView>
  </sheetViews>
  <sheetFormatPr baseColWidth="10" defaultRowHeight="15" x14ac:dyDescent="0.25"/>
  <cols>
    <col min="1" max="1" width="4.7109375" customWidth="1"/>
    <col min="2" max="2" width="51.85546875" customWidth="1"/>
    <col min="3" max="3" width="93.7109375" customWidth="1"/>
    <col min="4" max="4" width="50.140625" customWidth="1"/>
    <col min="5" max="5" width="9" style="12" customWidth="1"/>
    <col min="6" max="6" width="22.28515625" customWidth="1"/>
    <col min="7" max="7" width="15.85546875" style="32" customWidth="1"/>
    <col min="8" max="8" width="14.5703125" style="32" customWidth="1"/>
    <col min="9" max="9" width="15.140625" style="32" customWidth="1"/>
    <col min="10" max="10" width="14.42578125" style="32" customWidth="1"/>
    <col min="11" max="11" width="13.85546875" style="32" customWidth="1"/>
    <col min="12" max="13" width="12.42578125" style="32" customWidth="1"/>
  </cols>
  <sheetData>
    <row r="1" spans="1:13" x14ac:dyDescent="0.25">
      <c r="A1" s="42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30" x14ac:dyDescent="0.4">
      <c r="A2" s="42"/>
      <c r="B2" s="62" t="s">
        <v>187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30" x14ac:dyDescent="0.4">
      <c r="A3" s="42"/>
      <c r="B3" s="62" t="s">
        <v>166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3.25" x14ac:dyDescent="0.35">
      <c r="A4" s="42"/>
      <c r="B4" s="48" t="s">
        <v>167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23.25" x14ac:dyDescent="0.35">
      <c r="A5" s="42"/>
      <c r="B5" s="48" t="s">
        <v>321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24" thickBot="1" x14ac:dyDescent="0.4">
      <c r="A6" s="42"/>
      <c r="B6" s="48" t="s">
        <v>456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x14ac:dyDescent="0.25">
      <c r="A7" s="46" t="s">
        <v>458</v>
      </c>
      <c r="B7" s="46" t="s">
        <v>234</v>
      </c>
      <c r="C7" s="46" t="s">
        <v>457</v>
      </c>
      <c r="D7" s="51" t="s">
        <v>0</v>
      </c>
      <c r="E7" s="51" t="s">
        <v>312</v>
      </c>
      <c r="F7" s="57" t="s">
        <v>233</v>
      </c>
      <c r="G7" s="51" t="s">
        <v>165</v>
      </c>
      <c r="H7" s="53" t="s">
        <v>1</v>
      </c>
      <c r="I7" s="51" t="s">
        <v>2</v>
      </c>
      <c r="J7" s="53" t="s">
        <v>3</v>
      </c>
      <c r="K7" s="51" t="s">
        <v>4</v>
      </c>
      <c r="L7" s="51" t="s">
        <v>5</v>
      </c>
      <c r="M7" s="55" t="s">
        <v>6</v>
      </c>
    </row>
    <row r="8" spans="1:13" ht="15.75" thickBot="1" x14ac:dyDescent="0.3">
      <c r="A8" s="47"/>
      <c r="B8" s="47"/>
      <c r="C8" s="47"/>
      <c r="D8" s="52"/>
      <c r="E8" s="52"/>
      <c r="F8" s="58"/>
      <c r="G8" s="52"/>
      <c r="H8" s="54"/>
      <c r="I8" s="52"/>
      <c r="J8" s="54"/>
      <c r="K8" s="52"/>
      <c r="L8" s="52"/>
      <c r="M8" s="56"/>
    </row>
    <row r="9" spans="1:13" ht="45" x14ac:dyDescent="0.25">
      <c r="A9" s="12">
        <v>1</v>
      </c>
      <c r="B9" t="s">
        <v>262</v>
      </c>
      <c r="C9" t="s">
        <v>7</v>
      </c>
      <c r="D9" t="s">
        <v>11</v>
      </c>
      <c r="E9" s="12" t="s">
        <v>295</v>
      </c>
      <c r="F9" s="39" t="s">
        <v>421</v>
      </c>
      <c r="G9" s="32">
        <v>270000</v>
      </c>
      <c r="H9" s="32">
        <v>7749</v>
      </c>
      <c r="I9" s="32">
        <v>52724.27</v>
      </c>
      <c r="J9" s="32">
        <v>5685.41</v>
      </c>
      <c r="K9" s="32">
        <v>25</v>
      </c>
      <c r="L9" s="32">
        <v>66183.679999999993</v>
      </c>
      <c r="M9" s="32">
        <f>+G9-L9</f>
        <v>203816.32000000001</v>
      </c>
    </row>
    <row r="10" spans="1:13" ht="48" customHeight="1" x14ac:dyDescent="0.25">
      <c r="A10" s="12">
        <v>2</v>
      </c>
      <c r="B10" t="s">
        <v>447</v>
      </c>
      <c r="C10" t="s">
        <v>7</v>
      </c>
      <c r="D10" t="s">
        <v>448</v>
      </c>
      <c r="E10" s="12" t="s">
        <v>296</v>
      </c>
      <c r="F10" s="39" t="s">
        <v>421</v>
      </c>
      <c r="G10" s="32">
        <v>215000</v>
      </c>
      <c r="H10" s="32">
        <v>6170.5</v>
      </c>
      <c r="I10" s="32">
        <v>39368.89</v>
      </c>
      <c r="J10" s="32">
        <v>5685.41</v>
      </c>
      <c r="K10" s="32">
        <v>14815.94</v>
      </c>
      <c r="L10" s="32">
        <v>66040.740000000005</v>
      </c>
      <c r="M10" s="32">
        <f t="shared" ref="M10:M73" si="0">+G10-L10</f>
        <v>148959.26</v>
      </c>
    </row>
    <row r="11" spans="1:13" x14ac:dyDescent="0.25">
      <c r="A11" s="12">
        <v>3</v>
      </c>
      <c r="B11" t="s">
        <v>422</v>
      </c>
      <c r="C11" t="s">
        <v>7</v>
      </c>
      <c r="D11" t="s">
        <v>257</v>
      </c>
      <c r="E11" s="12" t="s">
        <v>295</v>
      </c>
      <c r="F11" t="s">
        <v>420</v>
      </c>
      <c r="G11" s="32">
        <v>110000</v>
      </c>
      <c r="H11" s="32">
        <v>3157</v>
      </c>
      <c r="I11" s="32">
        <v>14457.62</v>
      </c>
      <c r="J11" s="32">
        <v>3344</v>
      </c>
      <c r="K11" s="32">
        <v>25</v>
      </c>
      <c r="L11" s="32">
        <v>20983.62</v>
      </c>
      <c r="M11" s="32">
        <f t="shared" si="0"/>
        <v>89016.38</v>
      </c>
    </row>
    <row r="12" spans="1:13" x14ac:dyDescent="0.25">
      <c r="A12" s="12">
        <v>4</v>
      </c>
      <c r="B12" t="s">
        <v>155</v>
      </c>
      <c r="C12" t="s">
        <v>7</v>
      </c>
      <c r="D12" t="s">
        <v>156</v>
      </c>
      <c r="E12" s="12" t="s">
        <v>295</v>
      </c>
      <c r="F12" t="s">
        <v>194</v>
      </c>
      <c r="G12" s="32">
        <v>60000</v>
      </c>
      <c r="H12" s="32">
        <v>1722</v>
      </c>
      <c r="I12" s="32">
        <v>3486.68</v>
      </c>
      <c r="J12" s="32">
        <v>1824</v>
      </c>
      <c r="K12" s="32">
        <v>4695.09</v>
      </c>
      <c r="L12" s="32">
        <v>11727.77</v>
      </c>
      <c r="M12" s="32">
        <f t="shared" si="0"/>
        <v>48272.23</v>
      </c>
    </row>
    <row r="13" spans="1:13" x14ac:dyDescent="0.25">
      <c r="A13" s="12">
        <v>5</v>
      </c>
      <c r="B13" t="s">
        <v>10</v>
      </c>
      <c r="C13" t="s">
        <v>7</v>
      </c>
      <c r="D13" t="s">
        <v>9</v>
      </c>
      <c r="E13" s="12" t="s">
        <v>295</v>
      </c>
      <c r="F13" t="s">
        <v>193</v>
      </c>
      <c r="G13" s="32">
        <v>85000</v>
      </c>
      <c r="H13" s="32">
        <v>2439.5</v>
      </c>
      <c r="I13" s="32">
        <v>7788.27</v>
      </c>
      <c r="J13" s="32">
        <v>2584</v>
      </c>
      <c r="K13" s="32">
        <v>3469.9</v>
      </c>
      <c r="L13" s="32">
        <v>16281.67</v>
      </c>
      <c r="M13" s="32">
        <f t="shared" si="0"/>
        <v>68718.33</v>
      </c>
    </row>
    <row r="14" spans="1:13" x14ac:dyDescent="0.25">
      <c r="A14" s="12">
        <v>6</v>
      </c>
      <c r="B14" t="s">
        <v>264</v>
      </c>
      <c r="C14" t="s">
        <v>7</v>
      </c>
      <c r="D14" t="s">
        <v>257</v>
      </c>
      <c r="E14" s="12" t="s">
        <v>295</v>
      </c>
      <c r="F14" t="s">
        <v>420</v>
      </c>
      <c r="G14" s="32">
        <v>80000</v>
      </c>
      <c r="H14" s="32">
        <v>2296</v>
      </c>
      <c r="I14" s="32">
        <v>7400.87</v>
      </c>
      <c r="J14" s="32">
        <v>2432</v>
      </c>
      <c r="K14" s="32">
        <v>19017.86</v>
      </c>
      <c r="L14" s="32">
        <v>31146.73</v>
      </c>
      <c r="M14" s="32">
        <f t="shared" si="0"/>
        <v>48853.27</v>
      </c>
    </row>
    <row r="15" spans="1:13" x14ac:dyDescent="0.25">
      <c r="A15" s="12">
        <v>7</v>
      </c>
      <c r="B15" t="s">
        <v>297</v>
      </c>
      <c r="C15" t="s">
        <v>7</v>
      </c>
      <c r="D15" t="s">
        <v>257</v>
      </c>
      <c r="E15" s="12" t="s">
        <v>296</v>
      </c>
      <c r="F15" t="s">
        <v>420</v>
      </c>
      <c r="G15" s="32">
        <v>91000</v>
      </c>
      <c r="H15" s="32">
        <v>2611.6999999999998</v>
      </c>
      <c r="I15" s="32">
        <v>9988.34</v>
      </c>
      <c r="J15" s="32">
        <v>2766.4</v>
      </c>
      <c r="K15" s="32">
        <v>1862</v>
      </c>
      <c r="L15" s="32">
        <v>17228.439999999999</v>
      </c>
      <c r="M15" s="32">
        <f t="shared" si="0"/>
        <v>73771.56</v>
      </c>
    </row>
    <row r="16" spans="1:13" x14ac:dyDescent="0.25">
      <c r="A16" s="12">
        <v>8</v>
      </c>
      <c r="B16" t="s">
        <v>32</v>
      </c>
      <c r="C16" t="s">
        <v>7</v>
      </c>
      <c r="D16" t="s">
        <v>257</v>
      </c>
      <c r="E16" s="12" t="s">
        <v>296</v>
      </c>
      <c r="F16" t="s">
        <v>420</v>
      </c>
      <c r="G16" s="32">
        <v>105000</v>
      </c>
      <c r="H16" s="32">
        <v>3013.5</v>
      </c>
      <c r="I16" s="32">
        <v>13281.49</v>
      </c>
      <c r="J16" s="32">
        <v>3192</v>
      </c>
      <c r="K16" s="32">
        <v>275</v>
      </c>
      <c r="L16" s="32">
        <v>19761.990000000002</v>
      </c>
      <c r="M16" s="32">
        <f t="shared" si="0"/>
        <v>85238.01</v>
      </c>
    </row>
    <row r="17" spans="1:284" x14ac:dyDescent="0.25">
      <c r="A17" s="12">
        <v>9</v>
      </c>
      <c r="B17" t="s">
        <v>244</v>
      </c>
      <c r="C17" t="s">
        <v>7</v>
      </c>
      <c r="D17" t="s">
        <v>371</v>
      </c>
      <c r="E17" s="12" t="s">
        <v>295</v>
      </c>
      <c r="F17" t="s">
        <v>194</v>
      </c>
      <c r="G17" s="32">
        <v>133000</v>
      </c>
      <c r="H17" s="32">
        <v>3817.1</v>
      </c>
      <c r="I17" s="32">
        <v>19867.79</v>
      </c>
      <c r="J17" s="32">
        <v>4043.2</v>
      </c>
      <c r="K17" s="32">
        <v>175</v>
      </c>
      <c r="L17" s="32">
        <v>27903.09</v>
      </c>
      <c r="M17" s="32">
        <f t="shared" si="0"/>
        <v>105096.91</v>
      </c>
    </row>
    <row r="18" spans="1:284" x14ac:dyDescent="0.25">
      <c r="A18" s="12">
        <v>10</v>
      </c>
      <c r="B18" t="s">
        <v>426</v>
      </c>
      <c r="C18" t="s">
        <v>7</v>
      </c>
      <c r="D18" t="s">
        <v>257</v>
      </c>
      <c r="E18" s="12" t="s">
        <v>295</v>
      </c>
      <c r="F18" t="s">
        <v>420</v>
      </c>
      <c r="G18" s="32">
        <v>100000</v>
      </c>
      <c r="H18" s="32">
        <v>2870</v>
      </c>
      <c r="I18" s="32">
        <v>12105.37</v>
      </c>
      <c r="J18" s="32">
        <v>3040</v>
      </c>
      <c r="K18" s="32">
        <v>25</v>
      </c>
      <c r="L18" s="32">
        <v>18040.37</v>
      </c>
      <c r="M18" s="32">
        <f t="shared" si="0"/>
        <v>81959.63</v>
      </c>
    </row>
    <row r="19" spans="1:284" x14ac:dyDescent="0.25">
      <c r="A19" s="12">
        <v>11</v>
      </c>
      <c r="B19" t="s">
        <v>24</v>
      </c>
      <c r="C19" t="s">
        <v>322</v>
      </c>
      <c r="D19" t="s">
        <v>410</v>
      </c>
      <c r="E19" s="12" t="s">
        <v>295</v>
      </c>
      <c r="F19" t="s">
        <v>193</v>
      </c>
      <c r="G19" s="32">
        <v>56000</v>
      </c>
      <c r="H19" s="32">
        <v>1607.2</v>
      </c>
      <c r="I19" s="32">
        <v>2733.96</v>
      </c>
      <c r="J19" s="32">
        <v>1702.4</v>
      </c>
      <c r="K19" s="32">
        <v>2395</v>
      </c>
      <c r="L19" s="32">
        <v>8438.56</v>
      </c>
      <c r="M19" s="32">
        <f t="shared" si="0"/>
        <v>47561.440000000002</v>
      </c>
    </row>
    <row r="20" spans="1:284" x14ac:dyDescent="0.25">
      <c r="A20" s="12">
        <v>12</v>
      </c>
      <c r="B20" t="s">
        <v>261</v>
      </c>
      <c r="C20" t="s">
        <v>25</v>
      </c>
      <c r="D20" t="s">
        <v>260</v>
      </c>
      <c r="E20" s="12" t="s">
        <v>295</v>
      </c>
      <c r="F20" t="s">
        <v>194</v>
      </c>
      <c r="G20" s="32">
        <v>44000</v>
      </c>
      <c r="H20" s="32">
        <v>1262.8</v>
      </c>
      <c r="I20" s="32">
        <v>1007.19</v>
      </c>
      <c r="J20" s="32">
        <v>1337.6</v>
      </c>
      <c r="K20" s="32">
        <v>7196.79</v>
      </c>
      <c r="L20" s="32">
        <v>10804.38</v>
      </c>
      <c r="M20" s="32">
        <f t="shared" si="0"/>
        <v>33195.620000000003</v>
      </c>
    </row>
    <row r="21" spans="1:284" x14ac:dyDescent="0.25">
      <c r="A21" s="12">
        <v>13</v>
      </c>
      <c r="B21" t="s">
        <v>427</v>
      </c>
      <c r="C21" t="s">
        <v>25</v>
      </c>
      <c r="D21" t="s">
        <v>428</v>
      </c>
      <c r="E21" s="12" t="s">
        <v>295</v>
      </c>
      <c r="F21" t="s">
        <v>193</v>
      </c>
      <c r="G21" s="32">
        <v>56000</v>
      </c>
      <c r="H21" s="32">
        <v>1607.2</v>
      </c>
      <c r="I21" s="32">
        <v>2733.96</v>
      </c>
      <c r="J21" s="32">
        <v>1702.4</v>
      </c>
      <c r="K21" s="32">
        <v>25</v>
      </c>
      <c r="L21" s="32">
        <v>6068.56</v>
      </c>
      <c r="M21" s="32">
        <f t="shared" si="0"/>
        <v>49931.44</v>
      </c>
    </row>
    <row r="22" spans="1:284" x14ac:dyDescent="0.25">
      <c r="A22" s="12">
        <v>14</v>
      </c>
      <c r="B22" t="s">
        <v>150</v>
      </c>
      <c r="C22" t="s">
        <v>25</v>
      </c>
      <c r="D22" t="s">
        <v>240</v>
      </c>
      <c r="E22" s="12" t="s">
        <v>296</v>
      </c>
      <c r="F22" t="s">
        <v>193</v>
      </c>
      <c r="G22" s="32">
        <v>32000</v>
      </c>
      <c r="H22" s="32">
        <f t="shared" ref="H22" si="1">G22*0.0287</f>
        <v>918.4</v>
      </c>
      <c r="I22" s="32">
        <v>0</v>
      </c>
      <c r="J22" s="32">
        <v>972.8</v>
      </c>
      <c r="K22" s="32">
        <v>3014.45</v>
      </c>
      <c r="L22" s="32">
        <v>4905.6499999999996</v>
      </c>
      <c r="M22" s="32">
        <f t="shared" si="0"/>
        <v>27094.35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</row>
    <row r="23" spans="1:284" s="10" customFormat="1" x14ac:dyDescent="0.25">
      <c r="A23" s="12">
        <v>15</v>
      </c>
      <c r="B23" t="s">
        <v>168</v>
      </c>
      <c r="C23" t="s">
        <v>16</v>
      </c>
      <c r="D23" t="s">
        <v>446</v>
      </c>
      <c r="E23" s="12" t="s">
        <v>295</v>
      </c>
      <c r="F23" t="s">
        <v>193</v>
      </c>
      <c r="G23" s="32">
        <v>65000</v>
      </c>
      <c r="H23" s="32">
        <f>G23*0.0287</f>
        <v>1865.5</v>
      </c>
      <c r="I23" s="32">
        <v>4427.58</v>
      </c>
      <c r="J23" s="32">
        <f>G23*0.0304</f>
        <v>1976</v>
      </c>
      <c r="K23" s="32">
        <v>175</v>
      </c>
      <c r="L23" s="32">
        <v>8444.08</v>
      </c>
      <c r="M23" s="32">
        <f t="shared" si="0"/>
        <v>56555.92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284" x14ac:dyDescent="0.25">
      <c r="A24" s="12">
        <v>16</v>
      </c>
      <c r="B24" s="11" t="s">
        <v>20</v>
      </c>
      <c r="C24" s="11" t="s">
        <v>411</v>
      </c>
      <c r="D24" t="s">
        <v>372</v>
      </c>
      <c r="E24" s="12" t="s">
        <v>295</v>
      </c>
      <c r="F24" t="s">
        <v>194</v>
      </c>
      <c r="G24" s="32">
        <v>56000</v>
      </c>
      <c r="H24" s="32">
        <f>G24*0.0287</f>
        <v>1607.2</v>
      </c>
      <c r="I24" s="32">
        <v>2733.96</v>
      </c>
      <c r="J24" s="32">
        <v>1702.4</v>
      </c>
      <c r="K24" s="32">
        <v>25</v>
      </c>
      <c r="L24" s="32">
        <v>6068.56</v>
      </c>
      <c r="M24" s="32">
        <f t="shared" si="0"/>
        <v>49931.44</v>
      </c>
    </row>
    <row r="25" spans="1:284" x14ac:dyDescent="0.25">
      <c r="A25" s="12">
        <v>17</v>
      </c>
      <c r="B25" s="11" t="s">
        <v>382</v>
      </c>
      <c r="C25" s="11" t="s">
        <v>411</v>
      </c>
      <c r="D25" t="s">
        <v>15</v>
      </c>
      <c r="E25" s="12" t="s">
        <v>295</v>
      </c>
      <c r="F25" t="s">
        <v>193</v>
      </c>
      <c r="G25" s="32">
        <v>110000</v>
      </c>
      <c r="H25" s="32">
        <v>3157</v>
      </c>
      <c r="I25" s="32">
        <v>13668.89</v>
      </c>
      <c r="J25" s="32">
        <v>3344</v>
      </c>
      <c r="K25" s="32">
        <v>3179.9</v>
      </c>
      <c r="L25" s="32">
        <v>23349.79</v>
      </c>
      <c r="M25" s="32">
        <f t="shared" si="0"/>
        <v>86650.21</v>
      </c>
    </row>
    <row r="26" spans="1:284" x14ac:dyDescent="0.25">
      <c r="A26" s="12">
        <v>18</v>
      </c>
      <c r="B26" s="16" t="s">
        <v>300</v>
      </c>
      <c r="C26" s="16" t="s">
        <v>350</v>
      </c>
      <c r="D26" s="4" t="s">
        <v>15</v>
      </c>
      <c r="E26" s="4" t="s">
        <v>302</v>
      </c>
      <c r="F26" s="29" t="s">
        <v>193</v>
      </c>
      <c r="G26" s="17">
        <v>89500</v>
      </c>
      <c r="H26" s="34">
        <v>2568.65</v>
      </c>
      <c r="I26" s="32">
        <v>9635.51</v>
      </c>
      <c r="J26" s="28">
        <v>2720.8</v>
      </c>
      <c r="K26" s="32">
        <v>25</v>
      </c>
      <c r="L26" s="17">
        <v>14949.96</v>
      </c>
      <c r="M26" s="32">
        <f t="shared" si="0"/>
        <v>74550.039999999994</v>
      </c>
    </row>
    <row r="27" spans="1:284" s="2" customFormat="1" x14ac:dyDescent="0.25">
      <c r="A27" s="12">
        <v>19</v>
      </c>
      <c r="B27" t="s">
        <v>14</v>
      </c>
      <c r="C27" t="s">
        <v>269</v>
      </c>
      <c r="D27" t="s">
        <v>15</v>
      </c>
      <c r="E27" s="12" t="s">
        <v>295</v>
      </c>
      <c r="F27" t="s">
        <v>194</v>
      </c>
      <c r="G27" s="32">
        <v>133000</v>
      </c>
      <c r="H27" s="32">
        <v>3817.1</v>
      </c>
      <c r="I27" s="32">
        <v>19867.79</v>
      </c>
      <c r="J27" s="32">
        <f>G27*0.0304</f>
        <v>4043.2</v>
      </c>
      <c r="K27" s="32">
        <v>175</v>
      </c>
      <c r="L27" s="32">
        <v>27903.09</v>
      </c>
      <c r="M27" s="32">
        <f t="shared" si="0"/>
        <v>105096.91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284" s="10" customFormat="1" x14ac:dyDescent="0.25">
      <c r="A28" s="12">
        <v>20</v>
      </c>
      <c r="B28" t="s">
        <v>212</v>
      </c>
      <c r="C28" t="s">
        <v>269</v>
      </c>
      <c r="D28" t="s">
        <v>196</v>
      </c>
      <c r="E28" s="12" t="s">
        <v>295</v>
      </c>
      <c r="F28" t="s">
        <v>194</v>
      </c>
      <c r="G28" s="32">
        <v>32000</v>
      </c>
      <c r="H28" s="32">
        <v>918.4</v>
      </c>
      <c r="I28" s="32">
        <v>0</v>
      </c>
      <c r="J28" s="32">
        <v>972.8</v>
      </c>
      <c r="K28" s="32">
        <v>4781.16</v>
      </c>
      <c r="L28" s="32">
        <v>6672.36</v>
      </c>
      <c r="M28" s="32">
        <f t="shared" si="0"/>
        <v>25327.64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284" x14ac:dyDescent="0.25">
      <c r="A29" s="12">
        <v>21</v>
      </c>
      <c r="B29" t="s">
        <v>21</v>
      </c>
      <c r="C29" t="s">
        <v>12</v>
      </c>
      <c r="D29" t="s">
        <v>15</v>
      </c>
      <c r="E29" s="12" t="s">
        <v>295</v>
      </c>
      <c r="F29" t="s">
        <v>194</v>
      </c>
      <c r="G29" s="32">
        <v>90000</v>
      </c>
      <c r="H29" s="32">
        <f>G29*0.0287</f>
        <v>2583</v>
      </c>
      <c r="I29" s="32">
        <v>9358.76</v>
      </c>
      <c r="J29" s="32">
        <v>2736</v>
      </c>
      <c r="K29" s="32">
        <v>3072.45</v>
      </c>
      <c r="L29" s="32">
        <v>17750.21</v>
      </c>
      <c r="M29" s="32">
        <f t="shared" si="0"/>
        <v>72249.789999999994</v>
      </c>
    </row>
    <row r="30" spans="1:284" s="10" customFormat="1" x14ac:dyDescent="0.25">
      <c r="A30" s="12">
        <v>22</v>
      </c>
      <c r="B30" t="s">
        <v>245</v>
      </c>
      <c r="C30" t="s">
        <v>12</v>
      </c>
      <c r="D30" t="s">
        <v>92</v>
      </c>
      <c r="E30" s="12" t="s">
        <v>295</v>
      </c>
      <c r="F30" t="s">
        <v>194</v>
      </c>
      <c r="G30" s="32">
        <v>60000</v>
      </c>
      <c r="H30" s="32">
        <f>G30*0.0287</f>
        <v>1722</v>
      </c>
      <c r="I30" s="32">
        <v>2855.7</v>
      </c>
      <c r="J30" s="32">
        <v>1824</v>
      </c>
      <c r="K30" s="32">
        <v>7312.3</v>
      </c>
      <c r="L30" s="32">
        <v>13714</v>
      </c>
      <c r="M30" s="32">
        <f t="shared" si="0"/>
        <v>46286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284" x14ac:dyDescent="0.25">
      <c r="A31" s="12">
        <v>23</v>
      </c>
      <c r="B31" t="s">
        <v>303</v>
      </c>
      <c r="C31" s="4" t="s">
        <v>154</v>
      </c>
      <c r="D31" t="s">
        <v>304</v>
      </c>
      <c r="E31" s="12" t="s">
        <v>295</v>
      </c>
      <c r="F31" t="s">
        <v>193</v>
      </c>
      <c r="G31" s="32">
        <v>44000</v>
      </c>
      <c r="H31" s="32">
        <v>1262.8</v>
      </c>
      <c r="I31" s="32">
        <v>533.96</v>
      </c>
      <c r="J31" s="32">
        <v>1337.6</v>
      </c>
      <c r="K31" s="32">
        <v>6549.9</v>
      </c>
      <c r="L31" s="32">
        <v>9684.26</v>
      </c>
      <c r="M31" s="32">
        <f t="shared" si="0"/>
        <v>34315.74</v>
      </c>
    </row>
    <row r="32" spans="1:284" s="1" customFormat="1" x14ac:dyDescent="0.25">
      <c r="A32" s="12">
        <v>24</v>
      </c>
      <c r="B32" t="s">
        <v>8</v>
      </c>
      <c r="C32" s="4" t="s">
        <v>154</v>
      </c>
      <c r="D32" t="s">
        <v>9</v>
      </c>
      <c r="E32" s="12" t="s">
        <v>295</v>
      </c>
      <c r="F32" t="s">
        <v>193</v>
      </c>
      <c r="G32" s="41">
        <v>32000</v>
      </c>
      <c r="H32" s="40">
        <v>918.4</v>
      </c>
      <c r="I32" s="40">
        <v>0</v>
      </c>
      <c r="J32" s="40">
        <v>972.8</v>
      </c>
      <c r="K32" s="40">
        <v>1752.45</v>
      </c>
      <c r="L32" s="40">
        <v>3643.65</v>
      </c>
      <c r="M32" s="32">
        <f t="shared" si="0"/>
        <v>28356.35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x14ac:dyDescent="0.25">
      <c r="A33" s="12">
        <v>25</v>
      </c>
      <c r="B33" t="s">
        <v>158</v>
      </c>
      <c r="C33" s="4" t="s">
        <v>154</v>
      </c>
      <c r="D33" t="s">
        <v>159</v>
      </c>
      <c r="E33" s="12" t="s">
        <v>295</v>
      </c>
      <c r="F33" t="s">
        <v>193</v>
      </c>
      <c r="G33" s="32">
        <v>58000</v>
      </c>
      <c r="H33" s="32">
        <f t="shared" ref="H33:H38" si="2">G33*0.0287</f>
        <v>1664.6</v>
      </c>
      <c r="I33" s="32">
        <v>2509.85</v>
      </c>
      <c r="J33" s="32">
        <f>G33*0.0304</f>
        <v>1763.2</v>
      </c>
      <c r="K33" s="32">
        <v>3869.9</v>
      </c>
      <c r="L33" s="32">
        <v>9807.5499999999993</v>
      </c>
      <c r="M33" s="32">
        <f t="shared" si="0"/>
        <v>48192.45</v>
      </c>
    </row>
    <row r="34" spans="1:66" x14ac:dyDescent="0.25">
      <c r="A34" s="12">
        <v>26</v>
      </c>
      <c r="B34" t="s">
        <v>241</v>
      </c>
      <c r="C34" s="4" t="s">
        <v>154</v>
      </c>
      <c r="D34" t="s">
        <v>54</v>
      </c>
      <c r="E34" s="12" t="s">
        <v>296</v>
      </c>
      <c r="F34" s="5" t="s">
        <v>194</v>
      </c>
      <c r="G34" s="32">
        <v>36000</v>
      </c>
      <c r="H34" s="32">
        <f t="shared" si="2"/>
        <v>1033.2</v>
      </c>
      <c r="I34" s="32">
        <v>0</v>
      </c>
      <c r="J34" s="32">
        <f>G34*0.0304</f>
        <v>1094.4000000000001</v>
      </c>
      <c r="K34" s="32">
        <v>175</v>
      </c>
      <c r="L34" s="32">
        <v>2302.6</v>
      </c>
      <c r="M34" s="32">
        <f t="shared" si="0"/>
        <v>33697.4</v>
      </c>
    </row>
    <row r="35" spans="1:66" x14ac:dyDescent="0.25">
      <c r="A35" s="12">
        <v>27</v>
      </c>
      <c r="B35" t="s">
        <v>195</v>
      </c>
      <c r="C35" s="4" t="s">
        <v>154</v>
      </c>
      <c r="D35" t="s">
        <v>160</v>
      </c>
      <c r="E35" s="12" t="s">
        <v>296</v>
      </c>
      <c r="F35" t="s">
        <v>194</v>
      </c>
      <c r="G35" s="32">
        <v>28350</v>
      </c>
      <c r="H35" s="40">
        <v>813.65</v>
      </c>
      <c r="I35" s="40">
        <v>0</v>
      </c>
      <c r="J35" s="40">
        <v>861.84</v>
      </c>
      <c r="K35" s="40">
        <v>1584</v>
      </c>
      <c r="L35" s="40">
        <v>3259.49</v>
      </c>
      <c r="M35" s="32">
        <f t="shared" si="0"/>
        <v>25090.51</v>
      </c>
    </row>
    <row r="36" spans="1:66" x14ac:dyDescent="0.25">
      <c r="A36" s="12">
        <v>28</v>
      </c>
      <c r="B36" t="s">
        <v>301</v>
      </c>
      <c r="C36" s="4" t="s">
        <v>154</v>
      </c>
      <c r="D36" t="s">
        <v>103</v>
      </c>
      <c r="E36" s="12" t="s">
        <v>295</v>
      </c>
      <c r="F36" t="s">
        <v>194</v>
      </c>
      <c r="G36" s="32">
        <v>49000</v>
      </c>
      <c r="H36" s="32">
        <f t="shared" si="2"/>
        <v>1406.3</v>
      </c>
      <c r="I36" s="32">
        <v>1712.87</v>
      </c>
      <c r="J36" s="32">
        <f>G36*0.0304</f>
        <v>1489.6</v>
      </c>
      <c r="K36" s="32">
        <v>175</v>
      </c>
      <c r="L36" s="32">
        <v>4783.7700000000004</v>
      </c>
      <c r="M36" s="32">
        <f t="shared" si="0"/>
        <v>44216.23</v>
      </c>
    </row>
    <row r="37" spans="1:66" x14ac:dyDescent="0.25">
      <c r="A37" s="12">
        <v>29</v>
      </c>
      <c r="B37" t="s">
        <v>436</v>
      </c>
      <c r="C37" s="4" t="s">
        <v>154</v>
      </c>
      <c r="D37" t="s">
        <v>196</v>
      </c>
      <c r="E37" s="12" t="s">
        <v>296</v>
      </c>
      <c r="F37" t="s">
        <v>194</v>
      </c>
      <c r="G37" s="32">
        <v>40000</v>
      </c>
      <c r="H37" s="32">
        <f t="shared" si="2"/>
        <v>1148</v>
      </c>
      <c r="I37" s="32">
        <v>442.65</v>
      </c>
      <c r="J37" s="32">
        <f>G37*0.0304</f>
        <v>1216</v>
      </c>
      <c r="K37" s="32">
        <v>25</v>
      </c>
      <c r="L37" s="32">
        <v>2831.65</v>
      </c>
      <c r="M37" s="32">
        <f t="shared" si="0"/>
        <v>37168.35</v>
      </c>
    </row>
    <row r="38" spans="1:66" x14ac:dyDescent="0.25">
      <c r="A38" s="12">
        <v>30</v>
      </c>
      <c r="B38" t="s">
        <v>437</v>
      </c>
      <c r="C38" s="4" t="s">
        <v>154</v>
      </c>
      <c r="D38" t="s">
        <v>196</v>
      </c>
      <c r="E38" s="12" t="s">
        <v>295</v>
      </c>
      <c r="F38" t="s">
        <v>194</v>
      </c>
      <c r="G38" s="32">
        <v>40000</v>
      </c>
      <c r="H38" s="32">
        <f t="shared" si="2"/>
        <v>1148</v>
      </c>
      <c r="I38" s="32">
        <v>442.65</v>
      </c>
      <c r="J38" s="32">
        <f>G38*0.0304</f>
        <v>1216</v>
      </c>
      <c r="K38" s="32">
        <v>25</v>
      </c>
      <c r="L38" s="32">
        <v>2831.65</v>
      </c>
      <c r="M38" s="32">
        <f t="shared" si="0"/>
        <v>37168.35</v>
      </c>
    </row>
    <row r="39" spans="1:66" x14ac:dyDescent="0.25">
      <c r="A39" s="12">
        <v>31</v>
      </c>
      <c r="B39" t="s">
        <v>442</v>
      </c>
      <c r="C39" s="4" t="s">
        <v>154</v>
      </c>
      <c r="D39" t="s">
        <v>324</v>
      </c>
      <c r="E39" s="12" t="s">
        <v>295</v>
      </c>
      <c r="F39" t="s">
        <v>194</v>
      </c>
      <c r="G39" s="32">
        <v>47000</v>
      </c>
      <c r="H39" s="32">
        <v>1348.9</v>
      </c>
      <c r="I39" s="32">
        <v>1430.6</v>
      </c>
      <c r="J39" s="32">
        <v>1428.8</v>
      </c>
      <c r="K39" s="32">
        <v>25</v>
      </c>
      <c r="L39" s="32">
        <v>4233.3</v>
      </c>
      <c r="M39" s="32">
        <f t="shared" si="0"/>
        <v>42766.7</v>
      </c>
    </row>
    <row r="40" spans="1:66" x14ac:dyDescent="0.25">
      <c r="A40" s="12">
        <v>32</v>
      </c>
      <c r="B40" s="10" t="s">
        <v>430</v>
      </c>
      <c r="C40" s="10" t="s">
        <v>429</v>
      </c>
      <c r="D40" s="10" t="s">
        <v>324</v>
      </c>
      <c r="E40" s="31" t="s">
        <v>296</v>
      </c>
      <c r="F40" s="10" t="s">
        <v>194</v>
      </c>
      <c r="G40" s="36">
        <v>47000</v>
      </c>
      <c r="H40" s="32">
        <v>1348.9</v>
      </c>
      <c r="I40" s="32">
        <v>1430.6</v>
      </c>
      <c r="J40" s="32">
        <v>1428.8</v>
      </c>
      <c r="K40" s="36">
        <v>25</v>
      </c>
      <c r="L40" s="32">
        <v>4233.3</v>
      </c>
      <c r="M40" s="32">
        <f t="shared" si="0"/>
        <v>42766.7</v>
      </c>
    </row>
    <row r="41" spans="1:66" s="10" customFormat="1" x14ac:dyDescent="0.25">
      <c r="A41" s="12">
        <v>33</v>
      </c>
      <c r="B41" t="s">
        <v>438</v>
      </c>
      <c r="C41" s="10" t="s">
        <v>429</v>
      </c>
      <c r="D41" t="s">
        <v>324</v>
      </c>
      <c r="E41" s="31" t="s">
        <v>295</v>
      </c>
      <c r="F41" s="10" t="s">
        <v>194</v>
      </c>
      <c r="G41" s="36">
        <v>47000</v>
      </c>
      <c r="H41" s="32">
        <v>1348.9</v>
      </c>
      <c r="I41" s="32">
        <v>1430.6</v>
      </c>
      <c r="J41" s="32">
        <v>1428.8</v>
      </c>
      <c r="K41" s="36">
        <v>25</v>
      </c>
      <c r="L41" s="32">
        <v>4233.3</v>
      </c>
      <c r="M41" s="32">
        <f t="shared" si="0"/>
        <v>42766.7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s="10" customFormat="1" x14ac:dyDescent="0.25">
      <c r="A42" s="12">
        <v>34</v>
      </c>
      <c r="B42" t="s">
        <v>161</v>
      </c>
      <c r="C42" s="4" t="s">
        <v>271</v>
      </c>
      <c r="D42" t="s">
        <v>324</v>
      </c>
      <c r="E42" s="12" t="s">
        <v>295</v>
      </c>
      <c r="F42" t="s">
        <v>194</v>
      </c>
      <c r="G42" s="32">
        <v>44000</v>
      </c>
      <c r="H42" s="32">
        <f>G42*0.0287</f>
        <v>1262.8</v>
      </c>
      <c r="I42" s="32">
        <v>1007.19</v>
      </c>
      <c r="J42" s="32">
        <f t="shared" ref="J42:J47" si="3">G42*0.0304</f>
        <v>1337.6</v>
      </c>
      <c r="K42" s="32">
        <v>4731.41</v>
      </c>
      <c r="L42" s="32">
        <v>8339</v>
      </c>
      <c r="M42" s="32">
        <f t="shared" si="0"/>
        <v>35661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x14ac:dyDescent="0.25">
      <c r="A43" s="12">
        <v>35</v>
      </c>
      <c r="B43" t="s">
        <v>163</v>
      </c>
      <c r="C43" s="4" t="s">
        <v>271</v>
      </c>
      <c r="D43" t="s">
        <v>324</v>
      </c>
      <c r="E43" s="12" t="s">
        <v>296</v>
      </c>
      <c r="F43" t="s">
        <v>193</v>
      </c>
      <c r="G43" s="32">
        <v>45000</v>
      </c>
      <c r="H43" s="32">
        <f>G43*0.0287</f>
        <v>1291.5</v>
      </c>
      <c r="I43" s="32">
        <v>1148.33</v>
      </c>
      <c r="J43" s="32">
        <f t="shared" si="3"/>
        <v>1368</v>
      </c>
      <c r="K43" s="32">
        <v>175</v>
      </c>
      <c r="L43" s="32">
        <v>3982.83</v>
      </c>
      <c r="M43" s="32">
        <f t="shared" si="0"/>
        <v>41017.17</v>
      </c>
    </row>
    <row r="44" spans="1:66" x14ac:dyDescent="0.25">
      <c r="A44" s="12">
        <v>36</v>
      </c>
      <c r="B44" t="s">
        <v>164</v>
      </c>
      <c r="C44" s="4" t="s">
        <v>271</v>
      </c>
      <c r="D44" t="s">
        <v>469</v>
      </c>
      <c r="E44" s="12" t="s">
        <v>295</v>
      </c>
      <c r="F44" t="s">
        <v>193</v>
      </c>
      <c r="G44" s="32">
        <v>89500</v>
      </c>
      <c r="H44" s="32">
        <f>G44*0.0287</f>
        <v>2568.65</v>
      </c>
      <c r="I44" s="32">
        <v>9635.51</v>
      </c>
      <c r="J44" s="32">
        <f t="shared" si="3"/>
        <v>2720.8</v>
      </c>
      <c r="K44" s="32">
        <v>1617.5</v>
      </c>
      <c r="L44" s="32">
        <v>16542.46</v>
      </c>
      <c r="M44" s="32">
        <f t="shared" si="0"/>
        <v>72957.539999999994</v>
      </c>
    </row>
    <row r="45" spans="1:66" x14ac:dyDescent="0.25">
      <c r="A45" s="12">
        <v>37</v>
      </c>
      <c r="B45" s="4" t="s">
        <v>323</v>
      </c>
      <c r="C45" s="4" t="s">
        <v>271</v>
      </c>
      <c r="D45" s="4" t="s">
        <v>324</v>
      </c>
      <c r="E45" s="12" t="s">
        <v>296</v>
      </c>
      <c r="F45" s="7" t="s">
        <v>194</v>
      </c>
      <c r="G45" s="32">
        <v>44000</v>
      </c>
      <c r="H45" s="32">
        <f>G45*0.0287</f>
        <v>1262.8</v>
      </c>
      <c r="I45" s="32">
        <v>1007.19</v>
      </c>
      <c r="J45" s="32">
        <f t="shared" si="3"/>
        <v>1337.6</v>
      </c>
      <c r="K45" s="32">
        <v>175</v>
      </c>
      <c r="L45" s="32">
        <v>3782.59</v>
      </c>
      <c r="M45" s="32">
        <f t="shared" si="0"/>
        <v>40217.410000000003</v>
      </c>
    </row>
    <row r="46" spans="1:66" x14ac:dyDescent="0.25">
      <c r="A46" s="12">
        <v>38</v>
      </c>
      <c r="B46" s="4" t="s">
        <v>325</v>
      </c>
      <c r="C46" s="4" t="s">
        <v>271</v>
      </c>
      <c r="D46" s="4" t="s">
        <v>324</v>
      </c>
      <c r="E46" s="12" t="s">
        <v>296</v>
      </c>
      <c r="F46" s="7" t="s">
        <v>194</v>
      </c>
      <c r="G46" s="32">
        <v>44000</v>
      </c>
      <c r="H46" s="32">
        <v>1262.8</v>
      </c>
      <c r="I46" s="32">
        <v>1007.19</v>
      </c>
      <c r="J46" s="32">
        <f t="shared" si="3"/>
        <v>1337.6</v>
      </c>
      <c r="K46" s="32">
        <v>175</v>
      </c>
      <c r="L46" s="32">
        <v>3782.59</v>
      </c>
      <c r="M46" s="32">
        <f t="shared" si="0"/>
        <v>40217.410000000003</v>
      </c>
    </row>
    <row r="47" spans="1:66" x14ac:dyDescent="0.25">
      <c r="A47" s="12">
        <v>39</v>
      </c>
      <c r="B47" t="s">
        <v>439</v>
      </c>
      <c r="C47" s="4" t="s">
        <v>271</v>
      </c>
      <c r="D47" t="s">
        <v>324</v>
      </c>
      <c r="E47" s="12" t="s">
        <v>296</v>
      </c>
      <c r="F47" s="7" t="s">
        <v>194</v>
      </c>
      <c r="G47" s="32">
        <v>47000</v>
      </c>
      <c r="H47" s="32">
        <v>1348.9</v>
      </c>
      <c r="I47" s="32">
        <v>1430.6</v>
      </c>
      <c r="J47" s="32">
        <f t="shared" si="3"/>
        <v>1428.8</v>
      </c>
      <c r="K47" s="32">
        <v>25</v>
      </c>
      <c r="L47" s="32">
        <v>4233.3</v>
      </c>
      <c r="M47" s="32">
        <f t="shared" si="0"/>
        <v>42766.7</v>
      </c>
    </row>
    <row r="48" spans="1:66" x14ac:dyDescent="0.25">
      <c r="A48" s="12">
        <v>40</v>
      </c>
      <c r="B48" s="4" t="s">
        <v>162</v>
      </c>
      <c r="C48" s="4" t="s">
        <v>270</v>
      </c>
      <c r="D48" s="4" t="s">
        <v>87</v>
      </c>
      <c r="E48" s="12" t="s">
        <v>295</v>
      </c>
      <c r="F48" s="4" t="s">
        <v>194</v>
      </c>
      <c r="G48" s="30">
        <v>51000</v>
      </c>
      <c r="H48" s="30">
        <v>1463.7</v>
      </c>
      <c r="I48" s="18">
        <v>1995.14</v>
      </c>
      <c r="J48" s="19">
        <v>1550.4</v>
      </c>
      <c r="K48" s="19">
        <v>175</v>
      </c>
      <c r="L48" s="19">
        <v>5184.24</v>
      </c>
      <c r="M48" s="32">
        <f t="shared" si="0"/>
        <v>45815.76</v>
      </c>
    </row>
    <row r="49" spans="1:66" x14ac:dyDescent="0.25">
      <c r="A49" s="12">
        <v>41</v>
      </c>
      <c r="B49" t="s">
        <v>250</v>
      </c>
      <c r="C49" t="s">
        <v>169</v>
      </c>
      <c r="D49" s="6" t="s">
        <v>18</v>
      </c>
      <c r="E49" s="12" t="s">
        <v>295</v>
      </c>
      <c r="F49" t="s">
        <v>194</v>
      </c>
      <c r="G49" s="32">
        <v>27500</v>
      </c>
      <c r="H49" s="30">
        <f>G49*0.0287</f>
        <v>789.25</v>
      </c>
      <c r="I49" s="32">
        <v>0</v>
      </c>
      <c r="J49" s="32">
        <f>G49*0.0304</f>
        <v>836</v>
      </c>
      <c r="K49" s="32">
        <v>1175</v>
      </c>
      <c r="L49" s="32">
        <v>2800.25</v>
      </c>
      <c r="M49" s="32">
        <f t="shared" si="0"/>
        <v>24699.75</v>
      </c>
    </row>
    <row r="50" spans="1:66" x14ac:dyDescent="0.25">
      <c r="A50" s="12">
        <v>42</v>
      </c>
      <c r="B50" t="s">
        <v>385</v>
      </c>
      <c r="C50" t="s">
        <v>169</v>
      </c>
      <c r="D50" t="s">
        <v>409</v>
      </c>
      <c r="E50" s="12" t="s">
        <v>295</v>
      </c>
      <c r="F50" t="s">
        <v>362</v>
      </c>
      <c r="G50" s="32">
        <v>76000</v>
      </c>
      <c r="H50" s="32">
        <f>G50*0.0287</f>
        <v>2181.1999999999998</v>
      </c>
      <c r="I50" s="32">
        <v>6497.56</v>
      </c>
      <c r="J50" s="32">
        <f>G50*0.0304</f>
        <v>2310.4</v>
      </c>
      <c r="K50" s="32">
        <v>25</v>
      </c>
      <c r="L50" s="32">
        <v>11014.16</v>
      </c>
      <c r="M50" s="32">
        <f t="shared" si="0"/>
        <v>64985.84</v>
      </c>
    </row>
    <row r="51" spans="1:66" x14ac:dyDescent="0.25">
      <c r="A51" s="12">
        <v>43</v>
      </c>
      <c r="B51" t="s">
        <v>434</v>
      </c>
      <c r="C51" t="s">
        <v>358</v>
      </c>
      <c r="D51" t="s">
        <v>305</v>
      </c>
      <c r="E51" s="12" t="s">
        <v>295</v>
      </c>
      <c r="F51" t="s">
        <v>193</v>
      </c>
      <c r="G51" s="32">
        <v>45000</v>
      </c>
      <c r="H51" s="32">
        <f>G51*0.0287</f>
        <v>1291.5</v>
      </c>
      <c r="I51" s="32">
        <v>675.09</v>
      </c>
      <c r="J51" s="32">
        <v>1368</v>
      </c>
      <c r="K51" s="32">
        <v>3299.9</v>
      </c>
      <c r="L51" s="32">
        <v>6634.49</v>
      </c>
      <c r="M51" s="32">
        <f t="shared" si="0"/>
        <v>38365.51</v>
      </c>
    </row>
    <row r="52" spans="1:66" x14ac:dyDescent="0.25">
      <c r="A52" s="12">
        <v>44</v>
      </c>
      <c r="B52" t="s">
        <v>46</v>
      </c>
      <c r="C52" t="s">
        <v>358</v>
      </c>
      <c r="D52" t="s">
        <v>305</v>
      </c>
      <c r="E52" s="12" t="s">
        <v>295</v>
      </c>
      <c r="F52" t="s">
        <v>193</v>
      </c>
      <c r="G52" s="32">
        <v>76000</v>
      </c>
      <c r="H52" s="32">
        <f>G52*0.0287</f>
        <v>2181.1999999999998</v>
      </c>
      <c r="I52" s="32">
        <v>6497.56</v>
      </c>
      <c r="J52" s="32">
        <v>2310.4</v>
      </c>
      <c r="K52" s="32">
        <v>145</v>
      </c>
      <c r="L52" s="32">
        <v>11134.16</v>
      </c>
      <c r="M52" s="32">
        <f t="shared" si="0"/>
        <v>64865.84</v>
      </c>
    </row>
    <row r="53" spans="1:66" x14ac:dyDescent="0.25">
      <c r="A53" s="12">
        <v>45</v>
      </c>
      <c r="B53" t="s">
        <v>23</v>
      </c>
      <c r="C53" t="s">
        <v>272</v>
      </c>
      <c r="D53" t="s">
        <v>228</v>
      </c>
      <c r="E53" s="12" t="s">
        <v>295</v>
      </c>
      <c r="F53" t="s">
        <v>193</v>
      </c>
      <c r="G53" s="32">
        <v>89500</v>
      </c>
      <c r="H53" s="40">
        <v>2568.65</v>
      </c>
      <c r="I53" s="40">
        <v>9241.14</v>
      </c>
      <c r="J53" s="40">
        <v>2720.8</v>
      </c>
      <c r="K53" s="40">
        <v>13744.23</v>
      </c>
      <c r="L53" s="40">
        <v>28274.82</v>
      </c>
      <c r="M53" s="32">
        <f t="shared" si="0"/>
        <v>61225.18</v>
      </c>
    </row>
    <row r="54" spans="1:66" x14ac:dyDescent="0.25">
      <c r="A54" s="12">
        <v>46</v>
      </c>
      <c r="B54" t="s">
        <v>477</v>
      </c>
      <c r="C54" t="s">
        <v>272</v>
      </c>
      <c r="D54" t="s">
        <v>87</v>
      </c>
      <c r="E54" s="12" t="s">
        <v>295</v>
      </c>
      <c r="F54" t="s">
        <v>194</v>
      </c>
      <c r="G54" s="32">
        <v>66000</v>
      </c>
      <c r="H54" s="32">
        <v>1894.2</v>
      </c>
      <c r="I54" s="32">
        <v>4615.76</v>
      </c>
      <c r="J54" s="32">
        <f>G54*0.0304</f>
        <v>2006.4</v>
      </c>
      <c r="K54" s="32">
        <v>4108.5600000000004</v>
      </c>
      <c r="L54" s="32">
        <v>12624.92</v>
      </c>
      <c r="M54" s="32">
        <f t="shared" si="0"/>
        <v>53375.08</v>
      </c>
    </row>
    <row r="55" spans="1:66" x14ac:dyDescent="0.25">
      <c r="A55" s="12">
        <v>47</v>
      </c>
      <c r="B55" s="4" t="s">
        <v>243</v>
      </c>
      <c r="C55" t="s">
        <v>272</v>
      </c>
      <c r="D55" s="4" t="s">
        <v>263</v>
      </c>
      <c r="E55" s="12" t="s">
        <v>295</v>
      </c>
      <c r="F55" s="7" t="s">
        <v>194</v>
      </c>
      <c r="G55" s="32">
        <v>44000</v>
      </c>
      <c r="H55" s="32">
        <v>1262.8</v>
      </c>
      <c r="I55" s="32">
        <v>1007.19</v>
      </c>
      <c r="J55" s="32">
        <f>G55*0.0304</f>
        <v>1337.6</v>
      </c>
      <c r="K55" s="32">
        <v>1375</v>
      </c>
      <c r="L55" s="32">
        <v>4982.59</v>
      </c>
      <c r="M55" s="32">
        <f t="shared" si="0"/>
        <v>39017.410000000003</v>
      </c>
    </row>
    <row r="56" spans="1:66" x14ac:dyDescent="0.25">
      <c r="A56" s="12">
        <v>48</v>
      </c>
      <c r="B56" s="10" t="s">
        <v>384</v>
      </c>
      <c r="C56" t="s">
        <v>272</v>
      </c>
      <c r="D56" s="10" t="s">
        <v>470</v>
      </c>
      <c r="E56" s="31" t="s">
        <v>295</v>
      </c>
      <c r="F56" s="10" t="s">
        <v>193</v>
      </c>
      <c r="G56" s="36">
        <v>56000</v>
      </c>
      <c r="H56" s="36">
        <v>1607.2</v>
      </c>
      <c r="I56" s="32">
        <v>2733.96</v>
      </c>
      <c r="J56" s="36">
        <v>1702.4</v>
      </c>
      <c r="K56" s="32">
        <v>2295</v>
      </c>
      <c r="L56" s="32">
        <v>8338.56</v>
      </c>
      <c r="M56" s="32">
        <f t="shared" si="0"/>
        <v>47661.440000000002</v>
      </c>
    </row>
    <row r="57" spans="1:66" s="10" customFormat="1" x14ac:dyDescent="0.25">
      <c r="A57" s="12">
        <v>49</v>
      </c>
      <c r="B57" s="10" t="s">
        <v>443</v>
      </c>
      <c r="C57" t="s">
        <v>272</v>
      </c>
      <c r="D57" s="10" t="s">
        <v>444</v>
      </c>
      <c r="E57" s="31" t="s">
        <v>295</v>
      </c>
      <c r="F57" s="10" t="s">
        <v>445</v>
      </c>
      <c r="G57" s="36">
        <v>65000</v>
      </c>
      <c r="H57" s="36">
        <v>1865.5</v>
      </c>
      <c r="I57" s="32">
        <v>4427.58</v>
      </c>
      <c r="J57" s="36">
        <v>1976</v>
      </c>
      <c r="K57" s="32">
        <v>25</v>
      </c>
      <c r="L57" s="32">
        <v>8294.08</v>
      </c>
      <c r="M57" s="32">
        <f>+G57-L57</f>
        <v>56705.919999999998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s="10" customFormat="1" x14ac:dyDescent="0.25">
      <c r="A58" s="12">
        <v>50</v>
      </c>
      <c r="B58" t="s">
        <v>22</v>
      </c>
      <c r="C58" t="s">
        <v>273</v>
      </c>
      <c r="D58" s="11" t="s">
        <v>460</v>
      </c>
      <c r="E58" s="12" t="s">
        <v>295</v>
      </c>
      <c r="F58" t="s">
        <v>193</v>
      </c>
      <c r="G58" s="32">
        <v>89500</v>
      </c>
      <c r="H58" s="40">
        <v>2568.65</v>
      </c>
      <c r="I58" s="40">
        <v>9241.14</v>
      </c>
      <c r="J58" s="40">
        <v>2720.8</v>
      </c>
      <c r="K58" s="40">
        <v>16628.62</v>
      </c>
      <c r="L58" s="40">
        <v>31159.21</v>
      </c>
      <c r="M58" s="32">
        <f t="shared" si="0"/>
        <v>58340.79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x14ac:dyDescent="0.25">
      <c r="A59" s="12">
        <v>51</v>
      </c>
      <c r="B59" t="s">
        <v>188</v>
      </c>
      <c r="C59" t="s">
        <v>274</v>
      </c>
      <c r="D59" t="s">
        <v>92</v>
      </c>
      <c r="E59" s="12" t="s">
        <v>295</v>
      </c>
      <c r="F59" t="s">
        <v>194</v>
      </c>
      <c r="G59" s="32">
        <v>76000</v>
      </c>
      <c r="H59" s="40">
        <v>2181.1999999999998</v>
      </c>
      <c r="I59" s="40">
        <v>6497.56</v>
      </c>
      <c r="J59" s="40">
        <v>2310.4</v>
      </c>
      <c r="K59" s="40">
        <v>12554.55</v>
      </c>
      <c r="L59" s="40">
        <v>23543.71</v>
      </c>
      <c r="M59" s="32">
        <f t="shared" si="0"/>
        <v>52456.29</v>
      </c>
    </row>
    <row r="60" spans="1:66" x14ac:dyDescent="0.25">
      <c r="A60" s="12">
        <v>52</v>
      </c>
      <c r="B60" t="s">
        <v>109</v>
      </c>
      <c r="C60" t="s">
        <v>274</v>
      </c>
      <c r="D60" t="s">
        <v>263</v>
      </c>
      <c r="E60" s="12" t="s">
        <v>295</v>
      </c>
      <c r="F60" t="s">
        <v>193</v>
      </c>
      <c r="G60" s="32">
        <v>44000</v>
      </c>
      <c r="H60" s="40">
        <v>1262.8</v>
      </c>
      <c r="I60" s="40">
        <v>1007.19</v>
      </c>
      <c r="J60" s="40">
        <v>1337.6</v>
      </c>
      <c r="K60" s="40">
        <v>3495</v>
      </c>
      <c r="L60" s="40">
        <v>7102.59</v>
      </c>
      <c r="M60" s="32">
        <f t="shared" si="0"/>
        <v>36897.410000000003</v>
      </c>
    </row>
    <row r="61" spans="1:66" x14ac:dyDescent="0.25">
      <c r="A61" s="12">
        <v>53</v>
      </c>
      <c r="B61" t="s">
        <v>320</v>
      </c>
      <c r="C61" t="s">
        <v>274</v>
      </c>
      <c r="D61" t="s">
        <v>471</v>
      </c>
      <c r="E61" s="12" t="s">
        <v>295</v>
      </c>
      <c r="F61" t="s">
        <v>193</v>
      </c>
      <c r="G61" s="32">
        <v>56000</v>
      </c>
      <c r="H61" s="40">
        <v>1607.2</v>
      </c>
      <c r="I61" s="40">
        <v>2733.96</v>
      </c>
      <c r="J61" s="40">
        <v>1702.4</v>
      </c>
      <c r="K61" s="40">
        <v>12266.48</v>
      </c>
      <c r="L61" s="40">
        <v>18310.04</v>
      </c>
      <c r="M61" s="32">
        <f t="shared" si="0"/>
        <v>37689.96</v>
      </c>
    </row>
    <row r="62" spans="1:66" x14ac:dyDescent="0.25">
      <c r="A62" s="12">
        <v>54</v>
      </c>
      <c r="B62" t="s">
        <v>197</v>
      </c>
      <c r="C62" t="s">
        <v>277</v>
      </c>
      <c r="D62" t="s">
        <v>55</v>
      </c>
      <c r="E62" s="12" t="s">
        <v>295</v>
      </c>
      <c r="F62" t="s">
        <v>194</v>
      </c>
      <c r="G62" s="32">
        <v>19800</v>
      </c>
      <c r="H62" s="32">
        <f>G62*0.0287</f>
        <v>568.26</v>
      </c>
      <c r="I62" s="32">
        <v>0</v>
      </c>
      <c r="J62" s="32">
        <f>G62*0.0304</f>
        <v>601.91999999999996</v>
      </c>
      <c r="K62" s="32">
        <v>175</v>
      </c>
      <c r="L62" s="32">
        <f>H62+I62+J62+K62</f>
        <v>1345.18</v>
      </c>
      <c r="M62" s="32">
        <f t="shared" si="0"/>
        <v>18454.82</v>
      </c>
    </row>
    <row r="63" spans="1:66" x14ac:dyDescent="0.25">
      <c r="A63" s="12">
        <v>55</v>
      </c>
      <c r="B63" t="s">
        <v>451</v>
      </c>
      <c r="C63" t="s">
        <v>277</v>
      </c>
      <c r="D63" t="s">
        <v>450</v>
      </c>
      <c r="E63" s="12" t="s">
        <v>296</v>
      </c>
      <c r="F63" t="s">
        <v>194</v>
      </c>
      <c r="G63" s="32">
        <v>50000</v>
      </c>
      <c r="H63" s="32">
        <f>G63*0.0287</f>
        <v>1435</v>
      </c>
      <c r="I63" s="32">
        <v>1854</v>
      </c>
      <c r="J63" s="32">
        <v>1520</v>
      </c>
      <c r="K63" s="32">
        <v>2925</v>
      </c>
      <c r="L63" s="32">
        <v>7734</v>
      </c>
      <c r="M63" s="32">
        <f t="shared" si="0"/>
        <v>42266</v>
      </c>
    </row>
    <row r="64" spans="1:66" x14ac:dyDescent="0.25">
      <c r="A64" s="12">
        <v>56</v>
      </c>
      <c r="B64" s="10" t="s">
        <v>278</v>
      </c>
      <c r="C64" t="s">
        <v>277</v>
      </c>
      <c r="D64" s="10" t="s">
        <v>55</v>
      </c>
      <c r="E64" s="31" t="s">
        <v>295</v>
      </c>
      <c r="F64" s="10" t="s">
        <v>194</v>
      </c>
      <c r="G64" s="36">
        <v>25000</v>
      </c>
      <c r="H64" s="36">
        <f>G64*0.0287</f>
        <v>717.5</v>
      </c>
      <c r="I64" s="36">
        <v>0</v>
      </c>
      <c r="J64" s="36">
        <f>G64*0.0304</f>
        <v>760</v>
      </c>
      <c r="K64" s="32">
        <v>5175</v>
      </c>
      <c r="L64" s="36">
        <v>6652.5</v>
      </c>
      <c r="M64" s="32">
        <f t="shared" si="0"/>
        <v>18347.5</v>
      </c>
    </row>
    <row r="65" spans="1:66" x14ac:dyDescent="0.25">
      <c r="A65" s="12">
        <v>57</v>
      </c>
      <c r="B65" t="s">
        <v>230</v>
      </c>
      <c r="C65" t="s">
        <v>277</v>
      </c>
      <c r="D65" t="s">
        <v>13</v>
      </c>
      <c r="E65" s="31" t="s">
        <v>296</v>
      </c>
      <c r="F65" s="10" t="s">
        <v>194</v>
      </c>
      <c r="G65" s="32">
        <v>35000</v>
      </c>
      <c r="H65" s="32">
        <v>1004.5</v>
      </c>
      <c r="I65" s="32">
        <v>0</v>
      </c>
      <c r="J65" s="32">
        <v>1064</v>
      </c>
      <c r="K65" s="32">
        <v>175</v>
      </c>
      <c r="L65" s="32">
        <v>2243.5</v>
      </c>
      <c r="M65" s="32">
        <f t="shared" si="0"/>
        <v>32756.5</v>
      </c>
    </row>
    <row r="66" spans="1:66" x14ac:dyDescent="0.25">
      <c r="A66" s="12">
        <v>58</v>
      </c>
      <c r="B66" t="s">
        <v>449</v>
      </c>
      <c r="C66" t="s">
        <v>277</v>
      </c>
      <c r="D66" t="s">
        <v>196</v>
      </c>
      <c r="E66" s="31" t="s">
        <v>295</v>
      </c>
      <c r="F66" s="10" t="s">
        <v>194</v>
      </c>
      <c r="G66" s="32">
        <v>35000</v>
      </c>
      <c r="H66" s="40">
        <v>1004.5</v>
      </c>
      <c r="I66" s="40">
        <v>0</v>
      </c>
      <c r="J66" s="40">
        <v>1064</v>
      </c>
      <c r="K66" s="40">
        <v>5933.8</v>
      </c>
      <c r="L66" s="40">
        <v>8002.3</v>
      </c>
      <c r="M66" s="32">
        <f t="shared" si="0"/>
        <v>26997.7</v>
      </c>
    </row>
    <row r="67" spans="1:66" x14ac:dyDescent="0.25">
      <c r="A67" s="12">
        <v>59</v>
      </c>
      <c r="B67" t="s">
        <v>48</v>
      </c>
      <c r="C67" t="s">
        <v>47</v>
      </c>
      <c r="D67" t="s">
        <v>49</v>
      </c>
      <c r="E67" s="12" t="s">
        <v>295</v>
      </c>
      <c r="F67" t="s">
        <v>194</v>
      </c>
      <c r="G67" s="32">
        <v>23000</v>
      </c>
      <c r="H67" s="32">
        <f t="shared" ref="H67:H73" si="4">G67*0.0287</f>
        <v>660.1</v>
      </c>
      <c r="I67" s="32">
        <v>0</v>
      </c>
      <c r="J67" s="32">
        <v>699.2</v>
      </c>
      <c r="K67" s="41">
        <v>1794.4</v>
      </c>
      <c r="L67" s="41">
        <v>3153.7</v>
      </c>
      <c r="M67" s="32">
        <f t="shared" si="0"/>
        <v>19846.3</v>
      </c>
    </row>
    <row r="68" spans="1:66" x14ac:dyDescent="0.25">
      <c r="A68" s="12">
        <v>60</v>
      </c>
      <c r="B68" t="s">
        <v>39</v>
      </c>
      <c r="C68" t="s">
        <v>47</v>
      </c>
      <c r="D68" t="s">
        <v>40</v>
      </c>
      <c r="E68" s="12" t="s">
        <v>296</v>
      </c>
      <c r="F68" t="s">
        <v>193</v>
      </c>
      <c r="G68" s="32">
        <v>24150</v>
      </c>
      <c r="H68" s="32">
        <f t="shared" si="4"/>
        <v>693.11</v>
      </c>
      <c r="I68" s="32">
        <v>0</v>
      </c>
      <c r="J68" s="32">
        <f>G68*0.0304</f>
        <v>734.16</v>
      </c>
      <c r="K68" s="32">
        <v>225</v>
      </c>
      <c r="L68" s="32">
        <v>1652.27</v>
      </c>
      <c r="M68" s="32">
        <f t="shared" si="0"/>
        <v>22497.73</v>
      </c>
    </row>
    <row r="69" spans="1:66" x14ac:dyDescent="0.25">
      <c r="A69" s="12">
        <v>61</v>
      </c>
      <c r="B69" t="s">
        <v>50</v>
      </c>
      <c r="C69" t="s">
        <v>47</v>
      </c>
      <c r="D69" t="s">
        <v>51</v>
      </c>
      <c r="E69" s="12" t="s">
        <v>296</v>
      </c>
      <c r="F69" t="s">
        <v>193</v>
      </c>
      <c r="G69" s="32">
        <v>23100</v>
      </c>
      <c r="H69" s="32">
        <f t="shared" si="4"/>
        <v>662.97</v>
      </c>
      <c r="I69" s="32">
        <v>0</v>
      </c>
      <c r="J69" s="32">
        <f>G69*0.0304</f>
        <v>702.24</v>
      </c>
      <c r="K69" s="32">
        <v>8623.2800000000007</v>
      </c>
      <c r="L69" s="32">
        <v>9988.49</v>
      </c>
      <c r="M69" s="32">
        <f t="shared" si="0"/>
        <v>13111.51</v>
      </c>
    </row>
    <row r="70" spans="1:66" x14ac:dyDescent="0.25">
      <c r="A70" s="12">
        <v>62</v>
      </c>
      <c r="B70" t="s">
        <v>52</v>
      </c>
      <c r="C70" t="s">
        <v>47</v>
      </c>
      <c r="D70" t="s">
        <v>394</v>
      </c>
      <c r="E70" s="12" t="s">
        <v>295</v>
      </c>
      <c r="F70" t="s">
        <v>194</v>
      </c>
      <c r="G70" s="32">
        <v>25000</v>
      </c>
      <c r="H70" s="32">
        <f t="shared" si="4"/>
        <v>717.5</v>
      </c>
      <c r="I70" s="32">
        <v>0</v>
      </c>
      <c r="J70" s="32">
        <f>G70*0.0304</f>
        <v>760</v>
      </c>
      <c r="K70" s="32">
        <v>275</v>
      </c>
      <c r="L70" s="32">
        <v>1752.5</v>
      </c>
      <c r="M70" s="32">
        <f t="shared" si="0"/>
        <v>23247.5</v>
      </c>
    </row>
    <row r="71" spans="1:66" s="1" customFormat="1" x14ac:dyDescent="0.25">
      <c r="A71" s="12">
        <v>63</v>
      </c>
      <c r="B71" t="s">
        <v>53</v>
      </c>
      <c r="C71" t="s">
        <v>47</v>
      </c>
      <c r="D71" t="s">
        <v>54</v>
      </c>
      <c r="E71" s="12" t="s">
        <v>295</v>
      </c>
      <c r="F71" t="s">
        <v>194</v>
      </c>
      <c r="G71" s="32">
        <v>18700</v>
      </c>
      <c r="H71" s="32">
        <f t="shared" si="4"/>
        <v>536.69000000000005</v>
      </c>
      <c r="I71" s="32">
        <v>0</v>
      </c>
      <c r="J71" s="32">
        <f>G71*0.0304</f>
        <v>568.48</v>
      </c>
      <c r="K71" s="32">
        <v>125</v>
      </c>
      <c r="L71" s="32">
        <v>1230.17</v>
      </c>
      <c r="M71" s="32">
        <f t="shared" si="0"/>
        <v>17469.830000000002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x14ac:dyDescent="0.25">
      <c r="A72" s="12">
        <v>64</v>
      </c>
      <c r="B72" t="s">
        <v>279</v>
      </c>
      <c r="C72" t="s">
        <v>47</v>
      </c>
      <c r="D72" t="s">
        <v>51</v>
      </c>
      <c r="E72" s="12" t="s">
        <v>296</v>
      </c>
      <c r="F72" t="s">
        <v>194</v>
      </c>
      <c r="G72" s="32">
        <v>23000</v>
      </c>
      <c r="H72" s="32">
        <f t="shared" si="4"/>
        <v>660.1</v>
      </c>
      <c r="I72" s="32">
        <v>0</v>
      </c>
      <c r="J72" s="32">
        <f>G72*0.0304</f>
        <v>699.2</v>
      </c>
      <c r="K72" s="32">
        <v>3583.28</v>
      </c>
      <c r="L72" s="32">
        <v>4942.58</v>
      </c>
      <c r="M72" s="32">
        <f t="shared" si="0"/>
        <v>18057.419999999998</v>
      </c>
    </row>
    <row r="73" spans="1:66" x14ac:dyDescent="0.25">
      <c r="A73" s="12">
        <v>65</v>
      </c>
      <c r="B73" t="s">
        <v>367</v>
      </c>
      <c r="C73" t="s">
        <v>47</v>
      </c>
      <c r="D73" t="s">
        <v>196</v>
      </c>
      <c r="E73" s="12" t="s">
        <v>295</v>
      </c>
      <c r="F73" t="s">
        <v>193</v>
      </c>
      <c r="G73" s="32">
        <v>25000</v>
      </c>
      <c r="H73" s="32">
        <f t="shared" si="4"/>
        <v>717.5</v>
      </c>
      <c r="I73" s="32">
        <v>0</v>
      </c>
      <c r="J73" s="32">
        <v>760</v>
      </c>
      <c r="K73" s="32">
        <v>6891.35</v>
      </c>
      <c r="L73" s="32">
        <v>8368.85</v>
      </c>
      <c r="M73" s="32">
        <f t="shared" si="0"/>
        <v>16631.150000000001</v>
      </c>
    </row>
    <row r="74" spans="1:66" x14ac:dyDescent="0.25">
      <c r="A74" s="12">
        <v>66</v>
      </c>
      <c r="B74" t="s">
        <v>306</v>
      </c>
      <c r="C74" t="s">
        <v>353</v>
      </c>
      <c r="D74" t="s">
        <v>15</v>
      </c>
      <c r="E74" s="12" t="s">
        <v>295</v>
      </c>
      <c r="F74" t="s">
        <v>193</v>
      </c>
      <c r="G74" s="32">
        <v>50000</v>
      </c>
      <c r="H74" s="40">
        <v>1435</v>
      </c>
      <c r="I74" s="40">
        <v>1617.38</v>
      </c>
      <c r="J74" s="40">
        <v>1520</v>
      </c>
      <c r="K74" s="40">
        <v>3602.45</v>
      </c>
      <c r="L74" s="40">
        <v>8174.83</v>
      </c>
      <c r="M74" s="32">
        <f t="shared" ref="M74:M137" si="5">+G74-L74</f>
        <v>41825.17</v>
      </c>
    </row>
    <row r="75" spans="1:66" x14ac:dyDescent="0.25">
      <c r="A75" s="12">
        <v>67</v>
      </c>
      <c r="B75" s="10" t="s">
        <v>435</v>
      </c>
      <c r="C75" t="s">
        <v>353</v>
      </c>
      <c r="D75" s="10" t="s">
        <v>395</v>
      </c>
      <c r="E75" s="12" t="s">
        <v>295</v>
      </c>
      <c r="F75" t="s">
        <v>193</v>
      </c>
      <c r="G75" s="32">
        <v>36500</v>
      </c>
      <c r="H75" s="32">
        <f>G75*0.0287</f>
        <v>1047.55</v>
      </c>
      <c r="I75" s="32">
        <v>0</v>
      </c>
      <c r="J75" s="32">
        <f>G75*0.0304</f>
        <v>1109.5999999999999</v>
      </c>
      <c r="K75" s="32">
        <v>3370</v>
      </c>
      <c r="L75" s="32">
        <v>5527.15</v>
      </c>
      <c r="M75" s="32">
        <f t="shared" si="5"/>
        <v>30972.85</v>
      </c>
    </row>
    <row r="76" spans="1:66" x14ac:dyDescent="0.25">
      <c r="A76" s="12">
        <v>68</v>
      </c>
      <c r="B76" t="s">
        <v>56</v>
      </c>
      <c r="C76" t="s">
        <v>353</v>
      </c>
      <c r="D76" t="s">
        <v>240</v>
      </c>
      <c r="E76" s="12" t="s">
        <v>296</v>
      </c>
      <c r="F76" t="s">
        <v>194</v>
      </c>
      <c r="G76" s="32">
        <v>24500</v>
      </c>
      <c r="H76" s="32">
        <v>703.15</v>
      </c>
      <c r="I76" s="32">
        <v>0</v>
      </c>
      <c r="J76" s="32">
        <v>744.8</v>
      </c>
      <c r="K76" s="41">
        <v>275</v>
      </c>
      <c r="L76" s="32">
        <v>1722.95</v>
      </c>
      <c r="M76" s="32">
        <f t="shared" si="5"/>
        <v>22777.05</v>
      </c>
    </row>
    <row r="77" spans="1:66" x14ac:dyDescent="0.25">
      <c r="A77" s="12">
        <v>69</v>
      </c>
      <c r="B77" t="s">
        <v>58</v>
      </c>
      <c r="C77" t="s">
        <v>364</v>
      </c>
      <c r="D77" t="s">
        <v>57</v>
      </c>
      <c r="E77" s="12" t="s">
        <v>295</v>
      </c>
      <c r="F77" t="s">
        <v>194</v>
      </c>
      <c r="G77" s="32">
        <v>20000</v>
      </c>
      <c r="H77" s="32">
        <f t="shared" ref="H77:H88" si="6">G77*0.0287</f>
        <v>574</v>
      </c>
      <c r="I77" s="32">
        <v>0</v>
      </c>
      <c r="J77" s="32">
        <v>608</v>
      </c>
      <c r="K77" s="32">
        <v>1200</v>
      </c>
      <c r="L77" s="40">
        <v>2382</v>
      </c>
      <c r="M77" s="32">
        <f t="shared" si="5"/>
        <v>17618</v>
      </c>
    </row>
    <row r="78" spans="1:66" x14ac:dyDescent="0.25">
      <c r="A78" s="12">
        <v>70</v>
      </c>
      <c r="B78" t="s">
        <v>59</v>
      </c>
      <c r="C78" t="s">
        <v>364</v>
      </c>
      <c r="D78" t="s">
        <v>73</v>
      </c>
      <c r="E78" s="12" t="s">
        <v>296</v>
      </c>
      <c r="F78" t="s">
        <v>194</v>
      </c>
      <c r="G78" s="32">
        <v>25000</v>
      </c>
      <c r="H78" s="40">
        <v>717.5</v>
      </c>
      <c r="I78" s="40">
        <v>0</v>
      </c>
      <c r="J78" s="40">
        <v>760</v>
      </c>
      <c r="K78" s="40">
        <v>3438.56</v>
      </c>
      <c r="L78" s="40">
        <v>4916.0600000000004</v>
      </c>
      <c r="M78" s="32">
        <f t="shared" si="5"/>
        <v>20083.939999999999</v>
      </c>
    </row>
    <row r="79" spans="1:66" x14ac:dyDescent="0.25">
      <c r="A79" s="12">
        <v>71</v>
      </c>
      <c r="B79" t="s">
        <v>60</v>
      </c>
      <c r="C79" t="s">
        <v>364</v>
      </c>
      <c r="D79" t="s">
        <v>57</v>
      </c>
      <c r="E79" s="12" t="s">
        <v>295</v>
      </c>
      <c r="F79" t="s">
        <v>193</v>
      </c>
      <c r="G79" s="32">
        <v>20000</v>
      </c>
      <c r="H79" s="32">
        <f t="shared" si="6"/>
        <v>574</v>
      </c>
      <c r="I79" s="32">
        <v>0</v>
      </c>
      <c r="J79" s="32">
        <v>608</v>
      </c>
      <c r="K79" s="32">
        <v>3488.56</v>
      </c>
      <c r="L79" s="40">
        <v>4670.5600000000004</v>
      </c>
      <c r="M79" s="32">
        <f t="shared" si="5"/>
        <v>15329.44</v>
      </c>
    </row>
    <row r="80" spans="1:66" x14ac:dyDescent="0.25">
      <c r="A80" s="12">
        <v>72</v>
      </c>
      <c r="B80" t="s">
        <v>247</v>
      </c>
      <c r="C80" t="s">
        <v>364</v>
      </c>
      <c r="D80" s="6" t="s">
        <v>57</v>
      </c>
      <c r="E80" s="12" t="s">
        <v>295</v>
      </c>
      <c r="F80" s="8" t="s">
        <v>194</v>
      </c>
      <c r="G80" s="32">
        <v>20000</v>
      </c>
      <c r="H80" s="40">
        <v>574</v>
      </c>
      <c r="I80" s="40">
        <v>0</v>
      </c>
      <c r="J80" s="40">
        <v>608</v>
      </c>
      <c r="K80" s="40">
        <v>4167</v>
      </c>
      <c r="L80" s="40">
        <v>5349</v>
      </c>
      <c r="M80" s="32">
        <f t="shared" si="5"/>
        <v>14651</v>
      </c>
    </row>
    <row r="81" spans="1:13" x14ac:dyDescent="0.25">
      <c r="A81" s="12">
        <v>73</v>
      </c>
      <c r="B81" t="s">
        <v>251</v>
      </c>
      <c r="C81" t="s">
        <v>364</v>
      </c>
      <c r="D81" s="6" t="s">
        <v>73</v>
      </c>
      <c r="E81" s="12" t="s">
        <v>296</v>
      </c>
      <c r="F81" s="8" t="s">
        <v>194</v>
      </c>
      <c r="G81" s="32">
        <v>23000</v>
      </c>
      <c r="H81" s="32">
        <f t="shared" si="6"/>
        <v>660.1</v>
      </c>
      <c r="I81" s="32">
        <v>0</v>
      </c>
      <c r="J81" s="32">
        <v>699.2</v>
      </c>
      <c r="K81" s="32">
        <v>275</v>
      </c>
      <c r="L81" s="40">
        <v>1634.3</v>
      </c>
      <c r="M81" s="32">
        <f t="shared" si="5"/>
        <v>21365.7</v>
      </c>
    </row>
    <row r="82" spans="1:13" x14ac:dyDescent="0.25">
      <c r="A82" s="12">
        <v>74</v>
      </c>
      <c r="B82" t="s">
        <v>265</v>
      </c>
      <c r="C82" t="s">
        <v>364</v>
      </c>
      <c r="D82" s="6" t="s">
        <v>412</v>
      </c>
      <c r="E82" s="12" t="s">
        <v>296</v>
      </c>
      <c r="F82" s="8" t="s">
        <v>194</v>
      </c>
      <c r="G82" s="32">
        <v>32000</v>
      </c>
      <c r="H82" s="32">
        <f t="shared" si="6"/>
        <v>918.4</v>
      </c>
      <c r="I82" s="32">
        <v>0</v>
      </c>
      <c r="J82" s="32">
        <v>972.8</v>
      </c>
      <c r="K82" s="32">
        <v>175</v>
      </c>
      <c r="L82" s="40">
        <v>2066.1999999999998</v>
      </c>
      <c r="M82" s="32">
        <f t="shared" si="5"/>
        <v>29933.8</v>
      </c>
    </row>
    <row r="83" spans="1:13" x14ac:dyDescent="0.25">
      <c r="A83" s="12">
        <v>75</v>
      </c>
      <c r="B83" t="s">
        <v>61</v>
      </c>
      <c r="C83" t="s">
        <v>364</v>
      </c>
      <c r="D83" t="s">
        <v>62</v>
      </c>
      <c r="E83" s="12" t="s">
        <v>295</v>
      </c>
      <c r="F83" t="s">
        <v>193</v>
      </c>
      <c r="G83" s="32">
        <v>55000</v>
      </c>
      <c r="H83" s="32">
        <f t="shared" si="6"/>
        <v>1578.5</v>
      </c>
      <c r="I83" s="32">
        <v>2559.6799999999998</v>
      </c>
      <c r="J83" s="32">
        <v>1672</v>
      </c>
      <c r="K83" s="32">
        <v>275</v>
      </c>
      <c r="L83" s="40">
        <v>6085.18</v>
      </c>
      <c r="M83" s="32">
        <f t="shared" si="5"/>
        <v>48914.82</v>
      </c>
    </row>
    <row r="84" spans="1:13" x14ac:dyDescent="0.25">
      <c r="A84" s="12">
        <v>76</v>
      </c>
      <c r="B84" t="s">
        <v>63</v>
      </c>
      <c r="C84" t="s">
        <v>364</v>
      </c>
      <c r="D84" t="s">
        <v>64</v>
      </c>
      <c r="E84" s="12" t="s">
        <v>296</v>
      </c>
      <c r="F84" t="s">
        <v>194</v>
      </c>
      <c r="G84" s="32">
        <v>20000</v>
      </c>
      <c r="H84" s="40">
        <v>574</v>
      </c>
      <c r="I84" s="40">
        <v>0</v>
      </c>
      <c r="J84" s="40">
        <v>608</v>
      </c>
      <c r="K84" s="40">
        <v>6581.55</v>
      </c>
      <c r="L84" s="40">
        <v>7763.55</v>
      </c>
      <c r="M84" s="32">
        <f t="shared" si="5"/>
        <v>12236.45</v>
      </c>
    </row>
    <row r="85" spans="1:13" x14ac:dyDescent="0.25">
      <c r="A85" s="12">
        <v>77</v>
      </c>
      <c r="B85" t="s">
        <v>174</v>
      </c>
      <c r="C85" t="s">
        <v>364</v>
      </c>
      <c r="D85" t="s">
        <v>18</v>
      </c>
      <c r="E85" s="12" t="s">
        <v>295</v>
      </c>
      <c r="F85" t="s">
        <v>194</v>
      </c>
      <c r="G85" s="32">
        <v>27000</v>
      </c>
      <c r="H85" s="32">
        <f t="shared" ref="H85" si="7">G85*0.0287</f>
        <v>774.9</v>
      </c>
      <c r="I85" s="32">
        <v>0</v>
      </c>
      <c r="J85" s="32">
        <v>820.8</v>
      </c>
      <c r="K85" s="32">
        <v>125</v>
      </c>
      <c r="L85" s="40">
        <v>1720.7</v>
      </c>
      <c r="M85" s="32">
        <f t="shared" si="5"/>
        <v>25279.3</v>
      </c>
    </row>
    <row r="86" spans="1:13" x14ac:dyDescent="0.25">
      <c r="A86" s="12">
        <v>78</v>
      </c>
      <c r="B86" t="s">
        <v>173</v>
      </c>
      <c r="C86" t="s">
        <v>364</v>
      </c>
      <c r="D86" t="s">
        <v>172</v>
      </c>
      <c r="E86" s="12" t="s">
        <v>296</v>
      </c>
      <c r="F86" t="s">
        <v>194</v>
      </c>
      <c r="G86" s="32">
        <v>26250</v>
      </c>
      <c r="H86" s="32">
        <f t="shared" si="6"/>
        <v>753.38</v>
      </c>
      <c r="I86" s="32">
        <v>0</v>
      </c>
      <c r="J86" s="32">
        <v>798</v>
      </c>
      <c r="K86" s="32">
        <v>5683.86</v>
      </c>
      <c r="L86" s="40">
        <v>7235.24</v>
      </c>
      <c r="M86" s="32">
        <f t="shared" si="5"/>
        <v>19014.759999999998</v>
      </c>
    </row>
    <row r="87" spans="1:13" x14ac:dyDescent="0.25">
      <c r="A87" s="12">
        <v>79</v>
      </c>
      <c r="B87" t="s">
        <v>266</v>
      </c>
      <c r="C87" t="s">
        <v>364</v>
      </c>
      <c r="D87" t="s">
        <v>64</v>
      </c>
      <c r="E87" s="12" t="s">
        <v>296</v>
      </c>
      <c r="F87" t="s">
        <v>194</v>
      </c>
      <c r="G87" s="32">
        <v>20000</v>
      </c>
      <c r="H87" s="40">
        <v>574</v>
      </c>
      <c r="I87" s="40">
        <v>0</v>
      </c>
      <c r="J87" s="40">
        <v>608</v>
      </c>
      <c r="K87" s="40">
        <v>7790.13</v>
      </c>
      <c r="L87" s="40">
        <v>8972.1299999999992</v>
      </c>
      <c r="M87" s="32">
        <f t="shared" si="5"/>
        <v>11027.87</v>
      </c>
    </row>
    <row r="88" spans="1:13" x14ac:dyDescent="0.25">
      <c r="A88" s="12">
        <v>80</v>
      </c>
      <c r="B88" t="s">
        <v>66</v>
      </c>
      <c r="C88" t="s">
        <v>364</v>
      </c>
      <c r="D88" t="s">
        <v>57</v>
      </c>
      <c r="E88" s="12" t="s">
        <v>295</v>
      </c>
      <c r="F88" t="s">
        <v>193</v>
      </c>
      <c r="G88" s="32">
        <v>20000</v>
      </c>
      <c r="H88" s="32">
        <f t="shared" si="6"/>
        <v>574</v>
      </c>
      <c r="I88" s="32">
        <v>0</v>
      </c>
      <c r="J88" s="32">
        <v>608</v>
      </c>
      <c r="K88" s="32">
        <v>125</v>
      </c>
      <c r="L88" s="40">
        <v>1307</v>
      </c>
      <c r="M88" s="32">
        <f t="shared" si="5"/>
        <v>18693</v>
      </c>
    </row>
    <row r="89" spans="1:13" x14ac:dyDescent="0.25">
      <c r="A89" s="12">
        <v>81</v>
      </c>
      <c r="B89" t="s">
        <v>307</v>
      </c>
      <c r="C89" t="s">
        <v>364</v>
      </c>
      <c r="D89" t="s">
        <v>57</v>
      </c>
      <c r="E89" s="12" t="s">
        <v>295</v>
      </c>
      <c r="F89" t="s">
        <v>193</v>
      </c>
      <c r="G89" s="32">
        <v>20000</v>
      </c>
      <c r="H89" s="32">
        <v>574</v>
      </c>
      <c r="I89" s="32">
        <v>0</v>
      </c>
      <c r="J89" s="32">
        <v>608</v>
      </c>
      <c r="K89" s="32">
        <v>275</v>
      </c>
      <c r="L89" s="40">
        <v>1457</v>
      </c>
      <c r="M89" s="32">
        <f t="shared" si="5"/>
        <v>18543</v>
      </c>
    </row>
    <row r="90" spans="1:13" x14ac:dyDescent="0.25">
      <c r="A90" s="12">
        <v>82</v>
      </c>
      <c r="B90" t="s">
        <v>67</v>
      </c>
      <c r="C90" t="s">
        <v>364</v>
      </c>
      <c r="D90" t="s">
        <v>68</v>
      </c>
      <c r="E90" s="12" t="s">
        <v>296</v>
      </c>
      <c r="F90" t="s">
        <v>193</v>
      </c>
      <c r="G90" s="32">
        <v>23467.5</v>
      </c>
      <c r="H90" s="32">
        <v>673.52</v>
      </c>
      <c r="I90" s="32">
        <v>0</v>
      </c>
      <c r="J90" s="32">
        <v>713.41</v>
      </c>
      <c r="K90" s="32">
        <v>250</v>
      </c>
      <c r="L90" s="40">
        <v>1636.93</v>
      </c>
      <c r="M90" s="32">
        <f t="shared" si="5"/>
        <v>21830.57</v>
      </c>
    </row>
    <row r="91" spans="1:13" x14ac:dyDescent="0.25">
      <c r="A91" s="12">
        <v>83</v>
      </c>
      <c r="B91" s="10" t="s">
        <v>69</v>
      </c>
      <c r="C91" t="s">
        <v>364</v>
      </c>
      <c r="D91" s="10" t="s">
        <v>103</v>
      </c>
      <c r="E91" s="12" t="s">
        <v>295</v>
      </c>
      <c r="F91" t="s">
        <v>194</v>
      </c>
      <c r="G91" s="32">
        <v>23500</v>
      </c>
      <c r="H91" s="32">
        <v>674.45</v>
      </c>
      <c r="I91" s="32">
        <v>0</v>
      </c>
      <c r="J91" s="32">
        <v>714.4</v>
      </c>
      <c r="K91" s="32">
        <v>275</v>
      </c>
      <c r="L91" s="40">
        <v>1663.85</v>
      </c>
      <c r="M91" s="32">
        <f t="shared" si="5"/>
        <v>21836.15</v>
      </c>
    </row>
    <row r="92" spans="1:13" x14ac:dyDescent="0.25">
      <c r="A92" s="12">
        <v>84</v>
      </c>
      <c r="B92" t="s">
        <v>71</v>
      </c>
      <c r="C92" t="s">
        <v>364</v>
      </c>
      <c r="D92" t="s">
        <v>57</v>
      </c>
      <c r="E92" s="12" t="s">
        <v>295</v>
      </c>
      <c r="F92" t="s">
        <v>194</v>
      </c>
      <c r="G92" s="32">
        <v>20000</v>
      </c>
      <c r="H92" s="32">
        <f t="shared" ref="H92:H95" si="8">G92*0.0287</f>
        <v>574</v>
      </c>
      <c r="I92" s="32">
        <v>0</v>
      </c>
      <c r="J92" s="32">
        <v>608</v>
      </c>
      <c r="K92" s="32">
        <v>3452.45</v>
      </c>
      <c r="L92" s="40">
        <v>4634.45</v>
      </c>
      <c r="M92" s="32">
        <f t="shared" si="5"/>
        <v>15365.55</v>
      </c>
    </row>
    <row r="93" spans="1:13" x14ac:dyDescent="0.25">
      <c r="A93" s="12">
        <v>85</v>
      </c>
      <c r="B93" t="s">
        <v>72</v>
      </c>
      <c r="C93" t="s">
        <v>364</v>
      </c>
      <c r="D93" t="s">
        <v>73</v>
      </c>
      <c r="E93" s="12" t="s">
        <v>296</v>
      </c>
      <c r="F93" t="s">
        <v>194</v>
      </c>
      <c r="G93" s="32">
        <v>23000</v>
      </c>
      <c r="H93" s="40">
        <v>660.1</v>
      </c>
      <c r="I93" s="40">
        <v>0</v>
      </c>
      <c r="J93" s="40">
        <v>699.2</v>
      </c>
      <c r="K93" s="40">
        <v>2585</v>
      </c>
      <c r="L93" s="40">
        <v>3944.3</v>
      </c>
      <c r="M93" s="32">
        <f t="shared" si="5"/>
        <v>19055.7</v>
      </c>
    </row>
    <row r="94" spans="1:13" x14ac:dyDescent="0.25">
      <c r="A94" s="12">
        <v>86</v>
      </c>
      <c r="B94" t="s">
        <v>396</v>
      </c>
      <c r="C94" t="s">
        <v>364</v>
      </c>
      <c r="D94" t="s">
        <v>433</v>
      </c>
      <c r="E94" s="12" t="s">
        <v>296</v>
      </c>
      <c r="F94" s="5" t="s">
        <v>194</v>
      </c>
      <c r="G94" s="32">
        <v>40000</v>
      </c>
      <c r="H94" s="32">
        <f t="shared" si="8"/>
        <v>1148</v>
      </c>
      <c r="I94" s="32">
        <v>442.65</v>
      </c>
      <c r="J94" s="32">
        <v>1216</v>
      </c>
      <c r="K94" s="32">
        <v>355</v>
      </c>
      <c r="L94" s="40">
        <v>3161.65</v>
      </c>
      <c r="M94" s="32">
        <f t="shared" si="5"/>
        <v>36838.35</v>
      </c>
    </row>
    <row r="95" spans="1:13" x14ac:dyDescent="0.25">
      <c r="A95" s="12">
        <v>87</v>
      </c>
      <c r="B95" t="s">
        <v>232</v>
      </c>
      <c r="C95" t="s">
        <v>364</v>
      </c>
      <c r="D95" t="s">
        <v>231</v>
      </c>
      <c r="E95" s="12" t="s">
        <v>296</v>
      </c>
      <c r="F95" s="5" t="s">
        <v>194</v>
      </c>
      <c r="G95" s="32">
        <v>20000</v>
      </c>
      <c r="H95" s="32">
        <f t="shared" si="8"/>
        <v>574</v>
      </c>
      <c r="I95" s="32">
        <v>0</v>
      </c>
      <c r="J95" s="32">
        <v>608</v>
      </c>
      <c r="K95" s="32">
        <v>5821.95</v>
      </c>
      <c r="L95" s="40">
        <v>7003.95</v>
      </c>
      <c r="M95" s="32">
        <f t="shared" si="5"/>
        <v>12996.05</v>
      </c>
    </row>
    <row r="96" spans="1:13" x14ac:dyDescent="0.25">
      <c r="A96" s="12">
        <v>88</v>
      </c>
      <c r="B96" s="4" t="s">
        <v>242</v>
      </c>
      <c r="C96" t="s">
        <v>364</v>
      </c>
      <c r="D96" s="4" t="s">
        <v>57</v>
      </c>
      <c r="E96" s="12" t="s">
        <v>295</v>
      </c>
      <c r="F96" s="7" t="s">
        <v>194</v>
      </c>
      <c r="G96" s="40">
        <v>20000</v>
      </c>
      <c r="H96" s="40">
        <v>574</v>
      </c>
      <c r="I96" s="40">
        <v>0</v>
      </c>
      <c r="J96" s="32">
        <v>608</v>
      </c>
      <c r="K96" s="40">
        <v>5781.84</v>
      </c>
      <c r="L96" s="40">
        <v>6963.84</v>
      </c>
      <c r="M96" s="32">
        <f t="shared" si="5"/>
        <v>13036.16</v>
      </c>
    </row>
    <row r="97" spans="1:66" x14ac:dyDescent="0.25">
      <c r="A97" s="12">
        <v>89</v>
      </c>
      <c r="B97" t="s">
        <v>207</v>
      </c>
      <c r="C97" t="s">
        <v>364</v>
      </c>
      <c r="D97" t="s">
        <v>64</v>
      </c>
      <c r="E97" s="12" t="s">
        <v>296</v>
      </c>
      <c r="F97" t="s">
        <v>194</v>
      </c>
      <c r="G97" s="40">
        <v>20000</v>
      </c>
      <c r="H97" s="40">
        <v>574</v>
      </c>
      <c r="I97" s="40">
        <v>0</v>
      </c>
      <c r="J97" s="40">
        <v>608</v>
      </c>
      <c r="K97" s="40">
        <v>6159.25</v>
      </c>
      <c r="L97" s="40">
        <v>7341.25</v>
      </c>
      <c r="M97" s="32">
        <f t="shared" si="5"/>
        <v>12658.75</v>
      </c>
    </row>
    <row r="98" spans="1:66" x14ac:dyDescent="0.25">
      <c r="A98" s="12">
        <v>90</v>
      </c>
      <c r="B98" t="s">
        <v>189</v>
      </c>
      <c r="C98" t="s">
        <v>364</v>
      </c>
      <c r="D98" t="s">
        <v>73</v>
      </c>
      <c r="E98" s="12" t="s">
        <v>296</v>
      </c>
      <c r="F98" t="s">
        <v>194</v>
      </c>
      <c r="G98" s="40">
        <v>23000</v>
      </c>
      <c r="H98" s="40">
        <v>660.1</v>
      </c>
      <c r="I98" s="40">
        <v>0</v>
      </c>
      <c r="J98" s="32">
        <v>699.2</v>
      </c>
      <c r="K98" s="40">
        <v>7602.82</v>
      </c>
      <c r="L98" s="40">
        <v>8962.1200000000008</v>
      </c>
      <c r="M98" s="32">
        <f t="shared" si="5"/>
        <v>14037.88</v>
      </c>
    </row>
    <row r="99" spans="1:66" x14ac:dyDescent="0.25">
      <c r="A99" s="12">
        <v>91</v>
      </c>
      <c r="B99" t="s">
        <v>206</v>
      </c>
      <c r="C99" t="s">
        <v>364</v>
      </c>
      <c r="D99" t="s">
        <v>73</v>
      </c>
      <c r="E99" s="12" t="s">
        <v>296</v>
      </c>
      <c r="F99" t="s">
        <v>194</v>
      </c>
      <c r="G99" s="40">
        <v>23000</v>
      </c>
      <c r="H99" s="40">
        <v>660.1</v>
      </c>
      <c r="I99" s="40">
        <v>0</v>
      </c>
      <c r="J99" s="32">
        <v>699.2</v>
      </c>
      <c r="K99" s="40">
        <v>1435</v>
      </c>
      <c r="L99" s="40">
        <v>2794.3</v>
      </c>
      <c r="M99" s="32">
        <f t="shared" si="5"/>
        <v>20205.7</v>
      </c>
    </row>
    <row r="100" spans="1:66" x14ac:dyDescent="0.25">
      <c r="A100" s="12">
        <v>92</v>
      </c>
      <c r="B100" t="s">
        <v>70</v>
      </c>
      <c r="C100" t="s">
        <v>364</v>
      </c>
      <c r="D100" t="s">
        <v>57</v>
      </c>
      <c r="E100" s="12" t="s">
        <v>295</v>
      </c>
      <c r="F100" t="s">
        <v>193</v>
      </c>
      <c r="G100" s="40">
        <v>20000</v>
      </c>
      <c r="H100" s="40">
        <v>574</v>
      </c>
      <c r="I100" s="40">
        <v>0</v>
      </c>
      <c r="J100" s="40">
        <v>608</v>
      </c>
      <c r="K100" s="40">
        <v>4407.2</v>
      </c>
      <c r="L100" s="40">
        <v>5589.2</v>
      </c>
      <c r="M100" s="32">
        <f t="shared" si="5"/>
        <v>14410.8</v>
      </c>
    </row>
    <row r="101" spans="1:66" s="10" customFormat="1" x14ac:dyDescent="0.25">
      <c r="A101" s="12">
        <v>93</v>
      </c>
      <c r="B101" t="s">
        <v>478</v>
      </c>
      <c r="C101" t="s">
        <v>364</v>
      </c>
      <c r="D101" t="s">
        <v>203</v>
      </c>
      <c r="E101" s="12" t="s">
        <v>296</v>
      </c>
      <c r="F101" t="s">
        <v>194</v>
      </c>
      <c r="G101" s="40">
        <v>47000</v>
      </c>
      <c r="H101" s="40">
        <v>1348.9</v>
      </c>
      <c r="I101" s="40">
        <v>1430.6</v>
      </c>
      <c r="J101" s="32">
        <v>1428.8</v>
      </c>
      <c r="K101" s="40">
        <v>925</v>
      </c>
      <c r="L101" s="40">
        <v>5133.3</v>
      </c>
      <c r="M101" s="32">
        <f t="shared" si="5"/>
        <v>41866.699999999997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1:66" x14ac:dyDescent="0.25">
      <c r="A102" s="12">
        <v>94</v>
      </c>
      <c r="B102" t="s">
        <v>343</v>
      </c>
      <c r="C102" t="s">
        <v>364</v>
      </c>
      <c r="D102" t="s">
        <v>73</v>
      </c>
      <c r="E102" s="12" t="s">
        <v>296</v>
      </c>
      <c r="F102" s="5" t="s">
        <v>194</v>
      </c>
      <c r="G102" s="40">
        <v>36000</v>
      </c>
      <c r="H102" s="40">
        <v>1033.2</v>
      </c>
      <c r="I102" s="40">
        <v>0</v>
      </c>
      <c r="J102" s="32">
        <v>1094.4000000000001</v>
      </c>
      <c r="K102" s="40">
        <v>175</v>
      </c>
      <c r="L102" s="40">
        <v>2302.6</v>
      </c>
      <c r="M102" s="32">
        <f t="shared" si="5"/>
        <v>33697.4</v>
      </c>
    </row>
    <row r="103" spans="1:66" x14ac:dyDescent="0.25">
      <c r="A103" s="12">
        <v>95</v>
      </c>
      <c r="B103" t="s">
        <v>344</v>
      </c>
      <c r="C103" t="s">
        <v>364</v>
      </c>
      <c r="D103" t="s">
        <v>68</v>
      </c>
      <c r="E103" s="12" t="s">
        <v>296</v>
      </c>
      <c r="F103" t="s">
        <v>194</v>
      </c>
      <c r="G103" s="40">
        <v>23000</v>
      </c>
      <c r="H103" s="40">
        <v>660.1</v>
      </c>
      <c r="I103" s="40">
        <v>0</v>
      </c>
      <c r="J103" s="32">
        <v>699.2</v>
      </c>
      <c r="K103" s="40">
        <v>175</v>
      </c>
      <c r="L103" s="40">
        <v>1534.3</v>
      </c>
      <c r="M103" s="32">
        <f t="shared" si="5"/>
        <v>21465.7</v>
      </c>
    </row>
    <row r="104" spans="1:66" x14ac:dyDescent="0.25">
      <c r="A104" s="12">
        <v>96</v>
      </c>
      <c r="B104" t="s">
        <v>355</v>
      </c>
      <c r="C104" t="s">
        <v>364</v>
      </c>
      <c r="D104" t="s">
        <v>73</v>
      </c>
      <c r="E104" s="12" t="s">
        <v>296</v>
      </c>
      <c r="F104" t="s">
        <v>194</v>
      </c>
      <c r="G104" s="40">
        <v>25000</v>
      </c>
      <c r="H104" s="40">
        <v>717.5</v>
      </c>
      <c r="I104" s="40">
        <v>0</v>
      </c>
      <c r="J104" s="40">
        <v>760</v>
      </c>
      <c r="K104" s="40">
        <v>1625</v>
      </c>
      <c r="L104" s="40">
        <v>3102.5</v>
      </c>
      <c r="M104" s="32">
        <f t="shared" si="5"/>
        <v>21897.5</v>
      </c>
    </row>
    <row r="105" spans="1:66" x14ac:dyDescent="0.25">
      <c r="A105" s="12">
        <v>97</v>
      </c>
      <c r="B105" s="11" t="s">
        <v>441</v>
      </c>
      <c r="C105" t="s">
        <v>364</v>
      </c>
      <c r="D105" t="s">
        <v>124</v>
      </c>
      <c r="E105" s="12" t="s">
        <v>295</v>
      </c>
      <c r="F105" t="s">
        <v>194</v>
      </c>
      <c r="G105" s="40">
        <v>26000</v>
      </c>
      <c r="H105" s="40">
        <v>746.2</v>
      </c>
      <c r="I105" s="40">
        <v>0</v>
      </c>
      <c r="J105" s="32">
        <v>790.4</v>
      </c>
      <c r="K105" s="40">
        <v>3295.31</v>
      </c>
      <c r="L105" s="40">
        <v>4831.91</v>
      </c>
      <c r="M105" s="32">
        <f t="shared" si="5"/>
        <v>21168.09</v>
      </c>
    </row>
    <row r="106" spans="1:66" x14ac:dyDescent="0.25">
      <c r="A106" s="12">
        <v>98</v>
      </c>
      <c r="B106" t="s">
        <v>386</v>
      </c>
      <c r="C106" t="s">
        <v>364</v>
      </c>
      <c r="D106" t="s">
        <v>387</v>
      </c>
      <c r="E106" s="12" t="s">
        <v>296</v>
      </c>
      <c r="F106" t="s">
        <v>194</v>
      </c>
      <c r="G106" s="40">
        <v>25000</v>
      </c>
      <c r="H106" s="40">
        <v>717.5</v>
      </c>
      <c r="I106" s="40">
        <v>0</v>
      </c>
      <c r="J106" s="32">
        <v>760</v>
      </c>
      <c r="K106" s="40">
        <v>25</v>
      </c>
      <c r="L106" s="40">
        <v>1502.5</v>
      </c>
      <c r="M106" s="32">
        <f t="shared" si="5"/>
        <v>23497.5</v>
      </c>
    </row>
    <row r="107" spans="1:66" x14ac:dyDescent="0.25">
      <c r="A107" s="12">
        <v>99</v>
      </c>
      <c r="B107" t="s">
        <v>388</v>
      </c>
      <c r="C107" t="s">
        <v>364</v>
      </c>
      <c r="D107" t="s">
        <v>73</v>
      </c>
      <c r="E107" s="12" t="s">
        <v>296</v>
      </c>
      <c r="F107" t="s">
        <v>194</v>
      </c>
      <c r="G107" s="40">
        <v>25000</v>
      </c>
      <c r="H107" s="40">
        <v>717.5</v>
      </c>
      <c r="I107" s="40">
        <v>0</v>
      </c>
      <c r="J107" s="32">
        <v>760</v>
      </c>
      <c r="K107" s="40">
        <v>25</v>
      </c>
      <c r="L107" s="40">
        <v>1502.5</v>
      </c>
      <c r="M107" s="32">
        <f t="shared" si="5"/>
        <v>23497.5</v>
      </c>
    </row>
    <row r="108" spans="1:66" s="22" customFormat="1" x14ac:dyDescent="0.25">
      <c r="A108" s="12">
        <v>100</v>
      </c>
      <c r="B108" t="s">
        <v>479</v>
      </c>
      <c r="C108" t="s">
        <v>364</v>
      </c>
      <c r="D108" t="s">
        <v>57</v>
      </c>
      <c r="E108" s="12" t="s">
        <v>295</v>
      </c>
      <c r="F108" t="s">
        <v>194</v>
      </c>
      <c r="G108" s="40">
        <v>20000</v>
      </c>
      <c r="H108" s="40">
        <v>574</v>
      </c>
      <c r="I108" s="40">
        <v>0</v>
      </c>
      <c r="J108" s="32">
        <v>608</v>
      </c>
      <c r="K108" s="40">
        <v>2020</v>
      </c>
      <c r="L108" s="40">
        <v>3202</v>
      </c>
      <c r="M108" s="32">
        <f t="shared" si="5"/>
        <v>16798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1:66" x14ac:dyDescent="0.25">
      <c r="A109" s="12">
        <v>101</v>
      </c>
      <c r="B109" t="s">
        <v>424</v>
      </c>
      <c r="C109" t="s">
        <v>364</v>
      </c>
      <c r="D109" t="s">
        <v>73</v>
      </c>
      <c r="E109" s="12" t="s">
        <v>296</v>
      </c>
      <c r="F109" t="s">
        <v>194</v>
      </c>
      <c r="G109" s="40">
        <v>25000</v>
      </c>
      <c r="H109" s="40">
        <v>717.5</v>
      </c>
      <c r="I109" s="40">
        <v>0</v>
      </c>
      <c r="J109" s="32">
        <v>760</v>
      </c>
      <c r="K109" s="40">
        <v>1025</v>
      </c>
      <c r="L109" s="40">
        <v>2502.5</v>
      </c>
      <c r="M109" s="32">
        <f t="shared" si="5"/>
        <v>22497.5</v>
      </c>
    </row>
    <row r="110" spans="1:66" x14ac:dyDescent="0.25">
      <c r="A110" s="12">
        <v>102</v>
      </c>
      <c r="B110" t="s">
        <v>425</v>
      </c>
      <c r="C110" t="s">
        <v>364</v>
      </c>
      <c r="D110" t="s">
        <v>184</v>
      </c>
      <c r="E110" s="12" t="s">
        <v>296</v>
      </c>
      <c r="F110" t="s">
        <v>194</v>
      </c>
      <c r="G110" s="40">
        <v>25000</v>
      </c>
      <c r="H110" s="40">
        <v>717.5</v>
      </c>
      <c r="I110" s="40">
        <v>0</v>
      </c>
      <c r="J110" s="32">
        <v>760</v>
      </c>
      <c r="K110" s="40">
        <v>25</v>
      </c>
      <c r="L110" s="40">
        <v>1502.5</v>
      </c>
      <c r="M110" s="32">
        <f t="shared" si="5"/>
        <v>23497.5</v>
      </c>
    </row>
    <row r="111" spans="1:66" x14ac:dyDescent="0.25">
      <c r="A111" s="12">
        <v>103</v>
      </c>
      <c r="B111" t="s">
        <v>452</v>
      </c>
      <c r="C111" t="s">
        <v>364</v>
      </c>
      <c r="D111" t="s">
        <v>57</v>
      </c>
      <c r="E111" s="12" t="s">
        <v>295</v>
      </c>
      <c r="F111" t="s">
        <v>194</v>
      </c>
      <c r="G111" s="40">
        <v>20000</v>
      </c>
      <c r="H111" s="40">
        <v>574</v>
      </c>
      <c r="I111" s="40">
        <v>0</v>
      </c>
      <c r="J111" s="32">
        <v>608</v>
      </c>
      <c r="K111" s="40">
        <v>1025</v>
      </c>
      <c r="L111" s="40">
        <v>2207</v>
      </c>
      <c r="M111" s="32">
        <f t="shared" si="5"/>
        <v>17793</v>
      </c>
    </row>
    <row r="112" spans="1:66" x14ac:dyDescent="0.25">
      <c r="A112" s="12">
        <v>104</v>
      </c>
      <c r="B112" t="s">
        <v>453</v>
      </c>
      <c r="C112" t="s">
        <v>364</v>
      </c>
      <c r="D112" t="s">
        <v>57</v>
      </c>
      <c r="E112" s="12" t="s">
        <v>295</v>
      </c>
      <c r="F112" t="s">
        <v>194</v>
      </c>
      <c r="G112" s="40">
        <v>20000</v>
      </c>
      <c r="H112" s="40">
        <v>574</v>
      </c>
      <c r="I112" s="40">
        <v>0</v>
      </c>
      <c r="J112" s="32">
        <v>608</v>
      </c>
      <c r="K112" s="40">
        <v>2025</v>
      </c>
      <c r="L112" s="40">
        <v>3207</v>
      </c>
      <c r="M112" s="32">
        <f t="shared" si="5"/>
        <v>16793</v>
      </c>
    </row>
    <row r="113" spans="1:66" x14ac:dyDescent="0.25">
      <c r="A113" s="12">
        <v>105</v>
      </c>
      <c r="B113" t="s">
        <v>204</v>
      </c>
      <c r="C113" t="s">
        <v>364</v>
      </c>
      <c r="D113" t="s">
        <v>172</v>
      </c>
      <c r="E113" s="12" t="s">
        <v>296</v>
      </c>
      <c r="F113" t="s">
        <v>194</v>
      </c>
      <c r="G113" s="32">
        <v>23000</v>
      </c>
      <c r="H113" s="32">
        <f>G113*0.0287</f>
        <v>660.1</v>
      </c>
      <c r="I113" s="32">
        <v>0</v>
      </c>
      <c r="J113" s="32">
        <v>699.2</v>
      </c>
      <c r="K113" s="32">
        <v>6993.62</v>
      </c>
      <c r="L113" s="40">
        <v>8352.92</v>
      </c>
      <c r="M113" s="32">
        <f t="shared" si="5"/>
        <v>14647.08</v>
      </c>
    </row>
    <row r="114" spans="1:66" x14ac:dyDescent="0.25">
      <c r="A114" s="12">
        <v>106</v>
      </c>
      <c r="B114" s="4" t="s">
        <v>236</v>
      </c>
      <c r="C114" s="4" t="s">
        <v>377</v>
      </c>
      <c r="D114" s="4" t="s">
        <v>18</v>
      </c>
      <c r="E114" s="12" t="s">
        <v>295</v>
      </c>
      <c r="F114" t="s">
        <v>194</v>
      </c>
      <c r="G114" s="32">
        <v>33000</v>
      </c>
      <c r="H114" s="32">
        <f>G114*0.0287</f>
        <v>947.1</v>
      </c>
      <c r="I114" s="32">
        <v>0</v>
      </c>
      <c r="J114" s="32">
        <f>G114*0.0304</f>
        <v>1003.2</v>
      </c>
      <c r="K114" s="40">
        <v>175</v>
      </c>
      <c r="L114" s="32">
        <f>+H114+I114+J114+K114</f>
        <v>2125.3000000000002</v>
      </c>
      <c r="M114" s="32">
        <f t="shared" si="5"/>
        <v>30874.7</v>
      </c>
    </row>
    <row r="115" spans="1:66" x14ac:dyDescent="0.25">
      <c r="A115" s="12">
        <v>107</v>
      </c>
      <c r="B115" t="s">
        <v>235</v>
      </c>
      <c r="C115" s="4" t="s">
        <v>377</v>
      </c>
      <c r="D115" s="6" t="s">
        <v>92</v>
      </c>
      <c r="E115" s="12" t="s">
        <v>295</v>
      </c>
      <c r="F115" t="s">
        <v>194</v>
      </c>
      <c r="G115" s="32">
        <v>60000</v>
      </c>
      <c r="H115" s="40">
        <v>1722</v>
      </c>
      <c r="I115" s="40">
        <v>3486.68</v>
      </c>
      <c r="J115" s="40">
        <v>1824</v>
      </c>
      <c r="K115" s="40">
        <v>175</v>
      </c>
      <c r="L115" s="40">
        <v>7207.68</v>
      </c>
      <c r="M115" s="32">
        <f t="shared" si="5"/>
        <v>52792.32</v>
      </c>
    </row>
    <row r="116" spans="1:66" x14ac:dyDescent="0.25">
      <c r="A116" s="12">
        <v>108</v>
      </c>
      <c r="B116" t="s">
        <v>175</v>
      </c>
      <c r="C116" s="4" t="s">
        <v>377</v>
      </c>
      <c r="D116" t="s">
        <v>176</v>
      </c>
      <c r="E116" s="12" t="s">
        <v>295</v>
      </c>
      <c r="F116" t="s">
        <v>194</v>
      </c>
      <c r="G116" s="32">
        <v>44000</v>
      </c>
      <c r="H116" s="40">
        <v>1262.8</v>
      </c>
      <c r="I116" s="40">
        <v>770.57</v>
      </c>
      <c r="J116" s="40">
        <v>1337.6</v>
      </c>
      <c r="K116" s="40">
        <v>6907.44</v>
      </c>
      <c r="L116" s="40">
        <v>10278.41</v>
      </c>
      <c r="M116" s="32">
        <f t="shared" si="5"/>
        <v>33721.589999999997</v>
      </c>
    </row>
    <row r="117" spans="1:66" x14ac:dyDescent="0.25">
      <c r="A117" s="12">
        <v>109</v>
      </c>
      <c r="B117" s="4" t="s">
        <v>351</v>
      </c>
      <c r="C117" s="4" t="s">
        <v>377</v>
      </c>
      <c r="D117" s="4" t="s">
        <v>176</v>
      </c>
      <c r="E117" s="12" t="s">
        <v>296</v>
      </c>
      <c r="F117" t="s">
        <v>193</v>
      </c>
      <c r="G117" s="32">
        <v>44000</v>
      </c>
      <c r="H117" s="40">
        <v>1262.8</v>
      </c>
      <c r="I117" s="40">
        <v>1007.19</v>
      </c>
      <c r="J117" s="40">
        <v>1337.6</v>
      </c>
      <c r="K117" s="40">
        <v>2419.89</v>
      </c>
      <c r="L117" s="40">
        <v>6027.48</v>
      </c>
      <c r="M117" s="32">
        <f t="shared" si="5"/>
        <v>37972.519999999997</v>
      </c>
    </row>
    <row r="118" spans="1:66" x14ac:dyDescent="0.25">
      <c r="A118" s="12">
        <v>110</v>
      </c>
      <c r="B118" s="4" t="s">
        <v>440</v>
      </c>
      <c r="C118" s="4" t="s">
        <v>377</v>
      </c>
      <c r="D118" s="4" t="s">
        <v>92</v>
      </c>
      <c r="E118" s="12" t="s">
        <v>295</v>
      </c>
      <c r="F118" t="s">
        <v>193</v>
      </c>
      <c r="G118" s="36">
        <v>56000</v>
      </c>
      <c r="H118" s="32">
        <v>1607.2</v>
      </c>
      <c r="I118" s="32">
        <v>2733.96</v>
      </c>
      <c r="J118" s="32">
        <v>1702.4</v>
      </c>
      <c r="K118" s="40">
        <v>175</v>
      </c>
      <c r="L118" s="32">
        <f>+H118+I118+J118+K118</f>
        <v>6218.56</v>
      </c>
      <c r="M118" s="32">
        <f t="shared" si="5"/>
        <v>49781.440000000002</v>
      </c>
    </row>
    <row r="119" spans="1:66" x14ac:dyDescent="0.25">
      <c r="A119" s="12">
        <v>111</v>
      </c>
      <c r="B119" s="4" t="s">
        <v>459</v>
      </c>
      <c r="C119" s="4" t="s">
        <v>377</v>
      </c>
      <c r="D119" s="4" t="s">
        <v>196</v>
      </c>
      <c r="E119" s="12" t="s">
        <v>295</v>
      </c>
      <c r="F119" s="4" t="s">
        <v>194</v>
      </c>
      <c r="G119" s="36">
        <v>37000</v>
      </c>
      <c r="H119" s="40">
        <v>1061.9000000000001</v>
      </c>
      <c r="I119" s="40">
        <v>19.25</v>
      </c>
      <c r="J119" s="40">
        <v>1124.8</v>
      </c>
      <c r="K119" s="40">
        <v>25</v>
      </c>
      <c r="L119" s="40">
        <v>2230.9499999999998</v>
      </c>
      <c r="M119" s="32">
        <f t="shared" si="5"/>
        <v>34769.050000000003</v>
      </c>
    </row>
    <row r="120" spans="1:66" x14ac:dyDescent="0.25">
      <c r="A120" s="12">
        <v>112</v>
      </c>
      <c r="B120" s="45" t="s">
        <v>180</v>
      </c>
      <c r="C120" s="45" t="s">
        <v>280</v>
      </c>
      <c r="D120" s="45" t="s">
        <v>379</v>
      </c>
      <c r="E120" s="12" t="s">
        <v>295</v>
      </c>
      <c r="F120" s="4" t="s">
        <v>194</v>
      </c>
      <c r="G120" s="32">
        <v>50000</v>
      </c>
      <c r="H120" s="32">
        <v>1435</v>
      </c>
      <c r="I120" s="32">
        <v>1854</v>
      </c>
      <c r="J120" s="32">
        <f>G120*0.0304</f>
        <v>1520</v>
      </c>
      <c r="K120" s="32">
        <v>315</v>
      </c>
      <c r="L120" s="32">
        <v>5124</v>
      </c>
      <c r="M120" s="32">
        <f t="shared" si="5"/>
        <v>44876</v>
      </c>
    </row>
    <row r="121" spans="1:66" x14ac:dyDescent="0.25">
      <c r="A121" s="12">
        <v>113</v>
      </c>
      <c r="B121" s="45" t="s">
        <v>373</v>
      </c>
      <c r="C121" s="45" t="s">
        <v>280</v>
      </c>
      <c r="D121" s="45" t="s">
        <v>15</v>
      </c>
      <c r="E121" s="12" t="s">
        <v>296</v>
      </c>
      <c r="F121" s="4" t="s">
        <v>193</v>
      </c>
      <c r="G121" s="32">
        <v>133000</v>
      </c>
      <c r="H121" s="32">
        <v>3817.1</v>
      </c>
      <c r="I121" s="32">
        <v>19867.79</v>
      </c>
      <c r="J121" s="32">
        <v>4043.2</v>
      </c>
      <c r="K121" s="32">
        <v>25</v>
      </c>
      <c r="L121" s="32">
        <v>27753.09</v>
      </c>
      <c r="M121" s="32">
        <f t="shared" si="5"/>
        <v>105246.91</v>
      </c>
    </row>
    <row r="122" spans="1:66" s="10" customFormat="1" x14ac:dyDescent="0.25">
      <c r="A122" s="12">
        <v>114</v>
      </c>
      <c r="B122" s="45" t="s">
        <v>42</v>
      </c>
      <c r="C122" s="45" t="s">
        <v>405</v>
      </c>
      <c r="D122" s="45" t="s">
        <v>43</v>
      </c>
      <c r="E122" s="12" t="s">
        <v>295</v>
      </c>
      <c r="F122" s="4" t="s">
        <v>194</v>
      </c>
      <c r="G122" s="32">
        <v>50000</v>
      </c>
      <c r="H122" s="36">
        <f>G122*0.0287</f>
        <v>1435</v>
      </c>
      <c r="I122" s="32">
        <v>1854</v>
      </c>
      <c r="J122" s="36">
        <v>1520</v>
      </c>
      <c r="K122" s="36">
        <v>1375</v>
      </c>
      <c r="L122" s="36">
        <f>H122+I122+J122+K122</f>
        <v>6184</v>
      </c>
      <c r="M122" s="32">
        <f t="shared" si="5"/>
        <v>43816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:66" x14ac:dyDescent="0.25">
      <c r="A123" s="12">
        <v>115</v>
      </c>
      <c r="B123" s="45" t="s">
        <v>360</v>
      </c>
      <c r="C123" s="45" t="s">
        <v>359</v>
      </c>
      <c r="D123" s="45" t="s">
        <v>361</v>
      </c>
      <c r="E123" s="12" t="s">
        <v>295</v>
      </c>
      <c r="F123" s="4" t="s">
        <v>362</v>
      </c>
      <c r="G123" s="32">
        <v>56000</v>
      </c>
      <c r="H123" s="36">
        <v>1607.2</v>
      </c>
      <c r="I123" s="36">
        <v>2733.96</v>
      </c>
      <c r="J123" s="36">
        <v>1702.4</v>
      </c>
      <c r="K123" s="36">
        <v>125</v>
      </c>
      <c r="L123" s="36">
        <v>6168.56</v>
      </c>
      <c r="M123" s="32">
        <f>+G123-L123</f>
        <v>49831.44</v>
      </c>
    </row>
    <row r="124" spans="1:66" x14ac:dyDescent="0.25">
      <c r="A124" s="12">
        <v>116</v>
      </c>
      <c r="B124" s="45" t="s">
        <v>41</v>
      </c>
      <c r="C124" s="45" t="s">
        <v>281</v>
      </c>
      <c r="D124" s="45" t="s">
        <v>461</v>
      </c>
      <c r="E124" s="12" t="s">
        <v>295</v>
      </c>
      <c r="F124" s="4" t="s">
        <v>193</v>
      </c>
      <c r="G124" s="32">
        <v>57000</v>
      </c>
      <c r="H124" s="40">
        <v>1635.9</v>
      </c>
      <c r="I124" s="40">
        <v>2606.65</v>
      </c>
      <c r="J124" s="40">
        <v>1732.8</v>
      </c>
      <c r="K124" s="40">
        <v>1822.45</v>
      </c>
      <c r="L124" s="40">
        <v>7797.8</v>
      </c>
      <c r="M124" s="32">
        <f t="shared" si="5"/>
        <v>49202.2</v>
      </c>
    </row>
    <row r="125" spans="1:66" x14ac:dyDescent="0.25">
      <c r="A125" s="12">
        <v>117</v>
      </c>
      <c r="B125" s="45" t="s">
        <v>44</v>
      </c>
      <c r="C125" s="45" t="s">
        <v>281</v>
      </c>
      <c r="D125" s="45" t="s">
        <v>249</v>
      </c>
      <c r="E125" s="12" t="s">
        <v>296</v>
      </c>
      <c r="F125" t="s">
        <v>193</v>
      </c>
      <c r="G125" s="32">
        <v>57000</v>
      </c>
      <c r="H125" s="32">
        <f>G125*0.0287</f>
        <v>1635.9</v>
      </c>
      <c r="I125" s="32">
        <v>2922.14</v>
      </c>
      <c r="J125" s="32">
        <v>1732.8</v>
      </c>
      <c r="K125" s="32">
        <v>1315</v>
      </c>
      <c r="L125" s="32">
        <v>7605.84</v>
      </c>
      <c r="M125" s="32">
        <f t="shared" si="5"/>
        <v>49394.16</v>
      </c>
    </row>
    <row r="126" spans="1:66" x14ac:dyDescent="0.25">
      <c r="A126" s="12">
        <v>118</v>
      </c>
      <c r="B126" t="s">
        <v>229</v>
      </c>
      <c r="C126" t="s">
        <v>281</v>
      </c>
      <c r="D126" t="s">
        <v>249</v>
      </c>
      <c r="E126" s="12" t="s">
        <v>296</v>
      </c>
      <c r="F126" s="5" t="s">
        <v>194</v>
      </c>
      <c r="G126" s="32">
        <v>44000</v>
      </c>
      <c r="H126" s="32">
        <f>G126*0.0287</f>
        <v>1262.8</v>
      </c>
      <c r="I126" s="32">
        <v>1007.19</v>
      </c>
      <c r="J126" s="32">
        <v>1337.6</v>
      </c>
      <c r="K126" s="32">
        <v>175</v>
      </c>
      <c r="L126" s="32">
        <v>3782.59</v>
      </c>
      <c r="M126" s="32">
        <f t="shared" si="5"/>
        <v>40217.410000000003</v>
      </c>
    </row>
    <row r="127" spans="1:66" x14ac:dyDescent="0.25">
      <c r="A127" s="12">
        <v>119</v>
      </c>
      <c r="B127" s="4" t="s">
        <v>314</v>
      </c>
      <c r="C127" t="s">
        <v>281</v>
      </c>
      <c r="D127" s="4" t="s">
        <v>15</v>
      </c>
      <c r="E127" s="12" t="s">
        <v>295</v>
      </c>
      <c r="F127" s="8" t="s">
        <v>193</v>
      </c>
      <c r="G127" s="32">
        <v>110000</v>
      </c>
      <c r="H127" s="32">
        <f>G127*0.0287</f>
        <v>3157</v>
      </c>
      <c r="I127" s="32">
        <v>14457.62</v>
      </c>
      <c r="J127" s="32">
        <v>3344</v>
      </c>
      <c r="K127" s="32">
        <v>25</v>
      </c>
      <c r="L127" s="32">
        <v>20983.62</v>
      </c>
      <c r="M127" s="32">
        <f t="shared" si="5"/>
        <v>89016.38</v>
      </c>
    </row>
    <row r="128" spans="1:66" x14ac:dyDescent="0.25">
      <c r="A128" s="12">
        <v>120</v>
      </c>
      <c r="B128" s="10" t="s">
        <v>315</v>
      </c>
      <c r="C128" s="10" t="s">
        <v>282</v>
      </c>
      <c r="D128" s="10" t="s">
        <v>196</v>
      </c>
      <c r="E128" s="31" t="s">
        <v>295</v>
      </c>
      <c r="F128" s="10" t="s">
        <v>193</v>
      </c>
      <c r="G128" s="32">
        <v>26250</v>
      </c>
      <c r="H128" s="40">
        <v>753.38</v>
      </c>
      <c r="I128" s="40">
        <v>0</v>
      </c>
      <c r="J128" s="40">
        <v>798</v>
      </c>
      <c r="K128" s="40">
        <v>5866.35</v>
      </c>
      <c r="L128" s="40">
        <v>7417.73</v>
      </c>
      <c r="M128" s="32">
        <f t="shared" si="5"/>
        <v>18832.27</v>
      </c>
    </row>
    <row r="129" spans="1:258" s="1" customFormat="1" x14ac:dyDescent="0.25">
      <c r="A129" s="12">
        <v>121</v>
      </c>
      <c r="B129" s="10" t="s">
        <v>33</v>
      </c>
      <c r="C129" s="10" t="s">
        <v>283</v>
      </c>
      <c r="D129" s="10" t="s">
        <v>465</v>
      </c>
      <c r="E129" s="31" t="s">
        <v>296</v>
      </c>
      <c r="F129" s="10" t="s">
        <v>193</v>
      </c>
      <c r="G129" s="36">
        <v>41000</v>
      </c>
      <c r="H129" s="36">
        <f>G129*0.0287</f>
        <v>1176.7</v>
      </c>
      <c r="I129" s="36">
        <v>583.79</v>
      </c>
      <c r="J129" s="36">
        <f>G129*0.0304</f>
        <v>1246.4000000000001</v>
      </c>
      <c r="K129" s="36">
        <v>175</v>
      </c>
      <c r="L129" s="36">
        <v>3181.89</v>
      </c>
      <c r="M129" s="32">
        <f t="shared" si="5"/>
        <v>37818.11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258" s="1" customFormat="1" x14ac:dyDescent="0.25">
      <c r="A130" s="12">
        <v>122</v>
      </c>
      <c r="B130" t="s">
        <v>246</v>
      </c>
      <c r="C130" t="s">
        <v>284</v>
      </c>
      <c r="D130" s="6" t="s">
        <v>368</v>
      </c>
      <c r="E130" s="12" t="s">
        <v>296</v>
      </c>
      <c r="F130" s="5" t="s">
        <v>194</v>
      </c>
      <c r="G130" s="32">
        <v>90000</v>
      </c>
      <c r="H130" s="32">
        <f>G130*0.0287</f>
        <v>2583</v>
      </c>
      <c r="I130" s="32">
        <v>9753.1200000000008</v>
      </c>
      <c r="J130" s="32">
        <f>G130*0.0304</f>
        <v>2736</v>
      </c>
      <c r="K130" s="32">
        <v>175</v>
      </c>
      <c r="L130" s="32">
        <v>15247.12</v>
      </c>
      <c r="M130" s="32">
        <f t="shared" si="5"/>
        <v>74752.88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258" s="1" customFormat="1" x14ac:dyDescent="0.25">
      <c r="A131" s="12">
        <v>123</v>
      </c>
      <c r="B131" t="s">
        <v>352</v>
      </c>
      <c r="C131" t="s">
        <v>284</v>
      </c>
      <c r="D131" s="6" t="s">
        <v>15</v>
      </c>
      <c r="E131" s="12" t="s">
        <v>296</v>
      </c>
      <c r="F131" t="s">
        <v>193</v>
      </c>
      <c r="G131" s="32">
        <v>115000</v>
      </c>
      <c r="H131" s="32">
        <v>3300.5</v>
      </c>
      <c r="I131" s="32">
        <v>14845.02</v>
      </c>
      <c r="J131" s="32">
        <v>3496</v>
      </c>
      <c r="K131" s="32">
        <v>3179.9</v>
      </c>
      <c r="L131" s="32">
        <v>24821.42</v>
      </c>
      <c r="M131" s="32">
        <f t="shared" si="5"/>
        <v>90178.58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258" s="1" customFormat="1" x14ac:dyDescent="0.25">
      <c r="A132" s="12">
        <v>124</v>
      </c>
      <c r="B132" s="14" t="s">
        <v>316</v>
      </c>
      <c r="C132" t="s">
        <v>345</v>
      </c>
      <c r="D132" s="14" t="s">
        <v>31</v>
      </c>
      <c r="E132" s="15" t="s">
        <v>296</v>
      </c>
      <c r="F132" s="14" t="s">
        <v>194</v>
      </c>
      <c r="G132" s="37">
        <v>44000</v>
      </c>
      <c r="H132" s="37">
        <v>1262.8</v>
      </c>
      <c r="I132" s="32">
        <v>1007.19</v>
      </c>
      <c r="J132" s="37">
        <v>1337.6</v>
      </c>
      <c r="K132" s="37">
        <v>175</v>
      </c>
      <c r="L132" s="32">
        <v>3782.59</v>
      </c>
      <c r="M132" s="32">
        <f t="shared" si="5"/>
        <v>40217.410000000003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s="9" customFormat="1" x14ac:dyDescent="0.25">
      <c r="A133" s="12">
        <v>125</v>
      </c>
      <c r="B133" s="14" t="s">
        <v>318</v>
      </c>
      <c r="C133" t="s">
        <v>345</v>
      </c>
      <c r="D133" s="14" t="s">
        <v>31</v>
      </c>
      <c r="E133" s="15" t="s">
        <v>296</v>
      </c>
      <c r="F133" s="14" t="s">
        <v>298</v>
      </c>
      <c r="G133" s="37">
        <v>44000</v>
      </c>
      <c r="H133" s="40">
        <v>1262.8</v>
      </c>
      <c r="I133" s="40">
        <v>1007.19</v>
      </c>
      <c r="J133" s="40">
        <v>1337.6</v>
      </c>
      <c r="K133" s="40">
        <v>175</v>
      </c>
      <c r="L133" s="40">
        <v>3782.59</v>
      </c>
      <c r="M133" s="32">
        <f t="shared" si="5"/>
        <v>40217.410000000003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x14ac:dyDescent="0.25">
      <c r="A134" s="12">
        <v>126</v>
      </c>
      <c r="B134" s="14" t="s">
        <v>30</v>
      </c>
      <c r="C134" s="14" t="s">
        <v>285</v>
      </c>
      <c r="D134" s="14" t="s">
        <v>317</v>
      </c>
      <c r="E134" s="15" t="s">
        <v>296</v>
      </c>
      <c r="F134" s="14" t="s">
        <v>194</v>
      </c>
      <c r="G134" s="37">
        <v>91000</v>
      </c>
      <c r="H134" s="37">
        <f>G134*0.0287</f>
        <v>2611.6999999999998</v>
      </c>
      <c r="I134" s="32">
        <v>9988.34</v>
      </c>
      <c r="J134" s="37">
        <f>G134*0.0304</f>
        <v>2766.4</v>
      </c>
      <c r="K134" s="37">
        <v>2300</v>
      </c>
      <c r="L134" s="32">
        <v>17666.439999999999</v>
      </c>
      <c r="M134" s="32">
        <f t="shared" si="5"/>
        <v>73333.56</v>
      </c>
    </row>
    <row r="135" spans="1:258" ht="14.25" customHeight="1" x14ac:dyDescent="0.25">
      <c r="A135" s="12">
        <v>127</v>
      </c>
      <c r="B135" s="11" t="s">
        <v>27</v>
      </c>
      <c r="C135" s="11" t="s">
        <v>286</v>
      </c>
      <c r="D135" t="s">
        <v>466</v>
      </c>
      <c r="E135" s="12" t="s">
        <v>296</v>
      </c>
      <c r="F135" t="s">
        <v>193</v>
      </c>
      <c r="G135" s="32">
        <v>45000</v>
      </c>
      <c r="H135" s="32">
        <f>G135*0.0287</f>
        <v>1291.5</v>
      </c>
      <c r="I135" s="32">
        <v>911.71</v>
      </c>
      <c r="J135" s="32">
        <v>1368</v>
      </c>
      <c r="K135" s="32">
        <v>1752.45</v>
      </c>
      <c r="L135" s="32">
        <v>5323.66</v>
      </c>
      <c r="M135" s="32">
        <f t="shared" si="5"/>
        <v>39676.339999999997</v>
      </c>
    </row>
    <row r="136" spans="1:258" s="1" customFormat="1" x14ac:dyDescent="0.25">
      <c r="A136" s="12">
        <v>128</v>
      </c>
      <c r="B136" t="s">
        <v>29</v>
      </c>
      <c r="C136" s="11" t="s">
        <v>286</v>
      </c>
      <c r="D136" t="s">
        <v>397</v>
      </c>
      <c r="E136" s="12" t="s">
        <v>296</v>
      </c>
      <c r="F136" t="s">
        <v>194</v>
      </c>
      <c r="G136" s="32">
        <v>45000</v>
      </c>
      <c r="H136" s="32">
        <v>1291.5</v>
      </c>
      <c r="I136" s="32">
        <v>1148.33</v>
      </c>
      <c r="J136" s="32">
        <v>1368</v>
      </c>
      <c r="K136" s="32">
        <v>175</v>
      </c>
      <c r="L136" s="32">
        <v>3982.83</v>
      </c>
      <c r="M136" s="32">
        <f t="shared" si="5"/>
        <v>41017.17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258" s="1" customFormat="1" x14ac:dyDescent="0.25">
      <c r="A137" s="12">
        <v>129</v>
      </c>
      <c r="B137" t="s">
        <v>26</v>
      </c>
      <c r="C137" s="11" t="s">
        <v>286</v>
      </c>
      <c r="D137" t="s">
        <v>467</v>
      </c>
      <c r="E137" s="12" t="s">
        <v>296</v>
      </c>
      <c r="F137" t="s">
        <v>193</v>
      </c>
      <c r="G137" s="32">
        <v>91000</v>
      </c>
      <c r="H137" s="32">
        <f>G137*0.0287</f>
        <v>2611.6999999999998</v>
      </c>
      <c r="I137" s="32">
        <v>9199.6200000000008</v>
      </c>
      <c r="J137" s="32">
        <v>2766.4</v>
      </c>
      <c r="K137" s="32">
        <v>5144.8999999999996</v>
      </c>
      <c r="L137" s="32">
        <v>19722.62</v>
      </c>
      <c r="M137" s="32">
        <f t="shared" si="5"/>
        <v>71277.38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:258" x14ac:dyDescent="0.25">
      <c r="A138" s="12">
        <v>130</v>
      </c>
      <c r="B138" t="s">
        <v>363</v>
      </c>
      <c r="C138" s="11" t="s">
        <v>286</v>
      </c>
      <c r="D138" t="s">
        <v>397</v>
      </c>
      <c r="E138" s="12" t="s">
        <v>296</v>
      </c>
      <c r="F138" t="s">
        <v>194</v>
      </c>
      <c r="G138" s="32">
        <v>44000</v>
      </c>
      <c r="H138" s="32">
        <v>1262.8</v>
      </c>
      <c r="I138" s="32">
        <v>1007.19</v>
      </c>
      <c r="J138" s="32">
        <v>1337.6</v>
      </c>
      <c r="K138" s="32">
        <v>175</v>
      </c>
      <c r="L138" s="32">
        <v>3782.59</v>
      </c>
      <c r="M138" s="32">
        <f t="shared" ref="M138:M201" si="9">+G138-L138</f>
        <v>40217.410000000003</v>
      </c>
    </row>
    <row r="139" spans="1:258" s="1" customFormat="1" x14ac:dyDescent="0.25">
      <c r="A139" s="12">
        <v>131</v>
      </c>
      <c r="B139" s="4" t="s">
        <v>34</v>
      </c>
      <c r="C139" s="4" t="s">
        <v>287</v>
      </c>
      <c r="D139" s="4" t="s">
        <v>238</v>
      </c>
      <c r="E139" s="12" t="s">
        <v>296</v>
      </c>
      <c r="F139" s="7" t="s">
        <v>194</v>
      </c>
      <c r="G139" s="32">
        <v>89500</v>
      </c>
      <c r="H139" s="32">
        <f>G139*0.0287</f>
        <v>2568.65</v>
      </c>
      <c r="I139" s="32">
        <v>9635.51</v>
      </c>
      <c r="J139" s="32">
        <f>G139*0.0304</f>
        <v>2720.8</v>
      </c>
      <c r="K139" s="32">
        <v>25</v>
      </c>
      <c r="L139" s="32">
        <f t="shared" ref="L139:L144" si="10">+H139+I139+J139+K139</f>
        <v>14949.96</v>
      </c>
      <c r="M139" s="32">
        <f t="shared" si="9"/>
        <v>74550.039999999994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:258" s="20" customFormat="1" x14ac:dyDescent="0.25">
      <c r="A140" s="12">
        <v>132</v>
      </c>
      <c r="B140" t="s">
        <v>205</v>
      </c>
      <c r="C140" s="4" t="s">
        <v>287</v>
      </c>
      <c r="D140" s="4" t="s">
        <v>19</v>
      </c>
      <c r="E140" s="12" t="s">
        <v>295</v>
      </c>
      <c r="F140" t="s">
        <v>194</v>
      </c>
      <c r="G140" s="32">
        <v>32000</v>
      </c>
      <c r="H140" s="40">
        <v>918.4</v>
      </c>
      <c r="I140" s="40">
        <v>0</v>
      </c>
      <c r="J140" s="40">
        <v>972.8</v>
      </c>
      <c r="K140" s="40">
        <v>275</v>
      </c>
      <c r="L140" s="40">
        <v>2166.1999999999998</v>
      </c>
      <c r="M140" s="32">
        <f t="shared" si="9"/>
        <v>29833.8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</row>
    <row r="141" spans="1:258" s="1" customFormat="1" ht="17.25" customHeight="1" x14ac:dyDescent="0.25">
      <c r="A141" s="12">
        <v>133</v>
      </c>
      <c r="B141" t="s">
        <v>356</v>
      </c>
      <c r="C141" s="4" t="s">
        <v>287</v>
      </c>
      <c r="D141" s="4" t="s">
        <v>186</v>
      </c>
      <c r="E141" s="12" t="s">
        <v>296</v>
      </c>
      <c r="F141" t="s">
        <v>193</v>
      </c>
      <c r="G141" s="32">
        <v>115000</v>
      </c>
      <c r="H141" s="32">
        <v>3300.5</v>
      </c>
      <c r="I141" s="32">
        <v>15633.74</v>
      </c>
      <c r="J141" s="32">
        <v>3496</v>
      </c>
      <c r="K141" s="32">
        <v>75</v>
      </c>
      <c r="L141" s="32">
        <f t="shared" si="10"/>
        <v>22505.24</v>
      </c>
      <c r="M141" s="32">
        <f t="shared" si="9"/>
        <v>92494.76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</row>
    <row r="142" spans="1:258" x14ac:dyDescent="0.25">
      <c r="A142" s="12">
        <v>134</v>
      </c>
      <c r="B142" t="s">
        <v>35</v>
      </c>
      <c r="C142" s="4" t="s">
        <v>287</v>
      </c>
      <c r="D142" t="s">
        <v>13</v>
      </c>
      <c r="E142" s="12" t="s">
        <v>295</v>
      </c>
      <c r="F142" t="s">
        <v>193</v>
      </c>
      <c r="G142" s="32">
        <v>46000</v>
      </c>
      <c r="H142" s="32">
        <v>1320.2</v>
      </c>
      <c r="I142" s="32">
        <v>816.23</v>
      </c>
      <c r="J142" s="32">
        <f>G142*0.0304</f>
        <v>1398.4</v>
      </c>
      <c r="K142" s="32">
        <v>3469.9</v>
      </c>
      <c r="L142" s="32">
        <f t="shared" si="10"/>
        <v>7004.73</v>
      </c>
      <c r="M142" s="32">
        <f t="shared" si="9"/>
        <v>38995.269999999997</v>
      </c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</row>
    <row r="143" spans="1:258" x14ac:dyDescent="0.25">
      <c r="A143" s="12">
        <v>135</v>
      </c>
      <c r="B143" t="s">
        <v>480</v>
      </c>
      <c r="C143" s="4" t="s">
        <v>287</v>
      </c>
      <c r="D143" s="4" t="s">
        <v>28</v>
      </c>
      <c r="E143" s="12" t="s">
        <v>295</v>
      </c>
      <c r="F143" t="s">
        <v>194</v>
      </c>
      <c r="G143" s="32">
        <v>44000</v>
      </c>
      <c r="H143" s="32">
        <v>1262.8</v>
      </c>
      <c r="I143" s="32">
        <v>1007.19</v>
      </c>
      <c r="J143" s="32">
        <v>1337.6</v>
      </c>
      <c r="K143" s="32">
        <v>1275</v>
      </c>
      <c r="L143" s="32">
        <f t="shared" si="10"/>
        <v>4882.59</v>
      </c>
      <c r="M143" s="32">
        <f t="shared" si="9"/>
        <v>39117.410000000003</v>
      </c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</row>
    <row r="144" spans="1:258" s="27" customFormat="1" x14ac:dyDescent="0.25">
      <c r="A144" s="12">
        <v>136</v>
      </c>
      <c r="B144" t="s">
        <v>38</v>
      </c>
      <c r="C144" s="4" t="s">
        <v>287</v>
      </c>
      <c r="D144" t="s">
        <v>19</v>
      </c>
      <c r="E144" s="12" t="s">
        <v>295</v>
      </c>
      <c r="F144" t="s">
        <v>193</v>
      </c>
      <c r="G144" s="32">
        <v>32000</v>
      </c>
      <c r="H144" s="32">
        <f>G144*0.0287</f>
        <v>918.4</v>
      </c>
      <c r="I144" s="32">
        <v>0</v>
      </c>
      <c r="J144" s="32">
        <f>G144*0.0304</f>
        <v>972.8</v>
      </c>
      <c r="K144" s="32">
        <v>3429.9</v>
      </c>
      <c r="L144" s="32">
        <f t="shared" si="10"/>
        <v>5321.1</v>
      </c>
      <c r="M144" s="32">
        <f t="shared" si="9"/>
        <v>26678.9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:284" s="26" customFormat="1" x14ac:dyDescent="0.25">
      <c r="A145" s="12">
        <v>137</v>
      </c>
      <c r="B145" t="s">
        <v>191</v>
      </c>
      <c r="C145" s="4" t="s">
        <v>275</v>
      </c>
      <c r="D145" t="s">
        <v>148</v>
      </c>
      <c r="E145" s="12" t="s">
        <v>296</v>
      </c>
      <c r="F145" t="s">
        <v>194</v>
      </c>
      <c r="G145" s="32">
        <v>36000</v>
      </c>
      <c r="H145" s="32">
        <f t="shared" ref="H145:H149" si="11">G145*0.0287</f>
        <v>1033.2</v>
      </c>
      <c r="I145" s="32">
        <v>0</v>
      </c>
      <c r="J145" s="32">
        <v>1094.4000000000001</v>
      </c>
      <c r="K145" s="32">
        <v>3652.45</v>
      </c>
      <c r="L145" s="32">
        <v>5780.05</v>
      </c>
      <c r="M145" s="32">
        <f t="shared" si="9"/>
        <v>30219.95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</row>
    <row r="146" spans="1:284" x14ac:dyDescent="0.25">
      <c r="A146" s="12">
        <v>138</v>
      </c>
      <c r="B146" t="s">
        <v>192</v>
      </c>
      <c r="C146" s="4" t="s">
        <v>275</v>
      </c>
      <c r="D146" t="s">
        <v>79</v>
      </c>
      <c r="E146" s="12" t="s">
        <v>296</v>
      </c>
      <c r="F146" t="s">
        <v>194</v>
      </c>
      <c r="G146" s="32">
        <v>75000</v>
      </c>
      <c r="H146" s="40">
        <v>2152.5</v>
      </c>
      <c r="I146" s="40">
        <v>6309.38</v>
      </c>
      <c r="J146" s="40">
        <v>2280</v>
      </c>
      <c r="K146" s="40">
        <v>4348.12</v>
      </c>
      <c r="L146" s="40">
        <v>15090</v>
      </c>
      <c r="M146" s="32">
        <f t="shared" si="9"/>
        <v>59910</v>
      </c>
    </row>
    <row r="147" spans="1:284" x14ac:dyDescent="0.25">
      <c r="A147" s="12">
        <v>139</v>
      </c>
      <c r="B147" t="s">
        <v>237</v>
      </c>
      <c r="C147" s="4" t="s">
        <v>275</v>
      </c>
      <c r="D147" t="s">
        <v>15</v>
      </c>
      <c r="E147" s="12" t="s">
        <v>296</v>
      </c>
      <c r="F147" t="s">
        <v>194</v>
      </c>
      <c r="G147" s="32">
        <v>100000</v>
      </c>
      <c r="H147" s="32">
        <f t="shared" si="11"/>
        <v>2870</v>
      </c>
      <c r="I147" s="32">
        <v>12105.37</v>
      </c>
      <c r="J147" s="32">
        <v>3040</v>
      </c>
      <c r="K147" s="32">
        <v>25</v>
      </c>
      <c r="L147" s="32">
        <v>18040.37</v>
      </c>
      <c r="M147" s="32">
        <f t="shared" si="9"/>
        <v>81959.63</v>
      </c>
    </row>
    <row r="148" spans="1:284" x14ac:dyDescent="0.25">
      <c r="A148" s="12">
        <v>140</v>
      </c>
      <c r="B148" t="s">
        <v>137</v>
      </c>
      <c r="C148" s="4" t="s">
        <v>275</v>
      </c>
      <c r="D148" t="s">
        <v>17</v>
      </c>
      <c r="E148" s="12" t="s">
        <v>295</v>
      </c>
      <c r="F148" t="s">
        <v>194</v>
      </c>
      <c r="G148" s="32">
        <v>46000</v>
      </c>
      <c r="H148" s="32">
        <f t="shared" si="11"/>
        <v>1320.2</v>
      </c>
      <c r="I148" s="32">
        <v>1289.46</v>
      </c>
      <c r="J148" s="32">
        <f>G148*0.0304</f>
        <v>1398.4</v>
      </c>
      <c r="K148" s="32">
        <v>1425</v>
      </c>
      <c r="L148" s="32">
        <v>5433.06</v>
      </c>
      <c r="M148" s="32">
        <f t="shared" si="9"/>
        <v>40566.94</v>
      </c>
    </row>
    <row r="149" spans="1:284" x14ac:dyDescent="0.25">
      <c r="A149" s="12">
        <v>141</v>
      </c>
      <c r="B149" t="s">
        <v>222</v>
      </c>
      <c r="C149" s="4" t="s">
        <v>275</v>
      </c>
      <c r="D149" t="s">
        <v>326</v>
      </c>
      <c r="E149" s="12" t="s">
        <v>295</v>
      </c>
      <c r="F149" t="s">
        <v>194</v>
      </c>
      <c r="G149" s="32">
        <v>36000</v>
      </c>
      <c r="H149" s="32">
        <f t="shared" si="11"/>
        <v>1033.2</v>
      </c>
      <c r="I149" s="32">
        <v>0</v>
      </c>
      <c r="J149" s="32">
        <f>G149*0.0304</f>
        <v>1094.4000000000001</v>
      </c>
      <c r="K149" s="32">
        <v>1075</v>
      </c>
      <c r="L149" s="32">
        <v>3202.6</v>
      </c>
      <c r="M149" s="32">
        <f t="shared" si="9"/>
        <v>32797.4</v>
      </c>
    </row>
    <row r="150" spans="1:284" x14ac:dyDescent="0.25">
      <c r="A150" s="12">
        <v>142</v>
      </c>
      <c r="B150" t="s">
        <v>202</v>
      </c>
      <c r="C150" s="4" t="s">
        <v>275</v>
      </c>
      <c r="D150" t="s">
        <v>201</v>
      </c>
      <c r="E150" s="12" t="s">
        <v>296</v>
      </c>
      <c r="F150" t="s">
        <v>194</v>
      </c>
      <c r="G150" s="32">
        <v>45000</v>
      </c>
      <c r="H150" s="40">
        <v>1291.5</v>
      </c>
      <c r="I150" s="40">
        <v>911.71</v>
      </c>
      <c r="J150" s="40">
        <v>1368</v>
      </c>
      <c r="K150" s="40">
        <v>17512.97</v>
      </c>
      <c r="L150" s="40">
        <v>21084.18</v>
      </c>
      <c r="M150" s="32">
        <f t="shared" si="9"/>
        <v>23915.82</v>
      </c>
    </row>
    <row r="151" spans="1:284" x14ac:dyDescent="0.25">
      <c r="A151" s="12">
        <v>143</v>
      </c>
      <c r="B151" t="s">
        <v>224</v>
      </c>
      <c r="C151" s="4" t="s">
        <v>275</v>
      </c>
      <c r="D151" t="s">
        <v>19</v>
      </c>
      <c r="E151" s="12" t="s">
        <v>296</v>
      </c>
      <c r="F151" t="s">
        <v>194</v>
      </c>
      <c r="G151" s="32">
        <v>33000</v>
      </c>
      <c r="H151" s="32">
        <v>947.1</v>
      </c>
      <c r="I151" s="32">
        <v>0</v>
      </c>
      <c r="J151" s="32">
        <v>1003.2</v>
      </c>
      <c r="K151" s="32">
        <v>4154.8999999999996</v>
      </c>
      <c r="L151" s="32">
        <v>6105.2</v>
      </c>
      <c r="M151" s="32">
        <f t="shared" si="9"/>
        <v>26894.799999999999</v>
      </c>
    </row>
    <row r="152" spans="1:284" x14ac:dyDescent="0.25">
      <c r="A152" s="12">
        <v>144</v>
      </c>
      <c r="B152" t="s">
        <v>223</v>
      </c>
      <c r="C152" s="4" t="s">
        <v>275</v>
      </c>
      <c r="D152" t="s">
        <v>45</v>
      </c>
      <c r="E152" s="12" t="s">
        <v>296</v>
      </c>
      <c r="F152" t="s">
        <v>194</v>
      </c>
      <c r="G152" s="32">
        <v>33000</v>
      </c>
      <c r="H152" s="32">
        <f t="shared" ref="H152:H155" si="12">G152*0.0287</f>
        <v>947.1</v>
      </c>
      <c r="I152" s="32">
        <v>0</v>
      </c>
      <c r="J152" s="32">
        <f>G152*0.0304</f>
        <v>1003.2</v>
      </c>
      <c r="K152" s="32">
        <v>3715.97</v>
      </c>
      <c r="L152" s="32">
        <v>5666.27</v>
      </c>
      <c r="M152" s="32">
        <f t="shared" si="9"/>
        <v>27333.73</v>
      </c>
    </row>
    <row r="153" spans="1:284" x14ac:dyDescent="0.25">
      <c r="A153" s="12">
        <v>145</v>
      </c>
      <c r="B153" t="s">
        <v>226</v>
      </c>
      <c r="C153" s="4" t="s">
        <v>275</v>
      </c>
      <c r="D153" t="s">
        <v>149</v>
      </c>
      <c r="E153" s="12" t="s">
        <v>295</v>
      </c>
      <c r="F153" t="s">
        <v>194</v>
      </c>
      <c r="G153" s="32">
        <v>46000</v>
      </c>
      <c r="H153" s="40">
        <v>1320.2</v>
      </c>
      <c r="I153" s="40">
        <v>1289.46</v>
      </c>
      <c r="J153" s="40">
        <v>1398.4</v>
      </c>
      <c r="K153" s="40">
        <v>8516.76</v>
      </c>
      <c r="L153" s="40">
        <v>12524.82</v>
      </c>
      <c r="M153" s="32">
        <f t="shared" si="9"/>
        <v>33475.18</v>
      </c>
    </row>
    <row r="154" spans="1:284" s="10" customFormat="1" x14ac:dyDescent="0.25">
      <c r="A154" s="12">
        <v>146</v>
      </c>
      <c r="B154" s="10" t="s">
        <v>225</v>
      </c>
      <c r="C154" s="29" t="s">
        <v>275</v>
      </c>
      <c r="D154" s="10" t="s">
        <v>97</v>
      </c>
      <c r="E154" s="31" t="s">
        <v>296</v>
      </c>
      <c r="F154" s="10" t="s">
        <v>194</v>
      </c>
      <c r="G154" s="36">
        <v>46000</v>
      </c>
      <c r="H154" s="43">
        <v>1320.2</v>
      </c>
      <c r="I154" s="43">
        <v>1289.46</v>
      </c>
      <c r="J154" s="43">
        <v>1398.4</v>
      </c>
      <c r="K154" s="43">
        <v>175</v>
      </c>
      <c r="L154" s="43">
        <v>4183.0600000000004</v>
      </c>
      <c r="M154" s="32">
        <f t="shared" si="9"/>
        <v>41816.94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:284" x14ac:dyDescent="0.25">
      <c r="A155" s="12">
        <v>147</v>
      </c>
      <c r="B155" t="s">
        <v>81</v>
      </c>
      <c r="C155" s="4" t="s">
        <v>275</v>
      </c>
      <c r="D155" t="s">
        <v>13</v>
      </c>
      <c r="E155" s="12" t="s">
        <v>296</v>
      </c>
      <c r="F155" t="s">
        <v>193</v>
      </c>
      <c r="G155" s="32">
        <v>47000</v>
      </c>
      <c r="H155" s="32">
        <f t="shared" si="12"/>
        <v>1348.9</v>
      </c>
      <c r="I155" s="32">
        <v>1430.6</v>
      </c>
      <c r="J155" s="32">
        <f>G155*0.0304</f>
        <v>1428.8</v>
      </c>
      <c r="K155" s="32">
        <v>175</v>
      </c>
      <c r="L155" s="32">
        <v>4383.3</v>
      </c>
      <c r="M155" s="32">
        <f t="shared" si="9"/>
        <v>42616.7</v>
      </c>
    </row>
    <row r="156" spans="1:284" x14ac:dyDescent="0.25">
      <c r="A156" s="12">
        <v>148</v>
      </c>
      <c r="B156" t="s">
        <v>140</v>
      </c>
      <c r="C156" s="4" t="s">
        <v>276</v>
      </c>
      <c r="D156" t="s">
        <v>468</v>
      </c>
      <c r="E156" s="12" t="s">
        <v>296</v>
      </c>
      <c r="F156" t="s">
        <v>193</v>
      </c>
      <c r="G156" s="32">
        <v>36000</v>
      </c>
      <c r="H156" s="40">
        <v>1033.2</v>
      </c>
      <c r="I156" s="40">
        <v>0</v>
      </c>
      <c r="J156" s="40">
        <v>1094.4000000000001</v>
      </c>
      <c r="K156" s="40">
        <v>3248.56</v>
      </c>
      <c r="L156" s="40">
        <v>5376.16</v>
      </c>
      <c r="M156" s="32">
        <f t="shared" si="9"/>
        <v>30623.84</v>
      </c>
    </row>
    <row r="157" spans="1:284" x14ac:dyDescent="0.25">
      <c r="A157" s="12">
        <v>149</v>
      </c>
      <c r="B157" t="s">
        <v>141</v>
      </c>
      <c r="C157" s="4" t="s">
        <v>276</v>
      </c>
      <c r="D157" t="s">
        <v>390</v>
      </c>
      <c r="E157" s="12" t="s">
        <v>296</v>
      </c>
      <c r="F157" t="s">
        <v>194</v>
      </c>
      <c r="G157" s="32">
        <v>36000</v>
      </c>
      <c r="H157" s="40">
        <v>1033.2</v>
      </c>
      <c r="I157" s="40">
        <v>0</v>
      </c>
      <c r="J157" s="40">
        <v>1094.4000000000001</v>
      </c>
      <c r="K157" s="40">
        <v>7035.39</v>
      </c>
      <c r="L157" s="40">
        <v>9162.99</v>
      </c>
      <c r="M157" s="32">
        <f t="shared" si="9"/>
        <v>26837.01</v>
      </c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</row>
    <row r="158" spans="1:284" x14ac:dyDescent="0.25">
      <c r="A158" s="12">
        <v>150</v>
      </c>
      <c r="B158" t="s">
        <v>327</v>
      </c>
      <c r="C158" s="4" t="s">
        <v>276</v>
      </c>
      <c r="D158" t="s">
        <v>390</v>
      </c>
      <c r="E158" s="12" t="s">
        <v>295</v>
      </c>
      <c r="F158" t="s">
        <v>194</v>
      </c>
      <c r="G158" s="32">
        <v>36000</v>
      </c>
      <c r="H158" s="40">
        <v>1033.2</v>
      </c>
      <c r="I158" s="40">
        <v>0</v>
      </c>
      <c r="J158" s="40">
        <v>1094.4000000000001</v>
      </c>
      <c r="K158" s="44">
        <v>1125</v>
      </c>
      <c r="L158" s="44">
        <v>3252.6</v>
      </c>
      <c r="M158" s="32">
        <f t="shared" si="9"/>
        <v>32747.4</v>
      </c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</row>
    <row r="159" spans="1:284" x14ac:dyDescent="0.25">
      <c r="A159" s="12">
        <v>151</v>
      </c>
      <c r="B159" t="s">
        <v>142</v>
      </c>
      <c r="C159" s="4" t="s">
        <v>276</v>
      </c>
      <c r="D159" t="s">
        <v>390</v>
      </c>
      <c r="E159" s="12" t="s">
        <v>296</v>
      </c>
      <c r="F159" t="s">
        <v>194</v>
      </c>
      <c r="G159" s="32">
        <v>36000</v>
      </c>
      <c r="H159" s="40">
        <v>1033.2</v>
      </c>
      <c r="I159" s="40">
        <v>0</v>
      </c>
      <c r="J159" s="40">
        <v>1094.4000000000001</v>
      </c>
      <c r="K159" s="40">
        <v>5348.56</v>
      </c>
      <c r="L159" s="40">
        <v>7476.16</v>
      </c>
      <c r="M159" s="32">
        <f t="shared" si="9"/>
        <v>28523.84</v>
      </c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</row>
    <row r="160" spans="1:284" x14ac:dyDescent="0.25">
      <c r="A160" s="12">
        <v>152</v>
      </c>
      <c r="B160" t="s">
        <v>143</v>
      </c>
      <c r="C160" s="4" t="s">
        <v>276</v>
      </c>
      <c r="D160" t="s">
        <v>390</v>
      </c>
      <c r="E160" s="12" t="s">
        <v>295</v>
      </c>
      <c r="F160" t="s">
        <v>194</v>
      </c>
      <c r="G160" s="32">
        <v>36000</v>
      </c>
      <c r="H160" s="40">
        <v>1033.2</v>
      </c>
      <c r="I160" s="40">
        <v>0</v>
      </c>
      <c r="J160" s="40">
        <v>1094.4000000000001</v>
      </c>
      <c r="K160" s="40">
        <v>4872.45</v>
      </c>
      <c r="L160" s="40">
        <v>7000.05</v>
      </c>
      <c r="M160" s="32">
        <f t="shared" si="9"/>
        <v>28999.95</v>
      </c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</row>
    <row r="161" spans="1:322" x14ac:dyDescent="0.25">
      <c r="A161" s="12">
        <v>153</v>
      </c>
      <c r="B161" t="s">
        <v>144</v>
      </c>
      <c r="C161" s="4" t="s">
        <v>276</v>
      </c>
      <c r="D161" t="s">
        <v>139</v>
      </c>
      <c r="E161" s="12" t="s">
        <v>296</v>
      </c>
      <c r="F161" t="s">
        <v>194</v>
      </c>
      <c r="G161" s="32">
        <v>44000</v>
      </c>
      <c r="H161" s="32">
        <f t="shared" ref="H161:H162" si="13">G161*0.0287</f>
        <v>1262.8</v>
      </c>
      <c r="I161" s="32">
        <v>770.57</v>
      </c>
      <c r="J161" s="32">
        <v>1337.6</v>
      </c>
      <c r="K161" s="32">
        <v>3752.45</v>
      </c>
      <c r="L161" s="32">
        <v>7123.42</v>
      </c>
      <c r="M161" s="32">
        <f t="shared" si="9"/>
        <v>36876.58</v>
      </c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</row>
    <row r="162" spans="1:322" x14ac:dyDescent="0.25">
      <c r="A162" s="12">
        <v>154</v>
      </c>
      <c r="B162" t="s">
        <v>328</v>
      </c>
      <c r="C162" s="4" t="s">
        <v>276</v>
      </c>
      <c r="D162" t="s">
        <v>390</v>
      </c>
      <c r="E162" s="12" t="s">
        <v>296</v>
      </c>
      <c r="F162" t="s">
        <v>194</v>
      </c>
      <c r="G162" s="32">
        <v>45000</v>
      </c>
      <c r="H162" s="32">
        <f t="shared" si="13"/>
        <v>1291.5</v>
      </c>
      <c r="I162" s="32">
        <v>1148.33</v>
      </c>
      <c r="J162" s="32">
        <f>G162*0.0304</f>
        <v>1368</v>
      </c>
      <c r="K162" s="32">
        <v>175</v>
      </c>
      <c r="L162" s="32">
        <v>3982.83</v>
      </c>
      <c r="M162" s="32">
        <f t="shared" si="9"/>
        <v>41017.17</v>
      </c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</row>
    <row r="163" spans="1:322" x14ac:dyDescent="0.25">
      <c r="A163" s="12">
        <v>155</v>
      </c>
      <c r="B163" t="s">
        <v>152</v>
      </c>
      <c r="C163" s="4" t="s">
        <v>145</v>
      </c>
      <c r="D163" t="s">
        <v>153</v>
      </c>
      <c r="E163" s="12" t="s">
        <v>295</v>
      </c>
      <c r="F163" t="s">
        <v>194</v>
      </c>
      <c r="G163" s="32">
        <v>81000</v>
      </c>
      <c r="H163" s="32">
        <f t="shared" ref="H163:H171" si="14">G163*0.0287</f>
        <v>2324.6999999999998</v>
      </c>
      <c r="I163" s="32">
        <v>6847.37</v>
      </c>
      <c r="J163" s="32">
        <f>G163*0.0304</f>
        <v>2462.4</v>
      </c>
      <c r="K163" s="32">
        <v>3179.9</v>
      </c>
      <c r="L163" s="32">
        <v>14814.37</v>
      </c>
      <c r="M163" s="32">
        <f t="shared" si="9"/>
        <v>66185.63</v>
      </c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</row>
    <row r="164" spans="1:322" x14ac:dyDescent="0.25">
      <c r="A164" s="12">
        <v>156</v>
      </c>
      <c r="B164" t="s">
        <v>146</v>
      </c>
      <c r="C164" s="4" t="s">
        <v>145</v>
      </c>
      <c r="D164" t="s">
        <v>138</v>
      </c>
      <c r="E164" s="12" t="s">
        <v>296</v>
      </c>
      <c r="F164" t="s">
        <v>194</v>
      </c>
      <c r="G164" s="32">
        <v>45000</v>
      </c>
      <c r="H164" s="40">
        <v>1291.5</v>
      </c>
      <c r="I164" s="40">
        <v>1148.33</v>
      </c>
      <c r="J164" s="40">
        <v>1368</v>
      </c>
      <c r="K164" s="40">
        <v>9534.84</v>
      </c>
      <c r="L164" s="40">
        <v>13342.67</v>
      </c>
      <c r="M164" s="32">
        <f t="shared" si="9"/>
        <v>31657.33</v>
      </c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</row>
    <row r="165" spans="1:322" x14ac:dyDescent="0.25">
      <c r="A165" s="12">
        <v>157</v>
      </c>
      <c r="B165" t="s">
        <v>147</v>
      </c>
      <c r="C165" s="4" t="s">
        <v>145</v>
      </c>
      <c r="D165" t="s">
        <v>148</v>
      </c>
      <c r="E165" s="12" t="s">
        <v>296</v>
      </c>
      <c r="F165" t="s">
        <v>194</v>
      </c>
      <c r="G165" s="32">
        <v>33000</v>
      </c>
      <c r="H165" s="40">
        <v>947.1</v>
      </c>
      <c r="I165" s="40">
        <v>0</v>
      </c>
      <c r="J165" s="40">
        <v>1003.2</v>
      </c>
      <c r="K165" s="40">
        <v>715</v>
      </c>
      <c r="L165" s="40">
        <v>2665.3</v>
      </c>
      <c r="M165" s="32">
        <f t="shared" si="9"/>
        <v>30334.7</v>
      </c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</row>
    <row r="166" spans="1:322" x14ac:dyDescent="0.25">
      <c r="A166" s="12">
        <v>158</v>
      </c>
      <c r="B166" t="s">
        <v>151</v>
      </c>
      <c r="C166" s="4" t="s">
        <v>145</v>
      </c>
      <c r="D166" t="s">
        <v>148</v>
      </c>
      <c r="E166" s="12" t="s">
        <v>296</v>
      </c>
      <c r="F166" t="s">
        <v>194</v>
      </c>
      <c r="G166" s="32">
        <v>33000</v>
      </c>
      <c r="H166" s="32">
        <f t="shared" si="14"/>
        <v>947.1</v>
      </c>
      <c r="I166" s="32">
        <v>0</v>
      </c>
      <c r="J166" s="32">
        <f>G166*0.0304</f>
        <v>1003.2</v>
      </c>
      <c r="K166" s="41">
        <v>315</v>
      </c>
      <c r="L166" s="41">
        <f t="shared" ref="L166:L171" si="15">+H166+I166+J166+K166</f>
        <v>2265.3000000000002</v>
      </c>
      <c r="M166" s="41">
        <f t="shared" si="9"/>
        <v>30734.7</v>
      </c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</row>
    <row r="167" spans="1:322" x14ac:dyDescent="0.25">
      <c r="A167" s="12">
        <v>159</v>
      </c>
      <c r="B167" t="s">
        <v>481</v>
      </c>
      <c r="C167" s="4" t="s">
        <v>145</v>
      </c>
      <c r="D167" t="s">
        <v>391</v>
      </c>
      <c r="E167" s="12" t="s">
        <v>295</v>
      </c>
      <c r="F167" t="s">
        <v>194</v>
      </c>
      <c r="G167" s="32">
        <v>41000</v>
      </c>
      <c r="H167" s="32">
        <f t="shared" si="14"/>
        <v>1176.7</v>
      </c>
      <c r="I167" s="32">
        <v>347.17</v>
      </c>
      <c r="J167" s="32">
        <f>G167*0.0304</f>
        <v>1246.4000000000001</v>
      </c>
      <c r="K167" s="32">
        <v>1752.45</v>
      </c>
      <c r="L167" s="32">
        <f t="shared" si="15"/>
        <v>4522.72</v>
      </c>
      <c r="M167" s="32">
        <f t="shared" si="9"/>
        <v>36477.279999999999</v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</row>
    <row r="168" spans="1:322" x14ac:dyDescent="0.25">
      <c r="A168" s="12">
        <v>160</v>
      </c>
      <c r="B168" t="s">
        <v>134</v>
      </c>
      <c r="C168" s="4" t="s">
        <v>145</v>
      </c>
      <c r="D168" t="s">
        <v>392</v>
      </c>
      <c r="E168" s="12" t="s">
        <v>295</v>
      </c>
      <c r="F168" t="s">
        <v>194</v>
      </c>
      <c r="G168" s="32">
        <v>46000</v>
      </c>
      <c r="H168" s="32">
        <f t="shared" si="14"/>
        <v>1320.2</v>
      </c>
      <c r="I168" s="32">
        <v>1289.46</v>
      </c>
      <c r="J168" s="32">
        <f>G168*0.0304</f>
        <v>1398.4</v>
      </c>
      <c r="K168" s="32">
        <v>5520.13</v>
      </c>
      <c r="L168" s="32">
        <f t="shared" si="15"/>
        <v>9528.19</v>
      </c>
      <c r="M168" s="32">
        <f t="shared" si="9"/>
        <v>36471.81</v>
      </c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</row>
    <row r="169" spans="1:322" x14ac:dyDescent="0.25">
      <c r="A169" s="12">
        <v>161</v>
      </c>
      <c r="B169" t="s">
        <v>329</v>
      </c>
      <c r="C169" s="4" t="s">
        <v>145</v>
      </c>
      <c r="D169" t="s">
        <v>135</v>
      </c>
      <c r="E169" s="12" t="s">
        <v>295</v>
      </c>
      <c r="F169" t="s">
        <v>194</v>
      </c>
      <c r="G169" s="32">
        <v>61000</v>
      </c>
      <c r="H169" s="40">
        <v>1750.7</v>
      </c>
      <c r="I169" s="40">
        <v>3674.86</v>
      </c>
      <c r="J169" s="40">
        <v>1854.4</v>
      </c>
      <c r="K169" s="40">
        <v>15823.03</v>
      </c>
      <c r="L169" s="40">
        <v>23102.99</v>
      </c>
      <c r="M169" s="32">
        <f t="shared" si="9"/>
        <v>37897.01</v>
      </c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</row>
    <row r="170" spans="1:322" x14ac:dyDescent="0.25">
      <c r="A170" s="12">
        <v>162</v>
      </c>
      <c r="B170" t="s">
        <v>136</v>
      </c>
      <c r="C170" s="4" t="s">
        <v>145</v>
      </c>
      <c r="D170" t="s">
        <v>392</v>
      </c>
      <c r="E170" s="12" t="s">
        <v>295</v>
      </c>
      <c r="F170" t="s">
        <v>194</v>
      </c>
      <c r="G170" s="32">
        <v>46000</v>
      </c>
      <c r="H170" s="32">
        <f t="shared" si="14"/>
        <v>1320.2</v>
      </c>
      <c r="I170" s="32">
        <v>1289.46</v>
      </c>
      <c r="J170" s="32">
        <v>1398.4</v>
      </c>
      <c r="K170" s="32">
        <v>2355</v>
      </c>
      <c r="L170" s="32">
        <f t="shared" si="15"/>
        <v>6363.06</v>
      </c>
      <c r="M170" s="32">
        <f t="shared" si="9"/>
        <v>39636.94</v>
      </c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</row>
    <row r="171" spans="1:322" s="21" customFormat="1" x14ac:dyDescent="0.25">
      <c r="A171" s="12">
        <v>163</v>
      </c>
      <c r="B171" t="s">
        <v>330</v>
      </c>
      <c r="C171" s="4" t="s">
        <v>145</v>
      </c>
      <c r="D171" t="s">
        <v>393</v>
      </c>
      <c r="E171" s="12" t="s">
        <v>296</v>
      </c>
      <c r="F171" t="s">
        <v>194</v>
      </c>
      <c r="G171" s="32">
        <v>45000</v>
      </c>
      <c r="H171" s="32">
        <f t="shared" si="14"/>
        <v>1291.5</v>
      </c>
      <c r="I171" s="32">
        <v>675.09</v>
      </c>
      <c r="J171" s="32">
        <f>G171*0.0304</f>
        <v>1368</v>
      </c>
      <c r="K171" s="32">
        <v>3329.9</v>
      </c>
      <c r="L171" s="32">
        <f t="shared" si="15"/>
        <v>6664.49</v>
      </c>
      <c r="M171" s="32">
        <f t="shared" si="9"/>
        <v>38335.51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</row>
    <row r="172" spans="1:322" x14ac:dyDescent="0.25">
      <c r="A172" s="12">
        <v>164</v>
      </c>
      <c r="B172" t="s">
        <v>331</v>
      </c>
      <c r="C172" s="4" t="s">
        <v>145</v>
      </c>
      <c r="D172" t="s">
        <v>138</v>
      </c>
      <c r="E172" s="12" t="s">
        <v>296</v>
      </c>
      <c r="F172" t="s">
        <v>194</v>
      </c>
      <c r="G172" s="32">
        <v>45000</v>
      </c>
      <c r="H172" s="40">
        <v>1291.5</v>
      </c>
      <c r="I172" s="40">
        <v>1148.33</v>
      </c>
      <c r="J172" s="40">
        <v>1368</v>
      </c>
      <c r="K172" s="40">
        <v>411</v>
      </c>
      <c r="L172" s="40">
        <v>4218.83</v>
      </c>
      <c r="M172" s="32">
        <f t="shared" si="9"/>
        <v>40781.17</v>
      </c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</row>
    <row r="173" spans="1:322" s="21" customFormat="1" x14ac:dyDescent="0.25">
      <c r="A173" s="12">
        <v>165</v>
      </c>
      <c r="B173" t="s">
        <v>404</v>
      </c>
      <c r="C173" t="s">
        <v>78</v>
      </c>
      <c r="D173" t="s">
        <v>77</v>
      </c>
      <c r="E173" s="12" t="s">
        <v>296</v>
      </c>
      <c r="F173" t="s">
        <v>193</v>
      </c>
      <c r="G173" s="32">
        <v>165000</v>
      </c>
      <c r="H173" s="32">
        <v>4735.5</v>
      </c>
      <c r="I173" s="32">
        <v>27394.99</v>
      </c>
      <c r="J173" s="32">
        <v>5016</v>
      </c>
      <c r="K173" s="32">
        <v>25</v>
      </c>
      <c r="L173" s="32">
        <v>37171.49</v>
      </c>
      <c r="M173" s="32">
        <f t="shared" si="9"/>
        <v>127828.51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</row>
    <row r="174" spans="1:322" x14ac:dyDescent="0.25">
      <c r="A174" s="12">
        <v>166</v>
      </c>
      <c r="B174" t="s">
        <v>357</v>
      </c>
      <c r="C174" t="s">
        <v>80</v>
      </c>
      <c r="D174" t="s">
        <v>17</v>
      </c>
      <c r="E174" s="12" t="s">
        <v>295</v>
      </c>
      <c r="F174" t="s">
        <v>194</v>
      </c>
      <c r="G174" s="32">
        <v>41000</v>
      </c>
      <c r="H174" s="32">
        <f t="shared" ref="H174:H178" si="16">G174*0.0287</f>
        <v>1176.7</v>
      </c>
      <c r="I174" s="32">
        <v>583.79</v>
      </c>
      <c r="J174" s="32">
        <f t="shared" ref="J174:J178" si="17">G174*0.0304</f>
        <v>1246.4000000000001</v>
      </c>
      <c r="K174" s="32">
        <v>1200</v>
      </c>
      <c r="L174" s="32">
        <v>4206.8900000000003</v>
      </c>
      <c r="M174" s="32">
        <f t="shared" si="9"/>
        <v>36793.11</v>
      </c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</row>
    <row r="175" spans="1:322" x14ac:dyDescent="0.25">
      <c r="A175" s="12">
        <v>167</v>
      </c>
      <c r="B175" t="s">
        <v>198</v>
      </c>
      <c r="C175" t="s">
        <v>80</v>
      </c>
      <c r="D175" t="s">
        <v>83</v>
      </c>
      <c r="E175" s="12" t="s">
        <v>295</v>
      </c>
      <c r="F175" t="s">
        <v>194</v>
      </c>
      <c r="G175" s="32">
        <v>41000</v>
      </c>
      <c r="H175" s="32">
        <f t="shared" si="16"/>
        <v>1176.7</v>
      </c>
      <c r="I175" s="32">
        <v>347.17</v>
      </c>
      <c r="J175" s="32">
        <f t="shared" si="17"/>
        <v>1246.4000000000001</v>
      </c>
      <c r="K175" s="32">
        <v>6985.13</v>
      </c>
      <c r="L175" s="32">
        <v>9755.4</v>
      </c>
      <c r="M175" s="32">
        <f t="shared" si="9"/>
        <v>31244.6</v>
      </c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</row>
    <row r="176" spans="1:322" x14ac:dyDescent="0.25">
      <c r="A176" s="12">
        <v>168</v>
      </c>
      <c r="B176" t="s">
        <v>209</v>
      </c>
      <c r="C176" t="s">
        <v>80</v>
      </c>
      <c r="D176" t="s">
        <v>208</v>
      </c>
      <c r="E176" s="12" t="s">
        <v>296</v>
      </c>
      <c r="F176" t="s">
        <v>194</v>
      </c>
      <c r="G176" s="32">
        <v>41000</v>
      </c>
      <c r="H176" s="32">
        <f t="shared" si="16"/>
        <v>1176.7</v>
      </c>
      <c r="I176" s="32">
        <v>583.79</v>
      </c>
      <c r="J176" s="32">
        <f t="shared" si="17"/>
        <v>1246.4000000000001</v>
      </c>
      <c r="K176" s="32">
        <v>175</v>
      </c>
      <c r="L176" s="32">
        <v>3181.89</v>
      </c>
      <c r="M176" s="32">
        <f t="shared" si="9"/>
        <v>37818.11</v>
      </c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</row>
    <row r="177" spans="1:284" x14ac:dyDescent="0.25">
      <c r="A177" s="12">
        <v>169</v>
      </c>
      <c r="B177" t="s">
        <v>210</v>
      </c>
      <c r="C177" t="s">
        <v>80</v>
      </c>
      <c r="D177" t="s">
        <v>45</v>
      </c>
      <c r="E177" s="12" t="s">
        <v>295</v>
      </c>
      <c r="F177" t="s">
        <v>194</v>
      </c>
      <c r="G177" s="32">
        <v>36000</v>
      </c>
      <c r="H177" s="32">
        <f t="shared" si="16"/>
        <v>1033.2</v>
      </c>
      <c r="I177" s="32">
        <v>0</v>
      </c>
      <c r="J177" s="32">
        <f t="shared" si="17"/>
        <v>1094.4000000000001</v>
      </c>
      <c r="K177" s="32">
        <v>1975</v>
      </c>
      <c r="L177" s="32">
        <v>4102.6000000000004</v>
      </c>
      <c r="M177" s="32">
        <f t="shared" si="9"/>
        <v>31897.4</v>
      </c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</row>
    <row r="178" spans="1:284" x14ac:dyDescent="0.25">
      <c r="A178" s="12">
        <v>170</v>
      </c>
      <c r="B178" t="s">
        <v>179</v>
      </c>
      <c r="C178" t="s">
        <v>80</v>
      </c>
      <c r="D178" t="s">
        <v>83</v>
      </c>
      <c r="E178" s="12" t="s">
        <v>295</v>
      </c>
      <c r="F178" t="s">
        <v>194</v>
      </c>
      <c r="G178" s="32">
        <v>41000</v>
      </c>
      <c r="H178" s="32">
        <f t="shared" si="16"/>
        <v>1176.7</v>
      </c>
      <c r="I178" s="32">
        <v>347.17</v>
      </c>
      <c r="J178" s="32">
        <f t="shared" si="17"/>
        <v>1246.4000000000001</v>
      </c>
      <c r="K178" s="32">
        <v>1752.45</v>
      </c>
      <c r="L178" s="32">
        <v>4522.72</v>
      </c>
      <c r="M178" s="32">
        <f t="shared" si="9"/>
        <v>36477.279999999999</v>
      </c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</row>
    <row r="179" spans="1:284" x14ac:dyDescent="0.25">
      <c r="A179" s="12">
        <v>171</v>
      </c>
      <c r="B179" s="10" t="s">
        <v>84</v>
      </c>
      <c r="C179" s="4" t="s">
        <v>381</v>
      </c>
      <c r="D179" s="10" t="s">
        <v>79</v>
      </c>
      <c r="E179" s="12" t="s">
        <v>295</v>
      </c>
      <c r="F179" t="s">
        <v>193</v>
      </c>
      <c r="G179" s="32">
        <v>101000</v>
      </c>
      <c r="H179" s="40">
        <v>2898.7</v>
      </c>
      <c r="I179" s="40">
        <v>11551.87</v>
      </c>
      <c r="J179" s="40">
        <v>3070.4</v>
      </c>
      <c r="K179" s="40">
        <v>3329.9</v>
      </c>
      <c r="L179" s="40">
        <v>20850.87</v>
      </c>
      <c r="M179" s="32">
        <f t="shared" si="9"/>
        <v>80149.13</v>
      </c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</row>
    <row r="180" spans="1:284" x14ac:dyDescent="0.25">
      <c r="A180" s="12">
        <v>172</v>
      </c>
      <c r="B180" s="10" t="s">
        <v>413</v>
      </c>
      <c r="C180" s="10" t="s">
        <v>406</v>
      </c>
      <c r="D180" s="10" t="s">
        <v>15</v>
      </c>
      <c r="E180" s="31" t="s">
        <v>295</v>
      </c>
      <c r="F180" s="10" t="s">
        <v>193</v>
      </c>
      <c r="G180" s="36">
        <v>101000</v>
      </c>
      <c r="H180" s="40">
        <v>2898.7</v>
      </c>
      <c r="I180" s="40">
        <v>11946.23</v>
      </c>
      <c r="J180" s="40">
        <v>3070.4</v>
      </c>
      <c r="K180" s="40">
        <v>3102.45</v>
      </c>
      <c r="L180" s="40">
        <v>21017.78</v>
      </c>
      <c r="M180" s="32">
        <f t="shared" si="9"/>
        <v>79982.22</v>
      </c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</row>
    <row r="181" spans="1:284" s="22" customFormat="1" x14ac:dyDescent="0.25">
      <c r="A181" s="12">
        <v>173</v>
      </c>
      <c r="B181" t="s">
        <v>86</v>
      </c>
      <c r="C181" t="s">
        <v>85</v>
      </c>
      <c r="D181" t="s">
        <v>87</v>
      </c>
      <c r="E181" s="12" t="s">
        <v>295</v>
      </c>
      <c r="F181" t="s">
        <v>193</v>
      </c>
      <c r="G181" s="32">
        <v>81000</v>
      </c>
      <c r="H181" s="32">
        <f>G181*0.0287</f>
        <v>2324.6999999999998</v>
      </c>
      <c r="I181" s="32">
        <v>7636.09</v>
      </c>
      <c r="J181" s="32">
        <f t="shared" ref="J181:J184" si="18">G181*0.0304</f>
        <v>2462.4</v>
      </c>
      <c r="K181" s="32">
        <v>425</v>
      </c>
      <c r="L181" s="32">
        <f t="shared" ref="L181:L186" si="19">+H181+I181+J181+K181</f>
        <v>12848.19</v>
      </c>
      <c r="M181" s="32">
        <f t="shared" si="9"/>
        <v>68151.81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</row>
    <row r="182" spans="1:284" x14ac:dyDescent="0.25">
      <c r="A182" s="12">
        <v>174</v>
      </c>
      <c r="B182" t="s">
        <v>89</v>
      </c>
      <c r="C182" t="s">
        <v>85</v>
      </c>
      <c r="D182" t="s">
        <v>398</v>
      </c>
      <c r="E182" s="12" t="s">
        <v>295</v>
      </c>
      <c r="F182" t="s">
        <v>194</v>
      </c>
      <c r="G182" s="32">
        <v>90000</v>
      </c>
      <c r="H182" s="32">
        <f t="shared" ref="H182:H186" si="20">G182*0.0287</f>
        <v>2583</v>
      </c>
      <c r="I182" s="32">
        <v>9753.1200000000008</v>
      </c>
      <c r="J182" s="32">
        <f t="shared" si="18"/>
        <v>2736</v>
      </c>
      <c r="K182" s="32">
        <v>25</v>
      </c>
      <c r="L182" s="32">
        <f t="shared" si="19"/>
        <v>15097.12</v>
      </c>
      <c r="M182" s="32">
        <f t="shared" si="9"/>
        <v>74902.880000000005</v>
      </c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</row>
    <row r="183" spans="1:284" x14ac:dyDescent="0.25">
      <c r="A183" s="12">
        <v>175</v>
      </c>
      <c r="B183" t="s">
        <v>90</v>
      </c>
      <c r="C183" t="s">
        <v>85</v>
      </c>
      <c r="D183" t="s">
        <v>177</v>
      </c>
      <c r="E183" s="12" t="s">
        <v>295</v>
      </c>
      <c r="F183" t="s">
        <v>193</v>
      </c>
      <c r="G183" s="32">
        <v>41000</v>
      </c>
      <c r="H183" s="32">
        <f t="shared" si="20"/>
        <v>1176.7</v>
      </c>
      <c r="I183" s="32">
        <v>583.79</v>
      </c>
      <c r="J183" s="32">
        <f t="shared" si="18"/>
        <v>1246.4000000000001</v>
      </c>
      <c r="K183" s="32">
        <v>665</v>
      </c>
      <c r="L183" s="32">
        <f t="shared" si="19"/>
        <v>3671.89</v>
      </c>
      <c r="M183" s="32">
        <f t="shared" si="9"/>
        <v>37328.11</v>
      </c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</row>
    <row r="184" spans="1:284" x14ac:dyDescent="0.25">
      <c r="A184" s="12">
        <v>176</v>
      </c>
      <c r="B184" t="s">
        <v>190</v>
      </c>
      <c r="C184" t="s">
        <v>85</v>
      </c>
      <c r="D184" t="s">
        <v>87</v>
      </c>
      <c r="E184" s="12" t="s">
        <v>295</v>
      </c>
      <c r="F184" t="s">
        <v>194</v>
      </c>
      <c r="G184" s="32">
        <v>41000</v>
      </c>
      <c r="H184" s="32">
        <f t="shared" si="20"/>
        <v>1176.7</v>
      </c>
      <c r="I184" s="32">
        <v>583.79</v>
      </c>
      <c r="J184" s="32">
        <f t="shared" si="18"/>
        <v>1246.4000000000001</v>
      </c>
      <c r="K184" s="32">
        <v>863</v>
      </c>
      <c r="L184" s="32">
        <f t="shared" si="19"/>
        <v>3869.89</v>
      </c>
      <c r="M184" s="32">
        <f t="shared" si="9"/>
        <v>37130.11</v>
      </c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</row>
    <row r="185" spans="1:284" x14ac:dyDescent="0.25">
      <c r="A185" s="12">
        <v>177</v>
      </c>
      <c r="B185" t="s">
        <v>267</v>
      </c>
      <c r="C185" t="s">
        <v>85</v>
      </c>
      <c r="D185" t="s">
        <v>196</v>
      </c>
      <c r="E185" s="12" t="s">
        <v>295</v>
      </c>
      <c r="F185" t="s">
        <v>194</v>
      </c>
      <c r="G185" s="32">
        <v>45000</v>
      </c>
      <c r="H185" s="32">
        <v>1291.5</v>
      </c>
      <c r="I185" s="32">
        <v>911.71</v>
      </c>
      <c r="J185" s="32">
        <v>1368</v>
      </c>
      <c r="K185" s="32">
        <v>1602.45</v>
      </c>
      <c r="L185" s="32">
        <v>5173.66</v>
      </c>
      <c r="M185" s="32">
        <f t="shared" si="9"/>
        <v>39826.339999999997</v>
      </c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</row>
    <row r="186" spans="1:284" x14ac:dyDescent="0.25">
      <c r="A186" s="12">
        <v>178</v>
      </c>
      <c r="B186" t="s">
        <v>369</v>
      </c>
      <c r="C186" t="s">
        <v>85</v>
      </c>
      <c r="D186" t="s">
        <v>399</v>
      </c>
      <c r="E186" s="12" t="s">
        <v>296</v>
      </c>
      <c r="F186" t="s">
        <v>194</v>
      </c>
      <c r="G186" s="32">
        <v>133000</v>
      </c>
      <c r="H186" s="32">
        <f t="shared" si="20"/>
        <v>3817.1</v>
      </c>
      <c r="I186" s="32">
        <v>19867.79</v>
      </c>
      <c r="J186" s="32">
        <v>4043.2</v>
      </c>
      <c r="K186" s="32">
        <v>25</v>
      </c>
      <c r="L186" s="32">
        <f t="shared" si="19"/>
        <v>27753.09</v>
      </c>
      <c r="M186" s="32">
        <f t="shared" si="9"/>
        <v>105246.91</v>
      </c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</row>
    <row r="187" spans="1:284" x14ac:dyDescent="0.25">
      <c r="A187" s="12">
        <v>179</v>
      </c>
      <c r="B187" s="10" t="s">
        <v>91</v>
      </c>
      <c r="C187" s="4" t="s">
        <v>253</v>
      </c>
      <c r="D187" t="s">
        <v>92</v>
      </c>
      <c r="E187" s="12" t="s">
        <v>295</v>
      </c>
      <c r="F187" t="s">
        <v>193</v>
      </c>
      <c r="G187" s="32">
        <v>66000</v>
      </c>
      <c r="H187" s="32">
        <f>G187*0.0287</f>
        <v>1894.2</v>
      </c>
      <c r="I187" s="32">
        <v>4615.76</v>
      </c>
      <c r="J187" s="32">
        <f>G187*0.0304</f>
        <v>2006.4</v>
      </c>
      <c r="K187" s="32">
        <v>125</v>
      </c>
      <c r="L187" s="32">
        <v>8641.36</v>
      </c>
      <c r="M187" s="32">
        <f t="shared" si="9"/>
        <v>57358.64</v>
      </c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</row>
    <row r="188" spans="1:284" x14ac:dyDescent="0.25">
      <c r="A188" s="12">
        <v>180</v>
      </c>
      <c r="B188" t="s">
        <v>93</v>
      </c>
      <c r="C188" s="4" t="s">
        <v>253</v>
      </c>
      <c r="D188" t="s">
        <v>400</v>
      </c>
      <c r="E188" s="12" t="s">
        <v>295</v>
      </c>
      <c r="F188" t="s">
        <v>193</v>
      </c>
      <c r="G188" s="32">
        <v>66000</v>
      </c>
      <c r="H188" s="32">
        <f>G188*0.0287</f>
        <v>1894.2</v>
      </c>
      <c r="I188" s="32">
        <v>4300.2700000000004</v>
      </c>
      <c r="J188" s="32">
        <f>G188*0.0304</f>
        <v>2006.4</v>
      </c>
      <c r="K188" s="32">
        <v>1602.45</v>
      </c>
      <c r="L188" s="32">
        <v>9803.32</v>
      </c>
      <c r="M188" s="32">
        <f t="shared" si="9"/>
        <v>56196.68</v>
      </c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</row>
    <row r="189" spans="1:284" x14ac:dyDescent="0.25">
      <c r="A189" s="12">
        <v>181</v>
      </c>
      <c r="B189" t="s">
        <v>94</v>
      </c>
      <c r="C189" s="4" t="s">
        <v>253</v>
      </c>
      <c r="D189" t="s">
        <v>95</v>
      </c>
      <c r="E189" s="12" t="s">
        <v>296</v>
      </c>
      <c r="F189" t="s">
        <v>193</v>
      </c>
      <c r="G189" s="32">
        <v>60000</v>
      </c>
      <c r="H189" s="32">
        <v>1722</v>
      </c>
      <c r="I189" s="32">
        <v>3486.68</v>
      </c>
      <c r="J189" s="32">
        <f>G189*0.0304</f>
        <v>1824</v>
      </c>
      <c r="K189" s="32">
        <v>25</v>
      </c>
      <c r="L189" s="32">
        <v>7057.68</v>
      </c>
      <c r="M189" s="32">
        <f t="shared" si="9"/>
        <v>52942.32</v>
      </c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</row>
    <row r="190" spans="1:284" x14ac:dyDescent="0.25">
      <c r="A190" s="12">
        <v>182</v>
      </c>
      <c r="B190" t="s">
        <v>256</v>
      </c>
      <c r="C190" s="4" t="s">
        <v>253</v>
      </c>
      <c r="D190" t="s">
        <v>472</v>
      </c>
      <c r="E190" s="12" t="s">
        <v>295</v>
      </c>
      <c r="F190" t="s">
        <v>193</v>
      </c>
      <c r="G190" s="32">
        <v>60000</v>
      </c>
      <c r="H190" s="32">
        <v>1722</v>
      </c>
      <c r="I190" s="32">
        <v>3486.68</v>
      </c>
      <c r="J190" s="32">
        <v>1824</v>
      </c>
      <c r="K190" s="32">
        <v>25</v>
      </c>
      <c r="L190" s="32">
        <v>7057.68</v>
      </c>
      <c r="M190" s="32">
        <f t="shared" si="9"/>
        <v>52942.32</v>
      </c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</row>
    <row r="191" spans="1:284" x14ac:dyDescent="0.25">
      <c r="A191" s="12">
        <v>183</v>
      </c>
      <c r="B191" t="s">
        <v>254</v>
      </c>
      <c r="C191" s="4" t="s">
        <v>253</v>
      </c>
      <c r="D191" t="s">
        <v>15</v>
      </c>
      <c r="E191" s="12" t="s">
        <v>295</v>
      </c>
      <c r="F191" t="s">
        <v>194</v>
      </c>
      <c r="G191" s="32">
        <v>106500</v>
      </c>
      <c r="H191" s="32">
        <f>G191*0.0287</f>
        <v>3056.55</v>
      </c>
      <c r="I191" s="32">
        <v>13634.33</v>
      </c>
      <c r="J191" s="32">
        <f t="shared" ref="J191:J196" si="21">G191*0.0304</f>
        <v>3237.6</v>
      </c>
      <c r="K191" s="32">
        <v>25</v>
      </c>
      <c r="L191" s="32">
        <v>19953.48</v>
      </c>
      <c r="M191" s="32">
        <f t="shared" si="9"/>
        <v>86546.52</v>
      </c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</row>
    <row r="192" spans="1:284" x14ac:dyDescent="0.25">
      <c r="A192" s="12">
        <v>184</v>
      </c>
      <c r="B192" t="s">
        <v>96</v>
      </c>
      <c r="C192" s="4" t="s">
        <v>482</v>
      </c>
      <c r="D192" t="s">
        <v>178</v>
      </c>
      <c r="E192" s="12" t="s">
        <v>295</v>
      </c>
      <c r="F192" t="s">
        <v>193</v>
      </c>
      <c r="G192" s="32">
        <v>41000</v>
      </c>
      <c r="H192" s="32">
        <f>G192*0.0287</f>
        <v>1176.7</v>
      </c>
      <c r="I192" s="32">
        <v>583.79</v>
      </c>
      <c r="J192" s="32">
        <f t="shared" si="21"/>
        <v>1246.4000000000001</v>
      </c>
      <c r="K192" s="32">
        <v>275</v>
      </c>
      <c r="L192" s="32">
        <v>3281.89</v>
      </c>
      <c r="M192" s="32">
        <f t="shared" si="9"/>
        <v>37718.11</v>
      </c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</row>
    <row r="193" spans="1:284" x14ac:dyDescent="0.25">
      <c r="A193" s="12">
        <v>185</v>
      </c>
      <c r="B193" t="s">
        <v>98</v>
      </c>
      <c r="C193" s="4" t="s">
        <v>482</v>
      </c>
      <c r="D193" t="s">
        <v>455</v>
      </c>
      <c r="E193" s="12" t="s">
        <v>296</v>
      </c>
      <c r="F193" t="s">
        <v>193</v>
      </c>
      <c r="G193" s="32">
        <v>41000</v>
      </c>
      <c r="H193" s="32">
        <f>G193*0.0287</f>
        <v>1176.7</v>
      </c>
      <c r="I193" s="32">
        <v>583.79</v>
      </c>
      <c r="J193" s="32">
        <f t="shared" si="21"/>
        <v>1246.4000000000001</v>
      </c>
      <c r="K193" s="32">
        <v>295</v>
      </c>
      <c r="L193" s="32">
        <v>3301.89</v>
      </c>
      <c r="M193" s="32">
        <f t="shared" si="9"/>
        <v>37698.11</v>
      </c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</row>
    <row r="194" spans="1:284" x14ac:dyDescent="0.25">
      <c r="A194" s="12">
        <v>186</v>
      </c>
      <c r="B194" t="s">
        <v>346</v>
      </c>
      <c r="C194" s="4" t="s">
        <v>482</v>
      </c>
      <c r="D194" t="s">
        <v>79</v>
      </c>
      <c r="E194" s="12" t="s">
        <v>296</v>
      </c>
      <c r="F194" t="s">
        <v>194</v>
      </c>
      <c r="G194" s="32">
        <v>41000</v>
      </c>
      <c r="H194" s="32">
        <v>1176.7</v>
      </c>
      <c r="I194" s="32">
        <v>583.79</v>
      </c>
      <c r="J194" s="32">
        <f t="shared" si="21"/>
        <v>1246.4000000000001</v>
      </c>
      <c r="K194" s="32">
        <v>565</v>
      </c>
      <c r="L194" s="32">
        <v>3571.89</v>
      </c>
      <c r="M194" s="32">
        <f t="shared" si="9"/>
        <v>37428.11</v>
      </c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</row>
    <row r="195" spans="1:284" s="2" customFormat="1" x14ac:dyDescent="0.25">
      <c r="A195" s="12">
        <v>187</v>
      </c>
      <c r="B195" t="s">
        <v>88</v>
      </c>
      <c r="C195" s="4" t="s">
        <v>482</v>
      </c>
      <c r="D195" t="s">
        <v>196</v>
      </c>
      <c r="E195" s="12" t="s">
        <v>296</v>
      </c>
      <c r="F195" t="s">
        <v>194</v>
      </c>
      <c r="G195" s="32">
        <v>32000</v>
      </c>
      <c r="H195" s="40">
        <v>918.4</v>
      </c>
      <c r="I195" s="40">
        <v>0</v>
      </c>
      <c r="J195" s="40">
        <v>972.8</v>
      </c>
      <c r="K195" s="40">
        <v>3727.56</v>
      </c>
      <c r="L195" s="40">
        <v>5618.76</v>
      </c>
      <c r="M195" s="32">
        <f t="shared" si="9"/>
        <v>26381.24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</row>
    <row r="196" spans="1:284" s="2" customFormat="1" x14ac:dyDescent="0.25">
      <c r="A196" s="12">
        <v>188</v>
      </c>
      <c r="B196" t="s">
        <v>211</v>
      </c>
      <c r="C196" s="4" t="s">
        <v>380</v>
      </c>
      <c r="D196" t="s">
        <v>407</v>
      </c>
      <c r="E196" s="12" t="s">
        <v>295</v>
      </c>
      <c r="F196" t="s">
        <v>194</v>
      </c>
      <c r="G196" s="32">
        <v>41000</v>
      </c>
      <c r="H196" s="32">
        <v>1176.7</v>
      </c>
      <c r="I196" s="32">
        <v>583.79</v>
      </c>
      <c r="J196" s="32">
        <f t="shared" si="21"/>
        <v>1246.4000000000001</v>
      </c>
      <c r="K196" s="32">
        <v>275</v>
      </c>
      <c r="L196" s="32">
        <v>3281.89</v>
      </c>
      <c r="M196" s="32">
        <f t="shared" si="9"/>
        <v>37718.11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</row>
    <row r="197" spans="1:284" x14ac:dyDescent="0.25">
      <c r="A197" s="12">
        <v>189</v>
      </c>
      <c r="B197" t="s">
        <v>308</v>
      </c>
      <c r="C197" t="s">
        <v>185</v>
      </c>
      <c r="D197" t="s">
        <v>309</v>
      </c>
      <c r="E197" s="12" t="s">
        <v>295</v>
      </c>
      <c r="F197" t="s">
        <v>194</v>
      </c>
      <c r="G197" s="32">
        <v>32000</v>
      </c>
      <c r="H197" s="32">
        <v>918.4</v>
      </c>
      <c r="I197" s="32">
        <v>0</v>
      </c>
      <c r="J197" s="32">
        <v>972.8</v>
      </c>
      <c r="K197" s="32">
        <v>4770.95</v>
      </c>
      <c r="L197" s="32">
        <v>6662.15</v>
      </c>
      <c r="M197" s="32">
        <f t="shared" si="9"/>
        <v>25337.85</v>
      </c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</row>
    <row r="198" spans="1:284" x14ac:dyDescent="0.25">
      <c r="A198" s="12">
        <v>190</v>
      </c>
      <c r="B198" s="4" t="s">
        <v>258</v>
      </c>
      <c r="C198" t="s">
        <v>185</v>
      </c>
      <c r="D198" s="4" t="s">
        <v>259</v>
      </c>
      <c r="E198" s="12" t="s">
        <v>295</v>
      </c>
      <c r="F198" s="7" t="s">
        <v>194</v>
      </c>
      <c r="G198" s="32">
        <v>28000</v>
      </c>
      <c r="H198" s="32">
        <v>803.6</v>
      </c>
      <c r="I198" s="32">
        <v>0</v>
      </c>
      <c r="J198" s="32">
        <f>G198*0.0304</f>
        <v>851.2</v>
      </c>
      <c r="K198" s="32">
        <v>4777.2299999999996</v>
      </c>
      <c r="L198" s="32">
        <v>6432.03</v>
      </c>
      <c r="M198" s="32">
        <f t="shared" si="9"/>
        <v>21567.97</v>
      </c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</row>
    <row r="199" spans="1:284" x14ac:dyDescent="0.25">
      <c r="A199" s="12">
        <v>191</v>
      </c>
      <c r="B199" s="4" t="s">
        <v>181</v>
      </c>
      <c r="C199" t="s">
        <v>185</v>
      </c>
      <c r="D199" s="4" t="s">
        <v>87</v>
      </c>
      <c r="E199" s="12" t="s">
        <v>296</v>
      </c>
      <c r="F199" s="7" t="s">
        <v>194</v>
      </c>
      <c r="G199" s="32">
        <v>65000</v>
      </c>
      <c r="H199" s="32">
        <v>1865.5</v>
      </c>
      <c r="I199" s="32">
        <v>4427.58</v>
      </c>
      <c r="J199" s="32">
        <v>1976</v>
      </c>
      <c r="K199" s="32">
        <v>175</v>
      </c>
      <c r="L199" s="32">
        <v>8444.08</v>
      </c>
      <c r="M199" s="32">
        <f t="shared" si="9"/>
        <v>56555.92</v>
      </c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</row>
    <row r="200" spans="1:284" s="21" customFormat="1" x14ac:dyDescent="0.25">
      <c r="A200" s="12">
        <v>192</v>
      </c>
      <c r="B200" t="s">
        <v>37</v>
      </c>
      <c r="C200" t="s">
        <v>313</v>
      </c>
      <c r="D200" t="s">
        <v>259</v>
      </c>
      <c r="E200" s="12" t="s">
        <v>295</v>
      </c>
      <c r="F200" t="s">
        <v>193</v>
      </c>
      <c r="G200" s="32">
        <v>32000</v>
      </c>
      <c r="H200" s="40">
        <v>918.4</v>
      </c>
      <c r="I200" s="40">
        <v>0</v>
      </c>
      <c r="J200" s="40">
        <v>972.8</v>
      </c>
      <c r="K200" s="40">
        <v>8153.14</v>
      </c>
      <c r="L200" s="40">
        <v>10044.34</v>
      </c>
      <c r="M200" s="32">
        <f t="shared" si="9"/>
        <v>21955.66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</row>
    <row r="201" spans="1:284" x14ac:dyDescent="0.25">
      <c r="A201" s="12">
        <v>193</v>
      </c>
      <c r="B201" t="s">
        <v>99</v>
      </c>
      <c r="C201" s="4" t="s">
        <v>291</v>
      </c>
      <c r="D201" t="s">
        <v>414</v>
      </c>
      <c r="E201" s="12" t="s">
        <v>295</v>
      </c>
      <c r="F201" t="s">
        <v>194</v>
      </c>
      <c r="G201" s="32">
        <v>48000</v>
      </c>
      <c r="H201" s="32">
        <f t="shared" ref="H201:H206" si="22">G201*0.0287</f>
        <v>1377.6</v>
      </c>
      <c r="I201" s="32">
        <v>1571.73</v>
      </c>
      <c r="J201" s="32">
        <f t="shared" ref="J201:J206" si="23">G201*0.0304</f>
        <v>1459.2</v>
      </c>
      <c r="K201" s="32">
        <v>175</v>
      </c>
      <c r="L201" s="32">
        <v>4583.53</v>
      </c>
      <c r="M201" s="32">
        <f t="shared" si="9"/>
        <v>43416.47</v>
      </c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</row>
    <row r="202" spans="1:284" x14ac:dyDescent="0.25">
      <c r="A202" s="12">
        <v>194</v>
      </c>
      <c r="B202" t="s">
        <v>214</v>
      </c>
      <c r="C202" s="4" t="s">
        <v>291</v>
      </c>
      <c r="D202" t="s">
        <v>213</v>
      </c>
      <c r="E202" s="12" t="s">
        <v>296</v>
      </c>
      <c r="F202" t="s">
        <v>194</v>
      </c>
      <c r="G202" s="32">
        <v>30000</v>
      </c>
      <c r="H202" s="32">
        <f t="shared" si="22"/>
        <v>861</v>
      </c>
      <c r="I202" s="32">
        <v>0</v>
      </c>
      <c r="J202" s="32">
        <f t="shared" si="23"/>
        <v>912</v>
      </c>
      <c r="K202" s="32">
        <v>175</v>
      </c>
      <c r="L202" s="32">
        <v>1948</v>
      </c>
      <c r="M202" s="32">
        <f t="shared" ref="M202:M265" si="24">+G202-L202</f>
        <v>28052</v>
      </c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</row>
    <row r="203" spans="1:284" x14ac:dyDescent="0.25">
      <c r="A203" s="12">
        <v>195</v>
      </c>
      <c r="B203" t="s">
        <v>200</v>
      </c>
      <c r="C203" s="4" t="s">
        <v>291</v>
      </c>
      <c r="D203" t="s">
        <v>13</v>
      </c>
      <c r="E203" s="12" t="s">
        <v>296</v>
      </c>
      <c r="F203" t="s">
        <v>194</v>
      </c>
      <c r="G203" s="32">
        <v>30000</v>
      </c>
      <c r="H203" s="32">
        <f t="shared" si="22"/>
        <v>861</v>
      </c>
      <c r="I203" s="32">
        <v>0</v>
      </c>
      <c r="J203" s="32">
        <f t="shared" si="23"/>
        <v>912</v>
      </c>
      <c r="K203" s="32">
        <v>1752.45</v>
      </c>
      <c r="L203" s="32">
        <v>3525.45</v>
      </c>
      <c r="M203" s="32">
        <f t="shared" si="24"/>
        <v>26474.55</v>
      </c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</row>
    <row r="204" spans="1:284" x14ac:dyDescent="0.25">
      <c r="A204" s="12">
        <v>196</v>
      </c>
      <c r="B204" t="s">
        <v>217</v>
      </c>
      <c r="C204" s="4" t="s">
        <v>291</v>
      </c>
      <c r="D204" t="s">
        <v>118</v>
      </c>
      <c r="E204" s="12" t="s">
        <v>295</v>
      </c>
      <c r="F204" t="s">
        <v>194</v>
      </c>
      <c r="G204" s="32">
        <v>30000</v>
      </c>
      <c r="H204" s="40">
        <v>861</v>
      </c>
      <c r="I204" s="40">
        <v>0</v>
      </c>
      <c r="J204" s="40">
        <v>912</v>
      </c>
      <c r="K204" s="40">
        <v>1752.45</v>
      </c>
      <c r="L204" s="40">
        <v>3525.45</v>
      </c>
      <c r="M204" s="32">
        <f t="shared" si="24"/>
        <v>26474.55</v>
      </c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</row>
    <row r="205" spans="1:284" x14ac:dyDescent="0.25">
      <c r="A205" s="12">
        <v>197</v>
      </c>
      <c r="B205" t="s">
        <v>239</v>
      </c>
      <c r="C205" s="4" t="s">
        <v>291</v>
      </c>
      <c r="D205" s="6" t="s">
        <v>97</v>
      </c>
      <c r="E205" s="12" t="s">
        <v>296</v>
      </c>
      <c r="F205" s="5" t="s">
        <v>194</v>
      </c>
      <c r="G205" s="41">
        <v>30000</v>
      </c>
      <c r="H205" s="44">
        <v>861</v>
      </c>
      <c r="I205" s="44">
        <v>0</v>
      </c>
      <c r="J205" s="44">
        <v>912</v>
      </c>
      <c r="K205" s="44">
        <v>175</v>
      </c>
      <c r="L205" s="44">
        <v>1948</v>
      </c>
      <c r="M205" s="32">
        <f t="shared" si="24"/>
        <v>28052</v>
      </c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</row>
    <row r="206" spans="1:284" x14ac:dyDescent="0.25">
      <c r="A206" s="12">
        <v>198</v>
      </c>
      <c r="B206" s="4" t="s">
        <v>216</v>
      </c>
      <c r="C206" s="4" t="s">
        <v>291</v>
      </c>
      <c r="D206" s="4" t="s">
        <v>87</v>
      </c>
      <c r="E206" s="12" t="s">
        <v>295</v>
      </c>
      <c r="F206" t="s">
        <v>194</v>
      </c>
      <c r="G206" s="32">
        <v>82000</v>
      </c>
      <c r="H206" s="32">
        <f t="shared" si="22"/>
        <v>2353.4</v>
      </c>
      <c r="I206" s="32">
        <v>7082.59</v>
      </c>
      <c r="J206" s="32">
        <f t="shared" si="23"/>
        <v>2492.8000000000002</v>
      </c>
      <c r="K206" s="32">
        <v>4849.8999999999996</v>
      </c>
      <c r="L206" s="32">
        <v>16778.689999999999</v>
      </c>
      <c r="M206" s="32">
        <f t="shared" si="24"/>
        <v>65221.31</v>
      </c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</row>
    <row r="207" spans="1:284" x14ac:dyDescent="0.25">
      <c r="A207" s="12">
        <v>199</v>
      </c>
      <c r="B207" t="s">
        <v>116</v>
      </c>
      <c r="C207" t="s">
        <v>347</v>
      </c>
      <c r="D207" t="s">
        <v>45</v>
      </c>
      <c r="E207" s="12" t="s">
        <v>295</v>
      </c>
      <c r="F207" t="s">
        <v>194</v>
      </c>
      <c r="G207" s="32">
        <v>19800</v>
      </c>
      <c r="H207" s="32">
        <v>568.26</v>
      </c>
      <c r="I207" s="32">
        <v>0</v>
      </c>
      <c r="J207" s="32">
        <v>601.91999999999996</v>
      </c>
      <c r="K207" s="32">
        <v>25</v>
      </c>
      <c r="L207" s="32">
        <v>1195.18</v>
      </c>
      <c r="M207" s="32">
        <f t="shared" si="24"/>
        <v>18604.82</v>
      </c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</row>
    <row r="208" spans="1:284" x14ac:dyDescent="0.25">
      <c r="A208" s="12">
        <v>200</v>
      </c>
      <c r="B208" t="s">
        <v>199</v>
      </c>
      <c r="C208" s="4" t="s">
        <v>292</v>
      </c>
      <c r="D208" t="s">
        <v>103</v>
      </c>
      <c r="E208" s="12" t="s">
        <v>295</v>
      </c>
      <c r="F208" t="s">
        <v>194</v>
      </c>
      <c r="G208" s="32">
        <v>46000</v>
      </c>
      <c r="H208" s="32">
        <f>G208*0.0287</f>
        <v>1320.2</v>
      </c>
      <c r="I208" s="32">
        <v>1289.46</v>
      </c>
      <c r="J208" s="32">
        <v>1398.4</v>
      </c>
      <c r="K208" s="32">
        <v>175</v>
      </c>
      <c r="L208" s="32">
        <v>4183.0600000000004</v>
      </c>
      <c r="M208" s="32">
        <f t="shared" si="24"/>
        <v>41816.94</v>
      </c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</row>
    <row r="209" spans="1:284" x14ac:dyDescent="0.25">
      <c r="A209" s="12">
        <v>201</v>
      </c>
      <c r="B209" t="s">
        <v>100</v>
      </c>
      <c r="C209" s="4" t="s">
        <v>292</v>
      </c>
      <c r="D209" t="s">
        <v>414</v>
      </c>
      <c r="E209" s="12" t="s">
        <v>295</v>
      </c>
      <c r="F209" t="s">
        <v>194</v>
      </c>
      <c r="G209" s="32">
        <v>50000</v>
      </c>
      <c r="H209" s="32">
        <f>G209*0.0287</f>
        <v>1435</v>
      </c>
      <c r="I209" s="32">
        <v>1854</v>
      </c>
      <c r="J209" s="32">
        <v>1520</v>
      </c>
      <c r="K209" s="32">
        <v>2325</v>
      </c>
      <c r="L209" s="32">
        <v>7134</v>
      </c>
      <c r="M209" s="32">
        <f t="shared" si="24"/>
        <v>42866</v>
      </c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</row>
    <row r="210" spans="1:284" x14ac:dyDescent="0.25">
      <c r="A210" s="12">
        <v>202</v>
      </c>
      <c r="B210" t="s">
        <v>182</v>
      </c>
      <c r="C210" s="4" t="s">
        <v>293</v>
      </c>
      <c r="D210" t="s">
        <v>13</v>
      </c>
      <c r="E210" s="12" t="s">
        <v>295</v>
      </c>
      <c r="F210" t="s">
        <v>194</v>
      </c>
      <c r="G210" s="32">
        <v>35000</v>
      </c>
      <c r="H210" s="32">
        <f t="shared" ref="H210:H215" si="25">G210*0.0287</f>
        <v>1004.5</v>
      </c>
      <c r="I210" s="32">
        <v>0</v>
      </c>
      <c r="J210" s="32">
        <f t="shared" ref="J210:J215" si="26">G210*0.0304</f>
        <v>1064</v>
      </c>
      <c r="K210" s="41">
        <v>275</v>
      </c>
      <c r="L210" s="32">
        <v>2343.5</v>
      </c>
      <c r="M210" s="32">
        <f t="shared" si="24"/>
        <v>32656.5</v>
      </c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</row>
    <row r="211" spans="1:284" x14ac:dyDescent="0.25">
      <c r="A211" s="12">
        <v>203</v>
      </c>
      <c r="B211" t="s">
        <v>220</v>
      </c>
      <c r="C211" s="4" t="s">
        <v>293</v>
      </c>
      <c r="D211" t="s">
        <v>103</v>
      </c>
      <c r="E211" s="12" t="s">
        <v>295</v>
      </c>
      <c r="F211" t="s">
        <v>194</v>
      </c>
      <c r="G211" s="32">
        <v>30000</v>
      </c>
      <c r="H211" s="32">
        <f t="shared" si="25"/>
        <v>861</v>
      </c>
      <c r="I211" s="32">
        <v>0</v>
      </c>
      <c r="J211" s="32">
        <f t="shared" si="26"/>
        <v>912</v>
      </c>
      <c r="K211" s="41">
        <v>6946.02</v>
      </c>
      <c r="L211" s="32">
        <v>8719.02</v>
      </c>
      <c r="M211" s="32">
        <f t="shared" si="24"/>
        <v>21280.98</v>
      </c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</row>
    <row r="212" spans="1:284" x14ac:dyDescent="0.25">
      <c r="A212" s="12">
        <v>204</v>
      </c>
      <c r="B212" t="s">
        <v>227</v>
      </c>
      <c r="C212" s="4" t="s">
        <v>293</v>
      </c>
      <c r="D212" t="s">
        <v>13</v>
      </c>
      <c r="E212" s="12" t="s">
        <v>295</v>
      </c>
      <c r="F212" t="s">
        <v>194</v>
      </c>
      <c r="G212" s="32">
        <v>41000</v>
      </c>
      <c r="H212" s="32">
        <f t="shared" si="25"/>
        <v>1176.7</v>
      </c>
      <c r="I212" s="32">
        <v>583.79</v>
      </c>
      <c r="J212" s="32">
        <f t="shared" si="26"/>
        <v>1246.4000000000001</v>
      </c>
      <c r="K212" s="41">
        <v>175</v>
      </c>
      <c r="L212" s="32">
        <v>3181.89</v>
      </c>
      <c r="M212" s="32">
        <f t="shared" si="24"/>
        <v>37818.11</v>
      </c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</row>
    <row r="213" spans="1:284" x14ac:dyDescent="0.25">
      <c r="A213" s="12">
        <v>205</v>
      </c>
      <c r="B213" t="s">
        <v>117</v>
      </c>
      <c r="C213" s="4" t="s">
        <v>293</v>
      </c>
      <c r="D213" t="s">
        <v>415</v>
      </c>
      <c r="E213" s="12" t="s">
        <v>296</v>
      </c>
      <c r="F213" t="s">
        <v>193</v>
      </c>
      <c r="G213" s="32">
        <v>30000</v>
      </c>
      <c r="H213" s="40">
        <v>861</v>
      </c>
      <c r="I213" s="40">
        <v>0</v>
      </c>
      <c r="J213" s="40">
        <v>912</v>
      </c>
      <c r="K213" s="40">
        <v>3489.9</v>
      </c>
      <c r="L213" s="40">
        <v>5262.9</v>
      </c>
      <c r="M213" s="32">
        <f t="shared" si="24"/>
        <v>24737.1</v>
      </c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</row>
    <row r="214" spans="1:284" x14ac:dyDescent="0.25">
      <c r="A214" s="12">
        <v>206</v>
      </c>
      <c r="B214" t="s">
        <v>107</v>
      </c>
      <c r="C214" s="4" t="s">
        <v>293</v>
      </c>
      <c r="D214" t="s">
        <v>415</v>
      </c>
      <c r="E214" s="12" t="s">
        <v>295</v>
      </c>
      <c r="F214" t="s">
        <v>193</v>
      </c>
      <c r="G214" s="32">
        <v>30000</v>
      </c>
      <c r="H214" s="32">
        <f t="shared" si="25"/>
        <v>861</v>
      </c>
      <c r="I214" s="32">
        <v>0</v>
      </c>
      <c r="J214" s="32">
        <f t="shared" si="26"/>
        <v>912</v>
      </c>
      <c r="K214" s="41">
        <v>335</v>
      </c>
      <c r="L214" s="32">
        <v>2108</v>
      </c>
      <c r="M214" s="32">
        <f t="shared" si="24"/>
        <v>27892</v>
      </c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</row>
    <row r="215" spans="1:284" x14ac:dyDescent="0.25">
      <c r="A215" s="12">
        <v>207</v>
      </c>
      <c r="B215" t="s">
        <v>114</v>
      </c>
      <c r="C215" s="4" t="s">
        <v>293</v>
      </c>
      <c r="D215" t="s">
        <v>115</v>
      </c>
      <c r="E215" s="12" t="s">
        <v>296</v>
      </c>
      <c r="F215" t="s">
        <v>194</v>
      </c>
      <c r="G215" s="32">
        <v>19580</v>
      </c>
      <c r="H215" s="32">
        <f t="shared" si="25"/>
        <v>561.95000000000005</v>
      </c>
      <c r="I215" s="32">
        <v>0</v>
      </c>
      <c r="J215" s="32">
        <f t="shared" si="26"/>
        <v>595.23</v>
      </c>
      <c r="K215" s="41">
        <v>145</v>
      </c>
      <c r="L215" s="32">
        <v>1302.18</v>
      </c>
      <c r="M215" s="32">
        <f t="shared" si="24"/>
        <v>18277.82</v>
      </c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</row>
    <row r="216" spans="1:284" x14ac:dyDescent="0.25">
      <c r="A216" s="12">
        <v>208</v>
      </c>
      <c r="B216" t="s">
        <v>65</v>
      </c>
      <c r="C216" s="4" t="s">
        <v>293</v>
      </c>
      <c r="D216" t="s">
        <v>240</v>
      </c>
      <c r="E216" s="12" t="s">
        <v>295</v>
      </c>
      <c r="F216" t="s">
        <v>193</v>
      </c>
      <c r="G216" s="32">
        <v>26250</v>
      </c>
      <c r="H216" s="32">
        <v>753.38</v>
      </c>
      <c r="I216" s="32">
        <v>0</v>
      </c>
      <c r="J216" s="32">
        <v>798</v>
      </c>
      <c r="K216" s="41">
        <v>295</v>
      </c>
      <c r="L216" s="32">
        <v>1846.38</v>
      </c>
      <c r="M216" s="32">
        <f t="shared" si="24"/>
        <v>24403.62</v>
      </c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</row>
    <row r="217" spans="1:284" x14ac:dyDescent="0.25">
      <c r="A217" s="12">
        <v>209</v>
      </c>
      <c r="B217" t="s">
        <v>108</v>
      </c>
      <c r="C217" s="4" t="s">
        <v>293</v>
      </c>
      <c r="D217" t="s">
        <v>415</v>
      </c>
      <c r="E217" s="12" t="s">
        <v>295</v>
      </c>
      <c r="F217" t="s">
        <v>193</v>
      </c>
      <c r="G217" s="32">
        <v>30000</v>
      </c>
      <c r="H217" s="40">
        <v>861</v>
      </c>
      <c r="I217" s="40">
        <v>0</v>
      </c>
      <c r="J217" s="40">
        <v>912</v>
      </c>
      <c r="K217" s="40">
        <v>295</v>
      </c>
      <c r="L217" s="40">
        <v>2068</v>
      </c>
      <c r="M217" s="32">
        <f t="shared" si="24"/>
        <v>27932</v>
      </c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</row>
    <row r="218" spans="1:284" x14ac:dyDescent="0.25">
      <c r="A218" s="12">
        <v>210</v>
      </c>
      <c r="B218" t="s">
        <v>105</v>
      </c>
      <c r="C218" s="4" t="s">
        <v>401</v>
      </c>
      <c r="D218" t="s">
        <v>87</v>
      </c>
      <c r="E218" s="12" t="s">
        <v>296</v>
      </c>
      <c r="F218" t="s">
        <v>194</v>
      </c>
      <c r="G218" s="32">
        <v>82000</v>
      </c>
      <c r="H218" s="32">
        <f t="shared" ref="H218:H228" si="27">G218*0.0287</f>
        <v>2353.4</v>
      </c>
      <c r="I218" s="32">
        <v>7871.32</v>
      </c>
      <c r="J218" s="32">
        <v>2492.8000000000002</v>
      </c>
      <c r="K218" s="32">
        <v>275</v>
      </c>
      <c r="L218" s="32">
        <v>12992.52</v>
      </c>
      <c r="M218" s="32">
        <f t="shared" si="24"/>
        <v>69007.48</v>
      </c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</row>
    <row r="219" spans="1:284" x14ac:dyDescent="0.25">
      <c r="A219" s="12">
        <v>211</v>
      </c>
      <c r="B219" t="s">
        <v>255</v>
      </c>
      <c r="C219" s="4" t="s">
        <v>401</v>
      </c>
      <c r="D219" t="s">
        <v>186</v>
      </c>
      <c r="E219" s="12" t="s">
        <v>296</v>
      </c>
      <c r="F219" t="s">
        <v>194</v>
      </c>
      <c r="G219" s="40">
        <v>100000</v>
      </c>
      <c r="H219" s="40">
        <v>2870</v>
      </c>
      <c r="I219" s="40">
        <v>12105.37</v>
      </c>
      <c r="J219" s="32">
        <v>3040</v>
      </c>
      <c r="K219" s="40">
        <v>25</v>
      </c>
      <c r="L219" s="40">
        <v>18040.37</v>
      </c>
      <c r="M219" s="32">
        <f t="shared" si="24"/>
        <v>81959.63</v>
      </c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</row>
    <row r="220" spans="1:284" x14ac:dyDescent="0.25">
      <c r="A220" s="12">
        <v>212</v>
      </c>
      <c r="B220" t="s">
        <v>106</v>
      </c>
      <c r="C220" s="4" t="s">
        <v>401</v>
      </c>
      <c r="D220" t="s">
        <v>414</v>
      </c>
      <c r="E220" s="12" t="s">
        <v>295</v>
      </c>
      <c r="F220" t="s">
        <v>194</v>
      </c>
      <c r="G220" s="32">
        <v>41000</v>
      </c>
      <c r="H220" s="32">
        <f t="shared" si="27"/>
        <v>1176.7</v>
      </c>
      <c r="I220" s="32">
        <v>583.79</v>
      </c>
      <c r="J220" s="32">
        <f t="shared" ref="J220:J228" si="28">G220*0.0304</f>
        <v>1246.4000000000001</v>
      </c>
      <c r="K220" s="32">
        <v>275</v>
      </c>
      <c r="L220" s="32">
        <v>3281.89</v>
      </c>
      <c r="M220" s="32">
        <f t="shared" si="24"/>
        <v>37718.11</v>
      </c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</row>
    <row r="221" spans="1:284" x14ac:dyDescent="0.25">
      <c r="A221" s="12">
        <v>213</v>
      </c>
      <c r="B221" s="10" t="s">
        <v>104</v>
      </c>
      <c r="C221" s="4" t="s">
        <v>401</v>
      </c>
      <c r="D221" t="s">
        <v>13</v>
      </c>
      <c r="E221" s="12" t="s">
        <v>296</v>
      </c>
      <c r="F221" t="s">
        <v>193</v>
      </c>
      <c r="G221" s="32">
        <v>41000</v>
      </c>
      <c r="H221" s="32">
        <f t="shared" si="27"/>
        <v>1176.7</v>
      </c>
      <c r="I221" s="32">
        <v>583.79</v>
      </c>
      <c r="J221" s="32">
        <f t="shared" si="28"/>
        <v>1246.4000000000001</v>
      </c>
      <c r="K221" s="32">
        <v>4905.91</v>
      </c>
      <c r="L221" s="32">
        <v>7912.8</v>
      </c>
      <c r="M221" s="32">
        <f t="shared" si="24"/>
        <v>33087.199999999997</v>
      </c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</row>
    <row r="222" spans="1:284" x14ac:dyDescent="0.25">
      <c r="A222" s="12">
        <v>214</v>
      </c>
      <c r="B222" t="s">
        <v>432</v>
      </c>
      <c r="C222" s="4" t="s">
        <v>401</v>
      </c>
      <c r="D222" t="s">
        <v>92</v>
      </c>
      <c r="E222" s="12" t="s">
        <v>296</v>
      </c>
      <c r="F222" t="s">
        <v>194</v>
      </c>
      <c r="G222" s="32">
        <v>41000</v>
      </c>
      <c r="H222" s="32">
        <f t="shared" si="27"/>
        <v>1176.7</v>
      </c>
      <c r="I222" s="32">
        <v>583.79</v>
      </c>
      <c r="J222" s="32">
        <f t="shared" si="28"/>
        <v>1246.4000000000001</v>
      </c>
      <c r="K222" s="32">
        <v>175</v>
      </c>
      <c r="L222" s="32">
        <v>3181.89</v>
      </c>
      <c r="M222" s="32">
        <f t="shared" si="24"/>
        <v>37818.11</v>
      </c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</row>
    <row r="223" spans="1:284" x14ac:dyDescent="0.25">
      <c r="A223" s="12">
        <v>215</v>
      </c>
      <c r="B223" t="s">
        <v>183</v>
      </c>
      <c r="C223" s="4" t="s">
        <v>401</v>
      </c>
      <c r="D223" t="s">
        <v>414</v>
      </c>
      <c r="E223" s="12" t="s">
        <v>295</v>
      </c>
      <c r="F223" t="s">
        <v>194</v>
      </c>
      <c r="G223" s="32">
        <v>41000</v>
      </c>
      <c r="H223" s="32">
        <f t="shared" si="27"/>
        <v>1176.7</v>
      </c>
      <c r="I223" s="32">
        <v>583.79</v>
      </c>
      <c r="J223" s="32">
        <f t="shared" si="28"/>
        <v>1246.4000000000001</v>
      </c>
      <c r="K223" s="32">
        <v>275</v>
      </c>
      <c r="L223" s="32">
        <v>3281.89</v>
      </c>
      <c r="M223" s="32">
        <f t="shared" si="24"/>
        <v>37718.11</v>
      </c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</row>
    <row r="224" spans="1:284" x14ac:dyDescent="0.25">
      <c r="A224" s="12">
        <v>216</v>
      </c>
      <c r="B224" t="s">
        <v>102</v>
      </c>
      <c r="C224" s="4" t="s">
        <v>401</v>
      </c>
      <c r="D224" t="s">
        <v>415</v>
      </c>
      <c r="E224" s="12" t="s">
        <v>296</v>
      </c>
      <c r="F224" t="s">
        <v>194</v>
      </c>
      <c r="G224" s="32">
        <v>41000</v>
      </c>
      <c r="H224" s="32">
        <f t="shared" si="27"/>
        <v>1176.7</v>
      </c>
      <c r="I224" s="32">
        <v>347.17</v>
      </c>
      <c r="J224" s="32">
        <f t="shared" si="28"/>
        <v>1246.4000000000001</v>
      </c>
      <c r="K224" s="32">
        <v>5326.01</v>
      </c>
      <c r="L224" s="32">
        <v>8096.28</v>
      </c>
      <c r="M224" s="32">
        <f t="shared" si="24"/>
        <v>32903.72</v>
      </c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</row>
    <row r="225" spans="1:284" s="1" customFormat="1" x14ac:dyDescent="0.25">
      <c r="A225" s="12">
        <v>217</v>
      </c>
      <c r="B225" t="s">
        <v>101</v>
      </c>
      <c r="C225" s="4" t="s">
        <v>401</v>
      </c>
      <c r="D225" t="s">
        <v>462</v>
      </c>
      <c r="E225" s="12" t="s">
        <v>295</v>
      </c>
      <c r="F225" t="s">
        <v>193</v>
      </c>
      <c r="G225" s="32">
        <v>33500</v>
      </c>
      <c r="H225" s="40">
        <v>961.45</v>
      </c>
      <c r="I225" s="40">
        <v>0</v>
      </c>
      <c r="J225" s="40">
        <v>1018.4</v>
      </c>
      <c r="K225" s="40">
        <v>1362.5</v>
      </c>
      <c r="L225" s="40">
        <v>3342.35</v>
      </c>
      <c r="M225" s="32">
        <f t="shared" si="24"/>
        <v>30157.65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</row>
    <row r="226" spans="1:284" x14ac:dyDescent="0.25">
      <c r="A226" s="12">
        <v>218</v>
      </c>
      <c r="B226" t="s">
        <v>219</v>
      </c>
      <c r="C226" s="4" t="s">
        <v>401</v>
      </c>
      <c r="D226" t="s">
        <v>118</v>
      </c>
      <c r="E226" s="12" t="s">
        <v>295</v>
      </c>
      <c r="F226" t="s">
        <v>194</v>
      </c>
      <c r="G226" s="32">
        <v>33000</v>
      </c>
      <c r="H226" s="32">
        <f t="shared" si="27"/>
        <v>947.1</v>
      </c>
      <c r="I226" s="32">
        <v>0</v>
      </c>
      <c r="J226" s="32">
        <f t="shared" si="28"/>
        <v>1003.2</v>
      </c>
      <c r="K226" s="32">
        <v>315</v>
      </c>
      <c r="L226" s="32">
        <v>2265.3000000000002</v>
      </c>
      <c r="M226" s="32">
        <f t="shared" si="24"/>
        <v>30734.7</v>
      </c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</row>
    <row r="227" spans="1:284" s="10" customFormat="1" x14ac:dyDescent="0.25">
      <c r="A227" s="12">
        <v>219</v>
      </c>
      <c r="B227" t="s">
        <v>215</v>
      </c>
      <c r="C227" s="4" t="s">
        <v>401</v>
      </c>
      <c r="D227" t="s">
        <v>13</v>
      </c>
      <c r="E227" s="12" t="s">
        <v>295</v>
      </c>
      <c r="F227" t="s">
        <v>194</v>
      </c>
      <c r="G227" s="32">
        <v>30000</v>
      </c>
      <c r="H227" s="32">
        <f t="shared" si="27"/>
        <v>861</v>
      </c>
      <c r="I227" s="32">
        <v>0</v>
      </c>
      <c r="J227" s="32">
        <f t="shared" si="28"/>
        <v>912</v>
      </c>
      <c r="K227" s="32">
        <v>275</v>
      </c>
      <c r="L227" s="32">
        <v>2048</v>
      </c>
      <c r="M227" s="32">
        <f t="shared" si="24"/>
        <v>27952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</row>
    <row r="228" spans="1:284" s="10" customFormat="1" x14ac:dyDescent="0.25">
      <c r="A228" s="12">
        <v>220</v>
      </c>
      <c r="B228" t="s">
        <v>218</v>
      </c>
      <c r="C228" s="4" t="s">
        <v>401</v>
      </c>
      <c r="D228" t="s">
        <v>118</v>
      </c>
      <c r="E228" s="12" t="s">
        <v>295</v>
      </c>
      <c r="F228" t="s">
        <v>194</v>
      </c>
      <c r="G228" s="32">
        <v>33000</v>
      </c>
      <c r="H228" s="32">
        <f t="shared" si="27"/>
        <v>947.1</v>
      </c>
      <c r="I228" s="32">
        <v>0</v>
      </c>
      <c r="J228" s="32">
        <f t="shared" si="28"/>
        <v>1003.2</v>
      </c>
      <c r="K228" s="32">
        <v>515</v>
      </c>
      <c r="L228" s="32">
        <v>2465.3000000000002</v>
      </c>
      <c r="M228" s="32">
        <f t="shared" si="24"/>
        <v>30534.7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</row>
    <row r="229" spans="1:284" x14ac:dyDescent="0.25">
      <c r="A229" s="12">
        <v>221</v>
      </c>
      <c r="B229" t="s">
        <v>171</v>
      </c>
      <c r="C229" s="10" t="s">
        <v>383</v>
      </c>
      <c r="D229" t="s">
        <v>186</v>
      </c>
      <c r="E229" s="12" t="s">
        <v>296</v>
      </c>
      <c r="F229" t="s">
        <v>194</v>
      </c>
      <c r="G229" s="32">
        <v>125000</v>
      </c>
      <c r="H229" s="40">
        <v>3587.5</v>
      </c>
      <c r="I229" s="40">
        <v>17985.990000000002</v>
      </c>
      <c r="J229" s="40">
        <v>3800</v>
      </c>
      <c r="K229" s="40">
        <v>5025</v>
      </c>
      <c r="L229" s="40">
        <v>30398.49</v>
      </c>
      <c r="M229" s="32">
        <f t="shared" si="24"/>
        <v>94601.51</v>
      </c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</row>
    <row r="230" spans="1:284" s="2" customFormat="1" x14ac:dyDescent="0.25">
      <c r="A230" s="12">
        <v>222</v>
      </c>
      <c r="B230" t="s">
        <v>113</v>
      </c>
      <c r="C230" s="4" t="s">
        <v>294</v>
      </c>
      <c r="D230" t="s">
        <v>483</v>
      </c>
      <c r="E230" s="12" t="s">
        <v>295</v>
      </c>
      <c r="F230" t="s">
        <v>193</v>
      </c>
      <c r="G230" s="32">
        <v>38000</v>
      </c>
      <c r="H230" s="32">
        <f t="shared" ref="H230:H235" si="29">G230*0.0287</f>
        <v>1090.5999999999999</v>
      </c>
      <c r="I230" s="32">
        <v>160.38</v>
      </c>
      <c r="J230" s="32">
        <f>G230*0.0304</f>
        <v>1155.2</v>
      </c>
      <c r="K230" s="32">
        <v>165</v>
      </c>
      <c r="L230" s="32">
        <v>2571.1799999999998</v>
      </c>
      <c r="M230" s="32">
        <f t="shared" si="24"/>
        <v>35428.82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</row>
    <row r="231" spans="1:284" s="1" customFormat="1" x14ac:dyDescent="0.25">
      <c r="A231" s="12">
        <v>223</v>
      </c>
      <c r="B231" t="s">
        <v>111</v>
      </c>
      <c r="C231" s="4" t="s">
        <v>484</v>
      </c>
      <c r="D231" t="s">
        <v>473</v>
      </c>
      <c r="E231" s="12" t="s">
        <v>295</v>
      </c>
      <c r="F231" t="s">
        <v>193</v>
      </c>
      <c r="G231" s="32">
        <v>35000</v>
      </c>
      <c r="H231" s="32">
        <f t="shared" si="29"/>
        <v>1004.5</v>
      </c>
      <c r="I231" s="32">
        <v>0</v>
      </c>
      <c r="J231" s="32">
        <f>G231*0.0304</f>
        <v>1064</v>
      </c>
      <c r="K231" s="32">
        <v>125</v>
      </c>
      <c r="L231" s="32">
        <v>2193.5</v>
      </c>
      <c r="M231" s="32">
        <f t="shared" si="24"/>
        <v>32806.5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</row>
    <row r="232" spans="1:284" x14ac:dyDescent="0.25">
      <c r="A232" s="12">
        <v>224</v>
      </c>
      <c r="B232" t="s">
        <v>112</v>
      </c>
      <c r="C232" s="4" t="s">
        <v>484</v>
      </c>
      <c r="D232" t="s">
        <v>110</v>
      </c>
      <c r="E232" s="12" t="s">
        <v>295</v>
      </c>
      <c r="F232" t="s">
        <v>194</v>
      </c>
      <c r="G232" s="32">
        <v>35000</v>
      </c>
      <c r="H232" s="32">
        <f t="shared" si="29"/>
        <v>1004.5</v>
      </c>
      <c r="I232" s="32">
        <v>0</v>
      </c>
      <c r="J232" s="32">
        <f>G232*0.0304</f>
        <v>1064</v>
      </c>
      <c r="K232" s="32">
        <v>125</v>
      </c>
      <c r="L232" s="32">
        <v>2193.5</v>
      </c>
      <c r="M232" s="32">
        <f t="shared" si="24"/>
        <v>32806.5</v>
      </c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</row>
    <row r="233" spans="1:284" x14ac:dyDescent="0.25">
      <c r="A233" s="12">
        <v>225</v>
      </c>
      <c r="B233" t="s">
        <v>299</v>
      </c>
      <c r="C233" s="4" t="s">
        <v>484</v>
      </c>
      <c r="D233" t="s">
        <v>87</v>
      </c>
      <c r="E233" s="12" t="s">
        <v>296</v>
      </c>
      <c r="F233" t="s">
        <v>194</v>
      </c>
      <c r="G233" s="32">
        <v>93000</v>
      </c>
      <c r="H233" s="32">
        <f t="shared" si="29"/>
        <v>2669.1</v>
      </c>
      <c r="I233" s="32">
        <v>10458.790000000001</v>
      </c>
      <c r="J233" s="32">
        <v>2827.2</v>
      </c>
      <c r="K233" s="32">
        <v>25</v>
      </c>
      <c r="L233" s="32">
        <v>15980.09</v>
      </c>
      <c r="M233" s="32">
        <f t="shared" si="24"/>
        <v>77019.91</v>
      </c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</row>
    <row r="234" spans="1:284" x14ac:dyDescent="0.25">
      <c r="A234" s="12">
        <v>226</v>
      </c>
      <c r="B234" t="s">
        <v>348</v>
      </c>
      <c r="C234" s="4" t="s">
        <v>484</v>
      </c>
      <c r="D234" t="s">
        <v>15</v>
      </c>
      <c r="E234" s="12" t="s">
        <v>296</v>
      </c>
      <c r="F234" t="s">
        <v>194</v>
      </c>
      <c r="G234" s="32">
        <v>48000</v>
      </c>
      <c r="H234" s="32">
        <f t="shared" si="29"/>
        <v>1377.6</v>
      </c>
      <c r="I234" s="32">
        <v>1571.73</v>
      </c>
      <c r="J234" s="32">
        <f>G234*0.0304</f>
        <v>1459.2</v>
      </c>
      <c r="K234" s="32">
        <v>275</v>
      </c>
      <c r="L234" s="32">
        <v>4683.53</v>
      </c>
      <c r="M234" s="32">
        <f t="shared" si="24"/>
        <v>43316.47</v>
      </c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</row>
    <row r="235" spans="1:284" x14ac:dyDescent="0.25">
      <c r="A235" s="12">
        <v>227</v>
      </c>
      <c r="B235" t="s">
        <v>248</v>
      </c>
      <c r="C235" s="4" t="s">
        <v>484</v>
      </c>
      <c r="D235" t="s">
        <v>349</v>
      </c>
      <c r="E235" s="12" t="s">
        <v>296</v>
      </c>
      <c r="F235" t="s">
        <v>194</v>
      </c>
      <c r="G235" s="32">
        <v>60000</v>
      </c>
      <c r="H235" s="32">
        <f t="shared" si="29"/>
        <v>1722</v>
      </c>
      <c r="I235" s="32">
        <v>3486.68</v>
      </c>
      <c r="J235" s="32">
        <f>G235*0.0304</f>
        <v>1824</v>
      </c>
      <c r="K235" s="32">
        <v>175</v>
      </c>
      <c r="L235" s="32">
        <v>7207.68</v>
      </c>
      <c r="M235" s="32">
        <f t="shared" si="24"/>
        <v>52792.32</v>
      </c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</row>
    <row r="236" spans="1:284" ht="17.25" customHeight="1" x14ac:dyDescent="0.25">
      <c r="A236" s="12">
        <v>228</v>
      </c>
      <c r="B236" t="s">
        <v>419</v>
      </c>
      <c r="C236" t="s">
        <v>288</v>
      </c>
      <c r="D236" t="s">
        <v>11</v>
      </c>
      <c r="E236" s="12" t="s">
        <v>295</v>
      </c>
      <c r="F236" t="s">
        <v>193</v>
      </c>
      <c r="G236" s="32">
        <v>165000</v>
      </c>
      <c r="H236" s="32">
        <v>4735.5</v>
      </c>
      <c r="I236" s="32">
        <v>27394.99</v>
      </c>
      <c r="J236" s="32">
        <v>5016</v>
      </c>
      <c r="K236" s="32">
        <v>4815</v>
      </c>
      <c r="L236" s="32">
        <f t="shared" ref="L236:L241" si="30">+H236+I236+J236+K236</f>
        <v>41961.49</v>
      </c>
      <c r="M236" s="32">
        <f t="shared" si="24"/>
        <v>123038.51</v>
      </c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</row>
    <row r="237" spans="1:284" s="24" customFormat="1" x14ac:dyDescent="0.25">
      <c r="A237" s="12">
        <v>229</v>
      </c>
      <c r="B237" t="s">
        <v>132</v>
      </c>
      <c r="C237" t="s">
        <v>288</v>
      </c>
      <c r="D237" t="s">
        <v>18</v>
      </c>
      <c r="E237" s="12" t="s">
        <v>295</v>
      </c>
      <c r="F237" t="s">
        <v>193</v>
      </c>
      <c r="G237" s="32">
        <v>32000</v>
      </c>
      <c r="H237" s="32">
        <v>918.4</v>
      </c>
      <c r="I237" s="32">
        <v>0</v>
      </c>
      <c r="J237" s="32">
        <f>G237*0.0304</f>
        <v>972.8</v>
      </c>
      <c r="K237" s="32">
        <v>275</v>
      </c>
      <c r="L237" s="32">
        <f t="shared" si="30"/>
        <v>2166.1999999999998</v>
      </c>
      <c r="M237" s="32">
        <f t="shared" si="24"/>
        <v>29833.8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</row>
    <row r="238" spans="1:284" s="9" customFormat="1" x14ac:dyDescent="0.25">
      <c r="A238" s="12">
        <v>230</v>
      </c>
      <c r="B238" t="s">
        <v>417</v>
      </c>
      <c r="C238" t="s">
        <v>288</v>
      </c>
      <c r="D238" t="s">
        <v>268</v>
      </c>
      <c r="E238" s="12" t="s">
        <v>296</v>
      </c>
      <c r="F238" t="s">
        <v>193</v>
      </c>
      <c r="G238" s="32">
        <v>44000</v>
      </c>
      <c r="H238" s="32">
        <v>1262.8</v>
      </c>
      <c r="I238" s="32">
        <v>1007.19</v>
      </c>
      <c r="J238" s="32">
        <f>G238*0.0304</f>
        <v>1337.6</v>
      </c>
      <c r="K238" s="32">
        <v>275</v>
      </c>
      <c r="L238" s="32">
        <f t="shared" si="30"/>
        <v>3882.59</v>
      </c>
      <c r="M238" s="32">
        <f t="shared" si="24"/>
        <v>40117.410000000003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</row>
    <row r="239" spans="1:284" x14ac:dyDescent="0.25">
      <c r="A239" s="12">
        <v>231</v>
      </c>
      <c r="B239" t="s">
        <v>82</v>
      </c>
      <c r="C239" t="s">
        <v>288</v>
      </c>
      <c r="D239" t="s">
        <v>389</v>
      </c>
      <c r="E239" s="12" t="s">
        <v>295</v>
      </c>
      <c r="F239" t="s">
        <v>193</v>
      </c>
      <c r="G239" s="32">
        <v>61000</v>
      </c>
      <c r="H239" s="32">
        <v>1750.7</v>
      </c>
      <c r="I239" s="32">
        <v>3674.86</v>
      </c>
      <c r="J239" s="32">
        <v>1854.4</v>
      </c>
      <c r="K239" s="32">
        <v>275</v>
      </c>
      <c r="L239" s="32">
        <f t="shared" si="30"/>
        <v>7554.96</v>
      </c>
      <c r="M239" s="32">
        <f t="shared" si="24"/>
        <v>53445.04</v>
      </c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</row>
    <row r="240" spans="1:284" s="9" customFormat="1" x14ac:dyDescent="0.25">
      <c r="A240" s="12">
        <v>232</v>
      </c>
      <c r="B240" t="s">
        <v>121</v>
      </c>
      <c r="C240" t="s">
        <v>289</v>
      </c>
      <c r="D240" t="s">
        <v>15</v>
      </c>
      <c r="E240" s="12" t="s">
        <v>296</v>
      </c>
      <c r="F240" t="s">
        <v>193</v>
      </c>
      <c r="G240" s="32">
        <v>120000</v>
      </c>
      <c r="H240" s="32">
        <f>G240*0.0287</f>
        <v>3444</v>
      </c>
      <c r="I240" s="32">
        <v>16809.87</v>
      </c>
      <c r="J240" s="32">
        <f>G240*0.0304</f>
        <v>3648</v>
      </c>
      <c r="K240" s="32">
        <v>25</v>
      </c>
      <c r="L240" s="32">
        <f t="shared" si="30"/>
        <v>23926.87</v>
      </c>
      <c r="M240" s="32">
        <f t="shared" si="24"/>
        <v>96073.13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284" s="21" customFormat="1" x14ac:dyDescent="0.25">
      <c r="A241" s="12">
        <v>233</v>
      </c>
      <c r="B241" t="s">
        <v>418</v>
      </c>
      <c r="C241" t="s">
        <v>289</v>
      </c>
      <c r="D241" t="s">
        <v>463</v>
      </c>
      <c r="E241" s="12" t="s">
        <v>295</v>
      </c>
      <c r="F241" t="s">
        <v>193</v>
      </c>
      <c r="G241" s="32">
        <v>31682.5</v>
      </c>
      <c r="H241" s="32">
        <v>909.29</v>
      </c>
      <c r="I241" s="32">
        <v>0</v>
      </c>
      <c r="J241" s="32">
        <v>963.15</v>
      </c>
      <c r="K241" s="32">
        <v>3469.9</v>
      </c>
      <c r="L241" s="32">
        <f t="shared" si="30"/>
        <v>5342.34</v>
      </c>
      <c r="M241" s="32">
        <f t="shared" si="24"/>
        <v>26340.16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</row>
    <row r="242" spans="1:284" s="23" customFormat="1" x14ac:dyDescent="0.25">
      <c r="A242" s="12">
        <v>234</v>
      </c>
      <c r="B242" t="s">
        <v>170</v>
      </c>
      <c r="C242" s="4" t="s">
        <v>290</v>
      </c>
      <c r="D242" t="s">
        <v>319</v>
      </c>
      <c r="E242" s="12" t="s">
        <v>295</v>
      </c>
      <c r="F242" t="s">
        <v>193</v>
      </c>
      <c r="G242" s="32">
        <v>75000</v>
      </c>
      <c r="H242" s="32">
        <f t="shared" ref="H242:H248" si="31">G242*0.0287</f>
        <v>2152.5</v>
      </c>
      <c r="I242" s="32">
        <v>5678.4</v>
      </c>
      <c r="J242" s="32">
        <f>G242*0.0304</f>
        <v>2280</v>
      </c>
      <c r="K242" s="32">
        <v>4779.8999999999996</v>
      </c>
      <c r="L242" s="32">
        <v>14890.8</v>
      </c>
      <c r="M242" s="32">
        <f t="shared" si="24"/>
        <v>60109.2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</row>
    <row r="243" spans="1:284" s="24" customFormat="1" x14ac:dyDescent="0.25">
      <c r="A243" s="12">
        <v>235</v>
      </c>
      <c r="B243" t="s">
        <v>123</v>
      </c>
      <c r="C243" s="4" t="s">
        <v>290</v>
      </c>
      <c r="D243" t="s">
        <v>124</v>
      </c>
      <c r="E243" s="12" t="s">
        <v>296</v>
      </c>
      <c r="F243" t="s">
        <v>193</v>
      </c>
      <c r="G243" s="32">
        <v>32000</v>
      </c>
      <c r="H243" s="32">
        <f t="shared" si="31"/>
        <v>918.4</v>
      </c>
      <c r="I243" s="32">
        <v>0</v>
      </c>
      <c r="J243" s="32">
        <f>G243*0.0304</f>
        <v>972.8</v>
      </c>
      <c r="K243" s="32">
        <v>125</v>
      </c>
      <c r="L243" s="32">
        <v>2016.2</v>
      </c>
      <c r="M243" s="32">
        <f t="shared" si="24"/>
        <v>29983.8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</row>
    <row r="244" spans="1:284" s="23" customFormat="1" x14ac:dyDescent="0.25">
      <c r="A244" s="12">
        <v>236</v>
      </c>
      <c r="B244" t="s">
        <v>125</v>
      </c>
      <c r="C244" s="4" t="s">
        <v>290</v>
      </c>
      <c r="D244" t="s">
        <v>120</v>
      </c>
      <c r="E244" s="12" t="s">
        <v>295</v>
      </c>
      <c r="F244" t="s">
        <v>194</v>
      </c>
      <c r="G244" s="32">
        <v>32000</v>
      </c>
      <c r="H244" s="40">
        <v>918.4</v>
      </c>
      <c r="I244" s="40">
        <v>0</v>
      </c>
      <c r="J244" s="40">
        <v>972.8</v>
      </c>
      <c r="K244" s="40">
        <v>3430.89</v>
      </c>
      <c r="L244" s="40">
        <v>5322.09</v>
      </c>
      <c r="M244" s="32">
        <f t="shared" si="24"/>
        <v>26677.91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</row>
    <row r="245" spans="1:284" s="23" customFormat="1" x14ac:dyDescent="0.25">
      <c r="A245" s="12">
        <v>237</v>
      </c>
      <c r="B245" t="s">
        <v>485</v>
      </c>
      <c r="C245" s="4" t="s">
        <v>290</v>
      </c>
      <c r="D245" t="s">
        <v>124</v>
      </c>
      <c r="E245" s="12" t="s">
        <v>295</v>
      </c>
      <c r="F245" t="s">
        <v>194</v>
      </c>
      <c r="G245" s="32">
        <v>32000</v>
      </c>
      <c r="H245" s="32">
        <f t="shared" si="31"/>
        <v>918.4</v>
      </c>
      <c r="I245" s="32">
        <v>0</v>
      </c>
      <c r="J245" s="32">
        <f>G245*0.0304</f>
        <v>972.8</v>
      </c>
      <c r="K245" s="32">
        <v>315</v>
      </c>
      <c r="L245" s="32">
        <v>2206.1999999999998</v>
      </c>
      <c r="M245" s="32">
        <f t="shared" si="24"/>
        <v>29793.8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</row>
    <row r="246" spans="1:284" s="23" customFormat="1" x14ac:dyDescent="0.25">
      <c r="A246" s="12">
        <v>238</v>
      </c>
      <c r="B246" t="s">
        <v>119</v>
      </c>
      <c r="C246" s="4" t="s">
        <v>290</v>
      </c>
      <c r="D246" t="s">
        <v>120</v>
      </c>
      <c r="E246" s="12" t="s">
        <v>295</v>
      </c>
      <c r="F246" t="s">
        <v>194</v>
      </c>
      <c r="G246" s="32">
        <v>11000</v>
      </c>
      <c r="H246" s="32">
        <f t="shared" si="31"/>
        <v>315.7</v>
      </c>
      <c r="I246" s="32">
        <v>0</v>
      </c>
      <c r="J246" s="32">
        <v>334.4</v>
      </c>
      <c r="K246" s="32">
        <v>75</v>
      </c>
      <c r="L246" s="32">
        <v>725.1</v>
      </c>
      <c r="M246" s="32">
        <f t="shared" si="24"/>
        <v>10274.9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</row>
    <row r="247" spans="1:284" s="23" customFormat="1" x14ac:dyDescent="0.25">
      <c r="A247" s="12">
        <v>239</v>
      </c>
      <c r="B247" t="s">
        <v>126</v>
      </c>
      <c r="C247" s="4" t="s">
        <v>290</v>
      </c>
      <c r="D247" t="s">
        <v>120</v>
      </c>
      <c r="E247" s="12" t="s">
        <v>295</v>
      </c>
      <c r="F247" t="s">
        <v>194</v>
      </c>
      <c r="G247" s="32">
        <v>13420</v>
      </c>
      <c r="H247" s="32">
        <f t="shared" si="31"/>
        <v>385.15</v>
      </c>
      <c r="I247" s="32">
        <v>0</v>
      </c>
      <c r="J247" s="32">
        <f>G247*0.0304</f>
        <v>407.97</v>
      </c>
      <c r="K247" s="32">
        <v>125</v>
      </c>
      <c r="L247" s="32">
        <v>918.12</v>
      </c>
      <c r="M247" s="32">
        <f t="shared" si="24"/>
        <v>12501.88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</row>
    <row r="248" spans="1:284" s="23" customFormat="1" x14ac:dyDescent="0.25">
      <c r="A248" s="12">
        <v>240</v>
      </c>
      <c r="B248" t="s">
        <v>122</v>
      </c>
      <c r="C248" s="4" t="s">
        <v>290</v>
      </c>
      <c r="D248" t="s">
        <v>416</v>
      </c>
      <c r="E248" s="12" t="s">
        <v>295</v>
      </c>
      <c r="F248" t="s">
        <v>193</v>
      </c>
      <c r="G248" s="32">
        <v>47000</v>
      </c>
      <c r="H248" s="32">
        <f t="shared" si="31"/>
        <v>1348.9</v>
      </c>
      <c r="I248" s="32">
        <v>1430.6</v>
      </c>
      <c r="J248" s="32">
        <f>G248*0.0304</f>
        <v>1428.8</v>
      </c>
      <c r="K248" s="32">
        <v>275</v>
      </c>
      <c r="L248" s="32">
        <v>4483.3</v>
      </c>
      <c r="M248" s="32">
        <f t="shared" si="24"/>
        <v>42516.7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</row>
    <row r="249" spans="1:284" s="24" customFormat="1" x14ac:dyDescent="0.25">
      <c r="A249" s="12">
        <v>241</v>
      </c>
      <c r="B249" t="s">
        <v>128</v>
      </c>
      <c r="C249" s="4" t="s">
        <v>366</v>
      </c>
      <c r="D249" t="s">
        <v>15</v>
      </c>
      <c r="E249" s="12" t="s">
        <v>296</v>
      </c>
      <c r="F249" t="s">
        <v>193</v>
      </c>
      <c r="G249" s="32">
        <v>89500</v>
      </c>
      <c r="H249" s="32">
        <f>G249*0.0287</f>
        <v>2568.65</v>
      </c>
      <c r="I249" s="32">
        <v>9241.14</v>
      </c>
      <c r="J249" s="32">
        <f>G249*0.0304</f>
        <v>2720.8</v>
      </c>
      <c r="K249" s="32">
        <v>1702.45</v>
      </c>
      <c r="L249" s="40">
        <v>16233.04</v>
      </c>
      <c r="M249" s="32">
        <f t="shared" si="24"/>
        <v>73266.960000000006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</row>
    <row r="250" spans="1:284" s="23" customFormat="1" x14ac:dyDescent="0.25">
      <c r="A250" s="12">
        <v>242</v>
      </c>
      <c r="B250" t="s">
        <v>127</v>
      </c>
      <c r="C250" s="4" t="s">
        <v>366</v>
      </c>
      <c r="D250" t="s">
        <v>423</v>
      </c>
      <c r="E250" s="12" t="s">
        <v>295</v>
      </c>
      <c r="F250" t="s">
        <v>193</v>
      </c>
      <c r="G250" s="32">
        <v>44000</v>
      </c>
      <c r="H250" s="32">
        <f>G250*0.0287</f>
        <v>1262.8</v>
      </c>
      <c r="I250" s="32">
        <v>1007.19</v>
      </c>
      <c r="J250" s="32">
        <f>G250*0.0304</f>
        <v>1337.6</v>
      </c>
      <c r="K250" s="32">
        <v>315</v>
      </c>
      <c r="L250" s="32">
        <f>H250+I250+J250+K250</f>
        <v>3922.59</v>
      </c>
      <c r="M250" s="32">
        <f t="shared" si="24"/>
        <v>40077.410000000003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</row>
    <row r="251" spans="1:284" s="20" customFormat="1" x14ac:dyDescent="0.25">
      <c r="A251" s="12">
        <v>243</v>
      </c>
      <c r="B251" t="s">
        <v>403</v>
      </c>
      <c r="C251" s="11" t="s">
        <v>402</v>
      </c>
      <c r="D251" t="s">
        <v>15</v>
      </c>
      <c r="E251" s="31" t="s">
        <v>295</v>
      </c>
      <c r="F251" t="s">
        <v>193</v>
      </c>
      <c r="G251" s="32">
        <v>113500</v>
      </c>
      <c r="H251" s="32">
        <v>3257.45</v>
      </c>
      <c r="I251" s="32">
        <v>15280.91</v>
      </c>
      <c r="J251" s="32">
        <v>3450.4</v>
      </c>
      <c r="K251" s="32">
        <v>25</v>
      </c>
      <c r="L251" s="32">
        <v>22013.759999999998</v>
      </c>
      <c r="M251" s="32">
        <f t="shared" si="24"/>
        <v>91486.24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</row>
    <row r="252" spans="1:284" s="1" customFormat="1" x14ac:dyDescent="0.25">
      <c r="A252" s="12">
        <v>244</v>
      </c>
      <c r="B252" t="s">
        <v>221</v>
      </c>
      <c r="C252" s="10" t="s">
        <v>365</v>
      </c>
      <c r="D252" t="s">
        <v>196</v>
      </c>
      <c r="E252" s="12" t="s">
        <v>295</v>
      </c>
      <c r="F252" t="s">
        <v>194</v>
      </c>
      <c r="G252" s="32">
        <v>35000</v>
      </c>
      <c r="H252" s="32">
        <f>G252*0.0287</f>
        <v>1004.5</v>
      </c>
      <c r="I252" s="32">
        <v>0</v>
      </c>
      <c r="J252" s="32">
        <f>G252*0.0304</f>
        <v>1064</v>
      </c>
      <c r="K252" s="32">
        <v>175</v>
      </c>
      <c r="L252" s="32">
        <f>+H252+I252+J252+K252</f>
        <v>2243.5</v>
      </c>
      <c r="M252" s="32">
        <f t="shared" si="24"/>
        <v>32756.5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</row>
    <row r="253" spans="1:284" s="24" customFormat="1" x14ac:dyDescent="0.25">
      <c r="A253" s="12">
        <v>245</v>
      </c>
      <c r="B253" s="11" t="s">
        <v>340</v>
      </c>
      <c r="C253" s="11" t="s">
        <v>339</v>
      </c>
      <c r="D253" s="11" t="s">
        <v>196</v>
      </c>
      <c r="E253" s="25" t="s">
        <v>295</v>
      </c>
      <c r="F253" s="11" t="s">
        <v>194</v>
      </c>
      <c r="G253" s="38">
        <v>32000</v>
      </c>
      <c r="H253" s="40">
        <v>918.4</v>
      </c>
      <c r="I253" s="40">
        <v>0</v>
      </c>
      <c r="J253" s="40">
        <v>972.8</v>
      </c>
      <c r="K253" s="40">
        <v>175</v>
      </c>
      <c r="L253" s="40">
        <v>2066.1999999999998</v>
      </c>
      <c r="M253" s="32">
        <f t="shared" si="24"/>
        <v>29933.8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</row>
    <row r="254" spans="1:284" s="20" customFormat="1" x14ac:dyDescent="0.25">
      <c r="A254" s="12">
        <v>246</v>
      </c>
      <c r="B254" s="11" t="s">
        <v>129</v>
      </c>
      <c r="C254" s="11" t="s">
        <v>339</v>
      </c>
      <c r="D254" s="11" t="s">
        <v>341</v>
      </c>
      <c r="E254" s="25" t="s">
        <v>295</v>
      </c>
      <c r="F254" s="11" t="s">
        <v>193</v>
      </c>
      <c r="G254" s="38">
        <v>45000</v>
      </c>
      <c r="H254" s="38">
        <v>1291.5</v>
      </c>
      <c r="I254" s="38">
        <v>1148.33</v>
      </c>
      <c r="J254" s="38">
        <v>1368</v>
      </c>
      <c r="K254" s="40">
        <v>5060.6499999999996</v>
      </c>
      <c r="L254" s="40">
        <v>8868.48</v>
      </c>
      <c r="M254" s="32">
        <f t="shared" si="24"/>
        <v>36131.519999999997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  <c r="IW254" s="9"/>
      <c r="IX254" s="9"/>
      <c r="IY254" s="9"/>
      <c r="IZ254" s="9"/>
      <c r="JA254" s="9"/>
      <c r="JB254" s="9"/>
      <c r="JC254" s="9"/>
      <c r="JD254" s="9"/>
      <c r="JE254" s="9"/>
      <c r="JF254" s="9"/>
      <c r="JG254" s="9"/>
      <c r="JH254" s="9"/>
      <c r="JI254" s="9"/>
      <c r="JJ254" s="9"/>
      <c r="JK254" s="9"/>
      <c r="JL254" s="9"/>
      <c r="JM254" s="9"/>
      <c r="JN254" s="9"/>
      <c r="JO254" s="9"/>
      <c r="JP254" s="9"/>
      <c r="JQ254" s="9"/>
      <c r="JR254" s="9"/>
      <c r="JS254" s="9"/>
      <c r="JT254" s="9"/>
      <c r="JU254" s="9"/>
      <c r="JV254" s="9"/>
      <c r="JW254" s="9"/>
      <c r="JX254" s="9"/>
    </row>
    <row r="255" spans="1:284" s="1" customFormat="1" x14ac:dyDescent="0.25">
      <c r="A255" s="12">
        <v>247</v>
      </c>
      <c r="B255" s="11" t="s">
        <v>354</v>
      </c>
      <c r="C255" s="11" t="s">
        <v>339</v>
      </c>
      <c r="D255" s="11" t="s">
        <v>15</v>
      </c>
      <c r="E255" s="25" t="s">
        <v>295</v>
      </c>
      <c r="F255" s="11" t="s">
        <v>193</v>
      </c>
      <c r="G255" s="38">
        <v>123500</v>
      </c>
      <c r="H255" s="38">
        <v>3544.45</v>
      </c>
      <c r="I255" s="38">
        <v>17633.16</v>
      </c>
      <c r="J255" s="38">
        <v>3754.4</v>
      </c>
      <c r="K255" s="40">
        <v>25</v>
      </c>
      <c r="L255" s="40">
        <v>24957.01</v>
      </c>
      <c r="M255" s="32">
        <f t="shared" si="24"/>
        <v>98542.99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O255" s="9"/>
      <c r="JP255" s="9"/>
      <c r="JQ255" s="9"/>
      <c r="JR255" s="9"/>
      <c r="JS255" s="9"/>
      <c r="JT255" s="9"/>
      <c r="JU255" s="9"/>
      <c r="JV255" s="9"/>
      <c r="JW255" s="9"/>
      <c r="JX255" s="9"/>
    </row>
    <row r="256" spans="1:284" s="1" customFormat="1" x14ac:dyDescent="0.25">
      <c r="A256" s="12">
        <v>248</v>
      </c>
      <c r="B256" t="s">
        <v>375</v>
      </c>
      <c r="C256" t="s">
        <v>374</v>
      </c>
      <c r="D256" t="s">
        <v>376</v>
      </c>
      <c r="E256" s="12" t="s">
        <v>295</v>
      </c>
      <c r="F256" t="s">
        <v>194</v>
      </c>
      <c r="G256" s="32">
        <v>76000</v>
      </c>
      <c r="H256" s="32">
        <v>2181.1999999999998</v>
      </c>
      <c r="I256" s="32">
        <v>6497.56</v>
      </c>
      <c r="J256" s="32">
        <v>2310.4</v>
      </c>
      <c r="K256" s="32">
        <v>175</v>
      </c>
      <c r="L256" s="32">
        <v>11164.16</v>
      </c>
      <c r="M256" s="32">
        <f t="shared" si="24"/>
        <v>64835.839999999997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9"/>
      <c r="JP256" s="9"/>
      <c r="JQ256" s="9"/>
      <c r="JR256" s="9"/>
      <c r="JS256" s="9"/>
      <c r="JT256" s="9"/>
      <c r="JU256" s="9"/>
      <c r="JV256" s="9"/>
      <c r="JW256" s="9"/>
      <c r="JX256" s="9"/>
    </row>
    <row r="257" spans="1:321" x14ac:dyDescent="0.25">
      <c r="A257" s="12">
        <v>249</v>
      </c>
      <c r="B257" t="s">
        <v>311</v>
      </c>
      <c r="C257" s="4" t="s">
        <v>310</v>
      </c>
      <c r="D257" t="s">
        <v>18</v>
      </c>
      <c r="E257" s="12" t="s">
        <v>295</v>
      </c>
      <c r="F257" t="s">
        <v>193</v>
      </c>
      <c r="G257" s="32">
        <v>36000</v>
      </c>
      <c r="H257" s="32">
        <v>1033.2</v>
      </c>
      <c r="I257" s="32">
        <v>0</v>
      </c>
      <c r="J257" s="32">
        <v>1094.4000000000001</v>
      </c>
      <c r="K257" s="32">
        <v>815</v>
      </c>
      <c r="L257" s="32">
        <v>2942.6</v>
      </c>
      <c r="M257" s="32">
        <f t="shared" si="24"/>
        <v>33057.4</v>
      </c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  <c r="IW257" s="10"/>
      <c r="IX257" s="10"/>
      <c r="IY257" s="10"/>
      <c r="IZ257" s="10"/>
      <c r="JA257" s="10"/>
      <c r="JB257" s="10"/>
      <c r="JC257" s="10"/>
      <c r="JD257" s="10"/>
      <c r="JE257" s="10"/>
      <c r="JF257" s="10"/>
      <c r="JG257" s="10"/>
      <c r="JH257" s="10"/>
      <c r="JI257" s="10"/>
      <c r="JJ257" s="10"/>
      <c r="JK257" s="10"/>
      <c r="JL257" s="10"/>
      <c r="JM257" s="10"/>
      <c r="JN257" s="10"/>
      <c r="JO257" s="10"/>
      <c r="JP257" s="10"/>
      <c r="JQ257" s="10"/>
      <c r="JR257" s="10"/>
      <c r="JS257" s="10"/>
      <c r="JT257" s="10"/>
      <c r="JU257" s="10"/>
      <c r="JV257" s="10"/>
      <c r="JW257" s="10"/>
      <c r="JX257" s="10"/>
    </row>
    <row r="258" spans="1:321" s="2" customFormat="1" x14ac:dyDescent="0.25">
      <c r="A258" s="12">
        <v>250</v>
      </c>
      <c r="B258" t="s">
        <v>133</v>
      </c>
      <c r="C258" s="4" t="s">
        <v>310</v>
      </c>
      <c r="D258" t="s">
        <v>474</v>
      </c>
      <c r="E258" s="12" t="s">
        <v>295</v>
      </c>
      <c r="F258" t="s">
        <v>193</v>
      </c>
      <c r="G258" s="32">
        <v>60000</v>
      </c>
      <c r="H258" s="32">
        <f>G258*0.0287</f>
        <v>1722</v>
      </c>
      <c r="I258" s="32">
        <v>3486.68</v>
      </c>
      <c r="J258" s="32">
        <f>G258*0.0304</f>
        <v>1824</v>
      </c>
      <c r="K258" s="32">
        <v>25</v>
      </c>
      <c r="L258" s="32">
        <f>+H258+I258+J258+K258</f>
        <v>7057.68</v>
      </c>
      <c r="M258" s="32">
        <f t="shared" si="24"/>
        <v>52942.32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  <c r="IW258" s="9"/>
      <c r="IX258" s="9"/>
      <c r="IY258" s="9"/>
      <c r="IZ258" s="9"/>
      <c r="JA258" s="9"/>
      <c r="JB258" s="9"/>
      <c r="JC258" s="9"/>
      <c r="JD258" s="9"/>
      <c r="JE258" s="9"/>
      <c r="JF258" s="9"/>
      <c r="JG258" s="9"/>
      <c r="JH258" s="9"/>
      <c r="JI258" s="9"/>
      <c r="JJ258" s="9"/>
      <c r="JK258" s="9"/>
      <c r="JL258" s="9"/>
      <c r="JM258" s="9"/>
      <c r="JN258" s="9"/>
      <c r="JO258" s="9"/>
      <c r="JP258" s="9"/>
      <c r="JQ258" s="9"/>
      <c r="JR258" s="9"/>
      <c r="JS258" s="9"/>
      <c r="JT258" s="9"/>
      <c r="JU258" s="9"/>
      <c r="JV258" s="9"/>
      <c r="JW258" s="9"/>
      <c r="JX258" s="9"/>
    </row>
    <row r="259" spans="1:321" x14ac:dyDescent="0.25">
      <c r="A259" s="12">
        <v>251</v>
      </c>
      <c r="B259" t="s">
        <v>130</v>
      </c>
      <c r="C259" s="4" t="s">
        <v>310</v>
      </c>
      <c r="D259" t="s">
        <v>45</v>
      </c>
      <c r="E259" s="12" t="s">
        <v>295</v>
      </c>
      <c r="F259" t="s">
        <v>194</v>
      </c>
      <c r="G259" s="32">
        <v>10000</v>
      </c>
      <c r="H259" s="32">
        <f>G259*0.0287</f>
        <v>287</v>
      </c>
      <c r="I259" s="32">
        <v>0</v>
      </c>
      <c r="J259" s="32">
        <f>G259*0.0304</f>
        <v>304</v>
      </c>
      <c r="K259" s="32">
        <v>25</v>
      </c>
      <c r="L259" s="32">
        <f>+H259+I259+J259+K259</f>
        <v>616</v>
      </c>
      <c r="M259" s="32">
        <f t="shared" si="24"/>
        <v>9384</v>
      </c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  <c r="IW259" s="10"/>
      <c r="IX259" s="10"/>
      <c r="IY259" s="10"/>
      <c r="IZ259" s="10"/>
      <c r="JA259" s="10"/>
      <c r="JB259" s="10"/>
      <c r="JC259" s="10"/>
      <c r="JD259" s="10"/>
      <c r="JE259" s="10"/>
      <c r="JF259" s="10"/>
      <c r="JG259" s="10"/>
      <c r="JH259" s="10"/>
      <c r="JI259" s="10"/>
      <c r="JJ259" s="10"/>
      <c r="JK259" s="10"/>
      <c r="JL259" s="10"/>
      <c r="JM259" s="10"/>
      <c r="JN259" s="10"/>
      <c r="JO259" s="10"/>
      <c r="JP259" s="10"/>
      <c r="JQ259" s="10"/>
      <c r="JR259" s="10"/>
      <c r="JS259" s="10"/>
      <c r="JT259" s="10"/>
      <c r="JU259" s="10"/>
      <c r="JV259" s="10"/>
      <c r="JW259" s="10"/>
      <c r="JX259" s="10"/>
    </row>
    <row r="260" spans="1:321" x14ac:dyDescent="0.25">
      <c r="A260" s="12">
        <v>252</v>
      </c>
      <c r="B260" t="s">
        <v>131</v>
      </c>
      <c r="C260" s="4" t="s">
        <v>310</v>
      </c>
      <c r="D260" t="s">
        <v>408</v>
      </c>
      <c r="E260" s="12" t="s">
        <v>295</v>
      </c>
      <c r="F260" t="s">
        <v>193</v>
      </c>
      <c r="G260" s="32">
        <v>20900</v>
      </c>
      <c r="H260" s="32">
        <f>G260*0.0287</f>
        <v>599.83000000000004</v>
      </c>
      <c r="I260" s="32">
        <v>0</v>
      </c>
      <c r="J260" s="32">
        <f>G260*0.0304</f>
        <v>635.36</v>
      </c>
      <c r="K260" s="32">
        <v>275</v>
      </c>
      <c r="L260" s="32">
        <v>1510.19</v>
      </c>
      <c r="M260" s="32">
        <f t="shared" si="24"/>
        <v>19389.810000000001</v>
      </c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  <c r="IW260" s="10"/>
      <c r="IX260" s="10"/>
      <c r="IY260" s="10"/>
      <c r="IZ260" s="10"/>
      <c r="JA260" s="10"/>
      <c r="JB260" s="10"/>
      <c r="JC260" s="10"/>
      <c r="JD260" s="10"/>
      <c r="JE260" s="10"/>
      <c r="JF260" s="10"/>
      <c r="JG260" s="10"/>
      <c r="JH260" s="10"/>
      <c r="JI260" s="10"/>
      <c r="JJ260" s="10"/>
      <c r="JK260" s="10"/>
      <c r="JL260" s="10"/>
      <c r="JM260" s="10"/>
      <c r="JN260" s="10"/>
      <c r="JO260" s="10"/>
      <c r="JP260" s="10"/>
      <c r="JQ260" s="10"/>
      <c r="JR260" s="10"/>
      <c r="JS260" s="10"/>
      <c r="JT260" s="10"/>
      <c r="JU260" s="10"/>
      <c r="JV260" s="10"/>
      <c r="JW260" s="10"/>
      <c r="JX260" s="10"/>
    </row>
    <row r="261" spans="1:321" s="2" customFormat="1" x14ac:dyDescent="0.25">
      <c r="A261" s="12">
        <v>253</v>
      </c>
      <c r="B261" t="s">
        <v>370</v>
      </c>
      <c r="C261" s="4" t="s">
        <v>310</v>
      </c>
      <c r="D261" t="s">
        <v>57</v>
      </c>
      <c r="E261" s="12" t="s">
        <v>296</v>
      </c>
      <c r="F261" t="s">
        <v>193</v>
      </c>
      <c r="G261" s="32">
        <v>10000</v>
      </c>
      <c r="H261" s="32">
        <f>G261*0.0287</f>
        <v>287</v>
      </c>
      <c r="I261" s="32">
        <v>0</v>
      </c>
      <c r="J261" s="32">
        <f>G261*0.0304</f>
        <v>304</v>
      </c>
      <c r="K261" s="32">
        <v>175</v>
      </c>
      <c r="L261" s="32">
        <f>+H261+I261+J261+K261</f>
        <v>766</v>
      </c>
      <c r="M261" s="32">
        <f t="shared" si="24"/>
        <v>9234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  <c r="IW261" s="9"/>
      <c r="IX261" s="9"/>
      <c r="IY261" s="9"/>
      <c r="IZ261" s="9"/>
      <c r="JA261" s="9"/>
      <c r="JB261" s="9"/>
      <c r="JC261" s="9"/>
      <c r="JD261" s="9"/>
      <c r="JE261" s="9"/>
      <c r="JF261" s="9"/>
      <c r="JG261" s="9"/>
      <c r="JH261" s="9"/>
      <c r="JI261" s="9"/>
      <c r="JJ261" s="9"/>
      <c r="JK261" s="9"/>
      <c r="JL261" s="9"/>
      <c r="JM261" s="9"/>
      <c r="JN261" s="9"/>
      <c r="JO261" s="9"/>
      <c r="JP261" s="9"/>
      <c r="JQ261" s="9"/>
      <c r="JR261" s="9"/>
      <c r="JS261" s="9"/>
      <c r="JT261" s="9"/>
      <c r="JU261" s="9"/>
      <c r="JV261" s="9"/>
      <c r="JW261" s="9"/>
      <c r="JX261" s="9"/>
    </row>
    <row r="262" spans="1:321" s="2" customFormat="1" x14ac:dyDescent="0.25">
      <c r="A262" s="12">
        <v>254</v>
      </c>
      <c r="B262" t="s">
        <v>333</v>
      </c>
      <c r="C262" t="s">
        <v>332</v>
      </c>
      <c r="D262" t="s">
        <v>334</v>
      </c>
      <c r="E262" s="12" t="s">
        <v>295</v>
      </c>
      <c r="F262" t="s">
        <v>194</v>
      </c>
      <c r="G262" s="32">
        <v>45000</v>
      </c>
      <c r="H262" s="32">
        <v>1291.5</v>
      </c>
      <c r="I262" s="32">
        <v>1148.33</v>
      </c>
      <c r="J262" s="32">
        <v>1368</v>
      </c>
      <c r="K262" s="32">
        <v>125</v>
      </c>
      <c r="L262" s="32">
        <v>3932.83</v>
      </c>
      <c r="M262" s="32">
        <f t="shared" si="24"/>
        <v>41067.17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  <c r="IW262" s="9"/>
      <c r="IX262" s="9"/>
      <c r="IY262" s="9"/>
      <c r="IZ262" s="9"/>
      <c r="JA262" s="9"/>
      <c r="JB262" s="9"/>
      <c r="JC262" s="9"/>
      <c r="JD262" s="9"/>
      <c r="JE262" s="9"/>
      <c r="JF262" s="9"/>
      <c r="JG262" s="9"/>
      <c r="JH262" s="9"/>
      <c r="JI262" s="9"/>
      <c r="JJ262" s="9"/>
      <c r="JK262" s="9"/>
      <c r="JL262" s="9"/>
      <c r="JM262" s="9"/>
      <c r="JN262" s="9"/>
      <c r="JO262" s="9"/>
      <c r="JP262" s="9"/>
      <c r="JQ262" s="9"/>
      <c r="JR262" s="9"/>
      <c r="JS262" s="9"/>
      <c r="JT262" s="9"/>
      <c r="JU262" s="9"/>
      <c r="JV262" s="9"/>
      <c r="JW262" s="9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</row>
    <row r="263" spans="1:321" s="2" customFormat="1" x14ac:dyDescent="0.25">
      <c r="A263" s="12">
        <v>255</v>
      </c>
      <c r="B263" t="s">
        <v>335</v>
      </c>
      <c r="C263" t="s">
        <v>332</v>
      </c>
      <c r="D263" t="s">
        <v>336</v>
      </c>
      <c r="E263" s="12" t="s">
        <v>295</v>
      </c>
      <c r="F263" t="s">
        <v>194</v>
      </c>
      <c r="G263" s="32">
        <v>32000</v>
      </c>
      <c r="H263" s="32">
        <v>918.4</v>
      </c>
      <c r="I263" s="32">
        <v>0</v>
      </c>
      <c r="J263" s="32">
        <v>972.8</v>
      </c>
      <c r="K263" s="32">
        <v>1752.45</v>
      </c>
      <c r="L263" s="32">
        <v>3643.65</v>
      </c>
      <c r="M263" s="32">
        <f t="shared" si="24"/>
        <v>28356.35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  <c r="IW263" s="9"/>
      <c r="IX263" s="9"/>
      <c r="IY263" s="9"/>
      <c r="IZ263" s="9"/>
      <c r="JA263" s="9"/>
      <c r="JB263" s="9"/>
      <c r="JC263" s="9"/>
      <c r="JD263" s="9"/>
      <c r="JE263" s="9"/>
      <c r="JF263" s="9"/>
      <c r="JG263" s="9"/>
      <c r="JH263" s="9"/>
      <c r="JI263" s="9"/>
      <c r="JJ263" s="9"/>
      <c r="JK263" s="9"/>
      <c r="JL263" s="9"/>
      <c r="JM263" s="9"/>
      <c r="JN263" s="9"/>
      <c r="JO263" s="9"/>
      <c r="JP263" s="9"/>
      <c r="JQ263" s="9"/>
      <c r="JR263" s="9"/>
      <c r="JS263" s="9"/>
      <c r="JT263" s="9"/>
      <c r="JU263" s="9"/>
      <c r="JV263" s="9"/>
      <c r="JW263" s="9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</row>
    <row r="264" spans="1:321" s="11" customFormat="1" x14ac:dyDescent="0.25">
      <c r="A264" s="12">
        <v>256</v>
      </c>
      <c r="B264" t="s">
        <v>337</v>
      </c>
      <c r="C264" t="s">
        <v>332</v>
      </c>
      <c r="D264" t="s">
        <v>464</v>
      </c>
      <c r="E264" s="12" t="s">
        <v>296</v>
      </c>
      <c r="F264" t="s">
        <v>193</v>
      </c>
      <c r="G264" s="32">
        <v>31500</v>
      </c>
      <c r="H264" s="32">
        <v>904.05</v>
      </c>
      <c r="I264" s="32">
        <v>0</v>
      </c>
      <c r="J264" s="32">
        <v>957.6</v>
      </c>
      <c r="K264" s="32">
        <v>275</v>
      </c>
      <c r="L264" s="32">
        <v>2136.65</v>
      </c>
      <c r="M264" s="32">
        <f t="shared" si="24"/>
        <v>29363.35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  <c r="IW264" s="14"/>
      <c r="IX264" s="14"/>
      <c r="IY264" s="14"/>
      <c r="IZ264" s="14"/>
      <c r="JA264" s="14"/>
      <c r="JB264" s="14"/>
      <c r="JC264" s="14"/>
      <c r="JD264" s="14"/>
      <c r="JE264" s="14"/>
      <c r="JF264" s="14"/>
      <c r="JG264" s="14"/>
      <c r="JH264" s="14"/>
      <c r="JI264" s="14"/>
      <c r="JJ264" s="14"/>
      <c r="JK264" s="14"/>
      <c r="JL264" s="14"/>
      <c r="JM264" s="14"/>
      <c r="JN264" s="14"/>
      <c r="JO264" s="14"/>
      <c r="JP264" s="14"/>
      <c r="JQ264" s="14"/>
      <c r="JR264" s="14"/>
      <c r="JS264" s="14"/>
      <c r="JT264" s="14"/>
      <c r="JU264" s="14"/>
      <c r="JV264" s="14"/>
      <c r="JW264" s="14"/>
    </row>
    <row r="265" spans="1:321" x14ac:dyDescent="0.25">
      <c r="A265" s="12">
        <v>257</v>
      </c>
      <c r="B265" t="s">
        <v>338</v>
      </c>
      <c r="C265" t="s">
        <v>332</v>
      </c>
      <c r="D265" t="s">
        <v>475</v>
      </c>
      <c r="E265" s="12" t="s">
        <v>295</v>
      </c>
      <c r="F265" t="s">
        <v>193</v>
      </c>
      <c r="G265" s="32">
        <v>41000</v>
      </c>
      <c r="H265" s="32">
        <v>1176.7</v>
      </c>
      <c r="I265" s="32">
        <v>583.79</v>
      </c>
      <c r="J265" s="32">
        <v>1246.4000000000001</v>
      </c>
      <c r="K265" s="32">
        <v>1320</v>
      </c>
      <c r="L265" s="32">
        <v>4326.8900000000003</v>
      </c>
      <c r="M265" s="32">
        <f t="shared" si="24"/>
        <v>36673.11</v>
      </c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  <c r="IW265" s="10"/>
      <c r="IX265" s="10"/>
      <c r="IY265" s="10"/>
      <c r="IZ265" s="10"/>
      <c r="JA265" s="10"/>
      <c r="JB265" s="10"/>
      <c r="JC265" s="10"/>
      <c r="JD265" s="10"/>
      <c r="JE265" s="10"/>
      <c r="JF265" s="10"/>
      <c r="JG265" s="10"/>
      <c r="JH265" s="10"/>
      <c r="JI265" s="10"/>
      <c r="JJ265" s="10"/>
      <c r="JK265" s="10"/>
      <c r="JL265" s="10"/>
      <c r="JM265" s="10"/>
      <c r="JN265" s="10"/>
      <c r="JO265" s="10"/>
      <c r="JP265" s="10"/>
      <c r="JQ265" s="10"/>
      <c r="JR265" s="10"/>
      <c r="JS265" s="10"/>
      <c r="JT265" s="10"/>
      <c r="JU265" s="10"/>
      <c r="JV265" s="10"/>
      <c r="JW265" s="10"/>
    </row>
    <row r="266" spans="1:321" x14ac:dyDescent="0.25">
      <c r="A266" s="12">
        <v>258</v>
      </c>
      <c r="B266" t="s">
        <v>76</v>
      </c>
      <c r="C266" t="s">
        <v>332</v>
      </c>
      <c r="D266" t="s">
        <v>87</v>
      </c>
      <c r="E266" s="12" t="s">
        <v>296</v>
      </c>
      <c r="F266" t="s">
        <v>194</v>
      </c>
      <c r="G266" s="32">
        <v>60000</v>
      </c>
      <c r="H266" s="32">
        <f>G266*0.0287</f>
        <v>1722</v>
      </c>
      <c r="I266" s="32">
        <v>3486.68</v>
      </c>
      <c r="J266" s="32">
        <f>G266*0.0304</f>
        <v>1824</v>
      </c>
      <c r="K266" s="32">
        <v>175</v>
      </c>
      <c r="L266" s="32">
        <v>7207.68</v>
      </c>
      <c r="M266" s="32">
        <f t="shared" ref="M266:M271" si="32">+G266-L266</f>
        <v>52792.32</v>
      </c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  <c r="IW266" s="10"/>
      <c r="IX266" s="10"/>
      <c r="IY266" s="10"/>
      <c r="IZ266" s="10"/>
      <c r="JA266" s="10"/>
      <c r="JB266" s="10"/>
      <c r="JC266" s="10"/>
      <c r="JD266" s="10"/>
      <c r="JE266" s="10"/>
      <c r="JF266" s="10"/>
      <c r="JG266" s="10"/>
      <c r="JH266" s="10"/>
      <c r="JI266" s="10"/>
      <c r="JJ266" s="10"/>
      <c r="JK266" s="10"/>
      <c r="JL266" s="10"/>
      <c r="JM266" s="10"/>
      <c r="JN266" s="10"/>
      <c r="JO266" s="10"/>
      <c r="JP266" s="10"/>
      <c r="JQ266" s="10"/>
      <c r="JR266" s="10"/>
      <c r="JS266" s="10"/>
      <c r="JT266" s="10"/>
      <c r="JU266" s="10"/>
      <c r="JV266" s="10"/>
      <c r="JW266" s="10"/>
    </row>
    <row r="267" spans="1:321" s="26" customFormat="1" x14ac:dyDescent="0.25">
      <c r="A267" s="12">
        <v>259</v>
      </c>
      <c r="B267" t="s">
        <v>157</v>
      </c>
      <c r="C267" t="s">
        <v>332</v>
      </c>
      <c r="D267" t="s">
        <v>464</v>
      </c>
      <c r="E267" s="12" t="s">
        <v>296</v>
      </c>
      <c r="F267" t="s">
        <v>193</v>
      </c>
      <c r="G267" s="32">
        <v>40000</v>
      </c>
      <c r="H267" s="32">
        <v>1148</v>
      </c>
      <c r="I267" s="32">
        <v>442.65</v>
      </c>
      <c r="J267" s="32">
        <v>1216</v>
      </c>
      <c r="K267" s="32">
        <v>6249.05</v>
      </c>
      <c r="L267" s="32">
        <v>9055.7000000000007</v>
      </c>
      <c r="M267" s="32">
        <f t="shared" si="32"/>
        <v>30944.3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  <c r="IW267" s="33"/>
      <c r="IX267" s="33"/>
      <c r="IY267" s="33"/>
      <c r="IZ267" s="33"/>
      <c r="JA267" s="33"/>
      <c r="JB267" s="33"/>
      <c r="JC267" s="33"/>
      <c r="JD267" s="33"/>
      <c r="JE267" s="33"/>
      <c r="JF267" s="33"/>
      <c r="JG267" s="33"/>
      <c r="JH267" s="33"/>
      <c r="JI267" s="33"/>
      <c r="JJ267" s="33"/>
      <c r="JK267" s="33"/>
      <c r="JL267" s="33"/>
      <c r="JM267" s="33"/>
      <c r="JN267" s="33"/>
      <c r="JO267" s="33"/>
      <c r="JP267" s="33"/>
      <c r="JQ267" s="33"/>
      <c r="JR267" s="33"/>
      <c r="JS267" s="33"/>
      <c r="JT267" s="33"/>
      <c r="JU267" s="33"/>
      <c r="JV267" s="33"/>
      <c r="JW267" s="33"/>
      <c r="JX267" s="27"/>
      <c r="JY267" s="27"/>
      <c r="JZ267" s="27"/>
      <c r="KA267" s="27"/>
      <c r="KB267" s="27"/>
      <c r="KC267" s="27"/>
      <c r="KD267" s="27"/>
      <c r="KE267" s="27"/>
      <c r="KF267" s="27"/>
      <c r="KG267" s="27"/>
      <c r="KH267" s="27"/>
      <c r="KI267" s="27"/>
      <c r="KJ267" s="27"/>
      <c r="KK267" s="27"/>
      <c r="KL267" s="27"/>
      <c r="KM267" s="27"/>
      <c r="KN267" s="27"/>
      <c r="KO267" s="27"/>
      <c r="KP267" s="27"/>
      <c r="KQ267" s="27"/>
      <c r="KR267" s="27"/>
      <c r="KS267" s="27"/>
      <c r="KT267" s="27"/>
      <c r="KU267" s="27"/>
      <c r="KV267" s="27"/>
      <c r="KW267" s="27"/>
      <c r="KX267" s="27"/>
      <c r="KY267" s="27"/>
      <c r="KZ267" s="27"/>
      <c r="LA267" s="27"/>
      <c r="LB267" s="27"/>
      <c r="LC267" s="27"/>
      <c r="LD267" s="27"/>
      <c r="LE267" s="27"/>
      <c r="LF267" s="27"/>
      <c r="LG267" s="27"/>
      <c r="LH267" s="27"/>
      <c r="LI267" s="27"/>
    </row>
    <row r="268" spans="1:321" x14ac:dyDescent="0.25">
      <c r="A268" s="12">
        <v>260</v>
      </c>
      <c r="B268" t="s">
        <v>252</v>
      </c>
      <c r="C268" t="s">
        <v>74</v>
      </c>
      <c r="D268" s="6" t="s">
        <v>92</v>
      </c>
      <c r="E268" s="12" t="s">
        <v>295</v>
      </c>
      <c r="F268" t="s">
        <v>194</v>
      </c>
      <c r="G268" s="32">
        <v>42000</v>
      </c>
      <c r="H268" s="32">
        <f>G268*0.0287</f>
        <v>1205.4000000000001</v>
      </c>
      <c r="I268" s="32">
        <v>724.92</v>
      </c>
      <c r="J268" s="32">
        <f>G268*0.0304</f>
        <v>1276.8</v>
      </c>
      <c r="K268" s="32">
        <v>25</v>
      </c>
      <c r="L268" s="32">
        <f>+H268+I268+J268+K268</f>
        <v>3232.12</v>
      </c>
      <c r="M268" s="32">
        <f t="shared" si="32"/>
        <v>38767.879999999997</v>
      </c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  <c r="IW268" s="10"/>
      <c r="IX268" s="10"/>
      <c r="IY268" s="10"/>
      <c r="IZ268" s="10"/>
      <c r="JA268" s="10"/>
      <c r="JB268" s="10"/>
      <c r="JC268" s="10"/>
      <c r="JD268" s="10"/>
      <c r="JE268" s="10"/>
      <c r="JF268" s="10"/>
      <c r="JG268" s="10"/>
      <c r="JH268" s="10"/>
      <c r="JI268" s="10"/>
      <c r="JJ268" s="10"/>
      <c r="JK268" s="10"/>
      <c r="JL268" s="10"/>
      <c r="JM268" s="10"/>
      <c r="JN268" s="10"/>
      <c r="JO268" s="10"/>
      <c r="JP268" s="10"/>
      <c r="JQ268" s="10"/>
      <c r="JR268" s="10"/>
      <c r="JS268" s="10"/>
      <c r="JT268" s="10"/>
      <c r="JU268" s="10"/>
      <c r="JV268" s="10"/>
      <c r="JW268" s="10"/>
    </row>
    <row r="269" spans="1:321" x14ac:dyDescent="0.25">
      <c r="A269" s="12">
        <v>261</v>
      </c>
      <c r="B269" t="s">
        <v>36</v>
      </c>
      <c r="C269" t="s">
        <v>74</v>
      </c>
      <c r="D269" t="s">
        <v>196</v>
      </c>
      <c r="E269" s="12" t="s">
        <v>295</v>
      </c>
      <c r="F269" t="s">
        <v>193</v>
      </c>
      <c r="G269" s="32">
        <v>31500</v>
      </c>
      <c r="H269" s="32">
        <v>904.05</v>
      </c>
      <c r="I269" s="32">
        <v>0</v>
      </c>
      <c r="J269" s="32">
        <v>957.6</v>
      </c>
      <c r="K269" s="32">
        <v>175</v>
      </c>
      <c r="L269" s="32">
        <f>+H269+I269+J269+K269</f>
        <v>2036.65</v>
      </c>
      <c r="M269" s="32">
        <f t="shared" si="32"/>
        <v>29463.35</v>
      </c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  <c r="IW269" s="10"/>
      <c r="IX269" s="10"/>
      <c r="IY269" s="10"/>
      <c r="IZ269" s="10"/>
      <c r="JA269" s="10"/>
      <c r="JB269" s="10"/>
      <c r="JC269" s="10"/>
      <c r="JD269" s="10"/>
      <c r="JE269" s="10"/>
      <c r="JF269" s="10"/>
      <c r="JG269" s="10"/>
      <c r="JH269" s="10"/>
      <c r="JI269" s="10"/>
      <c r="JJ269" s="10"/>
      <c r="JK269" s="10"/>
      <c r="JL269" s="10"/>
      <c r="JM269" s="10"/>
      <c r="JN269" s="10"/>
      <c r="JO269" s="10"/>
      <c r="JP269" s="10"/>
      <c r="JQ269" s="10"/>
      <c r="JR269" s="10"/>
      <c r="JS269" s="10"/>
      <c r="JT269" s="10"/>
      <c r="JU269" s="10"/>
      <c r="JV269" s="10"/>
      <c r="JW269" s="10"/>
    </row>
    <row r="270" spans="1:321" x14ac:dyDescent="0.25">
      <c r="A270" s="12">
        <v>262</v>
      </c>
      <c r="B270" t="s">
        <v>454</v>
      </c>
      <c r="C270" t="s">
        <v>74</v>
      </c>
      <c r="D270" t="s">
        <v>196</v>
      </c>
      <c r="E270" s="12" t="s">
        <v>296</v>
      </c>
      <c r="F270" t="s">
        <v>194</v>
      </c>
      <c r="G270" s="40">
        <v>30000</v>
      </c>
      <c r="H270" s="40">
        <v>861</v>
      </c>
      <c r="I270" s="40">
        <v>0</v>
      </c>
      <c r="J270" s="32">
        <v>912</v>
      </c>
      <c r="K270" s="40">
        <v>25</v>
      </c>
      <c r="L270" s="40">
        <v>1798</v>
      </c>
      <c r="M270" s="32">
        <f t="shared" si="32"/>
        <v>28202</v>
      </c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  <c r="IW270" s="10"/>
      <c r="IX270" s="10"/>
      <c r="IY270" s="10"/>
      <c r="IZ270" s="10"/>
      <c r="JA270" s="10"/>
      <c r="JB270" s="10"/>
      <c r="JC270" s="10"/>
      <c r="JD270" s="10"/>
      <c r="JE270" s="10"/>
      <c r="JF270" s="10"/>
      <c r="JG270" s="10"/>
      <c r="JH270" s="10"/>
      <c r="JI270" s="10"/>
      <c r="JJ270" s="10"/>
      <c r="JK270" s="10"/>
      <c r="JL270" s="10"/>
      <c r="JM270" s="10"/>
      <c r="JN270" s="10"/>
      <c r="JO270" s="10"/>
      <c r="JP270" s="10"/>
      <c r="JQ270" s="10"/>
      <c r="JR270" s="10"/>
      <c r="JS270" s="10"/>
      <c r="JT270" s="10"/>
      <c r="JU270" s="10"/>
      <c r="JV270" s="10"/>
      <c r="JW270" s="10"/>
    </row>
    <row r="271" spans="1:321" s="1" customFormat="1" x14ac:dyDescent="0.25">
      <c r="A271" s="12">
        <v>263</v>
      </c>
      <c r="B271" t="s">
        <v>75</v>
      </c>
      <c r="C271" t="s">
        <v>342</v>
      </c>
      <c r="D271" t="s">
        <v>378</v>
      </c>
      <c r="E271" s="12" t="s">
        <v>295</v>
      </c>
      <c r="F271" t="s">
        <v>193</v>
      </c>
      <c r="G271" s="32">
        <v>101000</v>
      </c>
      <c r="H271" s="32">
        <v>2898.7</v>
      </c>
      <c r="I271" s="32">
        <v>12340.59</v>
      </c>
      <c r="J271" s="32">
        <v>3070.4</v>
      </c>
      <c r="K271" s="32">
        <v>175</v>
      </c>
      <c r="L271" s="32">
        <v>18484.689999999999</v>
      </c>
      <c r="M271" s="32">
        <f t="shared" si="32"/>
        <v>82515.31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  <c r="IW271" s="9"/>
      <c r="IX271" s="9"/>
      <c r="IY271" s="9"/>
      <c r="IZ271" s="9"/>
      <c r="JA271" s="9"/>
      <c r="JB271" s="9"/>
      <c r="JC271" s="9"/>
      <c r="JD271" s="9"/>
      <c r="JE271" s="9"/>
      <c r="JF271" s="9"/>
      <c r="JG271" s="9"/>
      <c r="JH271" s="9"/>
      <c r="JI271" s="9"/>
      <c r="JJ271" s="9"/>
      <c r="JK271" s="9"/>
      <c r="JL271" s="9"/>
      <c r="JM271" s="9"/>
      <c r="JN271" s="9"/>
      <c r="JO271" s="9"/>
      <c r="JP271" s="9"/>
      <c r="JQ271" s="9"/>
      <c r="JR271" s="9"/>
      <c r="JS271" s="9"/>
      <c r="JT271" s="9"/>
      <c r="JU271" s="9"/>
      <c r="JV271" s="9"/>
      <c r="JW271" s="9"/>
      <c r="JX271" s="9"/>
    </row>
    <row r="272" spans="1:321" s="1" customFormat="1" ht="15.75" x14ac:dyDescent="0.25">
      <c r="A272" s="3" t="s">
        <v>476</v>
      </c>
      <c r="B272" s="3"/>
      <c r="C272" s="3"/>
      <c r="D272" s="3"/>
      <c r="E272" s="13"/>
      <c r="F272" s="3"/>
      <c r="G272" s="35">
        <f t="shared" ref="G272:J272" si="33">SUM(G9:G271)</f>
        <v>13344700</v>
      </c>
      <c r="H272" s="35">
        <f t="shared" si="33"/>
        <v>382992.92</v>
      </c>
      <c r="I272" s="35">
        <f t="shared" si="33"/>
        <v>840667.16</v>
      </c>
      <c r="J272" s="35">
        <f t="shared" si="33"/>
        <v>402305.7</v>
      </c>
      <c r="K272" s="35">
        <f>SUM(K9:K271)</f>
        <v>586098.15</v>
      </c>
      <c r="L272" s="35">
        <f>SUM(L9:L271)</f>
        <v>2212063.9300000002</v>
      </c>
      <c r="M272" s="35">
        <f>SUM(M9:M271)</f>
        <v>11132636.07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  <c r="IW272" s="9"/>
      <c r="IX272" s="9"/>
      <c r="IY272" s="9"/>
      <c r="IZ272" s="9"/>
      <c r="JA272" s="9"/>
      <c r="JB272" s="9"/>
      <c r="JC272" s="9"/>
      <c r="JD272" s="9"/>
      <c r="JE272" s="9"/>
      <c r="JF272" s="9"/>
      <c r="JG272" s="9"/>
      <c r="JH272" s="9"/>
      <c r="JI272" s="9"/>
      <c r="JJ272" s="9"/>
      <c r="JK272" s="9"/>
      <c r="JL272" s="9"/>
      <c r="JM272" s="9"/>
      <c r="JN272" s="9"/>
      <c r="JO272" s="9"/>
      <c r="JP272" s="9"/>
      <c r="JQ272" s="9"/>
      <c r="JR272" s="9"/>
      <c r="JS272" s="9"/>
      <c r="JT272" s="9"/>
      <c r="JU272" s="9"/>
      <c r="JV272" s="9"/>
      <c r="JW272" s="9"/>
      <c r="JX272" s="9"/>
    </row>
    <row r="273" spans="1:283" s="10" customFormat="1" x14ac:dyDescent="0.25">
      <c r="A273" s="12"/>
      <c r="B273"/>
      <c r="C273" t="s">
        <v>431</v>
      </c>
      <c r="D273" s="12"/>
      <c r="E273"/>
      <c r="F273" s="32"/>
      <c r="G273" s="32"/>
      <c r="H273" s="32"/>
      <c r="I273" s="32"/>
      <c r="J273" s="32"/>
      <c r="K273" s="32"/>
      <c r="L273" s="32"/>
      <c r="M273" s="36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</row>
    <row r="274" spans="1:283" x14ac:dyDescent="0.25"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  <c r="IW274" s="10"/>
      <c r="IX274" s="10"/>
      <c r="IY274" s="10"/>
      <c r="IZ274" s="10"/>
      <c r="JA274" s="10"/>
      <c r="JB274" s="10"/>
      <c r="JC274" s="10"/>
      <c r="JD274" s="10"/>
      <c r="JE274" s="10"/>
      <c r="JF274" s="10"/>
      <c r="JG274" s="10"/>
      <c r="JH274" s="10"/>
      <c r="JI274" s="10"/>
      <c r="JJ274" s="10"/>
      <c r="JK274" s="10"/>
      <c r="JL274" s="10"/>
      <c r="JM274" s="10"/>
      <c r="JN274" s="10"/>
      <c r="JO274" s="10"/>
      <c r="JP274" s="10"/>
      <c r="JQ274" s="10"/>
      <c r="JR274" s="10"/>
      <c r="JS274" s="10"/>
      <c r="JT274" s="10"/>
      <c r="JU274" s="10"/>
      <c r="JV274" s="10"/>
      <c r="JW274" s="10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76916666666666667" right="0.53083333333333338" top="0.74803149606299213" bottom="0.74803149606299213" header="0.31496062992125984" footer="0.31496062992125984"/>
  <pageSetup paperSize="5" scale="49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2:Q29"/>
  <sheetViews>
    <sheetView workbookViewId="0">
      <selection activeCell="L22" sqref="L22"/>
    </sheetView>
  </sheetViews>
  <sheetFormatPr baseColWidth="10" defaultRowHeight="15" x14ac:dyDescent="0.25"/>
  <sheetData>
    <row r="22" spans="9:17" x14ac:dyDescent="0.25">
      <c r="J22" s="36">
        <v>65000</v>
      </c>
      <c r="K22" s="36">
        <v>1865.5</v>
      </c>
      <c r="L22" s="32">
        <v>4427.58</v>
      </c>
      <c r="M22" s="36">
        <v>1976</v>
      </c>
      <c r="N22" s="32">
        <v>25</v>
      </c>
      <c r="O22" s="32">
        <v>8294.08</v>
      </c>
      <c r="P22" s="32">
        <f t="shared" ref="P22" si="0">+J22-O22</f>
        <v>56705.919999999998</v>
      </c>
    </row>
    <row r="29" spans="9:17" x14ac:dyDescent="0.25">
      <c r="I29" s="12"/>
      <c r="K29" s="32"/>
      <c r="L29" s="32"/>
      <c r="M29" s="32"/>
      <c r="N29" s="32"/>
      <c r="O29" s="41"/>
      <c r="P29" s="32"/>
      <c r="Q2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New Text Document</vt:lpstr>
      <vt:lpstr>Hoja1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2023-09-20T15:15:01Z</cp:lastPrinted>
  <dcterms:created xsi:type="dcterms:W3CDTF">2017-02-23T14:23:40Z</dcterms:created>
  <dcterms:modified xsi:type="dcterms:W3CDTF">2023-09-20T15:16:10Z</dcterms:modified>
</cp:coreProperties>
</file>