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I343" i="1"/>
  <c r="J343" s="1"/>
  <c r="I344"/>
  <c r="J344" s="1"/>
  <c r="I345"/>
  <c r="J345" s="1"/>
  <c r="I346"/>
  <c r="J346" s="1"/>
  <c r="I347"/>
  <c r="J347" s="1"/>
  <c r="I342"/>
  <c r="J342" s="1"/>
  <c r="I125"/>
  <c r="J125" s="1"/>
  <c r="I28"/>
  <c r="J28" s="1"/>
  <c r="I29"/>
  <c r="J29" s="1"/>
  <c r="I30"/>
  <c r="J30" s="1"/>
  <c r="I31"/>
  <c r="J31" s="1"/>
  <c r="I32"/>
  <c r="J32" s="1"/>
  <c r="I27"/>
  <c r="J27" s="1"/>
  <c r="B595"/>
  <c r="I589"/>
  <c r="J589" s="1"/>
  <c r="I564"/>
  <c r="J564" s="1"/>
  <c r="I333"/>
  <c r="J333" s="1"/>
  <c r="I540"/>
  <c r="J540" s="1"/>
  <c r="I541"/>
  <c r="J541" s="1"/>
  <c r="I542"/>
  <c r="J542" s="1"/>
  <c r="I543"/>
  <c r="J543" s="1"/>
  <c r="I537"/>
  <c r="J537" s="1"/>
  <c r="I538"/>
  <c r="J538" s="1"/>
  <c r="I535"/>
  <c r="J535" s="1"/>
  <c r="I531"/>
  <c r="J531" s="1"/>
  <c r="I532"/>
  <c r="J532" s="1"/>
  <c r="I444"/>
  <c r="J444" s="1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94"/>
  <c r="J494" s="1"/>
  <c r="I495"/>
  <c r="J495" s="1"/>
  <c r="I443"/>
  <c r="J443" s="1"/>
  <c r="D496"/>
  <c r="E496"/>
  <c r="F496"/>
  <c r="G496"/>
  <c r="H496"/>
  <c r="I438"/>
  <c r="J438" s="1"/>
  <c r="I373"/>
  <c r="J373" s="1"/>
  <c r="I374"/>
  <c r="J374" s="1"/>
  <c r="I370"/>
  <c r="J370" s="1"/>
  <c r="I366"/>
  <c r="J366" s="1"/>
  <c r="I367"/>
  <c r="J367" s="1"/>
  <c r="I368"/>
  <c r="J368" s="1"/>
  <c r="I369"/>
  <c r="J369" s="1"/>
  <c r="I371"/>
  <c r="J371" s="1"/>
  <c r="I372"/>
  <c r="J372" s="1"/>
  <c r="I361"/>
  <c r="J361" s="1"/>
  <c r="I362"/>
  <c r="J362" s="1"/>
  <c r="I359"/>
  <c r="J359" s="1"/>
  <c r="I360"/>
  <c r="J360" s="1"/>
  <c r="I337"/>
  <c r="J337" s="1"/>
  <c r="I334"/>
  <c r="J334" s="1"/>
  <c r="D302"/>
  <c r="E302"/>
  <c r="F302"/>
  <c r="G302"/>
  <c r="H302"/>
  <c r="I301"/>
  <c r="J301" s="1"/>
  <c r="I258"/>
  <c r="I249"/>
  <c r="J249" s="1"/>
  <c r="I250"/>
  <c r="J250" s="1"/>
  <c r="I251"/>
  <c r="J251" s="1"/>
  <c r="I252"/>
  <c r="J252" s="1"/>
  <c r="I246"/>
  <c r="J246" s="1"/>
  <c r="I237"/>
  <c r="J237" s="1"/>
  <c r="I212"/>
  <c r="J212" s="1"/>
  <c r="I213"/>
  <c r="J213" s="1"/>
  <c r="I211"/>
  <c r="J211" s="1"/>
  <c r="I214"/>
  <c r="J214" s="1"/>
  <c r="I215"/>
  <c r="J215" s="1"/>
  <c r="D169"/>
  <c r="E169"/>
  <c r="F169"/>
  <c r="G169"/>
  <c r="H169"/>
  <c r="I168"/>
  <c r="J168" s="1"/>
  <c r="I148"/>
  <c r="J148" s="1"/>
  <c r="D129"/>
  <c r="E129"/>
  <c r="F129"/>
  <c r="G129"/>
  <c r="H129"/>
  <c r="D122"/>
  <c r="E122"/>
  <c r="F122"/>
  <c r="G122"/>
  <c r="H122"/>
  <c r="I121"/>
  <c r="J121" s="1"/>
  <c r="D82"/>
  <c r="E82"/>
  <c r="F82"/>
  <c r="G82"/>
  <c r="H82"/>
  <c r="I81"/>
  <c r="J81" s="1"/>
  <c r="E24"/>
  <c r="F24"/>
  <c r="G24"/>
  <c r="H24"/>
  <c r="D24"/>
  <c r="I19"/>
  <c r="J19" s="1"/>
  <c r="I18"/>
  <c r="J18" s="1"/>
  <c r="I11"/>
  <c r="J11" s="1"/>
  <c r="I496" l="1"/>
  <c r="I332" l="1"/>
  <c r="J332" s="1"/>
  <c r="I59"/>
  <c r="J59" s="1"/>
  <c r="D221"/>
  <c r="E221"/>
  <c r="F221"/>
  <c r="G221"/>
  <c r="H221"/>
  <c r="I197"/>
  <c r="J197" s="1"/>
  <c r="I590" l="1"/>
  <c r="J590" s="1"/>
  <c r="I579"/>
  <c r="J579" s="1"/>
  <c r="D570"/>
  <c r="I568"/>
  <c r="J568" s="1"/>
  <c r="I561"/>
  <c r="J561" s="1"/>
  <c r="E545"/>
  <c r="F545"/>
  <c r="G545"/>
  <c r="H545"/>
  <c r="D545"/>
  <c r="I544"/>
  <c r="J544" s="1"/>
  <c r="I539"/>
  <c r="J539" s="1"/>
  <c r="I536"/>
  <c r="J536" s="1"/>
  <c r="I533"/>
  <c r="J533" s="1"/>
  <c r="I534"/>
  <c r="J534" s="1"/>
  <c r="E440"/>
  <c r="F440"/>
  <c r="G440"/>
  <c r="H440"/>
  <c r="I434"/>
  <c r="J434" s="1"/>
  <c r="I435"/>
  <c r="I436"/>
  <c r="J436" s="1"/>
  <c r="I437"/>
  <c r="J437" s="1"/>
  <c r="I439"/>
  <c r="J439" s="1"/>
  <c r="I433"/>
  <c r="J433" s="1"/>
  <c r="D440"/>
  <c r="E427"/>
  <c r="F427"/>
  <c r="G427"/>
  <c r="H427"/>
  <c r="D427"/>
  <c r="I426"/>
  <c r="F421"/>
  <c r="G421"/>
  <c r="H421"/>
  <c r="E421"/>
  <c r="D421"/>
  <c r="I420"/>
  <c r="J420" s="1"/>
  <c r="E404"/>
  <c r="F404"/>
  <c r="G404"/>
  <c r="H404"/>
  <c r="D404"/>
  <c r="I403"/>
  <c r="J403" s="1"/>
  <c r="E387"/>
  <c r="F387"/>
  <c r="G387"/>
  <c r="H387"/>
  <c r="D387"/>
  <c r="I386"/>
  <c r="J386" s="1"/>
  <c r="I384"/>
  <c r="J384" s="1"/>
  <c r="I385"/>
  <c r="J385" s="1"/>
  <c r="I382"/>
  <c r="J382" s="1"/>
  <c r="I383"/>
  <c r="J383" s="1"/>
  <c r="E376"/>
  <c r="F376"/>
  <c r="G376"/>
  <c r="H376"/>
  <c r="D376"/>
  <c r="I375"/>
  <c r="J375" s="1"/>
  <c r="I336"/>
  <c r="J336" s="1"/>
  <c r="I331"/>
  <c r="J331" s="1"/>
  <c r="I335"/>
  <c r="J335" s="1"/>
  <c r="I300"/>
  <c r="J300" s="1"/>
  <c r="J299"/>
  <c r="E259"/>
  <c r="F259"/>
  <c r="G259"/>
  <c r="H259"/>
  <c r="I248"/>
  <c r="J248" s="1"/>
  <c r="D239"/>
  <c r="E239"/>
  <c r="F239"/>
  <c r="G239"/>
  <c r="H239"/>
  <c r="I238"/>
  <c r="J238" s="1"/>
  <c r="E184"/>
  <c r="F184"/>
  <c r="G184"/>
  <c r="H184"/>
  <c r="D184"/>
  <c r="I183"/>
  <c r="J183" s="1"/>
  <c r="J133"/>
  <c r="I134"/>
  <c r="J134" s="1"/>
  <c r="J113"/>
  <c r="E104"/>
  <c r="F104"/>
  <c r="G104"/>
  <c r="H104"/>
  <c r="D104"/>
  <c r="I98"/>
  <c r="J98" s="1"/>
  <c r="I86"/>
  <c r="J86" s="1"/>
  <c r="I87"/>
  <c r="J87" s="1"/>
  <c r="J435" l="1"/>
  <c r="J426"/>
  <c r="E75"/>
  <c r="F75"/>
  <c r="G75"/>
  <c r="H75"/>
  <c r="D75"/>
  <c r="H276"/>
  <c r="G276"/>
  <c r="F276"/>
  <c r="E276"/>
  <c r="D276"/>
  <c r="I254"/>
  <c r="F150"/>
  <c r="I60"/>
  <c r="I503"/>
  <c r="J503" s="1"/>
  <c r="I501"/>
  <c r="J501" s="1"/>
  <c r="I500"/>
  <c r="J500" s="1"/>
  <c r="I502"/>
  <c r="J502" s="1"/>
  <c r="I504"/>
  <c r="J504" s="1"/>
  <c r="I505"/>
  <c r="J505" s="1"/>
  <c r="I508"/>
  <c r="J508" s="1"/>
  <c r="I567"/>
  <c r="J567" s="1"/>
  <c r="I578"/>
  <c r="J578" s="1"/>
  <c r="I592"/>
  <c r="I591"/>
  <c r="E593"/>
  <c r="F593"/>
  <c r="G593"/>
  <c r="H593"/>
  <c r="D593"/>
  <c r="J591"/>
  <c r="J592"/>
  <c r="E581"/>
  <c r="F581"/>
  <c r="G581"/>
  <c r="H581"/>
  <c r="D581"/>
  <c r="E570"/>
  <c r="F570"/>
  <c r="G570"/>
  <c r="H570"/>
  <c r="E518"/>
  <c r="F518"/>
  <c r="G518"/>
  <c r="H518"/>
  <c r="D518"/>
  <c r="I424"/>
  <c r="J424" s="1"/>
  <c r="I419"/>
  <c r="J419" s="1"/>
  <c r="I415"/>
  <c r="I364"/>
  <c r="J364" s="1"/>
  <c r="I365"/>
  <c r="J365" s="1"/>
  <c r="E348"/>
  <c r="F348"/>
  <c r="G348"/>
  <c r="H348"/>
  <c r="D348"/>
  <c r="D339"/>
  <c r="I560"/>
  <c r="J560" s="1"/>
  <c r="I330"/>
  <c r="J330" s="1"/>
  <c r="E313"/>
  <c r="F313"/>
  <c r="G313"/>
  <c r="H313"/>
  <c r="D313"/>
  <c r="I311"/>
  <c r="J311" s="1"/>
  <c r="I312"/>
  <c r="J312" s="1"/>
  <c r="I275"/>
  <c r="J275" s="1"/>
  <c r="I271"/>
  <c r="J271" s="1"/>
  <c r="I272"/>
  <c r="J272" s="1"/>
  <c r="I247"/>
  <c r="J247" s="1"/>
  <c r="I227"/>
  <c r="J227" s="1"/>
  <c r="E217"/>
  <c r="F217"/>
  <c r="G217"/>
  <c r="H217"/>
  <c r="D217"/>
  <c r="I210"/>
  <c r="J210" s="1"/>
  <c r="I216"/>
  <c r="J216" s="1"/>
  <c r="D179"/>
  <c r="E161"/>
  <c r="F161"/>
  <c r="G161"/>
  <c r="H161"/>
  <c r="D161"/>
  <c r="E150"/>
  <c r="G150"/>
  <c r="H150"/>
  <c r="D150"/>
  <c r="I149"/>
  <c r="J149" s="1"/>
  <c r="F141"/>
  <c r="G141"/>
  <c r="H141"/>
  <c r="E141"/>
  <c r="D141"/>
  <c r="E137"/>
  <c r="F137"/>
  <c r="G137"/>
  <c r="H137"/>
  <c r="D137"/>
  <c r="I135"/>
  <c r="J135" s="1"/>
  <c r="I107"/>
  <c r="J107" s="1"/>
  <c r="I103"/>
  <c r="J103" s="1"/>
  <c r="I99"/>
  <c r="J99" s="1"/>
  <c r="E62"/>
  <c r="F62"/>
  <c r="G62"/>
  <c r="H62"/>
  <c r="D62"/>
  <c r="I38"/>
  <c r="J38" s="1"/>
  <c r="H33"/>
  <c r="G33"/>
  <c r="F33"/>
  <c r="E33"/>
  <c r="D33"/>
  <c r="J415" l="1"/>
  <c r="J60"/>
  <c r="H339" l="1"/>
  <c r="G339"/>
  <c r="F339"/>
  <c r="E339"/>
  <c r="I208"/>
  <c r="J208" s="1"/>
  <c r="I402"/>
  <c r="J402" s="1"/>
  <c r="I356"/>
  <c r="J356" s="1"/>
  <c r="I357"/>
  <c r="J357" s="1"/>
  <c r="I338"/>
  <c r="J338" s="1"/>
  <c r="I329"/>
  <c r="J329" s="1"/>
  <c r="I309"/>
  <c r="J309" s="1"/>
  <c r="I307"/>
  <c r="J307" s="1"/>
  <c r="I308"/>
  <c r="J308" s="1"/>
  <c r="I310"/>
  <c r="J310" s="1"/>
  <c r="I293"/>
  <c r="J293" s="1"/>
  <c r="I294"/>
  <c r="J294" s="1"/>
  <c r="H295"/>
  <c r="G295"/>
  <c r="F295"/>
  <c r="E295"/>
  <c r="D295"/>
  <c r="I273"/>
  <c r="J273" s="1"/>
  <c r="I266"/>
  <c r="I245"/>
  <c r="J245" s="1"/>
  <c r="I253"/>
  <c r="J253" s="1"/>
  <c r="D555"/>
  <c r="E555"/>
  <c r="F555"/>
  <c r="G555"/>
  <c r="H555"/>
  <c r="D412"/>
  <c r="E412"/>
  <c r="F412"/>
  <c r="G412"/>
  <c r="H412"/>
  <c r="D290"/>
  <c r="E290"/>
  <c r="F290"/>
  <c r="G290"/>
  <c r="H290"/>
  <c r="D284"/>
  <c r="E284"/>
  <c r="F284"/>
  <c r="G284"/>
  <c r="H284"/>
  <c r="D263"/>
  <c r="E263"/>
  <c r="F263"/>
  <c r="G263"/>
  <c r="H263"/>
  <c r="D259"/>
  <c r="D255"/>
  <c r="E255"/>
  <c r="F255"/>
  <c r="G255"/>
  <c r="H255"/>
  <c r="D233"/>
  <c r="E233"/>
  <c r="F233"/>
  <c r="G233"/>
  <c r="H233"/>
  <c r="D229"/>
  <c r="E229"/>
  <c r="F229"/>
  <c r="G229"/>
  <c r="H229"/>
  <c r="E179"/>
  <c r="F179"/>
  <c r="G179"/>
  <c r="H179"/>
  <c r="D154"/>
  <c r="E154"/>
  <c r="F154"/>
  <c r="G154"/>
  <c r="H154"/>
  <c r="D110"/>
  <c r="E110"/>
  <c r="F110"/>
  <c r="G110"/>
  <c r="H110"/>
  <c r="D95"/>
  <c r="E95"/>
  <c r="F95"/>
  <c r="G95"/>
  <c r="H95"/>
  <c r="D67"/>
  <c r="E67"/>
  <c r="F67"/>
  <c r="G67"/>
  <c r="H67"/>
  <c r="D56"/>
  <c r="E56"/>
  <c r="F56"/>
  <c r="G56"/>
  <c r="H56"/>
  <c r="F51"/>
  <c r="G51"/>
  <c r="H51"/>
  <c r="E51"/>
  <c r="D51"/>
  <c r="H47"/>
  <c r="G47"/>
  <c r="F47"/>
  <c r="E47"/>
  <c r="D47"/>
  <c r="H40"/>
  <c r="G40"/>
  <c r="F40"/>
  <c r="E40"/>
  <c r="D40"/>
  <c r="I588"/>
  <c r="J588" s="1"/>
  <c r="I587"/>
  <c r="J587" s="1"/>
  <c r="I586"/>
  <c r="J586" s="1"/>
  <c r="I585"/>
  <c r="J585" s="1"/>
  <c r="I559"/>
  <c r="I584"/>
  <c r="I580"/>
  <c r="J580" s="1"/>
  <c r="I575"/>
  <c r="J575" s="1"/>
  <c r="I574"/>
  <c r="J574" s="1"/>
  <c r="I358"/>
  <c r="J358" s="1"/>
  <c r="I573"/>
  <c r="I569"/>
  <c r="I566"/>
  <c r="J566" s="1"/>
  <c r="I563"/>
  <c r="J563" s="1"/>
  <c r="I562"/>
  <c r="J562" s="1"/>
  <c r="I558"/>
  <c r="I554"/>
  <c r="J554" s="1"/>
  <c r="I220"/>
  <c r="I221" s="1"/>
  <c r="I553"/>
  <c r="J553" s="1"/>
  <c r="I552"/>
  <c r="J552" s="1"/>
  <c r="I551"/>
  <c r="J551" s="1"/>
  <c r="I550"/>
  <c r="J550" s="1"/>
  <c r="I549"/>
  <c r="J549" s="1"/>
  <c r="I548"/>
  <c r="J548" s="1"/>
  <c r="I530"/>
  <c r="J530" s="1"/>
  <c r="I529"/>
  <c r="J529" s="1"/>
  <c r="I528"/>
  <c r="J528" s="1"/>
  <c r="I527"/>
  <c r="J527" s="1"/>
  <c r="I526"/>
  <c r="I525"/>
  <c r="J525" s="1"/>
  <c r="I524"/>
  <c r="J524" s="1"/>
  <c r="I523"/>
  <c r="J523" s="1"/>
  <c r="I522"/>
  <c r="J522" s="1"/>
  <c r="I521"/>
  <c r="J521" s="1"/>
  <c r="I517"/>
  <c r="J517" s="1"/>
  <c r="I516"/>
  <c r="J516" s="1"/>
  <c r="I515"/>
  <c r="J515" s="1"/>
  <c r="I514"/>
  <c r="J514" s="1"/>
  <c r="I513"/>
  <c r="J513" s="1"/>
  <c r="I512"/>
  <c r="J512" s="1"/>
  <c r="I511"/>
  <c r="J511" s="1"/>
  <c r="I510"/>
  <c r="J510" s="1"/>
  <c r="I509"/>
  <c r="J509" s="1"/>
  <c r="I507"/>
  <c r="J507" s="1"/>
  <c r="I499"/>
  <c r="J499" s="1"/>
  <c r="I380"/>
  <c r="J380" s="1"/>
  <c r="I432"/>
  <c r="J432" s="1"/>
  <c r="I431"/>
  <c r="J431" s="1"/>
  <c r="I430"/>
  <c r="I425"/>
  <c r="I418"/>
  <c r="J418" s="1"/>
  <c r="I417"/>
  <c r="J417" s="1"/>
  <c r="I416"/>
  <c r="I411"/>
  <c r="J411" s="1"/>
  <c r="I410"/>
  <c r="J410" s="1"/>
  <c r="I409"/>
  <c r="J409" s="1"/>
  <c r="I408"/>
  <c r="J408" s="1"/>
  <c r="I407"/>
  <c r="J407" s="1"/>
  <c r="I401"/>
  <c r="J401" s="1"/>
  <c r="I400"/>
  <c r="J400" s="1"/>
  <c r="I399"/>
  <c r="J399" s="1"/>
  <c r="I398"/>
  <c r="J398" s="1"/>
  <c r="I397"/>
  <c r="J397" s="1"/>
  <c r="I396"/>
  <c r="J396" s="1"/>
  <c r="I395"/>
  <c r="J395" s="1"/>
  <c r="I394"/>
  <c r="J394" s="1"/>
  <c r="I393"/>
  <c r="I392"/>
  <c r="J392" s="1"/>
  <c r="I391"/>
  <c r="J391" s="1"/>
  <c r="I390"/>
  <c r="J390" s="1"/>
  <c r="I381"/>
  <c r="I363"/>
  <c r="J363" s="1"/>
  <c r="I317"/>
  <c r="J317" s="1"/>
  <c r="I355"/>
  <c r="J355" s="1"/>
  <c r="I354"/>
  <c r="J354" s="1"/>
  <c r="I353"/>
  <c r="J353" s="1"/>
  <c r="I352"/>
  <c r="J352" s="1"/>
  <c r="I351"/>
  <c r="I298"/>
  <c r="I302" s="1"/>
  <c r="I316"/>
  <c r="J316" s="1"/>
  <c r="I114"/>
  <c r="I328"/>
  <c r="J328" s="1"/>
  <c r="I327"/>
  <c r="J327" s="1"/>
  <c r="I326"/>
  <c r="J326" s="1"/>
  <c r="I325"/>
  <c r="J325" s="1"/>
  <c r="I324"/>
  <c r="J324" s="1"/>
  <c r="I323"/>
  <c r="J323" s="1"/>
  <c r="I322"/>
  <c r="J322" s="1"/>
  <c r="I321"/>
  <c r="I320"/>
  <c r="J320" s="1"/>
  <c r="I319"/>
  <c r="J319" s="1"/>
  <c r="I318"/>
  <c r="J318" s="1"/>
  <c r="I306"/>
  <c r="I577"/>
  <c r="J577" s="1"/>
  <c r="I305"/>
  <c r="J305" s="1"/>
  <c r="I379"/>
  <c r="I289"/>
  <c r="J289" s="1"/>
  <c r="I288"/>
  <c r="J288" s="1"/>
  <c r="I287"/>
  <c r="J287" s="1"/>
  <c r="I283"/>
  <c r="I282"/>
  <c r="J282" s="1"/>
  <c r="I281"/>
  <c r="J281" s="1"/>
  <c r="I280"/>
  <c r="J280" s="1"/>
  <c r="I279"/>
  <c r="J279" s="1"/>
  <c r="I274"/>
  <c r="I270"/>
  <c r="J270" s="1"/>
  <c r="I269"/>
  <c r="J269" s="1"/>
  <c r="I268"/>
  <c r="J268" s="1"/>
  <c r="I267"/>
  <c r="I262"/>
  <c r="J262" s="1"/>
  <c r="J263" s="1"/>
  <c r="J258"/>
  <c r="I244"/>
  <c r="J244" s="1"/>
  <c r="I243"/>
  <c r="J243" s="1"/>
  <c r="I242"/>
  <c r="J242" s="1"/>
  <c r="I236"/>
  <c r="I232"/>
  <c r="J232" s="1"/>
  <c r="J233" s="1"/>
  <c r="I228"/>
  <c r="J228" s="1"/>
  <c r="I226"/>
  <c r="J226" s="1"/>
  <c r="I225"/>
  <c r="J225" s="1"/>
  <c r="I224"/>
  <c r="J224" s="1"/>
  <c r="I207"/>
  <c r="J207" s="1"/>
  <c r="I206"/>
  <c r="J206" s="1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6"/>
  <c r="J196" s="1"/>
  <c r="I195"/>
  <c r="J195" s="1"/>
  <c r="I194"/>
  <c r="J194" s="1"/>
  <c r="J193"/>
  <c r="I192"/>
  <c r="J192" s="1"/>
  <c r="I191"/>
  <c r="J191" s="1"/>
  <c r="I190"/>
  <c r="J190" s="1"/>
  <c r="I189"/>
  <c r="J189" s="1"/>
  <c r="I188"/>
  <c r="J188" s="1"/>
  <c r="I187"/>
  <c r="I182"/>
  <c r="I178"/>
  <c r="J178" s="1"/>
  <c r="I177"/>
  <c r="J177" s="1"/>
  <c r="I175"/>
  <c r="J175" s="1"/>
  <c r="I174"/>
  <c r="J174" s="1"/>
  <c r="I172"/>
  <c r="J172" s="1"/>
  <c r="I166"/>
  <c r="I165"/>
  <c r="J165" s="1"/>
  <c r="I164"/>
  <c r="I159"/>
  <c r="I158"/>
  <c r="J158" s="1"/>
  <c r="I157"/>
  <c r="I153"/>
  <c r="J153" s="1"/>
  <c r="J154" s="1"/>
  <c r="I147"/>
  <c r="J147" s="1"/>
  <c r="I146"/>
  <c r="J146" s="1"/>
  <c r="I145"/>
  <c r="J145" s="1"/>
  <c r="I144"/>
  <c r="I140"/>
  <c r="I136"/>
  <c r="J136" s="1"/>
  <c r="I132"/>
  <c r="I128"/>
  <c r="J128" s="1"/>
  <c r="I127"/>
  <c r="J127" s="1"/>
  <c r="I126"/>
  <c r="I120"/>
  <c r="J120" s="1"/>
  <c r="I119"/>
  <c r="J119" s="1"/>
  <c r="I118"/>
  <c r="J118" s="1"/>
  <c r="I117"/>
  <c r="J117" s="1"/>
  <c r="I116"/>
  <c r="J116" s="1"/>
  <c r="I115"/>
  <c r="I109"/>
  <c r="J109" s="1"/>
  <c r="I108"/>
  <c r="J108" s="1"/>
  <c r="I78"/>
  <c r="I102"/>
  <c r="J102" s="1"/>
  <c r="I101"/>
  <c r="J101" s="1"/>
  <c r="I100"/>
  <c r="I94"/>
  <c r="J94" s="1"/>
  <c r="I93"/>
  <c r="J93" s="1"/>
  <c r="I92"/>
  <c r="J92" s="1"/>
  <c r="I91"/>
  <c r="J91" s="1"/>
  <c r="I90"/>
  <c r="J90" s="1"/>
  <c r="I89"/>
  <c r="J89" s="1"/>
  <c r="I88"/>
  <c r="J88" s="1"/>
  <c r="I85"/>
  <c r="J85" s="1"/>
  <c r="I80"/>
  <c r="J80" s="1"/>
  <c r="I79"/>
  <c r="J79" s="1"/>
  <c r="I74"/>
  <c r="J74" s="1"/>
  <c r="I73"/>
  <c r="J73" s="1"/>
  <c r="I71"/>
  <c r="J66"/>
  <c r="J65"/>
  <c r="I61"/>
  <c r="I576"/>
  <c r="J576" s="1"/>
  <c r="I55"/>
  <c r="J55" s="1"/>
  <c r="I54"/>
  <c r="I50"/>
  <c r="J50" s="1"/>
  <c r="J51" s="1"/>
  <c r="I46"/>
  <c r="J46" s="1"/>
  <c r="I45"/>
  <c r="J45" s="1"/>
  <c r="I44"/>
  <c r="J44" s="1"/>
  <c r="I43"/>
  <c r="J43" s="1"/>
  <c r="I70"/>
  <c r="I39"/>
  <c r="J39" s="1"/>
  <c r="I37"/>
  <c r="J37" s="1"/>
  <c r="I36"/>
  <c r="J36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I506"/>
  <c r="J506" s="1"/>
  <c r="J313" i="2"/>
  <c r="I313"/>
  <c r="H313"/>
  <c r="G313"/>
  <c r="F313"/>
  <c r="F595" i="1" l="1"/>
  <c r="D595"/>
  <c r="H595"/>
  <c r="E595"/>
  <c r="G595"/>
  <c r="I169"/>
  <c r="J126"/>
  <c r="J129" s="1"/>
  <c r="I129"/>
  <c r="I122"/>
  <c r="I82"/>
  <c r="J22"/>
  <c r="J24" s="1"/>
  <c r="I24"/>
  <c r="J518"/>
  <c r="J220"/>
  <c r="J221" s="1"/>
  <c r="J526"/>
  <c r="J545" s="1"/>
  <c r="I545"/>
  <c r="J496"/>
  <c r="I427"/>
  <c r="J430"/>
  <c r="J440" s="1"/>
  <c r="I440"/>
  <c r="I421"/>
  <c r="I376"/>
  <c r="I404"/>
  <c r="J379"/>
  <c r="I387"/>
  <c r="I259"/>
  <c r="J259"/>
  <c r="J236"/>
  <c r="J239" s="1"/>
  <c r="I239"/>
  <c r="I104"/>
  <c r="J182"/>
  <c r="J184" s="1"/>
  <c r="I184"/>
  <c r="J115"/>
  <c r="J70"/>
  <c r="I75"/>
  <c r="J266"/>
  <c r="I276"/>
  <c r="J584"/>
  <c r="J593" s="1"/>
  <c r="I593"/>
  <c r="J558"/>
  <c r="I570"/>
  <c r="J573"/>
  <c r="J581" s="1"/>
  <c r="I581"/>
  <c r="I518"/>
  <c r="J425"/>
  <c r="J427" s="1"/>
  <c r="J416"/>
  <c r="J421" s="1"/>
  <c r="J351"/>
  <c r="J376" s="1"/>
  <c r="I348"/>
  <c r="I313"/>
  <c r="J298"/>
  <c r="J302" s="1"/>
  <c r="J267"/>
  <c r="J187"/>
  <c r="J217" s="1"/>
  <c r="I217"/>
  <c r="J164"/>
  <c r="J157"/>
  <c r="I161"/>
  <c r="J144"/>
  <c r="J150" s="1"/>
  <c r="I150"/>
  <c r="J140"/>
  <c r="J141" s="1"/>
  <c r="I141"/>
  <c r="J132"/>
  <c r="J137" s="1"/>
  <c r="I137"/>
  <c r="J100"/>
  <c r="J104" s="1"/>
  <c r="J61"/>
  <c r="J62" s="1"/>
  <c r="I62"/>
  <c r="J78"/>
  <c r="J82" s="1"/>
  <c r="J33"/>
  <c r="I33"/>
  <c r="I339"/>
  <c r="J295"/>
  <c r="I295"/>
  <c r="J555"/>
  <c r="J40"/>
  <c r="J47"/>
  <c r="I56"/>
  <c r="J67"/>
  <c r="J95"/>
  <c r="J110"/>
  <c r="J229"/>
  <c r="J290"/>
  <c r="J179"/>
  <c r="I263"/>
  <c r="J412"/>
  <c r="I233"/>
  <c r="I47"/>
  <c r="I67"/>
  <c r="I179"/>
  <c r="I255"/>
  <c r="I284"/>
  <c r="I412"/>
  <c r="I555"/>
  <c r="I40"/>
  <c r="I51"/>
  <c r="I95"/>
  <c r="I110"/>
  <c r="I154"/>
  <c r="I229"/>
  <c r="I290"/>
  <c r="J166"/>
  <c r="J254"/>
  <c r="J255" s="1"/>
  <c r="J274"/>
  <c r="J306"/>
  <c r="J313" s="1"/>
  <c r="J381"/>
  <c r="J569"/>
  <c r="J54"/>
  <c r="J56" s="1"/>
  <c r="J159"/>
  <c r="J283"/>
  <c r="J284" s="1"/>
  <c r="J559"/>
  <c r="J114"/>
  <c r="J71"/>
  <c r="J321"/>
  <c r="J339" s="1"/>
  <c r="J393"/>
  <c r="J404" s="1"/>
  <c r="I595" l="1"/>
  <c r="J122"/>
  <c r="J169"/>
  <c r="J387"/>
  <c r="J75"/>
  <c r="J276"/>
  <c r="J570"/>
  <c r="J348"/>
  <c r="J161"/>
  <c r="J595" l="1"/>
</calcChain>
</file>

<file path=xl/sharedStrings.xml><?xml version="1.0" encoding="utf-8"?>
<sst xmlns="http://schemas.openxmlformats.org/spreadsheetml/2006/main" count="1868" uniqueCount="698">
  <si>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</si>
  <si>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</si>
  <si>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</si>
  <si>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</si>
  <si>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</si>
  <si>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</si>
  <si>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</si>
  <si>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</si>
  <si>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</si>
  <si>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</si>
  <si>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</si>
  <si>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</si>
  <si>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</si>
  <si>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</si>
  <si>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</si>
  <si>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</si>
  <si>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</si>
  <si>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</si>
  <si>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</si>
  <si>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</si>
  <si>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</si>
  <si>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</si>
  <si>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</si>
  <si>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</si>
  <si>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</si>
  <si>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</si>
  <si>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</si>
  <si>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</si>
  <si>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</si>
  <si>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</si>
  <si>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</si>
  <si>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</si>
  <si>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</si>
  <si>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</si>
  <si>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</si>
  <si>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</si>
  <si>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</si>
  <si>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</si>
  <si>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</si>
  <si>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</si>
  <si>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</si>
  <si>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</si>
  <si>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</si>
  <si>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</si>
  <si>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</si>
  <si>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</si>
  <si>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</si>
  <si>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</si>
  <si>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</si>
  <si>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</si>
  <si>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</si>
  <si>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</si>
  <si>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</si>
  <si>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</si>
  <si>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</si>
  <si>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</si>
  <si>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</si>
  <si>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</si>
  <si>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</si>
  <si>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</si>
  <si>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</si>
  <si>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</si>
  <si>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</si>
  <si>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</si>
  <si>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</si>
  <si>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</si>
  <si>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</si>
  <si>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</si>
  <si>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</si>
  <si>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</si>
  <si>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</si>
  <si>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</si>
  <si>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</si>
  <si>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</si>
  <si>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</si>
  <si>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</si>
  <si>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</si>
  <si>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</si>
  <si>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</si>
  <si>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</si>
  <si>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</si>
  <si>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</si>
  <si>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</si>
  <si>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</si>
  <si>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</si>
  <si>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</si>
  <si>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</si>
  <si>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</si>
  <si>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</si>
  <si>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</si>
  <si>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</si>
  <si>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</si>
  <si>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</si>
  <si>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</si>
  <si>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</si>
  <si>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</si>
  <si>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</si>
  <si>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</si>
  <si>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</si>
  <si>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</si>
  <si>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</si>
  <si>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</si>
  <si>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</si>
  <si>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</si>
  <si>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</si>
  <si>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</si>
  <si>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</si>
  <si>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</si>
  <si>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</si>
  <si>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</si>
  <si>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</si>
  <si>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</si>
  <si>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</si>
  <si>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</si>
  <si>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</si>
  <si>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</si>
  <si>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</si>
  <si>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</si>
  <si>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</si>
  <si>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</si>
  <si>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</si>
  <si>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</si>
  <si>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</si>
  <si>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</si>
  <si>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</si>
  <si>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</si>
  <si>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</si>
  <si>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</si>
  <si>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</si>
  <si>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</si>
  <si>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</si>
  <si>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</si>
  <si>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</si>
  <si>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</si>
  <si>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</si>
  <si>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</si>
  <si>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</si>
  <si>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</si>
  <si>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</si>
  <si>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</si>
  <si>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</si>
  <si>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</si>
  <si>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</si>
  <si>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</si>
  <si>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</si>
  <si>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</si>
  <si>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</si>
  <si>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</si>
  <si>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</si>
  <si>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</si>
  <si>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</si>
  <si>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</si>
  <si>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</si>
  <si>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</si>
  <si>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</si>
  <si>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</si>
  <si>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</si>
  <si>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</si>
  <si>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</si>
  <si>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</si>
  <si>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</si>
  <si>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</si>
  <si>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</si>
  <si>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</si>
  <si>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</si>
  <si>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</si>
  <si>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</si>
  <si>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</si>
  <si>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</si>
  <si>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</si>
  <si>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</si>
  <si>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</si>
  <si>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</si>
  <si>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</si>
  <si>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</si>
  <si>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</si>
  <si>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</si>
  <si>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</si>
  <si>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</si>
  <si>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</si>
  <si>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</si>
  <si>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</si>
  <si>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</si>
  <si>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</si>
  <si>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</si>
  <si>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</si>
  <si>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</si>
  <si>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</si>
  <si>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</si>
  <si>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</si>
  <si>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</si>
  <si>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</si>
  <si>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</si>
  <si>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</si>
  <si>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</si>
  <si>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</si>
  <si>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</si>
  <si>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</si>
  <si>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</si>
  <si>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</si>
  <si>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</si>
  <si>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</si>
  <si>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</si>
  <si>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</si>
  <si>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</si>
  <si>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</si>
  <si>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</si>
  <si>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</si>
  <si>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</si>
  <si>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</si>
  <si>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</si>
  <si>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</si>
  <si>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</si>
  <si>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</si>
  <si>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</si>
  <si>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</si>
  <si>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</si>
  <si>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</si>
  <si>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</si>
  <si>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</si>
  <si>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</si>
  <si>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</si>
  <si>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</si>
  <si>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</si>
  <si>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</si>
  <si>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</si>
  <si>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</si>
  <si>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</si>
  <si>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</si>
  <si>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</si>
  <si>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</si>
  <si>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</si>
  <si>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</si>
  <si>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</si>
  <si>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</si>
  <si>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</si>
  <si>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</si>
  <si>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</si>
  <si>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</si>
  <si>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</si>
  <si>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</si>
  <si>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</si>
  <si>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</si>
  <si>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</si>
  <si>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</si>
  <si>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</si>
  <si>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</si>
  <si>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</si>
  <si>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</si>
  <si>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</si>
  <si>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</si>
  <si>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</si>
  <si>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</si>
  <si>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</si>
  <si>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</si>
  <si>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</si>
  <si>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</si>
  <si>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</si>
  <si>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</si>
  <si>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</si>
  <si>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</si>
  <si>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</si>
  <si>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</si>
  <si>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</si>
  <si>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</si>
  <si>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</si>
  <si>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</si>
  <si>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</si>
  <si>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</si>
  <si>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</si>
  <si>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</si>
  <si>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</si>
  <si>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</si>
  <si>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</si>
  <si>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</si>
  <si>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</si>
  <si>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</si>
  <si>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</si>
  <si>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</si>
  <si>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</si>
  <si>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</si>
  <si>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</si>
  <si>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</si>
  <si>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</si>
  <si>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</si>
  <si>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</si>
  <si>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</si>
  <si>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</si>
  <si>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</si>
  <si>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</si>
  <si>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</si>
  <si>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</si>
  <si>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</si>
  <si>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</si>
  <si>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</si>
  <si>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</si>
  <si>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</si>
  <si>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</si>
  <si>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</si>
  <si>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</si>
  <si>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</si>
  <si>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</si>
  <si>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</si>
  <si>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</si>
  <si>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</si>
  <si>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</si>
  <si>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</si>
  <si>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</si>
  <si>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</si>
  <si>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</si>
  <si>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</si>
  <si>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</si>
  <si>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</si>
  <si>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</si>
  <si>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</si>
  <si>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</si>
  <si>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</si>
  <si>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</si>
  <si>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</si>
  <si>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</si>
  <si>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</si>
  <si>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</si>
  <si>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</si>
  <si>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</si>
  <si>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</si>
  <si>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</si>
  <si>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</si>
  <si>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</si>
  <si>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</si>
  <si>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</si>
  <si>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</si>
  <si>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</si>
  <si>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</si>
  <si>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</si>
  <si>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</si>
  <si>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</si>
  <si>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</si>
  <si>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</si>
  <si>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</si>
  <si>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</si>
  <si>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</si>
  <si>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</si>
  <si>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</si>
  <si>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</si>
  <si>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</si>
  <si>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</si>
  <si>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</si>
  <si>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</si>
  <si>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</si>
  <si>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</si>
  <si>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</si>
  <si>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</si>
  <si>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</si>
  <si>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</si>
  <si>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</si>
  <si>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</si>
  <si>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</si>
  <si>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</si>
  <si>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</si>
  <si>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</si>
  <si>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</si>
  <si>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</si>
  <si>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</si>
  <si>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</si>
  <si>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</si>
  <si>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</si>
  <si>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</si>
  <si>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</si>
  <si>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</si>
  <si>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</si>
  <si>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</si>
  <si>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</si>
  <si>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</si>
  <si>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</si>
  <si>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</si>
  <si>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</si>
  <si>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</si>
  <si>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</si>
  <si>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</si>
  <si>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</si>
  <si>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</si>
  <si>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</si>
  <si>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</si>
  <si>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</si>
  <si>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</si>
  <si>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</si>
  <si>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</si>
  <si>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</si>
  <si>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</si>
  <si>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</si>
  <si>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</si>
  <si>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</si>
  <si>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</si>
  <si>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</si>
  <si>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</si>
  <si>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</si>
  <si>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</si>
  <si>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</si>
  <si>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</si>
  <si>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</si>
  <si>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</si>
  <si>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</si>
  <si>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</si>
  <si>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</si>
  <si>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</si>
  <si>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</si>
  <si>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</si>
  <si>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</si>
  <si>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</si>
  <si>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</si>
  <si>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</si>
  <si>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</si>
  <si>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</si>
  <si>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</si>
  <si>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</si>
  <si>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</si>
  <si>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</si>
  <si>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</si>
  <si>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</si>
  <si>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</si>
  <si>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</si>
  <si>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</si>
  <si>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</si>
  <si>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</si>
  <si>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</si>
  <si>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</si>
  <si>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</si>
  <si>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</si>
  <si>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</si>
  <si>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</si>
  <si>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</si>
  <si>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</si>
  <si>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</si>
  <si>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</si>
  <si>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</si>
  <si>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</si>
  <si>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</si>
  <si>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</si>
  <si>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</si>
  <si>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</si>
  <si>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</si>
  <si>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</si>
  <si>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</si>
  <si>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</si>
  <si>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</si>
  <si>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</si>
  <si>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</si>
  <si>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</si>
  <si>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</si>
  <si>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</si>
  <si>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</si>
  <si>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</si>
  <si>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</si>
  <si>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</si>
  <si>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</si>
  <si>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</si>
  <si>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</si>
  <si>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</si>
  <si>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</si>
  <si>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</si>
  <si>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</si>
  <si>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</si>
  <si>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</si>
  <si>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</si>
  <si>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</si>
  <si>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</si>
  <si>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</si>
  <si>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</si>
  <si>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</si>
  <si>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</si>
  <si>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</si>
  <si>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</si>
  <si>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</si>
  <si>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</si>
  <si>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</si>
  <si>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</si>
  <si>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</si>
  <si>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</si>
  <si>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</si>
  <si>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</si>
  <si>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</si>
  <si>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</si>
  <si>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</si>
  <si>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</si>
  <si>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</si>
  <si>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</si>
  <si>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</si>
  <si>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</si>
  <si>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</si>
  <si>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</si>
  <si>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</si>
  <si>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</si>
  <si>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</si>
  <si>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</si>
  <si>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</si>
  <si>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</si>
  <si>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</si>
  <si>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</si>
  <si>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</si>
  <si>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</si>
  <si>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</si>
  <si>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</si>
  <si>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</si>
  <si>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</si>
  <si>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</si>
  <si>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</si>
  <si>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</si>
  <si>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</si>
  <si>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</si>
  <si>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</si>
  <si>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</si>
  <si>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</si>
  <si>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</si>
  <si>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</si>
  <si>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</si>
  <si>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</si>
  <si>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</si>
  <si>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</si>
  <si>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</si>
  <si>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</si>
  <si>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</si>
  <si>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</si>
  <si>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</si>
  <si>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</si>
  <si>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</si>
  <si>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</si>
  <si>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</si>
  <si>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</si>
  <si>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</si>
  <si>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</si>
  <si>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</si>
  <si>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</si>
  <si>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</si>
  <si>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</si>
  <si>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</si>
  <si>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</si>
  <si>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</si>
  <si>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</si>
  <si>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</si>
  <si>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</si>
  <si>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</si>
  <si>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</si>
  <si>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</si>
  <si>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</si>
  <si>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</si>
  <si>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</si>
  <si>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</si>
  <si>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</si>
  <si>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</si>
  <si>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</si>
  <si>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</si>
  <si>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</si>
  <si>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</si>
  <si>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</si>
  <si>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</si>
  <si>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</si>
  <si>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</si>
  <si>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</si>
  <si>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</si>
  <si>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</si>
  <si>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</si>
  <si>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</si>
  <si>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</si>
  <si>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</si>
  <si>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</si>
  <si>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</si>
  <si>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</si>
  <si>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</si>
  <si>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</si>
  <si>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</si>
  <si>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</si>
  <si>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</si>
  <si>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</si>
  <si>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</si>
  <si>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</si>
  <si>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</si>
  <si>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</si>
  <si>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</si>
  <si>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</si>
  <si>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</si>
  <si>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</si>
  <si>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</si>
  <si>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</si>
  <si>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</si>
  <si>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</si>
  <si>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</si>
  <si>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</si>
  <si>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</si>
  <si>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</si>
  <si>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</si>
  <si>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</si>
  <si>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</si>
  <si>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</si>
  <si>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</si>
  <si>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</si>
  <si>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</si>
  <si>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</si>
  <si>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DIMAS YAEL MATIAS APONTE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</si>
  <si>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</si>
  <si>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</si>
  <si>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</si>
  <si>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</si>
  <si>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</si>
  <si>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</si>
  <si>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</si>
  <si>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</si>
  <si>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</si>
  <si>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</si>
  <si>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</si>
  <si>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</si>
  <si>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</si>
  <si>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</si>
  <si>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</si>
  <si>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</si>
  <si>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</si>
  <si>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</si>
  <si>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CRISMAIRY MARLENNY JIMENEZ MENA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</si>
  <si>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</si>
  <si>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</si>
  <si>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</si>
  <si>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</si>
  <si>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</si>
  <si>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</si>
  <si>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</si>
  <si>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</si>
  <si>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</si>
  <si>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</si>
  <si>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</si>
  <si>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</si>
  <si>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</si>
  <si>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</si>
  <si>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GISELA ALTAGRACIA MERA FRIAS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</si>
  <si>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</si>
  <si>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</si>
  <si>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</si>
  <si>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</si>
  <si>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</si>
  <si>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HILARIO ALCIDES DE LA CRUZ CEPEDA</t>
  </si>
  <si>
    <t>ELECTRICISTA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</si>
  <si>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</si>
  <si>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</si>
  <si>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</si>
  <si>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</si>
  <si>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</si>
  <si>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MELVI MARCELINO MORONTA GRULLON</t>
  </si>
  <si>
    <t>YISELINA ROSARIO MATEO</t>
  </si>
  <si>
    <t>ESTHER MARISELA RIO MEJIA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</si>
  <si>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</si>
  <si>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</si>
  <si>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</si>
  <si>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</si>
  <si>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</si>
  <si>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</si>
  <si>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</si>
  <si>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</si>
  <si>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</si>
  <si>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</si>
  <si>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</si>
  <si>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COORDINADOR ADMINISTRATIVO</t>
  </si>
  <si>
    <t>JULIO ALBERTO ALVAREZ DE MAIO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</si>
  <si>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</si>
  <si>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</si>
  <si>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</si>
  <si>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</si>
  <si>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</si>
  <si>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</si>
  <si>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</si>
  <si>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</si>
  <si>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</si>
  <si>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</si>
  <si>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</si>
  <si>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</si>
  <si>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</si>
  <si>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</si>
  <si>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</si>
  <si>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</si>
  <si>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</si>
  <si>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</si>
  <si>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</si>
  <si>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</si>
  <si>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</si>
  <si>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</si>
  <si>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</si>
  <si>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</si>
  <si>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</si>
  <si>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</si>
  <si>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</si>
  <si>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</si>
  <si>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</si>
  <si>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</si>
  <si>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</si>
  <si>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</si>
  <si>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</si>
  <si>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BELKYS MARIA DIAZ GARCIA</t>
  </si>
  <si>
    <t>AUXILIAR DE PUBLICIDAD Y PROM</t>
  </si>
  <si>
    <t>JEAN CARLOS NUÑEZ</t>
  </si>
  <si>
    <t>CAMILO CACERES VARGAS</t>
  </si>
  <si>
    <t>Mes de mayo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</si>
</sst>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0" fontId="16" fillId="0" borderId="0" xfId="0" applyFont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9"/>
  <sheetViews>
    <sheetView tabSelected="1" zoomScale="75" zoomScaleNormal="75" workbookViewId="0">
      <pane ySplit="8" topLeftCell="A585" activePane="bottomLeft" state="frozen"/>
      <selection pane="bottomLeft" activeCell="F608" sqref="F608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25" ht="26.25">
      <c r="A2" s="38" t="s">
        <v>516</v>
      </c>
      <c r="B2" s="39"/>
      <c r="C2" s="39"/>
      <c r="D2" s="39"/>
      <c r="E2" s="39"/>
      <c r="F2" s="39"/>
      <c r="G2" s="39"/>
      <c r="H2" s="39"/>
      <c r="I2" s="39"/>
      <c r="J2" s="39"/>
    </row>
    <row r="3" spans="1:125" ht="26.25">
      <c r="A3" s="38" t="s">
        <v>428</v>
      </c>
      <c r="B3" s="39"/>
      <c r="C3" s="39"/>
      <c r="D3" s="39"/>
      <c r="E3" s="39"/>
      <c r="F3" s="39"/>
      <c r="G3" s="39"/>
      <c r="H3" s="39"/>
      <c r="I3" s="39"/>
      <c r="J3" s="39"/>
    </row>
    <row r="4" spans="1:125" ht="20.25">
      <c r="A4" s="23" t="s">
        <v>429</v>
      </c>
      <c r="B4" s="24"/>
      <c r="C4" s="24"/>
      <c r="D4" s="24"/>
      <c r="E4" s="24"/>
      <c r="F4" s="24"/>
      <c r="G4" s="24"/>
      <c r="H4" s="24"/>
      <c r="I4" s="24"/>
      <c r="J4" s="24"/>
    </row>
    <row r="5" spans="1:125" ht="20.25">
      <c r="A5" s="23" t="s">
        <v>430</v>
      </c>
      <c r="B5" s="24"/>
      <c r="C5" s="24"/>
      <c r="D5" s="24"/>
      <c r="E5" s="24"/>
      <c r="F5" s="24"/>
      <c r="G5" s="24"/>
      <c r="H5" s="24"/>
      <c r="I5" s="24"/>
      <c r="J5" s="24"/>
    </row>
    <row r="6" spans="1:125" ht="21" thickBot="1">
      <c r="A6" s="23" t="s">
        <v>697</v>
      </c>
      <c r="B6" s="24"/>
      <c r="C6" s="24"/>
      <c r="D6" s="24"/>
      <c r="E6" s="24"/>
      <c r="F6" s="24"/>
      <c r="G6" s="24"/>
      <c r="H6" s="24"/>
      <c r="I6" s="24"/>
      <c r="J6" s="24"/>
    </row>
    <row r="7" spans="1:125">
      <c r="A7" s="25" t="s">
        <v>431</v>
      </c>
      <c r="B7" s="27" t="s">
        <v>0</v>
      </c>
      <c r="C7" s="35" t="s">
        <v>586</v>
      </c>
      <c r="D7" s="29" t="s">
        <v>426</v>
      </c>
      <c r="E7" s="31" t="s">
        <v>1</v>
      </c>
      <c r="F7" s="29" t="s">
        <v>2</v>
      </c>
      <c r="G7" s="31" t="s">
        <v>3</v>
      </c>
      <c r="H7" s="29" t="s">
        <v>4</v>
      </c>
      <c r="I7" s="29" t="s">
        <v>5</v>
      </c>
      <c r="J7" s="33" t="s">
        <v>6</v>
      </c>
    </row>
    <row r="8" spans="1:125" ht="15.75" thickBot="1">
      <c r="A8" s="26"/>
      <c r="B8" s="28"/>
      <c r="C8" s="36"/>
      <c r="D8" s="30"/>
      <c r="E8" s="32"/>
      <c r="F8" s="30"/>
      <c r="G8" s="32"/>
      <c r="H8" s="30"/>
      <c r="I8" s="30"/>
      <c r="J8" s="34"/>
    </row>
    <row r="10" spans="1:12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25">
      <c r="A11" t="s">
        <v>640</v>
      </c>
      <c r="B11" t="s">
        <v>639</v>
      </c>
      <c r="C11" t="s">
        <v>590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446</v>
      </c>
      <c r="B12" t="s">
        <v>188</v>
      </c>
      <c r="C12" t="s">
        <v>590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447</v>
      </c>
      <c r="B13" t="s">
        <v>448</v>
      </c>
      <c r="C13" t="s">
        <v>590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590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587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1056.6199999999999</v>
      </c>
      <c r="I15" s="1">
        <f t="shared" si="0"/>
        <v>2333.1799999999998</v>
      </c>
      <c r="J15" s="1">
        <f t="shared" si="1"/>
        <v>19266.82</v>
      </c>
    </row>
    <row r="16" spans="1:125">
      <c r="A16" t="s">
        <v>13</v>
      </c>
      <c r="B16" t="s">
        <v>12</v>
      </c>
      <c r="C16" t="s">
        <v>587</v>
      </c>
      <c r="D16" s="1">
        <v>58000</v>
      </c>
      <c r="E16" s="1">
        <v>1664.6</v>
      </c>
      <c r="F16" s="1">
        <v>2518.85</v>
      </c>
      <c r="G16" s="1">
        <v>1763.2</v>
      </c>
      <c r="H16" s="1">
        <v>3259.86</v>
      </c>
      <c r="I16" s="1">
        <f t="shared" si="0"/>
        <v>9206.51</v>
      </c>
      <c r="J16" s="1">
        <f t="shared" si="1"/>
        <v>48793.49</v>
      </c>
    </row>
    <row r="17" spans="1:125">
      <c r="A17" t="s">
        <v>14</v>
      </c>
      <c r="B17" t="s">
        <v>15</v>
      </c>
      <c r="C17" t="s">
        <v>590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641</v>
      </c>
      <c r="B18" s="12" t="s">
        <v>451</v>
      </c>
      <c r="C18" t="s">
        <v>590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518</v>
      </c>
      <c r="B19" s="12" t="s">
        <v>517</v>
      </c>
      <c r="C19" t="s">
        <v>590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590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452</v>
      </c>
      <c r="B21" t="s">
        <v>451</v>
      </c>
      <c r="C21" t="s">
        <v>590</v>
      </c>
      <c r="D21" s="1">
        <v>20000</v>
      </c>
      <c r="E21" s="1">
        <v>574</v>
      </c>
      <c r="F21" s="1">
        <v>0</v>
      </c>
      <c r="G21" s="1">
        <v>608</v>
      </c>
      <c r="H21" s="1">
        <v>25</v>
      </c>
      <c r="I21" s="1">
        <f t="shared" si="0"/>
        <v>1207</v>
      </c>
      <c r="J21" s="1">
        <f t="shared" si="1"/>
        <v>18793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450</v>
      </c>
      <c r="B22" t="s">
        <v>159</v>
      </c>
      <c r="C22" t="s">
        <v>590</v>
      </c>
      <c r="D22" s="1">
        <v>35000</v>
      </c>
      <c r="E22" s="1">
        <v>1004.5</v>
      </c>
      <c r="F22" s="1">
        <v>0</v>
      </c>
      <c r="G22" s="1">
        <v>1064</v>
      </c>
      <c r="H22" s="1">
        <v>25</v>
      </c>
      <c r="I22" s="1">
        <f t="shared" si="0"/>
        <v>2093.5</v>
      </c>
      <c r="J22" s="1">
        <f t="shared" si="1"/>
        <v>32906.5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449</v>
      </c>
      <c r="B23" t="s">
        <v>28</v>
      </c>
      <c r="C23" t="s">
        <v>590</v>
      </c>
      <c r="D23" s="1">
        <v>70000</v>
      </c>
      <c r="E23" s="1">
        <v>2009</v>
      </c>
      <c r="F23" s="1">
        <v>5162.1499999999996</v>
      </c>
      <c r="G23" s="1">
        <v>2128</v>
      </c>
      <c r="H23" s="1">
        <v>1056.6199999999999</v>
      </c>
      <c r="I23" s="1">
        <f t="shared" si="0"/>
        <v>10355.77</v>
      </c>
      <c r="J23" s="1">
        <f t="shared" si="1"/>
        <v>59644.229999999996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822050</v>
      </c>
      <c r="E24" s="4">
        <f t="shared" si="2"/>
        <v>23492.959999999999</v>
      </c>
      <c r="F24" s="4">
        <f t="shared" si="2"/>
        <v>81878.87</v>
      </c>
      <c r="G24" s="4">
        <f t="shared" si="2"/>
        <v>21289.42</v>
      </c>
      <c r="H24" s="4">
        <f t="shared" si="2"/>
        <v>5623.0999999999995</v>
      </c>
      <c r="I24" s="4">
        <f t="shared" si="2"/>
        <v>132284.35</v>
      </c>
      <c r="J24" s="4">
        <f t="shared" si="2"/>
        <v>689765.65</v>
      </c>
    </row>
    <row r="26" spans="1:125">
      <c r="A26" s="22" t="s">
        <v>19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5">
      <c r="A27" t="s">
        <v>520</v>
      </c>
      <c r="B27" t="s">
        <v>519</v>
      </c>
      <c r="C27" t="s">
        <v>590</v>
      </c>
      <c r="D27" s="1">
        <v>55000</v>
      </c>
      <c r="E27" s="1">
        <v>1578.5</v>
      </c>
      <c r="F27" s="1">
        <v>2559.6799999999998</v>
      </c>
      <c r="G27" s="1">
        <v>1672</v>
      </c>
      <c r="H27" s="1">
        <v>25</v>
      </c>
      <c r="I27" s="1">
        <f>+E27+F27+G27+H27</f>
        <v>5835.18</v>
      </c>
      <c r="J27" s="1">
        <f>+D27-I27</f>
        <v>49164.82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521</v>
      </c>
      <c r="B28" t="s">
        <v>196</v>
      </c>
      <c r="C28" t="s">
        <v>590</v>
      </c>
      <c r="D28" s="1">
        <v>55000</v>
      </c>
      <c r="E28" s="1">
        <v>1578.5</v>
      </c>
      <c r="F28" s="1">
        <v>2559.6799999999998</v>
      </c>
      <c r="G28" s="1">
        <v>1672</v>
      </c>
      <c r="H28" s="1">
        <v>25</v>
      </c>
      <c r="I28" s="1">
        <f t="shared" ref="I28:I32" si="3">+E28+F28+G28+H28</f>
        <v>5835.18</v>
      </c>
      <c r="J28" s="1">
        <f t="shared" ref="J28:J32" si="4">+D28-I28</f>
        <v>49164.82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524</v>
      </c>
      <c r="B29" t="s">
        <v>523</v>
      </c>
      <c r="C29" t="s">
        <v>590</v>
      </c>
      <c r="D29" s="1">
        <v>65000</v>
      </c>
      <c r="E29" s="1">
        <v>1865.5</v>
      </c>
      <c r="F29" s="1">
        <v>4427.58</v>
      </c>
      <c r="G29" s="1">
        <v>1976</v>
      </c>
      <c r="H29" s="1">
        <v>25</v>
      </c>
      <c r="I29" s="1">
        <f t="shared" si="3"/>
        <v>8294.08</v>
      </c>
      <c r="J29" s="1">
        <f t="shared" si="4"/>
        <v>56705.919999999998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522</v>
      </c>
      <c r="B30" t="s">
        <v>106</v>
      </c>
      <c r="C30" t="s">
        <v>590</v>
      </c>
      <c r="D30" s="1">
        <v>30000</v>
      </c>
      <c r="E30" s="1">
        <v>861</v>
      </c>
      <c r="F30" s="1">
        <v>0</v>
      </c>
      <c r="G30" s="1">
        <v>912</v>
      </c>
      <c r="H30" s="1">
        <v>1056.6199999999999</v>
      </c>
      <c r="I30" s="1">
        <f t="shared" si="3"/>
        <v>2829.62</v>
      </c>
      <c r="J30" s="1">
        <f t="shared" si="4"/>
        <v>27170.38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22</v>
      </c>
      <c r="B31" t="s">
        <v>23</v>
      </c>
      <c r="C31" t="s">
        <v>590</v>
      </c>
      <c r="D31" s="1">
        <v>125000</v>
      </c>
      <c r="E31" s="1">
        <v>3587.5</v>
      </c>
      <c r="F31" s="1">
        <v>18037.22</v>
      </c>
      <c r="G31" s="1">
        <v>3595.1</v>
      </c>
      <c r="H31" s="1">
        <v>25</v>
      </c>
      <c r="I31" s="1">
        <f t="shared" si="3"/>
        <v>25244.82</v>
      </c>
      <c r="J31" s="1">
        <f t="shared" si="4"/>
        <v>99755.18</v>
      </c>
    </row>
    <row r="32" spans="1:125">
      <c r="A32" t="s">
        <v>525</v>
      </c>
      <c r="B32" t="s">
        <v>196</v>
      </c>
      <c r="C32" t="s">
        <v>590</v>
      </c>
      <c r="D32" s="1">
        <v>65000</v>
      </c>
      <c r="E32" s="1">
        <v>1865.5</v>
      </c>
      <c r="F32" s="1">
        <v>4427.58</v>
      </c>
      <c r="G32" s="1">
        <v>1976</v>
      </c>
      <c r="H32" s="1">
        <v>25</v>
      </c>
      <c r="I32" s="1">
        <f t="shared" si="3"/>
        <v>8294.08</v>
      </c>
      <c r="J32" s="1">
        <f t="shared" si="4"/>
        <v>56705.919999999998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>
      <c r="A33" s="3" t="s">
        <v>18</v>
      </c>
      <c r="B33" s="3">
        <v>6</v>
      </c>
      <c r="C33" s="3"/>
      <c r="D33" s="4">
        <f t="shared" ref="D33:J33" si="5">SUM(D27:D32)</f>
        <v>395000</v>
      </c>
      <c r="E33" s="4">
        <f t="shared" si="5"/>
        <v>11336.5</v>
      </c>
      <c r="F33" s="4">
        <f t="shared" si="5"/>
        <v>32011.739999999998</v>
      </c>
      <c r="G33" s="4">
        <f t="shared" si="5"/>
        <v>11803.1</v>
      </c>
      <c r="H33" s="4">
        <f t="shared" si="5"/>
        <v>1181.6199999999999</v>
      </c>
      <c r="I33" s="4">
        <f t="shared" si="5"/>
        <v>56332.960000000006</v>
      </c>
      <c r="J33" s="4">
        <f t="shared" si="5"/>
        <v>338667.04</v>
      </c>
    </row>
    <row r="35" spans="1:125">
      <c r="A35" s="22" t="s">
        <v>24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25">
      <c r="A36" t="s">
        <v>27</v>
      </c>
      <c r="B36" t="s">
        <v>26</v>
      </c>
      <c r="C36" t="s">
        <v>587</v>
      </c>
      <c r="D36" s="1">
        <v>35000</v>
      </c>
      <c r="E36" s="1">
        <v>1004.5</v>
      </c>
      <c r="F36" s="1">
        <v>0</v>
      </c>
      <c r="G36" s="1">
        <v>1064</v>
      </c>
      <c r="H36" s="1">
        <v>2088.2399999999998</v>
      </c>
      <c r="I36" s="1">
        <f t="shared" ref="I36:I39" si="6">E36+F36+G36+H36</f>
        <v>4156.74</v>
      </c>
      <c r="J36" s="1">
        <f t="shared" ref="J36:J39" si="7">D36-I36</f>
        <v>30843.260000000002</v>
      </c>
    </row>
    <row r="37" spans="1:125">
      <c r="A37" t="s">
        <v>29</v>
      </c>
      <c r="B37" t="s">
        <v>30</v>
      </c>
      <c r="C37" t="s">
        <v>590</v>
      </c>
      <c r="D37" s="1">
        <v>80000</v>
      </c>
      <c r="E37" s="1">
        <v>2296</v>
      </c>
      <c r="F37" s="1">
        <v>7400.87</v>
      </c>
      <c r="G37" s="1">
        <v>2432</v>
      </c>
      <c r="H37" s="1">
        <v>25</v>
      </c>
      <c r="I37" s="1">
        <f t="shared" si="6"/>
        <v>12153.869999999999</v>
      </c>
      <c r="J37" s="1">
        <f t="shared" si="7"/>
        <v>67846.13</v>
      </c>
    </row>
    <row r="38" spans="1:125">
      <c r="A38" t="s">
        <v>527</v>
      </c>
      <c r="B38" t="s">
        <v>526</v>
      </c>
      <c r="C38" t="s">
        <v>590</v>
      </c>
      <c r="D38" s="1">
        <v>133000</v>
      </c>
      <c r="E38" s="1">
        <v>3817.1</v>
      </c>
      <c r="F38" s="1">
        <v>19464.009999999998</v>
      </c>
      <c r="G38" s="1">
        <v>3595.1</v>
      </c>
      <c r="H38" s="1">
        <v>2088.2399999999998</v>
      </c>
      <c r="I38" s="1">
        <f>E38+F38+G38+H38</f>
        <v>28964.449999999997</v>
      </c>
      <c r="J38" s="1">
        <f>D38-I38</f>
        <v>104035.55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>
      <c r="A39" t="s">
        <v>432</v>
      </c>
      <c r="B39" t="s">
        <v>401</v>
      </c>
      <c r="C39" t="s">
        <v>587</v>
      </c>
      <c r="D39" s="1">
        <v>40000</v>
      </c>
      <c r="E39" s="1">
        <v>1148</v>
      </c>
      <c r="F39" s="1">
        <v>442.65</v>
      </c>
      <c r="G39" s="1">
        <v>1216</v>
      </c>
      <c r="H39" s="1">
        <v>25</v>
      </c>
      <c r="I39" s="1">
        <f t="shared" si="6"/>
        <v>2831.65</v>
      </c>
      <c r="J39" s="1">
        <f t="shared" si="7"/>
        <v>37168.35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>
      <c r="A40" s="3" t="s">
        <v>18</v>
      </c>
      <c r="B40" s="3">
        <v>4</v>
      </c>
      <c r="C40" s="3"/>
      <c r="D40" s="4">
        <f t="shared" ref="D40:J40" si="8">SUM(D36:D39)</f>
        <v>288000</v>
      </c>
      <c r="E40" s="4">
        <f t="shared" si="8"/>
        <v>8265.6</v>
      </c>
      <c r="F40" s="4">
        <f t="shared" si="8"/>
        <v>27307.53</v>
      </c>
      <c r="G40" s="4">
        <f t="shared" si="8"/>
        <v>8307.1</v>
      </c>
      <c r="H40" s="4">
        <f t="shared" si="8"/>
        <v>4226.4799999999996</v>
      </c>
      <c r="I40" s="4">
        <f t="shared" si="8"/>
        <v>48106.71</v>
      </c>
      <c r="J40" s="4">
        <f t="shared" si="8"/>
        <v>239893.29</v>
      </c>
    </row>
    <row r="42" spans="1:125">
      <c r="A42" s="22" t="s">
        <v>32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25">
      <c r="A43" t="s">
        <v>35</v>
      </c>
      <c r="B43" t="s">
        <v>36</v>
      </c>
      <c r="C43" t="s">
        <v>590</v>
      </c>
      <c r="D43" s="1">
        <v>45000</v>
      </c>
      <c r="E43" s="1">
        <v>1291.5</v>
      </c>
      <c r="F43" s="1">
        <v>1148.33</v>
      </c>
      <c r="G43" s="1">
        <v>1368</v>
      </c>
      <c r="H43" s="1">
        <v>25</v>
      </c>
      <c r="I43" s="1">
        <f t="shared" ref="I43:I46" si="9">E43+F43+G43+H43</f>
        <v>3832.83</v>
      </c>
      <c r="J43" s="1">
        <f t="shared" ref="J43:J46" si="10">D43-I43</f>
        <v>41167.17</v>
      </c>
    </row>
    <row r="44" spans="1:125">
      <c r="A44" t="s">
        <v>37</v>
      </c>
      <c r="B44" t="s">
        <v>36</v>
      </c>
      <c r="C44" t="s">
        <v>590</v>
      </c>
      <c r="D44" s="1">
        <v>32000</v>
      </c>
      <c r="E44" s="1">
        <v>918.4</v>
      </c>
      <c r="F44" s="1">
        <v>0</v>
      </c>
      <c r="G44" s="1">
        <v>972.8</v>
      </c>
      <c r="H44" s="1">
        <v>25</v>
      </c>
      <c r="I44" s="1">
        <f t="shared" si="9"/>
        <v>1916.1999999999998</v>
      </c>
      <c r="J44" s="1">
        <f t="shared" si="10"/>
        <v>30083.8</v>
      </c>
    </row>
    <row r="45" spans="1:125">
      <c r="A45" t="s">
        <v>38</v>
      </c>
      <c r="B45" t="s">
        <v>39</v>
      </c>
      <c r="C45" t="s">
        <v>590</v>
      </c>
      <c r="D45" s="1">
        <v>70000</v>
      </c>
      <c r="E45" s="1">
        <v>2009</v>
      </c>
      <c r="F45" s="1">
        <v>5162.1499999999996</v>
      </c>
      <c r="G45" s="1">
        <v>2128</v>
      </c>
      <c r="H45" s="1">
        <v>1176.6199999999999</v>
      </c>
      <c r="I45" s="1">
        <f t="shared" si="9"/>
        <v>10475.77</v>
      </c>
      <c r="J45" s="1">
        <f t="shared" si="10"/>
        <v>59524.229999999996</v>
      </c>
    </row>
    <row r="46" spans="1:125">
      <c r="A46" t="s">
        <v>40</v>
      </c>
      <c r="B46" t="s">
        <v>36</v>
      </c>
      <c r="C46" t="s">
        <v>587</v>
      </c>
      <c r="D46" s="1">
        <v>65000</v>
      </c>
      <c r="E46" s="1">
        <v>1865.5</v>
      </c>
      <c r="F46" s="1">
        <v>4221.25</v>
      </c>
      <c r="G46" s="1">
        <v>1976</v>
      </c>
      <c r="H46" s="1">
        <v>1056.6199999999999</v>
      </c>
      <c r="I46" s="1">
        <f t="shared" si="9"/>
        <v>9119.369999999999</v>
      </c>
      <c r="J46" s="1">
        <f t="shared" si="10"/>
        <v>55880.630000000005</v>
      </c>
    </row>
    <row r="47" spans="1:125">
      <c r="A47" s="3" t="s">
        <v>18</v>
      </c>
      <c r="B47" s="3">
        <v>4</v>
      </c>
      <c r="C47" s="3"/>
      <c r="D47" s="4">
        <f t="shared" ref="D47:J47" si="11">SUM(D43:D46)</f>
        <v>212000</v>
      </c>
      <c r="E47" s="4">
        <f t="shared" si="11"/>
        <v>6084.4</v>
      </c>
      <c r="F47" s="4">
        <f t="shared" si="11"/>
        <v>10531.73</v>
      </c>
      <c r="G47" s="4">
        <f t="shared" si="11"/>
        <v>6444.8</v>
      </c>
      <c r="H47" s="4">
        <f t="shared" si="11"/>
        <v>2283.2399999999998</v>
      </c>
      <c r="I47" s="4">
        <f t="shared" si="11"/>
        <v>25344.17</v>
      </c>
      <c r="J47" s="4">
        <f t="shared" si="11"/>
        <v>186655.83000000002</v>
      </c>
    </row>
    <row r="49" spans="1:125">
      <c r="A49" s="22" t="s">
        <v>41</v>
      </c>
      <c r="B49" s="22"/>
      <c r="C49" s="22"/>
      <c r="D49" s="22"/>
      <c r="E49" s="22"/>
      <c r="F49" s="22"/>
      <c r="G49" s="22"/>
      <c r="H49" s="22"/>
      <c r="I49" s="22"/>
      <c r="J49" s="22"/>
    </row>
    <row r="50" spans="1:125">
      <c r="A50" t="s">
        <v>42</v>
      </c>
      <c r="B50" t="s">
        <v>43</v>
      </c>
      <c r="C50" t="s">
        <v>587</v>
      </c>
      <c r="D50" s="1">
        <v>58000</v>
      </c>
      <c r="E50" s="1">
        <v>1664.6</v>
      </c>
      <c r="F50" s="1">
        <v>2903.99</v>
      </c>
      <c r="G50" s="1">
        <v>1763.2</v>
      </c>
      <c r="H50" s="1">
        <v>2236.62</v>
      </c>
      <c r="I50" s="1">
        <f>E50+F50+G50+H50</f>
        <v>8568.41</v>
      </c>
      <c r="J50" s="1">
        <f>D50-I50</f>
        <v>49431.59</v>
      </c>
    </row>
    <row r="51" spans="1:125">
      <c r="A51" s="3" t="s">
        <v>18</v>
      </c>
      <c r="B51" s="3">
        <v>1</v>
      </c>
      <c r="C51" s="3"/>
      <c r="D51" s="4">
        <f t="shared" ref="D51:J51" si="12">SUM(D50)</f>
        <v>58000</v>
      </c>
      <c r="E51" s="4">
        <f t="shared" si="12"/>
        <v>1664.6</v>
      </c>
      <c r="F51" s="4">
        <f t="shared" si="12"/>
        <v>2903.99</v>
      </c>
      <c r="G51" s="4">
        <f t="shared" si="12"/>
        <v>1763.2</v>
      </c>
      <c r="H51" s="4">
        <f t="shared" si="12"/>
        <v>2236.62</v>
      </c>
      <c r="I51" s="4">
        <f t="shared" si="12"/>
        <v>8568.41</v>
      </c>
      <c r="J51" s="4">
        <f t="shared" si="12"/>
        <v>49431.59</v>
      </c>
    </row>
    <row r="53" spans="1:125">
      <c r="A53" s="22" t="s">
        <v>433</v>
      </c>
      <c r="B53" s="22"/>
      <c r="C53" s="22"/>
      <c r="D53" s="22"/>
      <c r="E53" s="22"/>
      <c r="F53" s="22"/>
      <c r="G53" s="22"/>
      <c r="H53" s="22"/>
      <c r="I53" s="22"/>
      <c r="J53" s="22"/>
      <c r="K53"/>
      <c r="L53"/>
      <c r="M53"/>
      <c r="N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t="s">
        <v>453</v>
      </c>
      <c r="B54" t="s">
        <v>23</v>
      </c>
      <c r="C54" t="s">
        <v>590</v>
      </c>
      <c r="D54" s="1">
        <v>133000</v>
      </c>
      <c r="E54" s="1">
        <v>3817.1</v>
      </c>
      <c r="F54" s="1">
        <v>19979.82</v>
      </c>
      <c r="G54" s="1">
        <v>3595.1</v>
      </c>
      <c r="H54" s="1">
        <v>25</v>
      </c>
      <c r="I54" s="1">
        <f t="shared" ref="I54:I55" si="13">E54+F54+G54+H54</f>
        <v>27417.019999999997</v>
      </c>
      <c r="J54" s="1">
        <f t="shared" ref="J54:J55" si="14">D54-I54</f>
        <v>105582.98000000001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t="s">
        <v>434</v>
      </c>
      <c r="B55" t="s">
        <v>401</v>
      </c>
      <c r="C55" t="s">
        <v>587</v>
      </c>
      <c r="D55" s="1">
        <v>32000</v>
      </c>
      <c r="E55" s="1">
        <v>918.4</v>
      </c>
      <c r="F55" s="1">
        <v>0</v>
      </c>
      <c r="G55" s="1">
        <v>972.8</v>
      </c>
      <c r="H55" s="1">
        <v>25</v>
      </c>
      <c r="I55" s="1">
        <f t="shared" si="13"/>
        <v>1916.1999999999998</v>
      </c>
      <c r="J55" s="1">
        <f t="shared" si="14"/>
        <v>30083.8</v>
      </c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s="3" t="s">
        <v>18</v>
      </c>
      <c r="B56" s="3">
        <v>2</v>
      </c>
      <c r="C56" s="3"/>
      <c r="D56" s="4">
        <f t="shared" ref="D56:J56" si="15">SUM(D54:D55)</f>
        <v>165000</v>
      </c>
      <c r="E56" s="4">
        <f t="shared" si="15"/>
        <v>4735.5</v>
      </c>
      <c r="F56" s="4">
        <f t="shared" si="15"/>
        <v>19979.82</v>
      </c>
      <c r="G56" s="4">
        <f t="shared" si="15"/>
        <v>4567.8999999999996</v>
      </c>
      <c r="H56" s="4">
        <f t="shared" si="15"/>
        <v>50</v>
      </c>
      <c r="I56" s="4">
        <f t="shared" si="15"/>
        <v>29333.219999999998</v>
      </c>
      <c r="J56" s="4">
        <f t="shared" si="15"/>
        <v>135666.78</v>
      </c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8" spans="1:125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25">
      <c r="A59" t="s">
        <v>532</v>
      </c>
      <c r="B59" t="s">
        <v>196</v>
      </c>
      <c r="C59" t="s">
        <v>590</v>
      </c>
      <c r="D59" s="1">
        <v>40000</v>
      </c>
      <c r="E59" s="1">
        <v>1148</v>
      </c>
      <c r="F59" s="1">
        <v>442.65</v>
      </c>
      <c r="G59" s="1">
        <v>1216</v>
      </c>
      <c r="H59" s="1">
        <v>1105</v>
      </c>
      <c r="I59" s="1">
        <f>+E59+F59+G59+H59</f>
        <v>3911.65</v>
      </c>
      <c r="J59" s="1">
        <f>+D59-I59</f>
        <v>36088.35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>
      <c r="A60" t="s">
        <v>534</v>
      </c>
      <c r="B60" t="s">
        <v>533</v>
      </c>
      <c r="C60" t="s">
        <v>590</v>
      </c>
      <c r="D60" s="1">
        <v>40000</v>
      </c>
      <c r="E60" s="1">
        <v>1148</v>
      </c>
      <c r="F60" s="1">
        <v>442.65</v>
      </c>
      <c r="G60" s="1">
        <v>1216</v>
      </c>
      <c r="H60" s="1">
        <v>25</v>
      </c>
      <c r="I60" s="1">
        <f>+E60+F60+G60+H60</f>
        <v>2831.65</v>
      </c>
      <c r="J60" s="1">
        <f>D60-I60</f>
        <v>37168.35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>
      <c r="A61" t="s">
        <v>46</v>
      </c>
      <c r="B61" t="s">
        <v>47</v>
      </c>
      <c r="C61" t="s">
        <v>587</v>
      </c>
      <c r="D61" s="1">
        <v>50000</v>
      </c>
      <c r="E61" s="1">
        <v>1435</v>
      </c>
      <c r="F61" s="1">
        <v>1699.26</v>
      </c>
      <c r="G61" s="1">
        <v>1520</v>
      </c>
      <c r="H61" s="1">
        <v>1196.6199999999999</v>
      </c>
      <c r="I61" s="1">
        <f t="shared" ref="I61" si="16">E61+F61+G61+H61</f>
        <v>5850.88</v>
      </c>
      <c r="J61" s="1">
        <f t="shared" ref="J61" si="17">D61-I61</f>
        <v>44149.120000000003</v>
      </c>
    </row>
    <row r="62" spans="1:125">
      <c r="A62" s="3" t="s">
        <v>18</v>
      </c>
      <c r="B62" s="3">
        <v>3</v>
      </c>
      <c r="C62" s="3"/>
      <c r="D62" s="4">
        <f t="shared" ref="D62:I62" si="18">SUM(D59:D61)</f>
        <v>130000</v>
      </c>
      <c r="E62" s="4">
        <f t="shared" si="18"/>
        <v>3731</v>
      </c>
      <c r="F62" s="4">
        <f t="shared" si="18"/>
        <v>2584.56</v>
      </c>
      <c r="G62" s="4">
        <f t="shared" si="18"/>
        <v>3952</v>
      </c>
      <c r="H62" s="4">
        <f t="shared" si="18"/>
        <v>2326.62</v>
      </c>
      <c r="I62" s="4">
        <f t="shared" si="18"/>
        <v>12594.18</v>
      </c>
      <c r="J62" s="4">
        <f>SUM(J59:J61)</f>
        <v>117405.82</v>
      </c>
    </row>
    <row r="64" spans="1:125">
      <c r="A64" s="22" t="s">
        <v>48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25">
      <c r="A65" t="s">
        <v>49</v>
      </c>
      <c r="B65" t="s">
        <v>50</v>
      </c>
      <c r="C65" t="s">
        <v>587</v>
      </c>
      <c r="D65" s="1">
        <v>44000</v>
      </c>
      <c r="E65" s="1">
        <v>1262.8</v>
      </c>
      <c r="F65" s="1">
        <v>1007.19</v>
      </c>
      <c r="G65" s="1">
        <v>1337.6</v>
      </c>
      <c r="H65" s="1">
        <v>125</v>
      </c>
      <c r="I65" s="1">
        <v>3732.59</v>
      </c>
      <c r="J65" s="1">
        <f t="shared" ref="J65:J66" si="19">D65-I65</f>
        <v>40267.410000000003</v>
      </c>
    </row>
    <row r="66" spans="1:125">
      <c r="A66" t="s">
        <v>454</v>
      </c>
      <c r="B66" t="s">
        <v>23</v>
      </c>
      <c r="C66" t="s">
        <v>590</v>
      </c>
      <c r="D66" s="1">
        <v>50000</v>
      </c>
      <c r="E66" s="1">
        <v>1435</v>
      </c>
      <c r="F66" s="1">
        <v>1854</v>
      </c>
      <c r="G66" s="1">
        <v>1520</v>
      </c>
      <c r="H66" s="1">
        <v>25</v>
      </c>
      <c r="I66" s="1">
        <v>4834</v>
      </c>
      <c r="J66" s="1">
        <f t="shared" si="19"/>
        <v>45166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>
      <c r="A67" s="3" t="s">
        <v>18</v>
      </c>
      <c r="B67" s="3">
        <v>2</v>
      </c>
      <c r="C67" s="3"/>
      <c r="D67" s="4">
        <f t="shared" ref="D67:J67" si="20">SUM(D65:D66)</f>
        <v>94000</v>
      </c>
      <c r="E67" s="4">
        <f t="shared" si="20"/>
        <v>2697.8</v>
      </c>
      <c r="F67" s="4">
        <f t="shared" si="20"/>
        <v>2861.19</v>
      </c>
      <c r="G67" s="4">
        <f t="shared" si="20"/>
        <v>2857.6</v>
      </c>
      <c r="H67" s="4">
        <f t="shared" si="20"/>
        <v>150</v>
      </c>
      <c r="I67" s="4">
        <f t="shared" si="20"/>
        <v>8566.59</v>
      </c>
      <c r="J67" s="4">
        <f t="shared" si="20"/>
        <v>85433.41</v>
      </c>
    </row>
    <row r="69" spans="1:125">
      <c r="A69" s="22" t="s">
        <v>51</v>
      </c>
      <c r="B69" s="22"/>
      <c r="C69" s="22"/>
      <c r="D69" s="22"/>
      <c r="E69" s="22"/>
      <c r="F69" s="22"/>
      <c r="G69" s="22"/>
      <c r="H69" s="22"/>
      <c r="I69" s="22"/>
      <c r="J69" s="22"/>
    </row>
    <row r="70" spans="1:125">
      <c r="A70" t="s">
        <v>33</v>
      </c>
      <c r="B70" t="s">
        <v>26</v>
      </c>
      <c r="C70" t="s">
        <v>587</v>
      </c>
      <c r="D70" s="1">
        <v>44000</v>
      </c>
      <c r="E70" s="1">
        <v>1262.8</v>
      </c>
      <c r="F70" s="1">
        <v>852.45</v>
      </c>
      <c r="G70" s="1">
        <v>1337.6</v>
      </c>
      <c r="H70" s="1">
        <v>1056.6199999999999</v>
      </c>
      <c r="I70" s="1">
        <f>E70+F70+G70+H70</f>
        <v>4509.4699999999993</v>
      </c>
      <c r="J70" s="1">
        <f>D70-I70</f>
        <v>39490.53</v>
      </c>
    </row>
    <row r="71" spans="1:125">
      <c r="A71" t="s">
        <v>52</v>
      </c>
      <c r="B71" t="s">
        <v>53</v>
      </c>
      <c r="C71" t="s">
        <v>587</v>
      </c>
      <c r="D71" s="1">
        <v>45000</v>
      </c>
      <c r="E71" s="1">
        <v>1291.5</v>
      </c>
      <c r="F71" s="1">
        <v>1148.33</v>
      </c>
      <c r="G71" s="1">
        <v>1368</v>
      </c>
      <c r="H71" s="1">
        <v>125</v>
      </c>
      <c r="I71" s="1">
        <f t="shared" ref="I71:I74" si="21">E71+F71+G71+H71</f>
        <v>3932.83</v>
      </c>
      <c r="J71" s="1">
        <f t="shared" ref="J71:J74" si="22">D71-I71</f>
        <v>41067.17</v>
      </c>
    </row>
    <row r="72" spans="1:125">
      <c r="A72" t="s">
        <v>530</v>
      </c>
      <c r="B72" t="s">
        <v>531</v>
      </c>
      <c r="C72" t="s">
        <v>590</v>
      </c>
      <c r="D72" s="1">
        <v>40000</v>
      </c>
      <c r="E72" s="1">
        <v>1148</v>
      </c>
      <c r="F72" s="1">
        <v>442.65</v>
      </c>
      <c r="G72" s="1">
        <v>1216</v>
      </c>
      <c r="H72" s="1">
        <v>25</v>
      </c>
      <c r="I72" s="1">
        <v>2831.65</v>
      </c>
      <c r="J72" s="1">
        <v>37168.35</v>
      </c>
    </row>
    <row r="73" spans="1:125">
      <c r="A73" t="s">
        <v>455</v>
      </c>
      <c r="B73" t="s">
        <v>456</v>
      </c>
      <c r="C73" t="s">
        <v>590</v>
      </c>
      <c r="D73" s="1">
        <v>133000</v>
      </c>
      <c r="E73" s="1">
        <v>3817.1</v>
      </c>
      <c r="F73" s="1">
        <v>19979.82</v>
      </c>
      <c r="G73" s="1">
        <v>3595.1</v>
      </c>
      <c r="H73" s="1">
        <v>25</v>
      </c>
      <c r="I73" s="1">
        <f t="shared" si="21"/>
        <v>27417.019999999997</v>
      </c>
      <c r="J73" s="1">
        <f t="shared" si="22"/>
        <v>105582.98000000001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>
      <c r="A74" t="s">
        <v>457</v>
      </c>
      <c r="B74" t="s">
        <v>188</v>
      </c>
      <c r="C74" t="s">
        <v>590</v>
      </c>
      <c r="D74" s="1">
        <v>100000</v>
      </c>
      <c r="E74" s="1">
        <v>2870</v>
      </c>
      <c r="F74" s="1">
        <v>12105.37</v>
      </c>
      <c r="G74" s="1">
        <v>3040</v>
      </c>
      <c r="H74" s="1">
        <v>25</v>
      </c>
      <c r="I74" s="1">
        <f t="shared" si="21"/>
        <v>18040.370000000003</v>
      </c>
      <c r="J74" s="1">
        <f t="shared" si="22"/>
        <v>81959.63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>
      <c r="A75" s="3" t="s">
        <v>18</v>
      </c>
      <c r="B75" s="3">
        <v>5</v>
      </c>
      <c r="C75" s="3"/>
      <c r="D75" s="4">
        <f t="shared" ref="D75:J75" si="23">SUM(D70:D74)</f>
        <v>362000</v>
      </c>
      <c r="E75" s="4">
        <f t="shared" si="23"/>
        <v>10389.4</v>
      </c>
      <c r="F75" s="4">
        <f t="shared" si="23"/>
        <v>34528.620000000003</v>
      </c>
      <c r="G75" s="4">
        <f t="shared" si="23"/>
        <v>10556.7</v>
      </c>
      <c r="H75" s="4">
        <f t="shared" si="23"/>
        <v>1256.6199999999999</v>
      </c>
      <c r="I75" s="4">
        <f t="shared" si="23"/>
        <v>56731.34</v>
      </c>
      <c r="J75" s="4">
        <f t="shared" si="23"/>
        <v>305268.66000000003</v>
      </c>
    </row>
    <row r="77" spans="1:125">
      <c r="A77" s="22" t="s">
        <v>54</v>
      </c>
      <c r="B77" s="22"/>
      <c r="C77" s="22"/>
      <c r="D77" s="22"/>
      <c r="E77" s="22"/>
      <c r="F77" s="22"/>
      <c r="G77" s="22"/>
      <c r="H77" s="22"/>
      <c r="I77" s="22"/>
      <c r="J77" s="22"/>
    </row>
    <row r="78" spans="1:125">
      <c r="A78" t="s">
        <v>460</v>
      </c>
      <c r="B78" t="s">
        <v>79</v>
      </c>
      <c r="C78" t="s">
        <v>590</v>
      </c>
      <c r="D78" s="1">
        <v>44000</v>
      </c>
      <c r="E78" s="1">
        <v>1262.8</v>
      </c>
      <c r="F78" s="1">
        <v>1007.19</v>
      </c>
      <c r="G78" s="1">
        <v>1337.6</v>
      </c>
      <c r="H78" s="1">
        <v>25</v>
      </c>
      <c r="I78" s="1">
        <f>E78+F78+G78+H78</f>
        <v>3632.5899999999997</v>
      </c>
      <c r="J78" s="1">
        <f>D78-I78</f>
        <v>40367.410000000003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>
      <c r="A79" t="s">
        <v>55</v>
      </c>
      <c r="B79" t="s">
        <v>23</v>
      </c>
      <c r="C79" t="s">
        <v>590</v>
      </c>
      <c r="D79" s="1">
        <v>133500</v>
      </c>
      <c r="E79" s="1">
        <v>3831.45</v>
      </c>
      <c r="F79" s="1">
        <v>20101.23</v>
      </c>
      <c r="G79" s="1">
        <v>3595.1</v>
      </c>
      <c r="H79" s="1">
        <v>25</v>
      </c>
      <c r="I79" s="1">
        <f t="shared" ref="I79" si="24">E79+F79+G79+H79</f>
        <v>27552.78</v>
      </c>
      <c r="J79" s="1">
        <f t="shared" ref="J79" si="25">D79-I79</f>
        <v>105947.22</v>
      </c>
    </row>
    <row r="80" spans="1:125">
      <c r="A80" t="s">
        <v>56</v>
      </c>
      <c r="B80" t="s">
        <v>12</v>
      </c>
      <c r="C80" t="s">
        <v>587</v>
      </c>
      <c r="D80" s="1">
        <v>33000</v>
      </c>
      <c r="E80" s="1">
        <v>947.1</v>
      </c>
      <c r="F80" s="1">
        <v>0</v>
      </c>
      <c r="G80" s="1">
        <v>1003.2</v>
      </c>
      <c r="H80" s="1">
        <v>75</v>
      </c>
      <c r="I80" s="1">
        <f>E80+F80+G80+H80</f>
        <v>2025.3000000000002</v>
      </c>
      <c r="J80" s="1">
        <f>D80-I80</f>
        <v>30974.7</v>
      </c>
    </row>
    <row r="81" spans="1:125">
      <c r="A81" t="s">
        <v>642</v>
      </c>
      <c r="B81" t="s">
        <v>34</v>
      </c>
      <c r="C81" t="s">
        <v>590</v>
      </c>
      <c r="D81" s="1">
        <v>25000</v>
      </c>
      <c r="E81" s="1">
        <v>717.5</v>
      </c>
      <c r="F81" s="1">
        <v>0</v>
      </c>
      <c r="G81" s="1">
        <v>760</v>
      </c>
      <c r="H81" s="1">
        <v>25</v>
      </c>
      <c r="I81" s="1">
        <f>E81+F81+G81+H81</f>
        <v>1502.5</v>
      </c>
      <c r="J81" s="1">
        <f>D81-I81</f>
        <v>23497.5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>
      <c r="A82" s="3" t="s">
        <v>18</v>
      </c>
      <c r="B82" s="3">
        <v>4</v>
      </c>
      <c r="C82" s="3"/>
      <c r="D82" s="4">
        <f t="shared" ref="D82:J82" si="26">SUM(D78:D81)</f>
        <v>235500</v>
      </c>
      <c r="E82" s="4">
        <f t="shared" si="26"/>
        <v>6758.85</v>
      </c>
      <c r="F82" s="4">
        <f t="shared" si="26"/>
        <v>21108.42</v>
      </c>
      <c r="G82" s="4">
        <f t="shared" si="26"/>
        <v>6695.9</v>
      </c>
      <c r="H82" s="4">
        <f t="shared" si="26"/>
        <v>150</v>
      </c>
      <c r="I82" s="4">
        <f t="shared" si="26"/>
        <v>34713.17</v>
      </c>
      <c r="J82" s="4">
        <f t="shared" si="26"/>
        <v>200786.83000000002</v>
      </c>
    </row>
    <row r="84" spans="1:125">
      <c r="A84" s="22" t="s">
        <v>57</v>
      </c>
      <c r="B84" s="22"/>
      <c r="C84" s="22"/>
      <c r="D84" s="22"/>
      <c r="E84" s="22"/>
      <c r="F84" s="22"/>
      <c r="G84" s="22"/>
      <c r="H84" s="22"/>
      <c r="I84" s="22"/>
      <c r="J84" s="22"/>
    </row>
    <row r="85" spans="1:125">
      <c r="A85" t="s">
        <v>58</v>
      </c>
      <c r="B85" t="s">
        <v>59</v>
      </c>
      <c r="C85" t="s">
        <v>587</v>
      </c>
      <c r="D85" s="1">
        <v>70000</v>
      </c>
      <c r="E85" s="1">
        <v>2009</v>
      </c>
      <c r="F85" s="1">
        <v>4955.83</v>
      </c>
      <c r="G85" s="1">
        <v>2128</v>
      </c>
      <c r="H85" s="1">
        <v>2188.2399999999998</v>
      </c>
      <c r="I85" s="1">
        <f t="shared" ref="I85:I94" si="27">E85+F85+G85+H85</f>
        <v>11281.07</v>
      </c>
      <c r="J85" s="1">
        <f t="shared" ref="J85:J94" si="28">D85-I85</f>
        <v>58718.93</v>
      </c>
    </row>
    <row r="86" spans="1:125">
      <c r="A86" t="s">
        <v>594</v>
      </c>
      <c r="B86" t="s">
        <v>593</v>
      </c>
      <c r="C86" t="s">
        <v>590</v>
      </c>
      <c r="D86" s="1">
        <v>25000</v>
      </c>
      <c r="E86" s="1">
        <v>717.5</v>
      </c>
      <c r="F86" s="1">
        <v>0</v>
      </c>
      <c r="G86" s="1">
        <v>760</v>
      </c>
      <c r="H86" s="1">
        <v>25</v>
      </c>
      <c r="I86" s="1">
        <f>E86+F86+G86+H86</f>
        <v>1502.5</v>
      </c>
      <c r="J86" s="1">
        <f>D86-I86</f>
        <v>23497.5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>
      <c r="A87" t="s">
        <v>592</v>
      </c>
      <c r="B87" t="s">
        <v>63</v>
      </c>
      <c r="C87" t="s">
        <v>590</v>
      </c>
      <c r="D87" s="1">
        <v>40000</v>
      </c>
      <c r="E87" s="1">
        <v>1148</v>
      </c>
      <c r="F87" s="1">
        <v>442.65</v>
      </c>
      <c r="G87" s="1">
        <v>1216</v>
      </c>
      <c r="H87" s="1">
        <v>25</v>
      </c>
      <c r="I87" s="1">
        <f>E87+F87+G87+H87</f>
        <v>2831.65</v>
      </c>
      <c r="J87" s="1">
        <f>D87-I87</f>
        <v>37168.35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>
      <c r="A88" t="s">
        <v>60</v>
      </c>
      <c r="B88" t="s">
        <v>66</v>
      </c>
      <c r="C88" t="s">
        <v>587</v>
      </c>
      <c r="D88" s="1">
        <v>44000</v>
      </c>
      <c r="E88" s="1">
        <v>1262.8</v>
      </c>
      <c r="F88" s="1">
        <v>852.45</v>
      </c>
      <c r="G88" s="1">
        <v>1337.6</v>
      </c>
      <c r="H88" s="1">
        <v>1056.6199999999999</v>
      </c>
      <c r="I88" s="1">
        <f t="shared" si="27"/>
        <v>4509.4699999999993</v>
      </c>
      <c r="J88" s="1">
        <f t="shared" si="28"/>
        <v>39490.53</v>
      </c>
    </row>
    <row r="89" spans="1:125">
      <c r="A89" t="s">
        <v>62</v>
      </c>
      <c r="B89" t="s">
        <v>63</v>
      </c>
      <c r="C89" t="s">
        <v>587</v>
      </c>
      <c r="D89" s="1">
        <v>44000</v>
      </c>
      <c r="E89" s="1">
        <v>1262.8</v>
      </c>
      <c r="F89" s="1">
        <v>1007.19</v>
      </c>
      <c r="G89" s="1">
        <v>1337.6</v>
      </c>
      <c r="H89" s="1">
        <v>265</v>
      </c>
      <c r="I89" s="1">
        <f t="shared" si="27"/>
        <v>3872.5899999999997</v>
      </c>
      <c r="J89" s="1">
        <f t="shared" si="28"/>
        <v>40127.410000000003</v>
      </c>
    </row>
    <row r="90" spans="1:125" s="2" customFormat="1">
      <c r="A90" t="s">
        <v>64</v>
      </c>
      <c r="B90" t="s">
        <v>68</v>
      </c>
      <c r="C90" t="s">
        <v>587</v>
      </c>
      <c r="D90" s="1">
        <v>70000</v>
      </c>
      <c r="E90" s="1">
        <v>2009</v>
      </c>
      <c r="F90" s="1">
        <v>5162.1499999999996</v>
      </c>
      <c r="G90" s="1">
        <v>2128</v>
      </c>
      <c r="H90" s="1">
        <v>1056.6199999999999</v>
      </c>
      <c r="I90" s="1">
        <f t="shared" si="27"/>
        <v>10355.77</v>
      </c>
      <c r="J90" s="1">
        <f t="shared" si="28"/>
        <v>59644.229999999996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 s="2" customFormat="1">
      <c r="A91" t="s">
        <v>65</v>
      </c>
      <c r="B91" t="s">
        <v>66</v>
      </c>
      <c r="C91" t="s">
        <v>590</v>
      </c>
      <c r="D91" s="1">
        <v>44000</v>
      </c>
      <c r="E91" s="1">
        <v>1262.8</v>
      </c>
      <c r="F91" s="1">
        <v>1007.19</v>
      </c>
      <c r="G91" s="1">
        <v>1337.6</v>
      </c>
      <c r="H91" s="1">
        <v>25</v>
      </c>
      <c r="I91" s="1">
        <f t="shared" si="27"/>
        <v>3632.5899999999997</v>
      </c>
      <c r="J91" s="1">
        <f t="shared" si="28"/>
        <v>40367.410000000003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:125" s="2" customFormat="1">
      <c r="A92" t="s">
        <v>67</v>
      </c>
      <c r="B92" t="s">
        <v>68</v>
      </c>
      <c r="C92" t="s">
        <v>590</v>
      </c>
      <c r="D92" s="1">
        <v>70000</v>
      </c>
      <c r="E92" s="1">
        <v>2009</v>
      </c>
      <c r="F92" s="1">
        <v>5368.48</v>
      </c>
      <c r="G92" s="1">
        <v>2128</v>
      </c>
      <c r="H92" s="1">
        <v>25</v>
      </c>
      <c r="I92" s="1">
        <f t="shared" si="27"/>
        <v>9530.48</v>
      </c>
      <c r="J92" s="1">
        <f t="shared" si="28"/>
        <v>60469.520000000004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>
      <c r="A93" t="s">
        <v>458</v>
      </c>
      <c r="B93" t="s">
        <v>63</v>
      </c>
      <c r="C93" t="s">
        <v>590</v>
      </c>
      <c r="D93" s="1">
        <v>55000</v>
      </c>
      <c r="E93" s="1">
        <v>1578.5</v>
      </c>
      <c r="F93" s="1">
        <v>2559.6799999999998</v>
      </c>
      <c r="G93" s="1">
        <v>1672</v>
      </c>
      <c r="H93" s="1">
        <v>25</v>
      </c>
      <c r="I93" s="1">
        <f t="shared" si="27"/>
        <v>5835.18</v>
      </c>
      <c r="J93" s="1">
        <f t="shared" si="28"/>
        <v>49164.82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>
      <c r="A94" t="s">
        <v>459</v>
      </c>
      <c r="B94" t="s">
        <v>23</v>
      </c>
      <c r="C94" t="s">
        <v>590</v>
      </c>
      <c r="D94" s="1">
        <v>120000</v>
      </c>
      <c r="E94" s="1">
        <v>3444</v>
      </c>
      <c r="F94" s="1">
        <v>16823.09</v>
      </c>
      <c r="G94" s="1">
        <v>3595.1</v>
      </c>
      <c r="H94" s="1">
        <v>25</v>
      </c>
      <c r="I94" s="1">
        <f t="shared" si="27"/>
        <v>23887.19</v>
      </c>
      <c r="J94" s="1">
        <f t="shared" si="28"/>
        <v>96112.81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:125" s="2" customFormat="1">
      <c r="A95" s="3" t="s">
        <v>18</v>
      </c>
      <c r="B95" s="3">
        <v>10</v>
      </c>
      <c r="C95" s="3"/>
      <c r="D95" s="4">
        <f t="shared" ref="D95:J95" si="29">SUM(D85:D94)</f>
        <v>582000</v>
      </c>
      <c r="E95" s="4">
        <f t="shared" si="29"/>
        <v>16703.400000000001</v>
      </c>
      <c r="F95" s="4">
        <f t="shared" si="29"/>
        <v>38178.71</v>
      </c>
      <c r="G95" s="4">
        <f t="shared" si="29"/>
        <v>17639.900000000001</v>
      </c>
      <c r="H95" s="4">
        <f t="shared" si="29"/>
        <v>4716.4799999999996</v>
      </c>
      <c r="I95" s="4">
        <f t="shared" si="29"/>
        <v>77238.489999999991</v>
      </c>
      <c r="J95" s="4">
        <f t="shared" si="29"/>
        <v>504761.51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 s="2" customFormat="1">
      <c r="A96"/>
      <c r="B96"/>
      <c r="C96"/>
      <c r="D96" s="1"/>
      <c r="E96" s="1"/>
      <c r="F96" s="1"/>
      <c r="G96" s="1"/>
      <c r="H96" s="1"/>
      <c r="I96" s="1"/>
      <c r="J96" s="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:125" s="2" customFormat="1">
      <c r="A97" s="22" t="s">
        <v>69</v>
      </c>
      <c r="B97" s="22"/>
      <c r="C97" s="22"/>
      <c r="D97" s="22"/>
      <c r="E97" s="22"/>
      <c r="F97" s="22"/>
      <c r="G97" s="22"/>
      <c r="H97" s="22"/>
      <c r="I97" s="22"/>
      <c r="J97" s="2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>
      <c r="A98" t="s">
        <v>596</v>
      </c>
      <c r="B98" t="s">
        <v>595</v>
      </c>
      <c r="C98" t="s">
        <v>590</v>
      </c>
      <c r="D98" s="1">
        <v>25000</v>
      </c>
      <c r="E98" s="1">
        <v>717.5</v>
      </c>
      <c r="F98" s="1">
        <v>0</v>
      </c>
      <c r="G98" s="1">
        <v>760</v>
      </c>
      <c r="H98" s="1">
        <v>25</v>
      </c>
      <c r="I98" s="1">
        <f>E98+F98+G98+H98</f>
        <v>1502.5</v>
      </c>
      <c r="J98" s="1">
        <f>D98-I98</f>
        <v>23497.5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>
      <c r="A99" t="s">
        <v>535</v>
      </c>
      <c r="B99" t="s">
        <v>63</v>
      </c>
      <c r="C99" t="s">
        <v>590</v>
      </c>
      <c r="D99" s="1">
        <v>40000</v>
      </c>
      <c r="E99" s="1">
        <v>1148</v>
      </c>
      <c r="F99" s="1">
        <v>287.91000000000003</v>
      </c>
      <c r="G99" s="1">
        <v>1216</v>
      </c>
      <c r="H99" s="1">
        <v>1056.6199999999999</v>
      </c>
      <c r="I99" s="1">
        <f>E99+F99+G99+H99</f>
        <v>3708.5299999999997</v>
      </c>
      <c r="J99" s="1">
        <f>D99-I99</f>
        <v>36291.47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>
      <c r="A100" t="s">
        <v>70</v>
      </c>
      <c r="B100" t="s">
        <v>479</v>
      </c>
      <c r="C100" t="s">
        <v>587</v>
      </c>
      <c r="D100" s="1">
        <v>50000</v>
      </c>
      <c r="E100" s="1">
        <v>1435</v>
      </c>
      <c r="F100" s="1">
        <v>1699.26</v>
      </c>
      <c r="G100" s="1">
        <v>1520</v>
      </c>
      <c r="H100" s="1">
        <v>1156.6199999999999</v>
      </c>
      <c r="I100" s="1">
        <f t="shared" ref="I100:I102" si="30">E100+F100+G100+H100</f>
        <v>5810.88</v>
      </c>
      <c r="J100" s="1">
        <f t="shared" ref="J100:J102" si="31">D100-I100</f>
        <v>44189.120000000003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 s="2" customFormat="1">
      <c r="A101" t="s">
        <v>71</v>
      </c>
      <c r="B101" t="s">
        <v>61</v>
      </c>
      <c r="C101" t="s">
        <v>587</v>
      </c>
      <c r="D101" s="1">
        <v>40000</v>
      </c>
      <c r="E101" s="1">
        <v>1148</v>
      </c>
      <c r="F101" s="1">
        <v>442.65</v>
      </c>
      <c r="G101" s="1">
        <v>1216</v>
      </c>
      <c r="H101" s="1">
        <v>25</v>
      </c>
      <c r="I101" s="1">
        <f t="shared" si="30"/>
        <v>2831.65</v>
      </c>
      <c r="J101" s="1">
        <f t="shared" si="31"/>
        <v>37168.35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 s="2" customFormat="1">
      <c r="A102" t="s">
        <v>72</v>
      </c>
      <c r="B102" t="s">
        <v>61</v>
      </c>
      <c r="C102" t="s">
        <v>590</v>
      </c>
      <c r="D102" s="1">
        <v>40000</v>
      </c>
      <c r="E102" s="1">
        <v>1148</v>
      </c>
      <c r="F102" s="1">
        <v>442.65</v>
      </c>
      <c r="G102" s="1">
        <v>1216</v>
      </c>
      <c r="H102" s="1">
        <v>25</v>
      </c>
      <c r="I102" s="1">
        <f t="shared" si="30"/>
        <v>2831.65</v>
      </c>
      <c r="J102" s="1">
        <f t="shared" si="31"/>
        <v>37168.35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>
      <c r="A103" t="s">
        <v>536</v>
      </c>
      <c r="B103" t="s">
        <v>63</v>
      </c>
      <c r="C103" t="s">
        <v>590</v>
      </c>
      <c r="D103" s="1">
        <v>31000</v>
      </c>
      <c r="E103" s="1">
        <v>889.7</v>
      </c>
      <c r="F103" s="1">
        <v>0</v>
      </c>
      <c r="G103" s="1">
        <v>942.4</v>
      </c>
      <c r="H103" s="1">
        <v>25</v>
      </c>
      <c r="I103" s="1">
        <f>E103+F103+G103+H103</f>
        <v>1857.1</v>
      </c>
      <c r="J103" s="1">
        <f>D103-I103</f>
        <v>29142.9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>
      <c r="A104" s="3" t="s">
        <v>18</v>
      </c>
      <c r="B104" s="3">
        <v>6</v>
      </c>
      <c r="C104" s="3"/>
      <c r="D104" s="4">
        <f t="shared" ref="D104:J104" si="32">SUM(D98:D103)</f>
        <v>226000</v>
      </c>
      <c r="E104" s="4">
        <f t="shared" si="32"/>
        <v>6486.2</v>
      </c>
      <c r="F104" s="4">
        <f t="shared" si="32"/>
        <v>2872.4700000000003</v>
      </c>
      <c r="G104" s="4">
        <f t="shared" si="32"/>
        <v>6870.4</v>
      </c>
      <c r="H104" s="4">
        <f t="shared" si="32"/>
        <v>2313.2399999999998</v>
      </c>
      <c r="I104" s="4">
        <f t="shared" si="32"/>
        <v>18542.309999999998</v>
      </c>
      <c r="J104" s="4">
        <f t="shared" si="32"/>
        <v>207457.69</v>
      </c>
    </row>
    <row r="105" spans="1:125" s="2" customFormat="1">
      <c r="A105"/>
      <c r="B105"/>
      <c r="C105"/>
      <c r="D105" s="1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 s="2" customFormat="1">
      <c r="A106" s="22" t="s">
        <v>75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>
      <c r="A107" t="s">
        <v>537</v>
      </c>
      <c r="B107" t="s">
        <v>79</v>
      </c>
      <c r="C107" t="s">
        <v>590</v>
      </c>
      <c r="D107" s="1">
        <v>70000</v>
      </c>
      <c r="E107" s="1">
        <v>2009</v>
      </c>
      <c r="F107" s="1">
        <v>5368.48</v>
      </c>
      <c r="G107" s="1">
        <v>2128</v>
      </c>
      <c r="H107" s="1">
        <v>25</v>
      </c>
      <c r="I107" s="1">
        <f>E107+F107+G107+H107</f>
        <v>9530.48</v>
      </c>
      <c r="J107" s="1">
        <f>D107-I107</f>
        <v>60469.520000000004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>
      <c r="A108" t="s">
        <v>82</v>
      </c>
      <c r="B108" t="s">
        <v>79</v>
      </c>
      <c r="C108" t="s">
        <v>587</v>
      </c>
      <c r="D108" s="1">
        <v>50000</v>
      </c>
      <c r="E108" s="1">
        <v>1435</v>
      </c>
      <c r="F108" s="1">
        <v>1854</v>
      </c>
      <c r="G108" s="1">
        <v>1520</v>
      </c>
      <c r="H108" s="1">
        <v>25</v>
      </c>
      <c r="I108" s="1">
        <f t="shared" ref="I108:I109" si="33">E108+F108+G108+H108</f>
        <v>4834</v>
      </c>
      <c r="J108" s="1">
        <f t="shared" ref="J108:J109" si="34">D108-I108</f>
        <v>45166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t="s">
        <v>83</v>
      </c>
      <c r="B109" t="s">
        <v>77</v>
      </c>
      <c r="C109" t="s">
        <v>587</v>
      </c>
      <c r="D109" s="1">
        <v>90000</v>
      </c>
      <c r="E109" s="1">
        <v>2583</v>
      </c>
      <c r="F109" s="1">
        <v>9237.31</v>
      </c>
      <c r="G109" s="1">
        <v>2736</v>
      </c>
      <c r="H109" s="1">
        <v>2088.2399999999998</v>
      </c>
      <c r="I109" s="1">
        <f t="shared" si="33"/>
        <v>16644.55</v>
      </c>
      <c r="J109" s="1">
        <f t="shared" si="34"/>
        <v>73355.45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3" t="s">
        <v>18</v>
      </c>
      <c r="B110" s="3">
        <v>3</v>
      </c>
      <c r="C110" s="3"/>
      <c r="D110" s="4">
        <f t="shared" ref="D110:J110" si="35">SUM(D107:D109)</f>
        <v>210000</v>
      </c>
      <c r="E110" s="4">
        <f t="shared" si="35"/>
        <v>6027</v>
      </c>
      <c r="F110" s="4">
        <f t="shared" si="35"/>
        <v>16459.79</v>
      </c>
      <c r="G110" s="4">
        <f t="shared" si="35"/>
        <v>6384</v>
      </c>
      <c r="H110" s="4">
        <f t="shared" si="35"/>
        <v>2138.2399999999998</v>
      </c>
      <c r="I110" s="4">
        <f t="shared" si="35"/>
        <v>31009.03</v>
      </c>
      <c r="J110" s="4">
        <f t="shared" si="35"/>
        <v>178990.97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/>
      <c r="B111"/>
      <c r="C111"/>
      <c r="D111" s="1"/>
      <c r="E111" s="1"/>
      <c r="F111" s="1"/>
      <c r="G111" s="1"/>
      <c r="H111" s="1"/>
      <c r="I111" s="1"/>
      <c r="J111" s="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 s="22" t="s">
        <v>85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>
      <c r="A113" t="s">
        <v>597</v>
      </c>
      <c r="B113" t="s">
        <v>21</v>
      </c>
      <c r="C113" t="s">
        <v>590</v>
      </c>
      <c r="D113" s="1">
        <v>45000</v>
      </c>
      <c r="E113" s="1">
        <v>1291.5</v>
      </c>
      <c r="F113" s="1">
        <v>1148.33</v>
      </c>
      <c r="G113" s="1">
        <v>1368</v>
      </c>
      <c r="H113" s="1">
        <v>25</v>
      </c>
      <c r="I113" s="1">
        <v>3832.83</v>
      </c>
      <c r="J113" s="1">
        <f>D113-I113</f>
        <v>41167.17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>
      <c r="A114" t="s">
        <v>236</v>
      </c>
      <c r="B114" t="s">
        <v>34</v>
      </c>
      <c r="C114" t="s">
        <v>587</v>
      </c>
      <c r="D114" s="1">
        <v>25000</v>
      </c>
      <c r="E114" s="1">
        <v>717.5</v>
      </c>
      <c r="F114" s="1">
        <v>0</v>
      </c>
      <c r="G114" s="1">
        <v>760</v>
      </c>
      <c r="H114" s="1">
        <v>665</v>
      </c>
      <c r="I114" s="1">
        <f>E114+F114+G114+H114</f>
        <v>2142.5</v>
      </c>
      <c r="J114" s="1">
        <f>D114-I114</f>
        <v>22857.5</v>
      </c>
    </row>
    <row r="115" spans="1:125" s="2" customFormat="1">
      <c r="A115" t="s">
        <v>86</v>
      </c>
      <c r="B115" t="s">
        <v>480</v>
      </c>
      <c r="C115" t="s">
        <v>587</v>
      </c>
      <c r="D115" s="1">
        <v>70000</v>
      </c>
      <c r="E115" s="1">
        <v>2009</v>
      </c>
      <c r="F115" s="1">
        <v>5368.48</v>
      </c>
      <c r="G115" s="1">
        <v>2128</v>
      </c>
      <c r="H115" s="1">
        <v>75</v>
      </c>
      <c r="I115" s="1">
        <f t="shared" ref="I115:I119" si="36">E115+F115+G115+H115</f>
        <v>9580.48</v>
      </c>
      <c r="J115" s="1">
        <f t="shared" ref="J115:J119" si="37">D115-I115</f>
        <v>60419.520000000004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87</v>
      </c>
      <c r="B116" t="s">
        <v>21</v>
      </c>
      <c r="C116" t="s">
        <v>587</v>
      </c>
      <c r="D116" s="1">
        <v>35250</v>
      </c>
      <c r="E116" s="1">
        <v>1011.68</v>
      </c>
      <c r="F116" s="1">
        <v>0</v>
      </c>
      <c r="G116" s="1">
        <v>1071.5999999999999</v>
      </c>
      <c r="H116" s="1">
        <v>1196.6199999999999</v>
      </c>
      <c r="I116" s="1">
        <f t="shared" si="36"/>
        <v>3279.8999999999996</v>
      </c>
      <c r="J116" s="1">
        <f t="shared" si="37"/>
        <v>31970.1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88</v>
      </c>
      <c r="B117" t="s">
        <v>34</v>
      </c>
      <c r="C117" t="s">
        <v>587</v>
      </c>
      <c r="D117" s="1">
        <v>30000</v>
      </c>
      <c r="E117" s="1">
        <v>861</v>
      </c>
      <c r="F117" s="1">
        <v>0</v>
      </c>
      <c r="G117" s="1">
        <v>912</v>
      </c>
      <c r="H117" s="1">
        <v>25</v>
      </c>
      <c r="I117" s="1">
        <f t="shared" si="36"/>
        <v>1798</v>
      </c>
      <c r="J117" s="1">
        <f t="shared" si="37"/>
        <v>28202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89</v>
      </c>
      <c r="B118" t="s">
        <v>34</v>
      </c>
      <c r="C118" t="s">
        <v>587</v>
      </c>
      <c r="D118" s="1">
        <v>25000</v>
      </c>
      <c r="E118" s="1">
        <v>717.5</v>
      </c>
      <c r="F118" s="1">
        <v>0</v>
      </c>
      <c r="G118" s="1">
        <v>760</v>
      </c>
      <c r="H118" s="1">
        <v>205</v>
      </c>
      <c r="I118" s="1">
        <f t="shared" si="36"/>
        <v>1682.5</v>
      </c>
      <c r="J118" s="1">
        <f t="shared" si="37"/>
        <v>23317.5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90</v>
      </c>
      <c r="B119" t="s">
        <v>34</v>
      </c>
      <c r="C119" t="s">
        <v>587</v>
      </c>
      <c r="D119" s="1">
        <v>25500</v>
      </c>
      <c r="E119" s="1">
        <v>731.85</v>
      </c>
      <c r="F119" s="1">
        <v>0</v>
      </c>
      <c r="G119" s="1">
        <v>775.2</v>
      </c>
      <c r="H119" s="1">
        <v>125</v>
      </c>
      <c r="I119" s="1">
        <f t="shared" si="36"/>
        <v>1632.0500000000002</v>
      </c>
      <c r="J119" s="1">
        <f t="shared" si="37"/>
        <v>23867.95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91</v>
      </c>
      <c r="B120" t="s">
        <v>34</v>
      </c>
      <c r="C120" t="s">
        <v>587</v>
      </c>
      <c r="D120" s="1">
        <v>22500</v>
      </c>
      <c r="E120" s="1">
        <v>645.75</v>
      </c>
      <c r="F120" s="1">
        <v>0</v>
      </c>
      <c r="G120" s="1">
        <v>684</v>
      </c>
      <c r="H120" s="1">
        <v>125</v>
      </c>
      <c r="I120" s="1">
        <f>E120+F120+G120+H120</f>
        <v>1454.75</v>
      </c>
      <c r="J120" s="1">
        <f>D120-I120</f>
        <v>21045.25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t="s">
        <v>643</v>
      </c>
      <c r="B121" t="s">
        <v>23</v>
      </c>
      <c r="C121" s="2" t="s">
        <v>590</v>
      </c>
      <c r="D121" s="1">
        <v>90000</v>
      </c>
      <c r="E121" s="1">
        <v>2583</v>
      </c>
      <c r="F121" s="1">
        <v>9753.1200000000008</v>
      </c>
      <c r="G121" s="1">
        <v>2736</v>
      </c>
      <c r="H121" s="1">
        <v>25</v>
      </c>
      <c r="I121" s="1">
        <f>+E121+F121+G121+H121</f>
        <v>15097.12</v>
      </c>
      <c r="J121" s="1">
        <f>D121-I121</f>
        <v>74902.880000000005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s="3" t="s">
        <v>18</v>
      </c>
      <c r="B122" s="3">
        <v>9</v>
      </c>
      <c r="C122" s="3"/>
      <c r="D122" s="4">
        <f t="shared" ref="D122:J122" si="38">SUM(D113:D121)</f>
        <v>368250</v>
      </c>
      <c r="E122" s="4">
        <f t="shared" si="38"/>
        <v>10568.78</v>
      </c>
      <c r="F122" s="4">
        <f t="shared" si="38"/>
        <v>16269.93</v>
      </c>
      <c r="G122" s="4">
        <f t="shared" si="38"/>
        <v>11194.8</v>
      </c>
      <c r="H122" s="4">
        <f t="shared" si="38"/>
        <v>2466.62</v>
      </c>
      <c r="I122" s="4">
        <f t="shared" si="38"/>
        <v>40500.129999999997</v>
      </c>
      <c r="J122" s="4">
        <f t="shared" si="38"/>
        <v>327749.87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/>
      <c r="B123"/>
      <c r="C123"/>
      <c r="D123" s="1"/>
      <c r="E123" s="1"/>
      <c r="F123" s="1"/>
      <c r="G123" s="1"/>
      <c r="H123" s="1"/>
      <c r="I123" s="1"/>
      <c r="J123" s="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 s="2" customFormat="1">
      <c r="A124" s="22" t="s">
        <v>93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:125" s="20" customFormat="1">
      <c r="A125" s="17" t="s">
        <v>644</v>
      </c>
      <c r="B125" s="17" t="s">
        <v>23</v>
      </c>
      <c r="C125" s="17" t="s">
        <v>590</v>
      </c>
      <c r="D125" s="18">
        <v>110000</v>
      </c>
      <c r="E125" s="18">
        <v>3157</v>
      </c>
      <c r="F125" s="18">
        <v>14199.71</v>
      </c>
      <c r="G125" s="18">
        <v>3344</v>
      </c>
      <c r="H125" s="18">
        <v>1056.6199999999999</v>
      </c>
      <c r="I125" s="18">
        <f>+E125+F125+G125+H125</f>
        <v>21757.329999999998</v>
      </c>
      <c r="J125" s="18">
        <f>+D125-I125</f>
        <v>88242.67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</row>
    <row r="126" spans="1:125" s="2" customFormat="1">
      <c r="A126" t="s">
        <v>94</v>
      </c>
      <c r="B126" t="s">
        <v>95</v>
      </c>
      <c r="C126" t="s">
        <v>588</v>
      </c>
      <c r="D126" s="1">
        <v>23000</v>
      </c>
      <c r="E126" s="1">
        <v>660.1</v>
      </c>
      <c r="F126" s="1">
        <v>0</v>
      </c>
      <c r="G126" s="1">
        <v>699.2</v>
      </c>
      <c r="H126" s="1">
        <v>75</v>
      </c>
      <c r="I126" s="1">
        <f t="shared" ref="I126:I128" si="39">E126+F126+G126+H126</f>
        <v>1434.3000000000002</v>
      </c>
      <c r="J126" s="1">
        <f t="shared" ref="J126:J128" si="40">D126-I126</f>
        <v>21565.7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:125">
      <c r="A127" t="s">
        <v>461</v>
      </c>
      <c r="B127" t="s">
        <v>507</v>
      </c>
      <c r="C127" t="s">
        <v>590</v>
      </c>
      <c r="D127" s="1">
        <v>165000</v>
      </c>
      <c r="E127" s="1">
        <v>4735.5</v>
      </c>
      <c r="F127" s="1">
        <v>27750.22</v>
      </c>
      <c r="G127" s="1">
        <v>3595.1</v>
      </c>
      <c r="H127" s="1">
        <v>25</v>
      </c>
      <c r="I127" s="1">
        <f t="shared" si="39"/>
        <v>36105.82</v>
      </c>
      <c r="J127" s="1">
        <f t="shared" si="40"/>
        <v>128894.18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t="s">
        <v>462</v>
      </c>
      <c r="B128" t="s">
        <v>133</v>
      </c>
      <c r="C128" t="s">
        <v>590</v>
      </c>
      <c r="D128" s="1">
        <v>18000</v>
      </c>
      <c r="E128" s="1">
        <v>516.6</v>
      </c>
      <c r="F128" s="1">
        <v>0</v>
      </c>
      <c r="G128" s="1">
        <v>547.20000000000005</v>
      </c>
      <c r="H128" s="1">
        <v>25</v>
      </c>
      <c r="I128" s="1">
        <f t="shared" si="39"/>
        <v>1088.8000000000002</v>
      </c>
      <c r="J128" s="1">
        <f t="shared" si="40"/>
        <v>16911.2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s="3" t="s">
        <v>18</v>
      </c>
      <c r="B129" s="3">
        <v>4</v>
      </c>
      <c r="C129" s="3"/>
      <c r="D129" s="4">
        <f t="shared" ref="D129:J129" si="41">SUM(D125:D128)</f>
        <v>316000</v>
      </c>
      <c r="E129" s="4">
        <f t="shared" si="41"/>
        <v>9069.2000000000007</v>
      </c>
      <c r="F129" s="4">
        <f t="shared" si="41"/>
        <v>41949.93</v>
      </c>
      <c r="G129" s="4">
        <f t="shared" si="41"/>
        <v>8185.4999999999991</v>
      </c>
      <c r="H129" s="4">
        <f t="shared" si="41"/>
        <v>1181.6199999999999</v>
      </c>
      <c r="I129" s="4">
        <f t="shared" si="41"/>
        <v>60386.25</v>
      </c>
      <c r="J129" s="4">
        <f t="shared" si="41"/>
        <v>255613.75</v>
      </c>
    </row>
    <row r="131" spans="1:125">
      <c r="A131" s="40" t="s">
        <v>463</v>
      </c>
      <c r="B131" s="40"/>
      <c r="C131" s="40"/>
      <c r="D131" s="40"/>
      <c r="E131" s="40"/>
      <c r="F131" s="40"/>
      <c r="G131" s="40"/>
      <c r="H131" s="40"/>
      <c r="I131" s="40"/>
      <c r="J131" s="40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464</v>
      </c>
      <c r="B132" t="s">
        <v>465</v>
      </c>
      <c r="C132" t="s">
        <v>590</v>
      </c>
      <c r="D132" s="1">
        <v>23000</v>
      </c>
      <c r="E132" s="1">
        <v>660.1</v>
      </c>
      <c r="F132" s="1">
        <v>0</v>
      </c>
      <c r="G132" s="1">
        <v>699.2</v>
      </c>
      <c r="H132" s="1">
        <v>125</v>
      </c>
      <c r="I132" s="1">
        <f t="shared" ref="I132" si="42">E132+F132+G132+H132</f>
        <v>1484.3000000000002</v>
      </c>
      <c r="J132" s="1">
        <f t="shared" ref="J132" si="43">D132-I132</f>
        <v>21515.7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t="s">
        <v>599</v>
      </c>
      <c r="B133" t="s">
        <v>28</v>
      </c>
      <c r="C133" t="s">
        <v>590</v>
      </c>
      <c r="D133" s="1">
        <v>30000</v>
      </c>
      <c r="E133" s="1">
        <v>861</v>
      </c>
      <c r="F133" s="1">
        <v>0</v>
      </c>
      <c r="G133" s="1">
        <v>912</v>
      </c>
      <c r="H133" s="1">
        <v>25</v>
      </c>
      <c r="I133" s="1">
        <v>1798</v>
      </c>
      <c r="J133" s="1">
        <f>D133-I133</f>
        <v>28202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t="s">
        <v>598</v>
      </c>
      <c r="B134" t="s">
        <v>196</v>
      </c>
      <c r="C134" t="s">
        <v>590</v>
      </c>
      <c r="D134" s="1">
        <v>50000</v>
      </c>
      <c r="E134" s="1">
        <v>1435</v>
      </c>
      <c r="F134" s="1">
        <v>1854</v>
      </c>
      <c r="G134" s="1">
        <v>1520</v>
      </c>
      <c r="H134" s="1">
        <v>25</v>
      </c>
      <c r="I134" s="1">
        <f>E134+F134+G134+H134</f>
        <v>4834</v>
      </c>
      <c r="J134" s="1">
        <f>D134-I134</f>
        <v>45166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</row>
    <row r="135" spans="1:125">
      <c r="A135" t="s">
        <v>538</v>
      </c>
      <c r="B135" t="s">
        <v>23</v>
      </c>
      <c r="C135" t="s">
        <v>590</v>
      </c>
      <c r="D135" s="1">
        <v>75000</v>
      </c>
      <c r="E135" s="1">
        <v>2152.5</v>
      </c>
      <c r="F135" s="1">
        <v>6309.38</v>
      </c>
      <c r="G135" s="1">
        <v>2280</v>
      </c>
      <c r="H135" s="1">
        <v>25</v>
      </c>
      <c r="I135" s="1">
        <f>E135+F135+G135+H135</f>
        <v>10766.880000000001</v>
      </c>
      <c r="J135" s="1">
        <f>D135-I135</f>
        <v>64233.119999999995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</row>
    <row r="136" spans="1:125">
      <c r="A136" t="s">
        <v>466</v>
      </c>
      <c r="B136" t="s">
        <v>481</v>
      </c>
      <c r="C136" t="s">
        <v>590</v>
      </c>
      <c r="D136" s="1">
        <v>40000</v>
      </c>
      <c r="E136" s="1">
        <v>1148</v>
      </c>
      <c r="F136" s="1">
        <v>287.91000000000003</v>
      </c>
      <c r="G136" s="1">
        <v>1216</v>
      </c>
      <c r="H136" s="1">
        <v>1056.6199999999999</v>
      </c>
      <c r="I136" s="1">
        <f>E136+F136+G136+H136</f>
        <v>3708.5299999999997</v>
      </c>
      <c r="J136" s="1">
        <f>D136-I136</f>
        <v>36291.47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>
      <c r="A137" s="3" t="s">
        <v>18</v>
      </c>
      <c r="B137" s="3">
        <v>5</v>
      </c>
      <c r="C137" s="3"/>
      <c r="D137" s="4">
        <f t="shared" ref="D137:J137" si="44">SUM(D132:D136)</f>
        <v>218000</v>
      </c>
      <c r="E137" s="4">
        <f t="shared" si="44"/>
        <v>6256.6</v>
      </c>
      <c r="F137" s="4">
        <f t="shared" si="44"/>
        <v>8451.2900000000009</v>
      </c>
      <c r="G137" s="4">
        <f t="shared" si="44"/>
        <v>6627.2</v>
      </c>
      <c r="H137" s="4">
        <f t="shared" si="44"/>
        <v>1256.6199999999999</v>
      </c>
      <c r="I137" s="4">
        <f t="shared" si="44"/>
        <v>22591.71</v>
      </c>
      <c r="J137" s="4">
        <f t="shared" si="44"/>
        <v>195408.29</v>
      </c>
    </row>
    <row r="139" spans="1:125">
      <c r="A139" s="22" t="s">
        <v>97</v>
      </c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25">
      <c r="A140" t="s">
        <v>98</v>
      </c>
      <c r="B140" t="s">
        <v>99</v>
      </c>
      <c r="C140" t="s">
        <v>590</v>
      </c>
      <c r="D140" s="1">
        <v>45800</v>
      </c>
      <c r="E140" s="1">
        <v>1314.46</v>
      </c>
      <c r="F140" s="1">
        <v>951.75</v>
      </c>
      <c r="G140" s="1">
        <v>1392.32</v>
      </c>
      <c r="H140" s="1">
        <v>2228.2399999999998</v>
      </c>
      <c r="I140" s="1">
        <f>E140+F140+G140+H140</f>
        <v>5886.7699999999995</v>
      </c>
      <c r="J140" s="1">
        <f>D140-I140</f>
        <v>39913.230000000003</v>
      </c>
    </row>
    <row r="141" spans="1:125">
      <c r="A141" s="3" t="s">
        <v>18</v>
      </c>
      <c r="B141" s="3">
        <v>1</v>
      </c>
      <c r="C141" s="3"/>
      <c r="D141" s="4">
        <f t="shared" ref="D141:J141" si="45">SUM(D140:D140)</f>
        <v>45800</v>
      </c>
      <c r="E141" s="4">
        <f t="shared" si="45"/>
        <v>1314.46</v>
      </c>
      <c r="F141" s="4">
        <f t="shared" si="45"/>
        <v>951.75</v>
      </c>
      <c r="G141" s="4">
        <f t="shared" si="45"/>
        <v>1392.32</v>
      </c>
      <c r="H141" s="4">
        <f t="shared" si="45"/>
        <v>2228.2399999999998</v>
      </c>
      <c r="I141" s="4">
        <f t="shared" si="45"/>
        <v>5886.7699999999995</v>
      </c>
      <c r="J141" s="4">
        <f t="shared" si="45"/>
        <v>39913.230000000003</v>
      </c>
    </row>
    <row r="143" spans="1:125">
      <c r="A143" s="22" t="s">
        <v>100</v>
      </c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25">
      <c r="A144" t="s">
        <v>101</v>
      </c>
      <c r="B144" t="s">
        <v>102</v>
      </c>
      <c r="C144" t="s">
        <v>587</v>
      </c>
      <c r="D144" s="1">
        <v>56000</v>
      </c>
      <c r="E144" s="1">
        <v>1607.2</v>
      </c>
      <c r="F144" s="1">
        <v>2546.0700000000002</v>
      </c>
      <c r="G144" s="1">
        <v>1702.4</v>
      </c>
      <c r="H144" s="1">
        <v>1216.6199999999999</v>
      </c>
      <c r="I144" s="1">
        <f t="shared" ref="I144:I147" si="46">E144+F144+G144+H144</f>
        <v>7072.29</v>
      </c>
      <c r="J144" s="1">
        <f t="shared" ref="J144:J147" si="47">D144-I144</f>
        <v>48927.71</v>
      </c>
    </row>
    <row r="145" spans="1:125">
      <c r="A145" t="s">
        <v>103</v>
      </c>
      <c r="B145" t="s">
        <v>104</v>
      </c>
      <c r="C145" t="s">
        <v>590</v>
      </c>
      <c r="D145" s="1">
        <v>44000</v>
      </c>
      <c r="E145" s="1">
        <v>1262.8</v>
      </c>
      <c r="F145" s="1">
        <v>697.7</v>
      </c>
      <c r="G145" s="1">
        <v>1337.6</v>
      </c>
      <c r="H145" s="1">
        <v>2188.2399999999998</v>
      </c>
      <c r="I145" s="1">
        <f t="shared" si="46"/>
        <v>5486.34</v>
      </c>
      <c r="J145" s="1">
        <f t="shared" si="47"/>
        <v>38513.660000000003</v>
      </c>
    </row>
    <row r="146" spans="1:125">
      <c r="A146" t="s">
        <v>105</v>
      </c>
      <c r="B146" t="s">
        <v>106</v>
      </c>
      <c r="C146" t="s">
        <v>587</v>
      </c>
      <c r="D146" s="1">
        <v>56000</v>
      </c>
      <c r="E146" s="1">
        <v>1607.2</v>
      </c>
      <c r="F146" s="1">
        <v>2733.96</v>
      </c>
      <c r="G146" s="1">
        <v>1702.4</v>
      </c>
      <c r="H146" s="1">
        <v>25</v>
      </c>
      <c r="I146" s="1">
        <f t="shared" si="46"/>
        <v>6068.5599999999995</v>
      </c>
      <c r="J146" s="1">
        <f t="shared" si="47"/>
        <v>49931.44</v>
      </c>
    </row>
    <row r="147" spans="1:125">
      <c r="A147" t="s">
        <v>107</v>
      </c>
      <c r="B147" t="s">
        <v>104</v>
      </c>
      <c r="C147" t="s">
        <v>590</v>
      </c>
      <c r="D147" s="1">
        <v>40000</v>
      </c>
      <c r="E147" s="1">
        <v>1148</v>
      </c>
      <c r="F147" s="1">
        <v>442.65</v>
      </c>
      <c r="G147" s="1">
        <v>1216</v>
      </c>
      <c r="H147" s="1">
        <v>25</v>
      </c>
      <c r="I147" s="1">
        <f t="shared" si="46"/>
        <v>2831.65</v>
      </c>
      <c r="J147" s="1">
        <f t="shared" si="47"/>
        <v>37168.35</v>
      </c>
    </row>
    <row r="148" spans="1:125" s="2" customFormat="1">
      <c r="A148" t="s">
        <v>645</v>
      </c>
      <c r="B148" t="s">
        <v>104</v>
      </c>
      <c r="C148" s="2" t="s">
        <v>590</v>
      </c>
      <c r="D148" s="1">
        <v>45000</v>
      </c>
      <c r="E148" s="1">
        <v>1291.5</v>
      </c>
      <c r="F148" s="1">
        <v>1148.33</v>
      </c>
      <c r="G148" s="1">
        <v>1368</v>
      </c>
      <c r="H148" s="1">
        <v>25</v>
      </c>
      <c r="I148" s="1">
        <f>+E148+F148+G148+H148</f>
        <v>3832.83</v>
      </c>
      <c r="J148" s="1">
        <f>D148-I148</f>
        <v>41167.17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</row>
    <row r="149" spans="1:125">
      <c r="A149" t="s">
        <v>539</v>
      </c>
      <c r="B149" t="s">
        <v>106</v>
      </c>
      <c r="C149" t="s">
        <v>590</v>
      </c>
      <c r="D149" s="1">
        <v>56000</v>
      </c>
      <c r="E149" s="1">
        <v>1607.2</v>
      </c>
      <c r="F149" s="1">
        <v>2733.96</v>
      </c>
      <c r="G149" s="1">
        <v>1702.4</v>
      </c>
      <c r="H149" s="1">
        <v>25</v>
      </c>
      <c r="I149" s="1">
        <f>E149+F149+G149+H149</f>
        <v>6068.5599999999995</v>
      </c>
      <c r="J149" s="1">
        <f>D149-I149</f>
        <v>49931.44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125">
      <c r="A150" s="3" t="s">
        <v>18</v>
      </c>
      <c r="B150" s="3">
        <v>6</v>
      </c>
      <c r="C150" s="3"/>
      <c r="D150" s="4">
        <f t="shared" ref="D150:J150" si="48">SUM(D144:D149)</f>
        <v>297000</v>
      </c>
      <c r="E150" s="4">
        <f t="shared" si="48"/>
        <v>8523.9</v>
      </c>
      <c r="F150" s="4">
        <f t="shared" si="48"/>
        <v>10302.67</v>
      </c>
      <c r="G150" s="4">
        <f t="shared" si="48"/>
        <v>9028.7999999999993</v>
      </c>
      <c r="H150" s="4">
        <f t="shared" si="48"/>
        <v>3504.8599999999997</v>
      </c>
      <c r="I150" s="4">
        <f t="shared" si="48"/>
        <v>31360.230000000003</v>
      </c>
      <c r="J150" s="4">
        <f t="shared" si="48"/>
        <v>265639.77</v>
      </c>
    </row>
    <row r="152" spans="1:125">
      <c r="A152" s="22" t="s">
        <v>109</v>
      </c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1:125" s="2" customFormat="1">
      <c r="A153" t="s">
        <v>110</v>
      </c>
      <c r="B153" t="s">
        <v>106</v>
      </c>
      <c r="C153" t="s">
        <v>587</v>
      </c>
      <c r="D153" s="1">
        <v>35500</v>
      </c>
      <c r="E153" s="1">
        <v>1018.85</v>
      </c>
      <c r="F153" s="1">
        <v>0</v>
      </c>
      <c r="G153" s="1">
        <v>1079.2</v>
      </c>
      <c r="H153" s="1">
        <v>125</v>
      </c>
      <c r="I153" s="1">
        <f>E153+F153+G153+H153</f>
        <v>2223.0500000000002</v>
      </c>
      <c r="J153" s="1">
        <f>D153-I153</f>
        <v>33276.949999999997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:125">
      <c r="A154" s="3" t="s">
        <v>18</v>
      </c>
      <c r="B154" s="3">
        <v>1</v>
      </c>
      <c r="C154" s="3"/>
      <c r="D154" s="4">
        <f t="shared" ref="D154:J154" si="49">SUM(D153)</f>
        <v>35500</v>
      </c>
      <c r="E154" s="4">
        <f t="shared" si="49"/>
        <v>1018.85</v>
      </c>
      <c r="F154" s="4">
        <f t="shared" si="49"/>
        <v>0</v>
      </c>
      <c r="G154" s="4">
        <f t="shared" si="49"/>
        <v>1079.2</v>
      </c>
      <c r="H154" s="4">
        <f t="shared" si="49"/>
        <v>125</v>
      </c>
      <c r="I154" s="4">
        <f t="shared" si="49"/>
        <v>2223.0500000000002</v>
      </c>
      <c r="J154" s="4">
        <f t="shared" si="49"/>
        <v>33276.949999999997</v>
      </c>
    </row>
    <row r="156" spans="1:125">
      <c r="A156" s="22" t="s">
        <v>111</v>
      </c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25">
      <c r="A157" t="s">
        <v>112</v>
      </c>
      <c r="B157" t="s">
        <v>63</v>
      </c>
      <c r="C157" t="s">
        <v>590</v>
      </c>
      <c r="D157" s="1">
        <v>30950</v>
      </c>
      <c r="E157" s="1">
        <v>888.27</v>
      </c>
      <c r="F157" s="1">
        <v>0</v>
      </c>
      <c r="G157" s="1">
        <v>940.88</v>
      </c>
      <c r="H157" s="1">
        <v>185</v>
      </c>
      <c r="I157" s="1">
        <f t="shared" ref="I157:I158" si="50">E157+F157+G157+H157</f>
        <v>2014.15</v>
      </c>
      <c r="J157" s="1">
        <f t="shared" ref="J157:J158" si="51">D157-I157</f>
        <v>28935.85</v>
      </c>
    </row>
    <row r="158" spans="1:125">
      <c r="A158" t="s">
        <v>113</v>
      </c>
      <c r="B158" t="s">
        <v>482</v>
      </c>
      <c r="C158" t="s">
        <v>587</v>
      </c>
      <c r="D158" s="1">
        <v>44000</v>
      </c>
      <c r="E158" s="1">
        <v>1262.8</v>
      </c>
      <c r="F158" s="1">
        <v>697.7</v>
      </c>
      <c r="G158" s="1">
        <v>1337.6</v>
      </c>
      <c r="H158" s="1">
        <v>2208.2399999999998</v>
      </c>
      <c r="I158" s="1">
        <f t="shared" si="50"/>
        <v>5506.34</v>
      </c>
      <c r="J158" s="1">
        <f t="shared" si="51"/>
        <v>38493.660000000003</v>
      </c>
    </row>
    <row r="159" spans="1:125">
      <c r="A159" t="s">
        <v>114</v>
      </c>
      <c r="B159" t="s">
        <v>23</v>
      </c>
      <c r="C159" t="s">
        <v>587</v>
      </c>
      <c r="D159" s="1">
        <v>75000</v>
      </c>
      <c r="E159" s="1">
        <v>2152.5</v>
      </c>
      <c r="F159" s="1">
        <v>6309.38</v>
      </c>
      <c r="G159" s="1">
        <v>2280</v>
      </c>
      <c r="H159" s="1">
        <v>145</v>
      </c>
      <c r="I159" s="1">
        <f>E159+F159+G159+H159</f>
        <v>10886.880000000001</v>
      </c>
      <c r="J159" s="1">
        <f>D159-I159</f>
        <v>64113.119999999995</v>
      </c>
    </row>
    <row r="160" spans="1:125">
      <c r="A160" t="s">
        <v>540</v>
      </c>
      <c r="B160" t="s">
        <v>106</v>
      </c>
      <c r="C160" t="s">
        <v>590</v>
      </c>
      <c r="D160" s="1">
        <v>30000</v>
      </c>
      <c r="E160" s="1">
        <v>861</v>
      </c>
      <c r="F160" s="1">
        <v>0</v>
      </c>
      <c r="G160" s="1">
        <v>912</v>
      </c>
      <c r="H160" s="1">
        <v>25</v>
      </c>
      <c r="I160" s="1">
        <v>1798</v>
      </c>
      <c r="J160" s="1">
        <v>28202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</row>
    <row r="161" spans="1:125">
      <c r="A161" s="3" t="s">
        <v>18</v>
      </c>
      <c r="B161" s="3">
        <v>4</v>
      </c>
      <c r="C161" s="3"/>
      <c r="D161" s="4">
        <f t="shared" ref="D161:J161" si="52">SUM(D157:D160)</f>
        <v>179950</v>
      </c>
      <c r="E161" s="4">
        <f t="shared" si="52"/>
        <v>5164.57</v>
      </c>
      <c r="F161" s="4">
        <f t="shared" si="52"/>
        <v>7007.08</v>
      </c>
      <c r="G161" s="4">
        <f t="shared" si="52"/>
        <v>5470.48</v>
      </c>
      <c r="H161" s="4">
        <f t="shared" si="52"/>
        <v>2563.2399999999998</v>
      </c>
      <c r="I161" s="4">
        <f t="shared" si="52"/>
        <v>20205.370000000003</v>
      </c>
      <c r="J161" s="4">
        <f t="shared" si="52"/>
        <v>159744.63</v>
      </c>
    </row>
    <row r="163" spans="1:125">
      <c r="A163" s="22" t="s">
        <v>115</v>
      </c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25">
      <c r="A164" t="s">
        <v>116</v>
      </c>
      <c r="B164" t="s">
        <v>133</v>
      </c>
      <c r="C164" t="s">
        <v>587</v>
      </c>
      <c r="D164" s="1">
        <v>19950</v>
      </c>
      <c r="E164" s="1">
        <v>572.57000000000005</v>
      </c>
      <c r="F164" s="1">
        <v>0</v>
      </c>
      <c r="G164" s="1">
        <v>606.48</v>
      </c>
      <c r="H164" s="1">
        <v>391</v>
      </c>
      <c r="I164" s="1">
        <f t="shared" ref="I164:I165" si="53">E164+F164+G164+H164</f>
        <v>1570.0500000000002</v>
      </c>
      <c r="J164" s="1">
        <f t="shared" ref="J164:J165" si="54">D164-I164</f>
        <v>18379.95</v>
      </c>
    </row>
    <row r="165" spans="1:125">
      <c r="A165" t="s">
        <v>117</v>
      </c>
      <c r="B165" t="s">
        <v>26</v>
      </c>
      <c r="C165" t="s">
        <v>587</v>
      </c>
      <c r="D165" s="1">
        <v>28900</v>
      </c>
      <c r="E165" s="1">
        <v>829.43</v>
      </c>
      <c r="F165" s="1">
        <v>0</v>
      </c>
      <c r="G165" s="1">
        <v>878.56</v>
      </c>
      <c r="H165" s="1">
        <v>125</v>
      </c>
      <c r="I165" s="1">
        <f t="shared" si="53"/>
        <v>1832.9899999999998</v>
      </c>
      <c r="J165" s="1">
        <f t="shared" si="54"/>
        <v>27067.010000000002</v>
      </c>
    </row>
    <row r="166" spans="1:125">
      <c r="A166" t="s">
        <v>118</v>
      </c>
      <c r="B166" t="s">
        <v>119</v>
      </c>
      <c r="C166" t="s">
        <v>587</v>
      </c>
      <c r="D166" s="1">
        <v>46000</v>
      </c>
      <c r="E166" s="1">
        <v>1320.2</v>
      </c>
      <c r="F166" s="1">
        <v>1134.72</v>
      </c>
      <c r="G166" s="1">
        <v>1398.4</v>
      </c>
      <c r="H166" s="1">
        <v>1156.6199999999999</v>
      </c>
      <c r="I166" s="1">
        <f>E166+F166+G166+H166</f>
        <v>5009.9400000000005</v>
      </c>
      <c r="J166" s="1">
        <f>D166-I166</f>
        <v>40990.06</v>
      </c>
    </row>
    <row r="167" spans="1:125">
      <c r="A167" t="s">
        <v>541</v>
      </c>
      <c r="B167" t="s">
        <v>133</v>
      </c>
      <c r="C167" t="s">
        <v>590</v>
      </c>
      <c r="D167" s="1">
        <v>25000</v>
      </c>
      <c r="E167" s="1">
        <v>717.5</v>
      </c>
      <c r="F167" s="1">
        <v>0</v>
      </c>
      <c r="G167" s="1">
        <v>760</v>
      </c>
      <c r="H167" s="1">
        <v>25</v>
      </c>
      <c r="I167" s="1">
        <v>1502.5</v>
      </c>
      <c r="J167" s="1">
        <v>23497.5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</row>
    <row r="168" spans="1:125" s="2" customFormat="1">
      <c r="A168" t="s">
        <v>646</v>
      </c>
      <c r="B168" t="s">
        <v>23</v>
      </c>
      <c r="C168" s="2" t="s">
        <v>590</v>
      </c>
      <c r="D168" s="1">
        <v>80000</v>
      </c>
      <c r="E168" s="1">
        <v>2296</v>
      </c>
      <c r="F168" s="1">
        <v>7400.87</v>
      </c>
      <c r="G168" s="1">
        <v>2432</v>
      </c>
      <c r="H168" s="1">
        <v>25</v>
      </c>
      <c r="I168" s="1">
        <f>+E168+F168+G168+H168</f>
        <v>12153.869999999999</v>
      </c>
      <c r="J168" s="1">
        <f>D168-I168</f>
        <v>67846.13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</row>
    <row r="169" spans="1:125">
      <c r="A169" s="3" t="s">
        <v>18</v>
      </c>
      <c r="B169" s="3">
        <v>5</v>
      </c>
      <c r="C169" s="3"/>
      <c r="D169" s="4">
        <f t="shared" ref="D169:J169" si="55">SUM(D164:D168)</f>
        <v>199850</v>
      </c>
      <c r="E169" s="4">
        <f t="shared" si="55"/>
        <v>5735.7</v>
      </c>
      <c r="F169" s="4">
        <f t="shared" si="55"/>
        <v>8535.59</v>
      </c>
      <c r="G169" s="4">
        <f t="shared" si="55"/>
        <v>6075.4400000000005</v>
      </c>
      <c r="H169" s="4">
        <f t="shared" si="55"/>
        <v>1722.62</v>
      </c>
      <c r="I169" s="4">
        <f t="shared" si="55"/>
        <v>22069.35</v>
      </c>
      <c r="J169" s="4">
        <f t="shared" si="55"/>
        <v>177780.65000000002</v>
      </c>
    </row>
    <row r="171" spans="1:125">
      <c r="A171" s="22" t="s">
        <v>120</v>
      </c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25">
      <c r="A172" t="s">
        <v>122</v>
      </c>
      <c r="B172" t="s">
        <v>123</v>
      </c>
      <c r="C172" t="s">
        <v>590</v>
      </c>
      <c r="D172" s="1">
        <v>18000</v>
      </c>
      <c r="E172" s="1">
        <v>516.6</v>
      </c>
      <c r="F172" s="1">
        <v>0</v>
      </c>
      <c r="G172" s="1">
        <v>547.20000000000005</v>
      </c>
      <c r="H172" s="1">
        <v>125</v>
      </c>
      <c r="I172" s="1">
        <f t="shared" ref="I172:I178" si="56">E172+F172+G172+H172</f>
        <v>1188.8000000000002</v>
      </c>
      <c r="J172" s="1">
        <f t="shared" ref="J172:J178" si="57">D172-I172</f>
        <v>16811.2</v>
      </c>
    </row>
    <row r="173" spans="1:125">
      <c r="A173" t="s">
        <v>528</v>
      </c>
      <c r="B173" t="s">
        <v>529</v>
      </c>
      <c r="C173" t="s">
        <v>590</v>
      </c>
      <c r="D173" s="1">
        <v>23000</v>
      </c>
      <c r="E173" s="1">
        <v>660.1</v>
      </c>
      <c r="F173" s="1">
        <v>0</v>
      </c>
      <c r="G173" s="1">
        <v>699.2</v>
      </c>
      <c r="H173" s="1">
        <v>25</v>
      </c>
      <c r="I173" s="1">
        <v>1384.3</v>
      </c>
      <c r="J173" s="1">
        <v>21615.7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</row>
    <row r="174" spans="1:125">
      <c r="A174" t="s">
        <v>124</v>
      </c>
      <c r="B174" t="s">
        <v>125</v>
      </c>
      <c r="C174" t="s">
        <v>587</v>
      </c>
      <c r="D174" s="1">
        <v>22000</v>
      </c>
      <c r="E174" s="1">
        <v>631.4</v>
      </c>
      <c r="F174" s="1">
        <v>0</v>
      </c>
      <c r="G174" s="1">
        <v>668.8</v>
      </c>
      <c r="H174" s="1">
        <v>4125</v>
      </c>
      <c r="I174" s="1">
        <f t="shared" si="56"/>
        <v>5425.2</v>
      </c>
      <c r="J174" s="1">
        <f t="shared" si="57"/>
        <v>16574.8</v>
      </c>
    </row>
    <row r="175" spans="1:125">
      <c r="A175" t="s">
        <v>126</v>
      </c>
      <c r="B175" t="s">
        <v>127</v>
      </c>
      <c r="C175" t="s">
        <v>590</v>
      </c>
      <c r="D175" s="1">
        <v>21850</v>
      </c>
      <c r="E175" s="1">
        <v>627.1</v>
      </c>
      <c r="F175" s="1">
        <v>0</v>
      </c>
      <c r="G175" s="1">
        <v>664.24</v>
      </c>
      <c r="H175" s="1">
        <v>25</v>
      </c>
      <c r="I175" s="1">
        <f t="shared" si="56"/>
        <v>1316.3400000000001</v>
      </c>
      <c r="J175" s="1">
        <f t="shared" si="57"/>
        <v>20533.66</v>
      </c>
    </row>
    <row r="176" spans="1:125">
      <c r="A176" t="s">
        <v>542</v>
      </c>
      <c r="B176" t="s">
        <v>125</v>
      </c>
      <c r="C176" t="s">
        <v>590</v>
      </c>
      <c r="D176" s="1">
        <v>20000</v>
      </c>
      <c r="E176" s="1">
        <v>574</v>
      </c>
      <c r="F176" s="1">
        <v>0</v>
      </c>
      <c r="G176" s="1">
        <v>608</v>
      </c>
      <c r="H176" s="1">
        <v>25</v>
      </c>
      <c r="I176" s="1">
        <v>1207</v>
      </c>
      <c r="J176" s="1">
        <v>18793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</row>
    <row r="177" spans="1:125">
      <c r="A177" t="s">
        <v>128</v>
      </c>
      <c r="B177" t="s">
        <v>125</v>
      </c>
      <c r="C177" t="s">
        <v>590</v>
      </c>
      <c r="D177" s="1">
        <v>17500</v>
      </c>
      <c r="E177" s="1">
        <v>502.25</v>
      </c>
      <c r="F177" s="1">
        <v>0</v>
      </c>
      <c r="G177" s="1">
        <v>532</v>
      </c>
      <c r="H177" s="1">
        <v>25</v>
      </c>
      <c r="I177" s="1">
        <f t="shared" si="56"/>
        <v>1059.25</v>
      </c>
      <c r="J177" s="1">
        <f t="shared" si="57"/>
        <v>16440.75</v>
      </c>
    </row>
    <row r="178" spans="1:125">
      <c r="A178" t="s">
        <v>129</v>
      </c>
      <c r="B178" t="s">
        <v>130</v>
      </c>
      <c r="C178" t="s">
        <v>590</v>
      </c>
      <c r="D178" s="1">
        <v>17000</v>
      </c>
      <c r="E178" s="1">
        <v>487.9</v>
      </c>
      <c r="F178" s="1">
        <v>0</v>
      </c>
      <c r="G178" s="1">
        <v>516.79999999999995</v>
      </c>
      <c r="H178" s="1">
        <v>25</v>
      </c>
      <c r="I178" s="1">
        <f t="shared" si="56"/>
        <v>1029.6999999999998</v>
      </c>
      <c r="J178" s="1">
        <f t="shared" si="57"/>
        <v>15970.3</v>
      </c>
    </row>
    <row r="179" spans="1:125">
      <c r="A179" s="3" t="s">
        <v>18</v>
      </c>
      <c r="B179" s="3">
        <v>7</v>
      </c>
      <c r="C179" s="3"/>
      <c r="D179" s="4">
        <f t="shared" ref="D179:J179" si="58">SUM(D172:D178)</f>
        <v>139350</v>
      </c>
      <c r="E179" s="4">
        <f t="shared" si="58"/>
        <v>3999.35</v>
      </c>
      <c r="F179" s="4">
        <f t="shared" si="58"/>
        <v>0</v>
      </c>
      <c r="G179" s="4">
        <f t="shared" si="58"/>
        <v>4236.24</v>
      </c>
      <c r="H179" s="4">
        <f t="shared" si="58"/>
        <v>4375</v>
      </c>
      <c r="I179" s="4">
        <f t="shared" si="58"/>
        <v>12610.59</v>
      </c>
      <c r="J179" s="4">
        <f t="shared" si="58"/>
        <v>126739.41</v>
      </c>
    </row>
    <row r="181" spans="1:125">
      <c r="A181" s="22" t="s">
        <v>131</v>
      </c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25">
      <c r="A182" t="s">
        <v>132</v>
      </c>
      <c r="B182" t="s">
        <v>133</v>
      </c>
      <c r="C182" t="s">
        <v>587</v>
      </c>
      <c r="D182" s="1">
        <v>24000</v>
      </c>
      <c r="E182" s="1">
        <v>688.8</v>
      </c>
      <c r="F182" s="1">
        <v>0</v>
      </c>
      <c r="G182" s="1">
        <v>729.6</v>
      </c>
      <c r="H182" s="1">
        <v>165</v>
      </c>
      <c r="I182" s="1">
        <f>E182+F182+G182+H182</f>
        <v>1583.4</v>
      </c>
      <c r="J182" s="1">
        <f>D182-I182</f>
        <v>22416.6</v>
      </c>
    </row>
    <row r="183" spans="1:125">
      <c r="A183" t="s">
        <v>601</v>
      </c>
      <c r="B183" t="s">
        <v>600</v>
      </c>
      <c r="C183" t="s">
        <v>590</v>
      </c>
      <c r="D183" s="1">
        <v>18000</v>
      </c>
      <c r="E183" s="1">
        <v>516.6</v>
      </c>
      <c r="F183" s="1">
        <v>0</v>
      </c>
      <c r="G183" s="1">
        <v>547.20000000000005</v>
      </c>
      <c r="H183" s="1">
        <v>25</v>
      </c>
      <c r="I183" s="1">
        <f>E183+F183+G183+H183</f>
        <v>1088.8000000000002</v>
      </c>
      <c r="J183" s="1">
        <f>D183-I183</f>
        <v>16911.2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</row>
    <row r="184" spans="1:125">
      <c r="A184" s="3" t="s">
        <v>18</v>
      </c>
      <c r="B184" s="3">
        <v>2</v>
      </c>
      <c r="C184" s="3"/>
      <c r="D184" s="4">
        <f t="shared" ref="D184:J184" si="59">SUM(D182:D183)</f>
        <v>42000</v>
      </c>
      <c r="E184" s="4">
        <f t="shared" si="59"/>
        <v>1205.4000000000001</v>
      </c>
      <c r="F184" s="4">
        <f t="shared" si="59"/>
        <v>0</v>
      </c>
      <c r="G184" s="4">
        <f t="shared" si="59"/>
        <v>1276.8000000000002</v>
      </c>
      <c r="H184" s="4">
        <f t="shared" si="59"/>
        <v>190</v>
      </c>
      <c r="I184" s="4">
        <f t="shared" si="59"/>
        <v>2672.2000000000003</v>
      </c>
      <c r="J184" s="4">
        <f t="shared" si="59"/>
        <v>39327.800000000003</v>
      </c>
    </row>
    <row r="186" spans="1:125">
      <c r="A186" s="22" t="s">
        <v>134</v>
      </c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25">
      <c r="A187" t="s">
        <v>135</v>
      </c>
      <c r="B187" t="s">
        <v>136</v>
      </c>
      <c r="C187" t="s">
        <v>590</v>
      </c>
      <c r="D187" s="1">
        <v>18000</v>
      </c>
      <c r="E187" s="1">
        <v>516.6</v>
      </c>
      <c r="F187" s="1">
        <v>0</v>
      </c>
      <c r="G187" s="1">
        <v>547.20000000000005</v>
      </c>
      <c r="H187" s="1">
        <v>25</v>
      </c>
      <c r="I187" s="1">
        <f t="shared" ref="I187:I208" si="60">E187+F187+G187+H187</f>
        <v>1088.8000000000002</v>
      </c>
      <c r="J187" s="1">
        <f t="shared" ref="J187:J208" si="61">D187-I187</f>
        <v>16911.2</v>
      </c>
    </row>
    <row r="188" spans="1:125">
      <c r="A188" t="s">
        <v>137</v>
      </c>
      <c r="B188" t="s">
        <v>136</v>
      </c>
      <c r="C188" t="s">
        <v>590</v>
      </c>
      <c r="D188" s="1">
        <v>15000</v>
      </c>
      <c r="E188" s="1">
        <v>430.5</v>
      </c>
      <c r="F188" s="1">
        <v>0</v>
      </c>
      <c r="G188" s="1">
        <v>456</v>
      </c>
      <c r="H188" s="1">
        <v>165</v>
      </c>
      <c r="I188" s="1">
        <f t="shared" si="60"/>
        <v>1051.5</v>
      </c>
      <c r="J188" s="1">
        <f t="shared" si="61"/>
        <v>13948.5</v>
      </c>
    </row>
    <row r="189" spans="1:125">
      <c r="A189" t="s">
        <v>467</v>
      </c>
      <c r="B189" t="s">
        <v>468</v>
      </c>
      <c r="C189" t="s">
        <v>590</v>
      </c>
      <c r="D189" s="1">
        <v>25000</v>
      </c>
      <c r="E189" s="1">
        <v>717.5</v>
      </c>
      <c r="F189" s="1">
        <v>0</v>
      </c>
      <c r="G189" s="1">
        <v>760</v>
      </c>
      <c r="H189" s="1">
        <v>25</v>
      </c>
      <c r="I189" s="1">
        <f t="shared" si="60"/>
        <v>1502.5</v>
      </c>
      <c r="J189" s="1">
        <f t="shared" si="61"/>
        <v>23497.5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</row>
    <row r="190" spans="1:125">
      <c r="A190" t="s">
        <v>469</v>
      </c>
      <c r="B190" t="s">
        <v>159</v>
      </c>
      <c r="C190" t="s">
        <v>590</v>
      </c>
      <c r="D190" s="1">
        <v>18000</v>
      </c>
      <c r="E190" s="1">
        <v>516.6</v>
      </c>
      <c r="F190" s="1">
        <v>0</v>
      </c>
      <c r="G190" s="1">
        <v>547.20000000000005</v>
      </c>
      <c r="H190" s="1">
        <v>25</v>
      </c>
      <c r="I190" s="1">
        <f t="shared" si="60"/>
        <v>1088.8000000000002</v>
      </c>
      <c r="J190" s="1">
        <f t="shared" si="61"/>
        <v>16911.2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</row>
    <row r="191" spans="1:125">
      <c r="A191" t="s">
        <v>139</v>
      </c>
      <c r="B191" t="s">
        <v>508</v>
      </c>
      <c r="C191" t="s">
        <v>590</v>
      </c>
      <c r="D191" s="1">
        <v>19500</v>
      </c>
      <c r="E191" s="1">
        <v>559.65</v>
      </c>
      <c r="F191" s="1">
        <v>0</v>
      </c>
      <c r="G191" s="1">
        <v>592.79999999999995</v>
      </c>
      <c r="H191" s="1">
        <v>165</v>
      </c>
      <c r="I191" s="1">
        <f t="shared" si="60"/>
        <v>1317.4499999999998</v>
      </c>
      <c r="J191" s="1">
        <f t="shared" si="61"/>
        <v>18182.55</v>
      </c>
    </row>
    <row r="192" spans="1:125">
      <c r="A192" t="s">
        <v>140</v>
      </c>
      <c r="B192" t="s">
        <v>136</v>
      </c>
      <c r="C192" t="s">
        <v>587</v>
      </c>
      <c r="D192" s="1">
        <v>15000</v>
      </c>
      <c r="E192" s="1">
        <v>430.5</v>
      </c>
      <c r="F192" s="1">
        <v>0</v>
      </c>
      <c r="G192" s="1">
        <v>456</v>
      </c>
      <c r="H192" s="1">
        <v>265</v>
      </c>
      <c r="I192" s="1">
        <f t="shared" si="60"/>
        <v>1151.5</v>
      </c>
      <c r="J192" s="1">
        <f t="shared" si="61"/>
        <v>13848.5</v>
      </c>
    </row>
    <row r="193" spans="1:125">
      <c r="A193" t="s">
        <v>141</v>
      </c>
      <c r="B193" t="s">
        <v>142</v>
      </c>
      <c r="C193" t="s">
        <v>587</v>
      </c>
      <c r="D193" s="1">
        <v>46000</v>
      </c>
      <c r="E193" s="1">
        <v>1320.2</v>
      </c>
      <c r="F193" s="1">
        <v>1289.46</v>
      </c>
      <c r="G193" s="1">
        <v>1398.4</v>
      </c>
      <c r="H193" s="1">
        <v>125</v>
      </c>
      <c r="I193" s="1">
        <v>4133.0600000000004</v>
      </c>
      <c r="J193" s="1">
        <f t="shared" si="61"/>
        <v>41866.94</v>
      </c>
    </row>
    <row r="194" spans="1:125">
      <c r="A194" t="s">
        <v>143</v>
      </c>
      <c r="B194" t="s">
        <v>144</v>
      </c>
      <c r="C194" t="s">
        <v>590</v>
      </c>
      <c r="D194" s="1">
        <v>14000</v>
      </c>
      <c r="E194" s="1">
        <v>401.8</v>
      </c>
      <c r="F194" s="1">
        <v>0</v>
      </c>
      <c r="G194" s="1">
        <v>425.6</v>
      </c>
      <c r="H194" s="1">
        <v>125</v>
      </c>
      <c r="I194" s="1">
        <f t="shared" si="60"/>
        <v>952.40000000000009</v>
      </c>
      <c r="J194" s="1">
        <f t="shared" si="61"/>
        <v>13047.6</v>
      </c>
    </row>
    <row r="195" spans="1:125">
      <c r="A195" t="s">
        <v>145</v>
      </c>
      <c r="B195" t="s">
        <v>136</v>
      </c>
      <c r="C195" t="s">
        <v>590</v>
      </c>
      <c r="D195" s="1">
        <v>10190</v>
      </c>
      <c r="E195" s="1">
        <v>292.45</v>
      </c>
      <c r="F195" s="1">
        <v>0</v>
      </c>
      <c r="G195" s="1">
        <v>309.77999999999997</v>
      </c>
      <c r="H195" s="1">
        <v>75</v>
      </c>
      <c r="I195" s="1">
        <f t="shared" si="60"/>
        <v>677.23</v>
      </c>
      <c r="J195" s="1">
        <f t="shared" si="61"/>
        <v>9512.77</v>
      </c>
    </row>
    <row r="196" spans="1:125">
      <c r="A196" t="s">
        <v>147</v>
      </c>
      <c r="B196" t="s">
        <v>28</v>
      </c>
      <c r="C196" t="s">
        <v>587</v>
      </c>
      <c r="D196" s="1">
        <v>25000</v>
      </c>
      <c r="E196" s="1">
        <v>717.5</v>
      </c>
      <c r="F196" s="1">
        <v>0</v>
      </c>
      <c r="G196" s="1">
        <v>760</v>
      </c>
      <c r="H196" s="1">
        <v>145</v>
      </c>
      <c r="I196" s="1">
        <f t="shared" si="60"/>
        <v>1622.5</v>
      </c>
      <c r="J196" s="1">
        <f t="shared" si="61"/>
        <v>23377.5</v>
      </c>
    </row>
    <row r="197" spans="1:125">
      <c r="A197" t="s">
        <v>637</v>
      </c>
      <c r="B197" t="s">
        <v>638</v>
      </c>
      <c r="C197" t="s">
        <v>590</v>
      </c>
      <c r="D197" s="1">
        <v>22000</v>
      </c>
      <c r="E197" s="1">
        <v>631.4</v>
      </c>
      <c r="F197" s="1">
        <v>0</v>
      </c>
      <c r="G197" s="1">
        <v>668.8</v>
      </c>
      <c r="H197" s="1">
        <v>25</v>
      </c>
      <c r="I197" s="1">
        <f>E197+F197+G197+H197</f>
        <v>1325.1999999999998</v>
      </c>
      <c r="J197" s="1">
        <f>D197-I197</f>
        <v>20674.8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</row>
    <row r="198" spans="1:125">
      <c r="A198" t="s">
        <v>148</v>
      </c>
      <c r="B198" t="s">
        <v>136</v>
      </c>
      <c r="C198" t="s">
        <v>587</v>
      </c>
      <c r="D198" s="1">
        <v>15000</v>
      </c>
      <c r="E198" s="1">
        <v>430.5</v>
      </c>
      <c r="F198" s="1">
        <v>0</v>
      </c>
      <c r="G198" s="1">
        <v>456</v>
      </c>
      <c r="H198" s="1">
        <v>25</v>
      </c>
      <c r="I198" s="1">
        <f t="shared" si="60"/>
        <v>911.5</v>
      </c>
      <c r="J198" s="1">
        <f t="shared" si="61"/>
        <v>14088.5</v>
      </c>
    </row>
    <row r="199" spans="1:125">
      <c r="A199" t="s">
        <v>149</v>
      </c>
      <c r="B199" t="s">
        <v>136</v>
      </c>
      <c r="C199" t="s">
        <v>587</v>
      </c>
      <c r="D199" s="1">
        <v>15000</v>
      </c>
      <c r="E199" s="1">
        <v>430.5</v>
      </c>
      <c r="F199" s="1">
        <v>0</v>
      </c>
      <c r="G199" s="1">
        <v>456</v>
      </c>
      <c r="H199" s="1">
        <v>145</v>
      </c>
      <c r="I199" s="1">
        <f t="shared" si="60"/>
        <v>1031.5</v>
      </c>
      <c r="J199" s="1">
        <f t="shared" si="61"/>
        <v>13968.5</v>
      </c>
    </row>
    <row r="200" spans="1:125">
      <c r="A200" t="s">
        <v>150</v>
      </c>
      <c r="B200" t="s">
        <v>136</v>
      </c>
      <c r="C200" t="s">
        <v>590</v>
      </c>
      <c r="D200" s="1">
        <v>15000</v>
      </c>
      <c r="E200" s="1">
        <v>430.5</v>
      </c>
      <c r="F200" s="1">
        <v>0</v>
      </c>
      <c r="G200" s="1">
        <v>456</v>
      </c>
      <c r="H200" s="1">
        <v>165</v>
      </c>
      <c r="I200" s="1">
        <f t="shared" si="60"/>
        <v>1051.5</v>
      </c>
      <c r="J200" s="1">
        <f t="shared" si="61"/>
        <v>13948.5</v>
      </c>
    </row>
    <row r="201" spans="1:125">
      <c r="A201" t="s">
        <v>151</v>
      </c>
      <c r="B201" t="s">
        <v>152</v>
      </c>
      <c r="C201" t="s">
        <v>587</v>
      </c>
      <c r="D201" s="1">
        <v>22350</v>
      </c>
      <c r="E201" s="1">
        <v>641.45000000000005</v>
      </c>
      <c r="F201" s="1">
        <v>0</v>
      </c>
      <c r="G201" s="1">
        <v>679.44</v>
      </c>
      <c r="H201" s="1">
        <v>100</v>
      </c>
      <c r="I201" s="1">
        <f t="shared" si="60"/>
        <v>1420.89</v>
      </c>
      <c r="J201" s="1">
        <f t="shared" si="61"/>
        <v>20929.11</v>
      </c>
    </row>
    <row r="202" spans="1:125">
      <c r="A202" t="s">
        <v>153</v>
      </c>
      <c r="B202" t="s">
        <v>23</v>
      </c>
      <c r="C202" t="s">
        <v>590</v>
      </c>
      <c r="D202" s="1">
        <v>21250</v>
      </c>
      <c r="E202" s="1">
        <v>609.88</v>
      </c>
      <c r="F202" s="1">
        <v>0</v>
      </c>
      <c r="G202" s="1">
        <v>646</v>
      </c>
      <c r="H202" s="1">
        <v>25</v>
      </c>
      <c r="I202" s="1">
        <f t="shared" si="60"/>
        <v>1280.8800000000001</v>
      </c>
      <c r="J202" s="1">
        <f t="shared" si="61"/>
        <v>19969.12</v>
      </c>
    </row>
    <row r="203" spans="1:125">
      <c r="A203" t="s">
        <v>154</v>
      </c>
      <c r="B203" t="s">
        <v>136</v>
      </c>
      <c r="C203" t="s">
        <v>587</v>
      </c>
      <c r="D203" s="1">
        <v>15150</v>
      </c>
      <c r="E203" s="1">
        <v>434.81</v>
      </c>
      <c r="F203" s="1">
        <v>0</v>
      </c>
      <c r="G203" s="1">
        <v>460.56</v>
      </c>
      <c r="H203" s="1">
        <v>145</v>
      </c>
      <c r="I203" s="1">
        <f t="shared" si="60"/>
        <v>1040.3699999999999</v>
      </c>
      <c r="J203" s="1">
        <f t="shared" si="61"/>
        <v>14109.630000000001</v>
      </c>
    </row>
    <row r="204" spans="1:125">
      <c r="A204" t="s">
        <v>155</v>
      </c>
      <c r="B204" t="s">
        <v>136</v>
      </c>
      <c r="C204" t="s">
        <v>587</v>
      </c>
      <c r="D204" s="1">
        <v>14800</v>
      </c>
      <c r="E204" s="1">
        <v>424.76</v>
      </c>
      <c r="F204" s="1">
        <v>0</v>
      </c>
      <c r="G204" s="1">
        <v>449.92</v>
      </c>
      <c r="H204" s="1">
        <v>185</v>
      </c>
      <c r="I204" s="1">
        <f t="shared" si="60"/>
        <v>1059.68</v>
      </c>
      <c r="J204" s="1">
        <f t="shared" si="61"/>
        <v>13740.32</v>
      </c>
    </row>
    <row r="205" spans="1:125">
      <c r="A205" t="s">
        <v>156</v>
      </c>
      <c r="B205" t="s">
        <v>136</v>
      </c>
      <c r="C205" t="s">
        <v>590</v>
      </c>
      <c r="D205" s="1">
        <v>15000</v>
      </c>
      <c r="E205" s="1">
        <v>430.5</v>
      </c>
      <c r="F205" s="1">
        <v>0</v>
      </c>
      <c r="G205" s="1">
        <v>456</v>
      </c>
      <c r="H205" s="1">
        <v>165</v>
      </c>
      <c r="I205" s="1">
        <f t="shared" si="60"/>
        <v>1051.5</v>
      </c>
      <c r="J205" s="1">
        <f t="shared" si="61"/>
        <v>13948.5</v>
      </c>
    </row>
    <row r="206" spans="1:125">
      <c r="A206" t="s">
        <v>157</v>
      </c>
      <c r="B206" t="s">
        <v>136</v>
      </c>
      <c r="C206" t="s">
        <v>590</v>
      </c>
      <c r="D206" s="1">
        <v>15000</v>
      </c>
      <c r="E206" s="1">
        <v>430.5</v>
      </c>
      <c r="F206" s="1">
        <v>0</v>
      </c>
      <c r="G206" s="1">
        <v>456</v>
      </c>
      <c r="H206" s="1">
        <v>125</v>
      </c>
      <c r="I206" s="1">
        <f t="shared" si="60"/>
        <v>1011.5</v>
      </c>
      <c r="J206" s="1">
        <f t="shared" si="61"/>
        <v>13988.5</v>
      </c>
    </row>
    <row r="207" spans="1:125">
      <c r="A207" t="s">
        <v>158</v>
      </c>
      <c r="B207" t="s">
        <v>159</v>
      </c>
      <c r="C207" t="s">
        <v>590</v>
      </c>
      <c r="D207" s="1">
        <v>20000</v>
      </c>
      <c r="E207" s="1">
        <v>574</v>
      </c>
      <c r="F207" s="1">
        <v>0</v>
      </c>
      <c r="G207" s="1">
        <v>608</v>
      </c>
      <c r="H207" s="1">
        <v>145</v>
      </c>
      <c r="I207" s="1">
        <f t="shared" si="60"/>
        <v>1327</v>
      </c>
      <c r="J207" s="1">
        <f t="shared" si="61"/>
        <v>18673</v>
      </c>
    </row>
    <row r="208" spans="1:125">
      <c r="A208" t="s">
        <v>509</v>
      </c>
      <c r="B208" t="s">
        <v>28</v>
      </c>
      <c r="C208" t="s">
        <v>587</v>
      </c>
      <c r="D208" s="1">
        <v>35000</v>
      </c>
      <c r="E208" s="1">
        <v>1004.5</v>
      </c>
      <c r="F208" s="1">
        <v>0</v>
      </c>
      <c r="G208" s="1">
        <v>1064</v>
      </c>
      <c r="H208" s="1">
        <v>25</v>
      </c>
      <c r="I208" s="1">
        <f t="shared" si="60"/>
        <v>2093.5</v>
      </c>
      <c r="J208" s="1">
        <f t="shared" si="61"/>
        <v>32906.5</v>
      </c>
    </row>
    <row r="209" spans="1:125">
      <c r="A209" t="s">
        <v>602</v>
      </c>
      <c r="B209" t="s">
        <v>136</v>
      </c>
      <c r="C209" t="s">
        <v>590</v>
      </c>
      <c r="D209" s="1">
        <v>15000</v>
      </c>
      <c r="E209" s="1">
        <v>430.5</v>
      </c>
      <c r="F209" s="1">
        <v>0</v>
      </c>
      <c r="G209" s="1">
        <v>456</v>
      </c>
      <c r="H209" s="1">
        <v>25</v>
      </c>
      <c r="I209" s="1">
        <v>911.5</v>
      </c>
      <c r="J209" s="1">
        <v>14088.5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</row>
    <row r="210" spans="1:125">
      <c r="A210" t="s">
        <v>544</v>
      </c>
      <c r="B210" t="s">
        <v>144</v>
      </c>
      <c r="C210" t="s">
        <v>590</v>
      </c>
      <c r="D210" s="1">
        <v>14000</v>
      </c>
      <c r="E210" s="1">
        <v>401.8</v>
      </c>
      <c r="F210" s="1">
        <v>0</v>
      </c>
      <c r="G210" s="1">
        <v>425.6</v>
      </c>
      <c r="H210" s="1">
        <v>25</v>
      </c>
      <c r="I210" s="1">
        <f>E210+F210+G210+H210</f>
        <v>852.40000000000009</v>
      </c>
      <c r="J210" s="1">
        <f>D210-I210</f>
        <v>13147.6</v>
      </c>
    </row>
    <row r="211" spans="1:125">
      <c r="A211" t="s">
        <v>651</v>
      </c>
      <c r="B211" t="s">
        <v>159</v>
      </c>
      <c r="C211" t="s">
        <v>590</v>
      </c>
      <c r="D211" s="1">
        <v>20000</v>
      </c>
      <c r="E211" s="1">
        <v>574</v>
      </c>
      <c r="F211" s="1">
        <v>0</v>
      </c>
      <c r="G211" s="1">
        <v>608</v>
      </c>
      <c r="H211" s="1">
        <v>25</v>
      </c>
      <c r="I211" s="1">
        <f>E211+F211+G211+H211</f>
        <v>1207</v>
      </c>
      <c r="J211" s="1">
        <f>D211-I211</f>
        <v>18793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</row>
    <row r="212" spans="1:125">
      <c r="A212" t="s">
        <v>650</v>
      </c>
      <c r="B212" t="s">
        <v>159</v>
      </c>
      <c r="C212" t="s">
        <v>590</v>
      </c>
      <c r="D212" s="1">
        <v>20000</v>
      </c>
      <c r="E212" s="1">
        <v>574</v>
      </c>
      <c r="F212" s="1">
        <v>0</v>
      </c>
      <c r="G212" s="1">
        <v>608</v>
      </c>
      <c r="H212" s="1">
        <v>25</v>
      </c>
      <c r="I212" s="1">
        <f>+E212+F212+G212+H212</f>
        <v>1207</v>
      </c>
      <c r="J212" s="1">
        <f>+D212-I212</f>
        <v>18793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>
      <c r="A213" t="s">
        <v>649</v>
      </c>
      <c r="B213" t="s">
        <v>144</v>
      </c>
      <c r="C213" t="s">
        <v>590</v>
      </c>
      <c r="D213" s="1">
        <v>25000</v>
      </c>
      <c r="E213" s="1">
        <v>717.5</v>
      </c>
      <c r="F213" s="1">
        <v>0</v>
      </c>
      <c r="G213" s="1">
        <v>760</v>
      </c>
      <c r="H213" s="1">
        <v>25</v>
      </c>
      <c r="I213" s="1">
        <f>+E213+F213+G213+H213</f>
        <v>1502.5</v>
      </c>
      <c r="J213" s="1">
        <f>+D213-I213</f>
        <v>23497.5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t="s">
        <v>648</v>
      </c>
      <c r="B214" t="s">
        <v>144</v>
      </c>
      <c r="C214" t="s">
        <v>590</v>
      </c>
      <c r="D214" s="1">
        <v>13000</v>
      </c>
      <c r="E214" s="1">
        <v>373.1</v>
      </c>
      <c r="F214" s="1">
        <v>0</v>
      </c>
      <c r="G214" s="1">
        <v>395.2</v>
      </c>
      <c r="H214" s="1">
        <v>25</v>
      </c>
      <c r="I214" s="1">
        <f>E214+F214+G214+H214</f>
        <v>793.3</v>
      </c>
      <c r="J214" s="1">
        <f>D214-I214</f>
        <v>12206.7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647</v>
      </c>
      <c r="B215" t="s">
        <v>159</v>
      </c>
      <c r="C215" t="s">
        <v>590</v>
      </c>
      <c r="D215" s="1">
        <v>16700</v>
      </c>
      <c r="E215" s="1">
        <v>479.29</v>
      </c>
      <c r="F215" s="1">
        <v>0</v>
      </c>
      <c r="G215" s="1">
        <v>507.68</v>
      </c>
      <c r="H215" s="1">
        <v>145</v>
      </c>
      <c r="I215" s="1">
        <f>E215+F215+G215+H215</f>
        <v>1131.97</v>
      </c>
      <c r="J215" s="1">
        <f>D215-I215</f>
        <v>15568.03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t="s">
        <v>543</v>
      </c>
      <c r="B216" t="s">
        <v>159</v>
      </c>
      <c r="C216" t="s">
        <v>590</v>
      </c>
      <c r="D216" s="1">
        <v>20000</v>
      </c>
      <c r="E216" s="1">
        <v>574</v>
      </c>
      <c r="F216" s="1">
        <v>0</v>
      </c>
      <c r="G216" s="1">
        <v>608</v>
      </c>
      <c r="H216" s="1">
        <v>25</v>
      </c>
      <c r="I216" s="1">
        <f>E216+F216+G216+H216</f>
        <v>1207</v>
      </c>
      <c r="J216" s="1">
        <f>D216-I216</f>
        <v>18793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</row>
    <row r="217" spans="1:125">
      <c r="A217" s="3" t="s">
        <v>18</v>
      </c>
      <c r="B217" s="3">
        <v>30</v>
      </c>
      <c r="C217" s="3"/>
      <c r="D217" s="4">
        <f t="shared" ref="D217:J217" si="62">SUM(D187:D216)</f>
        <v>574940</v>
      </c>
      <c r="E217" s="4">
        <f t="shared" si="62"/>
        <v>16500.79</v>
      </c>
      <c r="F217" s="4">
        <f t="shared" si="62"/>
        <v>1289.46</v>
      </c>
      <c r="G217" s="4">
        <f t="shared" si="62"/>
        <v>17478.18</v>
      </c>
      <c r="H217" s="4">
        <f t="shared" si="62"/>
        <v>2735</v>
      </c>
      <c r="I217" s="4">
        <f t="shared" si="62"/>
        <v>38003.430000000008</v>
      </c>
      <c r="J217" s="4">
        <f t="shared" si="62"/>
        <v>536936.57000000007</v>
      </c>
    </row>
    <row r="219" spans="1:125">
      <c r="A219" s="15" t="s">
        <v>387</v>
      </c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25">
      <c r="A220" t="s">
        <v>397</v>
      </c>
      <c r="B220" t="s">
        <v>398</v>
      </c>
      <c r="C220" t="s">
        <v>590</v>
      </c>
      <c r="D220" s="1">
        <v>80000</v>
      </c>
      <c r="E220" s="1">
        <v>2296</v>
      </c>
      <c r="F220" s="1">
        <v>7400.87</v>
      </c>
      <c r="G220" s="1">
        <v>2432</v>
      </c>
      <c r="H220" s="1">
        <v>25</v>
      </c>
      <c r="I220" s="1">
        <f>E220+F220+G220+H220</f>
        <v>12153.869999999999</v>
      </c>
      <c r="J220" s="1">
        <f>D220-I220</f>
        <v>67846.13</v>
      </c>
    </row>
    <row r="221" spans="1:125">
      <c r="A221" s="3" t="s">
        <v>18</v>
      </c>
      <c r="B221" s="3">
        <v>1</v>
      </c>
      <c r="C221" s="3"/>
      <c r="D221" s="4">
        <f t="shared" ref="D221:J221" si="63">SUM(D220)</f>
        <v>80000</v>
      </c>
      <c r="E221" s="4">
        <f t="shared" si="63"/>
        <v>2296</v>
      </c>
      <c r="F221" s="4">
        <f t="shared" si="63"/>
        <v>7400.87</v>
      </c>
      <c r="G221" s="4">
        <f t="shared" si="63"/>
        <v>2432</v>
      </c>
      <c r="H221" s="4">
        <f t="shared" si="63"/>
        <v>25</v>
      </c>
      <c r="I221" s="4">
        <f t="shared" si="63"/>
        <v>12153.869999999999</v>
      </c>
      <c r="J221" s="4">
        <f t="shared" si="63"/>
        <v>67846.13</v>
      </c>
    </row>
    <row r="223" spans="1:125">
      <c r="A223" s="22" t="s">
        <v>161</v>
      </c>
      <c r="B223" s="22"/>
      <c r="C223" s="22"/>
      <c r="D223" s="22"/>
      <c r="E223" s="22"/>
      <c r="F223" s="22"/>
      <c r="G223" s="22"/>
      <c r="H223" s="22"/>
      <c r="I223" s="22"/>
      <c r="J223" s="22"/>
    </row>
    <row r="224" spans="1:125">
      <c r="A224" t="s">
        <v>470</v>
      </c>
      <c r="B224" t="s">
        <v>196</v>
      </c>
      <c r="D224" s="1">
        <v>60000</v>
      </c>
      <c r="E224" s="1">
        <v>1722</v>
      </c>
      <c r="F224" s="1">
        <v>3486.68</v>
      </c>
      <c r="G224" s="1">
        <v>1824</v>
      </c>
      <c r="H224" s="1">
        <v>25</v>
      </c>
      <c r="I224" s="1">
        <f t="shared" ref="I224:I228" si="64">E224+F224+G224+H224</f>
        <v>7057.68</v>
      </c>
      <c r="J224" s="1">
        <f t="shared" ref="J224:J228" si="65">D224-I224</f>
        <v>52942.32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</row>
    <row r="225" spans="1:125">
      <c r="A225" t="s">
        <v>162</v>
      </c>
      <c r="B225" t="s">
        <v>163</v>
      </c>
      <c r="C225" t="s">
        <v>587</v>
      </c>
      <c r="D225" s="1">
        <v>73000</v>
      </c>
      <c r="E225" s="1">
        <v>2095.1</v>
      </c>
      <c r="F225" s="1">
        <v>5933.02</v>
      </c>
      <c r="G225" s="1">
        <v>2219.1999999999998</v>
      </c>
      <c r="H225" s="1">
        <v>25</v>
      </c>
      <c r="I225" s="1">
        <f t="shared" si="64"/>
        <v>10272.32</v>
      </c>
      <c r="J225" s="1">
        <f t="shared" si="65"/>
        <v>62727.68</v>
      </c>
    </row>
    <row r="226" spans="1:125">
      <c r="A226" t="s">
        <v>164</v>
      </c>
      <c r="B226" t="s">
        <v>165</v>
      </c>
      <c r="C226" t="s">
        <v>590</v>
      </c>
      <c r="D226" s="1">
        <v>42000</v>
      </c>
      <c r="E226" s="1">
        <v>1205.4000000000001</v>
      </c>
      <c r="F226" s="1">
        <v>724.92</v>
      </c>
      <c r="G226" s="1">
        <v>1276.8</v>
      </c>
      <c r="H226" s="1">
        <v>25</v>
      </c>
      <c r="I226" s="1">
        <f t="shared" si="64"/>
        <v>3232.12</v>
      </c>
      <c r="J226" s="1">
        <f t="shared" si="65"/>
        <v>38767.879999999997</v>
      </c>
    </row>
    <row r="227" spans="1:125">
      <c r="A227" t="s">
        <v>546</v>
      </c>
      <c r="B227" t="s">
        <v>545</v>
      </c>
      <c r="C227" t="s">
        <v>590</v>
      </c>
      <c r="D227" s="1">
        <v>30000</v>
      </c>
      <c r="E227" s="1">
        <v>861</v>
      </c>
      <c r="F227" s="1">
        <v>0</v>
      </c>
      <c r="G227" s="1">
        <v>912</v>
      </c>
      <c r="H227" s="1">
        <v>25</v>
      </c>
      <c r="I227" s="1">
        <f>E227+F227+G227+H227</f>
        <v>1798</v>
      </c>
      <c r="J227" s="1">
        <f>D227-I227</f>
        <v>28202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:125">
      <c r="A228" t="s">
        <v>471</v>
      </c>
      <c r="B228" t="s">
        <v>23</v>
      </c>
      <c r="C228" t="s">
        <v>590</v>
      </c>
      <c r="D228" s="1">
        <v>110000</v>
      </c>
      <c r="E228" s="1">
        <v>3157</v>
      </c>
      <c r="F228" s="1">
        <v>14457.62</v>
      </c>
      <c r="G228" s="1">
        <v>3344</v>
      </c>
      <c r="H228" s="1">
        <v>25</v>
      </c>
      <c r="I228" s="1">
        <f t="shared" si="64"/>
        <v>20983.620000000003</v>
      </c>
      <c r="J228" s="1">
        <f t="shared" si="65"/>
        <v>89016.38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</row>
    <row r="229" spans="1:125">
      <c r="A229" s="3" t="s">
        <v>18</v>
      </c>
      <c r="B229" s="3">
        <v>5</v>
      </c>
      <c r="C229" s="3"/>
      <c r="D229" s="4">
        <f t="shared" ref="D229:J229" si="66">SUM(D224:D228)</f>
        <v>315000</v>
      </c>
      <c r="E229" s="4">
        <f t="shared" si="66"/>
        <v>9040.5</v>
      </c>
      <c r="F229" s="4">
        <f t="shared" si="66"/>
        <v>24602.240000000002</v>
      </c>
      <c r="G229" s="4">
        <f t="shared" si="66"/>
        <v>9576</v>
      </c>
      <c r="H229" s="4">
        <f t="shared" si="66"/>
        <v>125</v>
      </c>
      <c r="I229" s="4">
        <f t="shared" si="66"/>
        <v>43343.740000000005</v>
      </c>
      <c r="J229" s="4">
        <f t="shared" si="66"/>
        <v>271656.26</v>
      </c>
    </row>
    <row r="231" spans="1:125">
      <c r="A231" s="22" t="s">
        <v>7</v>
      </c>
      <c r="B231" s="22"/>
      <c r="C231" s="22"/>
      <c r="D231" s="22"/>
      <c r="E231" s="22"/>
      <c r="F231" s="22"/>
      <c r="G231" s="22"/>
      <c r="H231" s="22"/>
      <c r="I231" s="22"/>
      <c r="J231" s="22"/>
    </row>
    <row r="232" spans="1:125">
      <c r="A232" t="s">
        <v>166</v>
      </c>
      <c r="B232" t="s">
        <v>167</v>
      </c>
      <c r="C232" t="s">
        <v>587</v>
      </c>
      <c r="D232" s="1">
        <v>165000</v>
      </c>
      <c r="E232" s="1">
        <v>4735.5</v>
      </c>
      <c r="F232" s="1">
        <v>27750.22</v>
      </c>
      <c r="G232" s="1">
        <v>3595.1</v>
      </c>
      <c r="H232" s="1">
        <v>25</v>
      </c>
      <c r="I232" s="1">
        <f>E232+F232+G232+H232</f>
        <v>36105.82</v>
      </c>
      <c r="J232" s="1">
        <f>D232-I232</f>
        <v>128894.18</v>
      </c>
    </row>
    <row r="233" spans="1:125">
      <c r="A233" s="3" t="s">
        <v>18</v>
      </c>
      <c r="B233" s="3">
        <v>1</v>
      </c>
      <c r="C233" s="3"/>
      <c r="D233" s="4">
        <f t="shared" ref="D233:J233" si="67">SUM(D232)</f>
        <v>165000</v>
      </c>
      <c r="E233" s="4">
        <f t="shared" si="67"/>
        <v>4735.5</v>
      </c>
      <c r="F233" s="4">
        <f t="shared" si="67"/>
        <v>27750.22</v>
      </c>
      <c r="G233" s="4">
        <f t="shared" si="67"/>
        <v>3595.1</v>
      </c>
      <c r="H233" s="4">
        <f t="shared" si="67"/>
        <v>25</v>
      </c>
      <c r="I233" s="4">
        <f t="shared" si="67"/>
        <v>36105.82</v>
      </c>
      <c r="J233" s="4">
        <f t="shared" si="67"/>
        <v>128894.18</v>
      </c>
    </row>
    <row r="235" spans="1:125">
      <c r="A235" s="22" t="s">
        <v>168</v>
      </c>
      <c r="B235" s="22"/>
      <c r="C235" s="22"/>
      <c r="D235" s="22"/>
      <c r="E235" s="22"/>
      <c r="F235" s="22"/>
      <c r="G235" s="22"/>
      <c r="H235" s="22"/>
      <c r="I235" s="22"/>
      <c r="J235" s="22"/>
    </row>
    <row r="236" spans="1:125">
      <c r="A236" t="s">
        <v>169</v>
      </c>
      <c r="B236" t="s">
        <v>170</v>
      </c>
      <c r="C236" t="s">
        <v>590</v>
      </c>
      <c r="D236" s="1">
        <v>40000</v>
      </c>
      <c r="E236" s="1">
        <v>1148</v>
      </c>
      <c r="F236" s="1">
        <v>442.65</v>
      </c>
      <c r="G236" s="1">
        <v>1216</v>
      </c>
      <c r="H236" s="1">
        <v>565</v>
      </c>
      <c r="I236" s="1">
        <f>E236+F236+G236+H236</f>
        <v>3371.65</v>
      </c>
      <c r="J236" s="1">
        <f>D236-I236</f>
        <v>36628.35</v>
      </c>
    </row>
    <row r="237" spans="1:125">
      <c r="A237" t="s">
        <v>652</v>
      </c>
      <c r="B237" t="s">
        <v>595</v>
      </c>
      <c r="C237" t="s">
        <v>590</v>
      </c>
      <c r="D237" s="1">
        <v>32000</v>
      </c>
      <c r="E237" s="1">
        <v>918.4</v>
      </c>
      <c r="F237" s="1">
        <v>0</v>
      </c>
      <c r="G237" s="1">
        <v>972.8</v>
      </c>
      <c r="H237" s="1">
        <v>1056.6199999999999</v>
      </c>
      <c r="I237" s="1">
        <f>E237+F237+G237+H237</f>
        <v>2947.8199999999997</v>
      </c>
      <c r="J237" s="1">
        <f>D237-I237</f>
        <v>29052.18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</row>
    <row r="238" spans="1:125">
      <c r="A238" t="s">
        <v>603</v>
      </c>
      <c r="B238" t="s">
        <v>106</v>
      </c>
      <c r="C238" t="s">
        <v>590</v>
      </c>
      <c r="D238" s="1">
        <v>50000</v>
      </c>
      <c r="E238" s="1">
        <v>1435</v>
      </c>
      <c r="F238" s="1">
        <v>1854</v>
      </c>
      <c r="G238" s="1">
        <v>1520</v>
      </c>
      <c r="H238" s="1">
        <v>25</v>
      </c>
      <c r="I238" s="1">
        <f>E238+F238+G238+H238</f>
        <v>4834</v>
      </c>
      <c r="J238" s="1">
        <f>D238-I238</f>
        <v>45166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</row>
    <row r="239" spans="1:125">
      <c r="A239" s="3" t="s">
        <v>18</v>
      </c>
      <c r="B239" s="3">
        <v>3</v>
      </c>
      <c r="C239" s="3"/>
      <c r="D239" s="4">
        <f t="shared" ref="D239:J239" si="68">SUM(D236:D238)</f>
        <v>122000</v>
      </c>
      <c r="E239" s="4">
        <f t="shared" si="68"/>
        <v>3501.4</v>
      </c>
      <c r="F239" s="4">
        <f t="shared" si="68"/>
        <v>2296.65</v>
      </c>
      <c r="G239" s="4">
        <f t="shared" si="68"/>
        <v>3708.8</v>
      </c>
      <c r="H239" s="4">
        <f t="shared" si="68"/>
        <v>1646.62</v>
      </c>
      <c r="I239" s="4">
        <f t="shared" si="68"/>
        <v>11153.47</v>
      </c>
      <c r="J239" s="4">
        <f t="shared" si="68"/>
        <v>110846.53</v>
      </c>
    </row>
    <row r="241" spans="1:125">
      <c r="A241" s="22" t="s">
        <v>171</v>
      </c>
      <c r="B241" s="22"/>
      <c r="C241" s="22"/>
      <c r="D241" s="22"/>
      <c r="E241" s="22"/>
      <c r="F241" s="22"/>
      <c r="G241" s="22"/>
      <c r="H241" s="22"/>
      <c r="I241" s="22"/>
      <c r="J241" s="22"/>
    </row>
    <row r="242" spans="1:125">
      <c r="A242" t="s">
        <v>172</v>
      </c>
      <c r="B242" t="s">
        <v>173</v>
      </c>
      <c r="C242" t="s">
        <v>590</v>
      </c>
      <c r="D242" s="1">
        <v>32272.44</v>
      </c>
      <c r="E242" s="1">
        <v>926.22</v>
      </c>
      <c r="F242" s="1">
        <v>0</v>
      </c>
      <c r="G242" s="1">
        <v>981.08</v>
      </c>
      <c r="H242" s="1">
        <v>25</v>
      </c>
      <c r="I242" s="1">
        <f t="shared" ref="I242:I244" si="69">E242+F242+G242+H242</f>
        <v>1932.3000000000002</v>
      </c>
      <c r="J242" s="1">
        <f t="shared" ref="J242:J244" si="70">D242-I242</f>
        <v>30340.14</v>
      </c>
    </row>
    <row r="243" spans="1:125">
      <c r="A243" t="s">
        <v>174</v>
      </c>
      <c r="B243" t="s">
        <v>21</v>
      </c>
      <c r="C243" t="s">
        <v>590</v>
      </c>
      <c r="D243" s="1">
        <v>19398.95</v>
      </c>
      <c r="E243" s="1">
        <v>556.75</v>
      </c>
      <c r="F243" s="1">
        <v>0</v>
      </c>
      <c r="G243" s="1">
        <v>589.73</v>
      </c>
      <c r="H243" s="1">
        <v>25</v>
      </c>
      <c r="I243" s="1">
        <f t="shared" si="69"/>
        <v>1171.48</v>
      </c>
      <c r="J243" s="1">
        <f t="shared" si="70"/>
        <v>18227.47</v>
      </c>
    </row>
    <row r="244" spans="1:125">
      <c r="A244" t="s">
        <v>176</v>
      </c>
      <c r="B244" t="s">
        <v>26</v>
      </c>
      <c r="C244" t="s">
        <v>590</v>
      </c>
      <c r="D244" s="1">
        <v>40000</v>
      </c>
      <c r="E244" s="1">
        <v>1148</v>
      </c>
      <c r="F244" s="1">
        <v>442.65</v>
      </c>
      <c r="G244" s="1">
        <v>1216</v>
      </c>
      <c r="H244" s="1">
        <v>25</v>
      </c>
      <c r="I244" s="1">
        <f t="shared" si="69"/>
        <v>2831.65</v>
      </c>
      <c r="J244" s="1">
        <f t="shared" si="70"/>
        <v>37168.35</v>
      </c>
    </row>
    <row r="245" spans="1:125">
      <c r="A245" t="s">
        <v>177</v>
      </c>
      <c r="B245" t="s">
        <v>178</v>
      </c>
      <c r="C245" t="s">
        <v>587</v>
      </c>
      <c r="D245" s="1">
        <v>85000</v>
      </c>
      <c r="E245" s="1">
        <v>2439.5</v>
      </c>
      <c r="F245" s="1">
        <v>8576.99</v>
      </c>
      <c r="G245" s="1">
        <v>2584</v>
      </c>
      <c r="H245" s="1">
        <v>25</v>
      </c>
      <c r="I245" s="1">
        <f t="shared" ref="I245:I253" si="71">E245+F245+G245+H245</f>
        <v>13625.49</v>
      </c>
      <c r="J245" s="1">
        <f t="shared" ref="J245:J254" si="72">D245-I245</f>
        <v>71374.509999999995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654</v>
      </c>
      <c r="B246" t="s">
        <v>653</v>
      </c>
      <c r="C246" t="s">
        <v>590</v>
      </c>
      <c r="D246" s="1">
        <v>40000</v>
      </c>
      <c r="E246" s="1">
        <v>1148</v>
      </c>
      <c r="F246" s="1">
        <v>442.65</v>
      </c>
      <c r="G246" s="1">
        <v>1216</v>
      </c>
      <c r="H246" s="1">
        <v>25</v>
      </c>
      <c r="I246" s="1">
        <f t="shared" si="71"/>
        <v>2831.65</v>
      </c>
      <c r="J246" s="1">
        <f t="shared" si="72"/>
        <v>37168.35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548</v>
      </c>
      <c r="B247" t="s">
        <v>547</v>
      </c>
      <c r="C247" t="s">
        <v>590</v>
      </c>
      <c r="D247" s="1">
        <v>40000</v>
      </c>
      <c r="E247" s="1">
        <v>1148</v>
      </c>
      <c r="F247" s="1">
        <v>442.65</v>
      </c>
      <c r="G247" s="1">
        <v>1216</v>
      </c>
      <c r="H247" s="1">
        <v>25</v>
      </c>
      <c r="I247" s="1">
        <f t="shared" si="71"/>
        <v>2831.65</v>
      </c>
      <c r="J247" s="1">
        <f t="shared" si="72"/>
        <v>37168.35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604</v>
      </c>
      <c r="B248" t="s">
        <v>183</v>
      </c>
      <c r="C248" t="s">
        <v>590</v>
      </c>
      <c r="D248" s="1">
        <v>40000</v>
      </c>
      <c r="E248" s="1">
        <v>1148</v>
      </c>
      <c r="F248" s="1">
        <v>442.65</v>
      </c>
      <c r="G248" s="1">
        <v>1216</v>
      </c>
      <c r="H248" s="1">
        <v>25</v>
      </c>
      <c r="I248" s="1">
        <f t="shared" si="71"/>
        <v>2831.65</v>
      </c>
      <c r="J248" s="1">
        <f t="shared" si="72"/>
        <v>37168.35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659</v>
      </c>
      <c r="B249" t="s">
        <v>658</v>
      </c>
      <c r="C249" t="s">
        <v>590</v>
      </c>
      <c r="D249" s="1">
        <v>75000</v>
      </c>
      <c r="E249" s="1">
        <v>2152.5</v>
      </c>
      <c r="F249" s="1">
        <v>6309.38</v>
      </c>
      <c r="G249" s="1">
        <v>2280</v>
      </c>
      <c r="H249" s="1">
        <v>25</v>
      </c>
      <c r="I249" s="1">
        <f t="shared" si="71"/>
        <v>10766.880000000001</v>
      </c>
      <c r="J249" s="1">
        <f t="shared" si="72"/>
        <v>64233.119999999995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657</v>
      </c>
      <c r="B250" t="s">
        <v>106</v>
      </c>
      <c r="C250" t="s">
        <v>590</v>
      </c>
      <c r="D250" s="1">
        <v>40000</v>
      </c>
      <c r="E250" s="1">
        <v>1148</v>
      </c>
      <c r="F250" s="1">
        <v>442.65</v>
      </c>
      <c r="G250" s="1">
        <v>1216</v>
      </c>
      <c r="H250" s="1">
        <v>25</v>
      </c>
      <c r="I250" s="1">
        <f t="shared" si="71"/>
        <v>2831.65</v>
      </c>
      <c r="J250" s="1">
        <f t="shared" si="72"/>
        <v>37168.35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656</v>
      </c>
      <c r="B251" t="s">
        <v>106</v>
      </c>
      <c r="C251" t="s">
        <v>590</v>
      </c>
      <c r="D251" s="21">
        <v>35000</v>
      </c>
      <c r="E251" s="1">
        <v>1004.5</v>
      </c>
      <c r="F251" s="1">
        <v>0</v>
      </c>
      <c r="G251" s="1">
        <v>1064</v>
      </c>
      <c r="H251" s="1">
        <v>25</v>
      </c>
      <c r="I251" s="1">
        <f t="shared" si="71"/>
        <v>2093.5</v>
      </c>
      <c r="J251" s="1">
        <f t="shared" si="72"/>
        <v>32906.5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655</v>
      </c>
      <c r="B252" s="12" t="s">
        <v>23</v>
      </c>
      <c r="C252" t="s">
        <v>590</v>
      </c>
      <c r="D252" s="1">
        <v>150000</v>
      </c>
      <c r="E252" s="1">
        <v>4305</v>
      </c>
      <c r="F252" s="1">
        <v>24107.84</v>
      </c>
      <c r="G252" s="1">
        <v>3595.1</v>
      </c>
      <c r="H252" s="1">
        <v>25</v>
      </c>
      <c r="I252" s="1">
        <f t="shared" si="71"/>
        <v>32032.94</v>
      </c>
      <c r="J252" s="1">
        <f t="shared" si="72"/>
        <v>117967.06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490</v>
      </c>
      <c r="B253" t="s">
        <v>510</v>
      </c>
      <c r="C253" t="s">
        <v>590</v>
      </c>
      <c r="D253" s="1">
        <v>38000</v>
      </c>
      <c r="E253" s="1">
        <v>1090.5999999999999</v>
      </c>
      <c r="F253" s="1">
        <v>160.38</v>
      </c>
      <c r="G253" s="1">
        <v>1155.2</v>
      </c>
      <c r="H253" s="1">
        <v>25</v>
      </c>
      <c r="I253" s="1">
        <f t="shared" si="71"/>
        <v>2431.1800000000003</v>
      </c>
      <c r="J253" s="1">
        <f t="shared" si="72"/>
        <v>35568.82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:125">
      <c r="A254" t="s">
        <v>489</v>
      </c>
      <c r="B254" t="s">
        <v>225</v>
      </c>
      <c r="C254" t="s">
        <v>590</v>
      </c>
      <c r="D254" s="1">
        <v>40000</v>
      </c>
      <c r="E254" s="1">
        <v>1148</v>
      </c>
      <c r="F254" s="1">
        <v>442.65</v>
      </c>
      <c r="G254" s="1">
        <v>1216</v>
      </c>
      <c r="H254" s="1">
        <v>25</v>
      </c>
      <c r="I254" s="1">
        <f>+E254+F254+G254+H254</f>
        <v>2831.65</v>
      </c>
      <c r="J254" s="1">
        <f t="shared" si="72"/>
        <v>37168.35</v>
      </c>
    </row>
    <row r="255" spans="1:125">
      <c r="A255" s="3" t="s">
        <v>18</v>
      </c>
      <c r="B255" s="3">
        <v>13</v>
      </c>
      <c r="C255" s="3"/>
      <c r="D255" s="4">
        <f t="shared" ref="D255:J255" si="73">SUM(D242:D254)</f>
        <v>674671.39</v>
      </c>
      <c r="E255" s="4">
        <f t="shared" si="73"/>
        <v>19363.07</v>
      </c>
      <c r="F255" s="4">
        <f t="shared" si="73"/>
        <v>41810.49</v>
      </c>
      <c r="G255" s="4">
        <f t="shared" si="73"/>
        <v>19545.11</v>
      </c>
      <c r="H255" s="4">
        <f t="shared" si="73"/>
        <v>325</v>
      </c>
      <c r="I255" s="4">
        <f t="shared" si="73"/>
        <v>81043.669999999984</v>
      </c>
      <c r="J255" s="4">
        <f t="shared" si="73"/>
        <v>593627.71999999986</v>
      </c>
    </row>
    <row r="257" spans="1:125">
      <c r="A257" s="11" t="s">
        <v>179</v>
      </c>
      <c r="B257" s="11"/>
      <c r="C257" s="13"/>
      <c r="D257" s="11"/>
      <c r="E257" s="11"/>
      <c r="F257" s="11"/>
      <c r="G257" s="11"/>
      <c r="H257" s="11"/>
      <c r="I257" s="11"/>
      <c r="J257" s="11"/>
    </row>
    <row r="258" spans="1:125">
      <c r="A258" t="s">
        <v>180</v>
      </c>
      <c r="B258" t="s">
        <v>181</v>
      </c>
      <c r="C258" t="s">
        <v>587</v>
      </c>
      <c r="D258" s="1">
        <v>60000</v>
      </c>
      <c r="E258" s="1">
        <v>1722</v>
      </c>
      <c r="F258" s="1">
        <v>3486.68</v>
      </c>
      <c r="G258" s="1">
        <v>1824</v>
      </c>
      <c r="H258" s="1">
        <v>25</v>
      </c>
      <c r="I258" s="1">
        <f>+E258+F258+G258+H258</f>
        <v>7057.68</v>
      </c>
      <c r="J258" s="1">
        <f t="shared" ref="J258" si="74">D258-I258</f>
        <v>52942.32</v>
      </c>
    </row>
    <row r="259" spans="1:125">
      <c r="A259" s="3" t="s">
        <v>18</v>
      </c>
      <c r="B259" s="3">
        <v>1</v>
      </c>
      <c r="C259" s="3"/>
      <c r="D259" s="4">
        <f t="shared" ref="D259:J259" si="75">SUM(D258:D258)</f>
        <v>60000</v>
      </c>
      <c r="E259" s="4">
        <f t="shared" si="75"/>
        <v>1722</v>
      </c>
      <c r="F259" s="4">
        <f t="shared" si="75"/>
        <v>3486.68</v>
      </c>
      <c r="G259" s="4">
        <f t="shared" si="75"/>
        <v>1824</v>
      </c>
      <c r="H259" s="4">
        <f t="shared" si="75"/>
        <v>25</v>
      </c>
      <c r="I259" s="4">
        <f t="shared" si="75"/>
        <v>7057.68</v>
      </c>
      <c r="J259" s="4">
        <f t="shared" si="75"/>
        <v>52942.32</v>
      </c>
    </row>
    <row r="261" spans="1:125">
      <c r="A261" s="11" t="s">
        <v>184</v>
      </c>
      <c r="B261" s="11"/>
      <c r="C261" s="13"/>
      <c r="D261" s="11"/>
      <c r="E261" s="11"/>
      <c r="F261" s="11"/>
      <c r="G261" s="11"/>
      <c r="H261" s="11"/>
      <c r="I261" s="11"/>
      <c r="J261" s="11"/>
    </row>
    <row r="262" spans="1:125">
      <c r="A262" t="s">
        <v>185</v>
      </c>
      <c r="B262" t="s">
        <v>170</v>
      </c>
      <c r="C262" t="s">
        <v>587</v>
      </c>
      <c r="D262" s="1">
        <v>65000</v>
      </c>
      <c r="E262" s="1">
        <v>1865.5</v>
      </c>
      <c r="F262" s="1">
        <v>4221.25</v>
      </c>
      <c r="G262" s="1">
        <v>1976</v>
      </c>
      <c r="H262" s="1">
        <v>1056.6199999999999</v>
      </c>
      <c r="I262" s="1">
        <f>E262+F262+G262+H262</f>
        <v>9119.369999999999</v>
      </c>
      <c r="J262" s="1">
        <f>D262-I262</f>
        <v>55880.630000000005</v>
      </c>
    </row>
    <row r="263" spans="1:125">
      <c r="A263" s="3" t="s">
        <v>18</v>
      </c>
      <c r="B263" s="3">
        <v>1</v>
      </c>
      <c r="C263" s="3"/>
      <c r="D263" s="4">
        <f t="shared" ref="D263:J263" si="76">SUM(D262)</f>
        <v>65000</v>
      </c>
      <c r="E263" s="4">
        <f t="shared" si="76"/>
        <v>1865.5</v>
      </c>
      <c r="F263" s="4">
        <f t="shared" si="76"/>
        <v>4221.25</v>
      </c>
      <c r="G263" s="4">
        <f t="shared" si="76"/>
        <v>1976</v>
      </c>
      <c r="H263" s="4">
        <f t="shared" si="76"/>
        <v>1056.6199999999999</v>
      </c>
      <c r="I263" s="4">
        <f t="shared" si="76"/>
        <v>9119.369999999999</v>
      </c>
      <c r="J263" s="4">
        <f t="shared" si="76"/>
        <v>55880.630000000005</v>
      </c>
    </row>
    <row r="265" spans="1:125">
      <c r="A265" s="11" t="s">
        <v>186</v>
      </c>
      <c r="B265" s="11"/>
      <c r="C265" s="13"/>
      <c r="D265" s="11"/>
      <c r="E265" s="11"/>
      <c r="F265" s="11"/>
      <c r="G265" s="11"/>
      <c r="H265" s="11"/>
      <c r="I265" s="11"/>
      <c r="J265" s="11"/>
    </row>
    <row r="266" spans="1:125">
      <c r="A266" t="s">
        <v>491</v>
      </c>
      <c r="B266" t="s">
        <v>199</v>
      </c>
      <c r="C266" t="s">
        <v>590</v>
      </c>
      <c r="D266" s="1">
        <v>75000</v>
      </c>
      <c r="E266" s="1">
        <v>2152.5</v>
      </c>
      <c r="F266" s="1">
        <v>6309.38</v>
      </c>
      <c r="G266" s="1">
        <v>2280</v>
      </c>
      <c r="H266" s="1">
        <v>25</v>
      </c>
      <c r="I266" s="1">
        <f>E266+F266+G266+H266</f>
        <v>10766.880000000001</v>
      </c>
      <c r="J266" s="1">
        <f>D266-I266</f>
        <v>64233.119999999995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</row>
    <row r="267" spans="1:125">
      <c r="A267" t="s">
        <v>187</v>
      </c>
      <c r="B267" t="s">
        <v>188</v>
      </c>
      <c r="C267" t="s">
        <v>587</v>
      </c>
      <c r="D267" s="1">
        <v>80000</v>
      </c>
      <c r="E267" s="1">
        <v>2296</v>
      </c>
      <c r="F267" s="1">
        <v>7400.87</v>
      </c>
      <c r="G267" s="1">
        <v>2432</v>
      </c>
      <c r="H267" s="1">
        <v>25</v>
      </c>
      <c r="I267" s="1">
        <f t="shared" ref="I267:I270" si="77">E267+F267+G267+H267</f>
        <v>12153.869999999999</v>
      </c>
      <c r="J267" s="1">
        <f t="shared" ref="J267:J270" si="78">D267-I267</f>
        <v>67846.13</v>
      </c>
    </row>
    <row r="268" spans="1:125">
      <c r="A268" t="s">
        <v>189</v>
      </c>
      <c r="B268" t="s">
        <v>95</v>
      </c>
      <c r="C268" t="s">
        <v>590</v>
      </c>
      <c r="D268" s="1">
        <v>16000</v>
      </c>
      <c r="E268" s="1">
        <v>459.2</v>
      </c>
      <c r="F268" s="1">
        <v>0</v>
      </c>
      <c r="G268" s="1">
        <v>486.4</v>
      </c>
      <c r="H268" s="1">
        <v>271</v>
      </c>
      <c r="I268" s="1">
        <f t="shared" si="77"/>
        <v>1216.5999999999999</v>
      </c>
      <c r="J268" s="1">
        <f t="shared" si="78"/>
        <v>14783.4</v>
      </c>
    </row>
    <row r="269" spans="1:125">
      <c r="A269" t="s">
        <v>190</v>
      </c>
      <c r="B269" t="s">
        <v>191</v>
      </c>
      <c r="C269" t="s">
        <v>590</v>
      </c>
      <c r="D269" s="1">
        <v>80000</v>
      </c>
      <c r="E269" s="1">
        <v>2296</v>
      </c>
      <c r="F269" s="1">
        <v>7142.96</v>
      </c>
      <c r="G269" s="1">
        <v>2432</v>
      </c>
      <c r="H269" s="1">
        <v>1596.62</v>
      </c>
      <c r="I269" s="1">
        <f t="shared" si="77"/>
        <v>13467.579999999998</v>
      </c>
      <c r="J269" s="1">
        <f t="shared" si="78"/>
        <v>66532.42</v>
      </c>
    </row>
    <row r="270" spans="1:125">
      <c r="A270" t="s">
        <v>192</v>
      </c>
      <c r="B270" t="s">
        <v>483</v>
      </c>
      <c r="C270" t="s">
        <v>587</v>
      </c>
      <c r="D270" s="1">
        <v>38500</v>
      </c>
      <c r="E270" s="1">
        <v>1104.95</v>
      </c>
      <c r="F270" s="1">
        <v>230.95</v>
      </c>
      <c r="G270" s="1">
        <v>1170.4000000000001</v>
      </c>
      <c r="H270" s="1">
        <v>125</v>
      </c>
      <c r="I270" s="1">
        <f t="shared" si="77"/>
        <v>2631.3</v>
      </c>
      <c r="J270" s="1">
        <f t="shared" si="78"/>
        <v>35868.699999999997</v>
      </c>
    </row>
    <row r="271" spans="1:125">
      <c r="A271" t="s">
        <v>551</v>
      </c>
      <c r="B271" t="s">
        <v>196</v>
      </c>
      <c r="C271" t="s">
        <v>590</v>
      </c>
      <c r="D271" s="1">
        <v>40000</v>
      </c>
      <c r="E271" s="1">
        <v>1148</v>
      </c>
      <c r="F271" s="1">
        <v>442.65</v>
      </c>
      <c r="G271" s="1">
        <v>1216</v>
      </c>
      <c r="H271" s="1">
        <v>25</v>
      </c>
      <c r="I271" s="1">
        <f t="shared" ref="I271:I275" si="79">E271+F271+G271+H271</f>
        <v>2831.65</v>
      </c>
      <c r="J271" s="1">
        <f t="shared" ref="J271:J275" si="80">D271-I271</f>
        <v>37168.35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</row>
    <row r="272" spans="1:125">
      <c r="A272" t="s">
        <v>550</v>
      </c>
      <c r="B272" t="s">
        <v>549</v>
      </c>
      <c r="C272" t="s">
        <v>590</v>
      </c>
      <c r="D272" s="1">
        <v>58000</v>
      </c>
      <c r="E272" s="1">
        <v>1664.6</v>
      </c>
      <c r="F272" s="1">
        <v>3110.32</v>
      </c>
      <c r="G272" s="1">
        <v>1763.2</v>
      </c>
      <c r="H272" s="1">
        <v>25</v>
      </c>
      <c r="I272" s="1">
        <f t="shared" si="79"/>
        <v>6563.12</v>
      </c>
      <c r="J272" s="1">
        <f t="shared" si="80"/>
        <v>51436.88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:125">
      <c r="A273" t="s">
        <v>493</v>
      </c>
      <c r="B273" t="s">
        <v>26</v>
      </c>
      <c r="C273" t="s">
        <v>590</v>
      </c>
      <c r="D273" s="1">
        <v>40000</v>
      </c>
      <c r="E273" s="1">
        <v>1148</v>
      </c>
      <c r="F273" s="1">
        <v>442.65</v>
      </c>
      <c r="G273" s="1">
        <v>1216</v>
      </c>
      <c r="H273" s="1">
        <v>25</v>
      </c>
      <c r="I273" s="1">
        <f t="shared" si="79"/>
        <v>2831.65</v>
      </c>
      <c r="J273" s="1">
        <f t="shared" si="80"/>
        <v>37168.35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</row>
    <row r="274" spans="1:125">
      <c r="A274" t="s">
        <v>193</v>
      </c>
      <c r="B274" t="s">
        <v>23</v>
      </c>
      <c r="C274" t="s">
        <v>590</v>
      </c>
      <c r="D274" s="1">
        <v>125000</v>
      </c>
      <c r="E274" s="1">
        <v>3587.5</v>
      </c>
      <c r="F274" s="1">
        <v>18037.22</v>
      </c>
      <c r="G274" s="1">
        <v>3595.1</v>
      </c>
      <c r="H274" s="1">
        <v>25</v>
      </c>
      <c r="I274" s="1">
        <f t="shared" si="79"/>
        <v>25244.82</v>
      </c>
      <c r="J274" s="1">
        <f t="shared" si="80"/>
        <v>99755.18</v>
      </c>
    </row>
    <row r="275" spans="1:125">
      <c r="A275" t="s">
        <v>552</v>
      </c>
      <c r="B275" t="s">
        <v>106</v>
      </c>
      <c r="C275" t="s">
        <v>590</v>
      </c>
      <c r="D275" s="1">
        <v>32000</v>
      </c>
      <c r="E275" s="1">
        <v>918.4</v>
      </c>
      <c r="F275" s="1">
        <v>0</v>
      </c>
      <c r="G275" s="1">
        <v>972.8</v>
      </c>
      <c r="H275" s="1">
        <v>25</v>
      </c>
      <c r="I275" s="1">
        <f t="shared" si="79"/>
        <v>1916.1999999999998</v>
      </c>
      <c r="J275" s="1">
        <f t="shared" si="80"/>
        <v>30083.8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</row>
    <row r="276" spans="1:125">
      <c r="A276" s="3" t="s">
        <v>18</v>
      </c>
      <c r="B276" s="3">
        <v>10</v>
      </c>
      <c r="C276" s="3"/>
      <c r="D276" s="4">
        <f t="shared" ref="D276:J276" si="81">SUM(D266:D275)</f>
        <v>584500</v>
      </c>
      <c r="E276" s="4">
        <f t="shared" si="81"/>
        <v>16775.150000000001</v>
      </c>
      <c r="F276" s="4">
        <f t="shared" si="81"/>
        <v>43117</v>
      </c>
      <c r="G276" s="4">
        <f t="shared" si="81"/>
        <v>17563.899999999998</v>
      </c>
      <c r="H276" s="4">
        <f t="shared" si="81"/>
        <v>2167.62</v>
      </c>
      <c r="I276" s="4">
        <f t="shared" si="81"/>
        <v>79623.67</v>
      </c>
      <c r="J276" s="4">
        <f t="shared" si="81"/>
        <v>504876.32999999996</v>
      </c>
    </row>
    <row r="278" spans="1:125">
      <c r="A278" s="11" t="s">
        <v>194</v>
      </c>
      <c r="B278" s="11"/>
      <c r="C278" s="13"/>
      <c r="D278" s="11"/>
      <c r="E278" s="11"/>
      <c r="F278" s="11"/>
      <c r="G278" s="11"/>
      <c r="H278" s="11"/>
      <c r="I278" s="11"/>
      <c r="J278" s="11"/>
    </row>
    <row r="279" spans="1:125">
      <c r="A279" t="s">
        <v>195</v>
      </c>
      <c r="B279" t="s">
        <v>196</v>
      </c>
      <c r="C279" t="s">
        <v>587</v>
      </c>
      <c r="D279" s="1">
        <v>65000</v>
      </c>
      <c r="E279" s="1">
        <v>1865.5</v>
      </c>
      <c r="F279" s="1">
        <v>4427.58</v>
      </c>
      <c r="G279" s="1">
        <v>1976</v>
      </c>
      <c r="H279" s="1">
        <v>125</v>
      </c>
      <c r="I279" s="1">
        <f t="shared" ref="I279:I283" si="82">E279+F279+G279+H279</f>
        <v>8394.08</v>
      </c>
      <c r="J279" s="1">
        <f t="shared" ref="J279:J283" si="83">D279-I279</f>
        <v>56605.919999999998</v>
      </c>
    </row>
    <row r="280" spans="1:125">
      <c r="A280" t="s">
        <v>197</v>
      </c>
      <c r="B280" t="s">
        <v>492</v>
      </c>
      <c r="C280" t="s">
        <v>587</v>
      </c>
      <c r="D280" s="1">
        <v>65000</v>
      </c>
      <c r="E280" s="1">
        <v>1865.5</v>
      </c>
      <c r="F280" s="1">
        <v>4221.25</v>
      </c>
      <c r="G280" s="1">
        <v>1976</v>
      </c>
      <c r="H280" s="1">
        <v>1056.6199999999999</v>
      </c>
      <c r="I280" s="1">
        <f t="shared" si="82"/>
        <v>9119.369999999999</v>
      </c>
      <c r="J280" s="1">
        <f t="shared" si="83"/>
        <v>55880.630000000005</v>
      </c>
    </row>
    <row r="281" spans="1:125">
      <c r="A281" t="s">
        <v>198</v>
      </c>
      <c r="B281" t="s">
        <v>199</v>
      </c>
      <c r="C281" t="s">
        <v>587</v>
      </c>
      <c r="D281" s="1">
        <v>55000</v>
      </c>
      <c r="E281" s="1">
        <v>1578.5</v>
      </c>
      <c r="F281" s="1">
        <v>2559.6799999999998</v>
      </c>
      <c r="G281" s="1">
        <v>1672</v>
      </c>
      <c r="H281" s="1">
        <v>25</v>
      </c>
      <c r="I281" s="1">
        <f t="shared" si="82"/>
        <v>5835.18</v>
      </c>
      <c r="J281" s="1">
        <f t="shared" si="83"/>
        <v>49164.82</v>
      </c>
    </row>
    <row r="282" spans="1:125">
      <c r="A282" t="s">
        <v>200</v>
      </c>
      <c r="B282" t="s">
        <v>23</v>
      </c>
      <c r="C282" t="s">
        <v>587</v>
      </c>
      <c r="D282" s="1">
        <v>80000</v>
      </c>
      <c r="E282" s="1">
        <v>2296</v>
      </c>
      <c r="F282" s="1">
        <v>7400.87</v>
      </c>
      <c r="G282" s="1">
        <v>2432</v>
      </c>
      <c r="H282" s="1">
        <v>165</v>
      </c>
      <c r="I282" s="1">
        <f t="shared" si="82"/>
        <v>12293.869999999999</v>
      </c>
      <c r="J282" s="1">
        <f t="shared" si="83"/>
        <v>67706.13</v>
      </c>
    </row>
    <row r="283" spans="1:125">
      <c r="A283" t="s">
        <v>201</v>
      </c>
      <c r="B283" t="s">
        <v>199</v>
      </c>
      <c r="C283" t="s">
        <v>587</v>
      </c>
      <c r="D283" s="1">
        <v>55000</v>
      </c>
      <c r="E283" s="1">
        <v>1578.5</v>
      </c>
      <c r="F283" s="1">
        <v>2559.6799999999998</v>
      </c>
      <c r="G283" s="1">
        <v>1672</v>
      </c>
      <c r="H283" s="1">
        <v>25</v>
      </c>
      <c r="I283" s="1">
        <f t="shared" si="82"/>
        <v>5835.18</v>
      </c>
      <c r="J283" s="1">
        <f t="shared" si="83"/>
        <v>49164.82</v>
      </c>
    </row>
    <row r="284" spans="1:125">
      <c r="A284" s="3" t="s">
        <v>18</v>
      </c>
      <c r="B284" s="3">
        <v>5</v>
      </c>
      <c r="C284" s="3"/>
      <c r="D284" s="4">
        <f t="shared" ref="D284:J284" si="84">SUM(D279:D283)</f>
        <v>320000</v>
      </c>
      <c r="E284" s="4">
        <f t="shared" si="84"/>
        <v>9184</v>
      </c>
      <c r="F284" s="4">
        <f t="shared" si="84"/>
        <v>21169.06</v>
      </c>
      <c r="G284" s="4">
        <f t="shared" si="84"/>
        <v>9728</v>
      </c>
      <c r="H284" s="4">
        <f t="shared" si="84"/>
        <v>1396.62</v>
      </c>
      <c r="I284" s="4">
        <f t="shared" si="84"/>
        <v>41477.68</v>
      </c>
      <c r="J284" s="4">
        <f t="shared" si="84"/>
        <v>278522.32</v>
      </c>
    </row>
    <row r="286" spans="1:125">
      <c r="A286" s="11" t="s">
        <v>202</v>
      </c>
      <c r="B286" s="11"/>
      <c r="C286" s="13"/>
      <c r="D286" s="11"/>
      <c r="E286" s="11"/>
      <c r="F286" s="11"/>
      <c r="G286" s="11"/>
      <c r="H286" s="11"/>
      <c r="I286" s="11"/>
      <c r="J286" s="11"/>
    </row>
    <row r="287" spans="1:125">
      <c r="A287" t="s">
        <v>203</v>
      </c>
      <c r="B287" t="s">
        <v>484</v>
      </c>
      <c r="C287" t="s">
        <v>587</v>
      </c>
      <c r="D287" s="1">
        <v>40000</v>
      </c>
      <c r="E287" s="1">
        <v>1148</v>
      </c>
      <c r="F287" s="1">
        <v>442.65</v>
      </c>
      <c r="G287" s="1">
        <v>1216</v>
      </c>
      <c r="H287" s="1">
        <v>125</v>
      </c>
      <c r="I287" s="1">
        <f t="shared" ref="I287:I289" si="85">E287+F287+G287+H287</f>
        <v>2931.65</v>
      </c>
      <c r="J287" s="1">
        <f t="shared" ref="J287:J289" si="86">D287-I287</f>
        <v>37068.35</v>
      </c>
    </row>
    <row r="288" spans="1:125">
      <c r="A288" t="s">
        <v>205</v>
      </c>
      <c r="B288" t="s">
        <v>485</v>
      </c>
      <c r="C288" t="s">
        <v>587</v>
      </c>
      <c r="D288" s="1">
        <v>40000</v>
      </c>
      <c r="E288" s="1">
        <v>1148</v>
      </c>
      <c r="F288" s="1">
        <v>287.91000000000003</v>
      </c>
      <c r="G288" s="1">
        <v>1216</v>
      </c>
      <c r="H288" s="1">
        <v>4676.62</v>
      </c>
      <c r="I288" s="1">
        <f t="shared" si="85"/>
        <v>7328.53</v>
      </c>
      <c r="J288" s="1">
        <f t="shared" si="86"/>
        <v>32671.47</v>
      </c>
    </row>
    <row r="289" spans="1:125">
      <c r="A289" t="s">
        <v>206</v>
      </c>
      <c r="B289" t="s">
        <v>485</v>
      </c>
      <c r="C289" t="s">
        <v>587</v>
      </c>
      <c r="D289" s="1">
        <v>40000</v>
      </c>
      <c r="E289" s="1">
        <v>1148</v>
      </c>
      <c r="F289" s="1">
        <v>442.65</v>
      </c>
      <c r="G289" s="1">
        <v>1216</v>
      </c>
      <c r="H289" s="1">
        <v>25</v>
      </c>
      <c r="I289" s="1">
        <f t="shared" si="85"/>
        <v>2831.65</v>
      </c>
      <c r="J289" s="1">
        <f t="shared" si="86"/>
        <v>37168.35</v>
      </c>
    </row>
    <row r="290" spans="1:125">
      <c r="A290" s="3" t="s">
        <v>18</v>
      </c>
      <c r="B290" s="3">
        <v>3</v>
      </c>
      <c r="C290" s="3"/>
      <c r="D290" s="4">
        <f t="shared" ref="D290:J290" si="87">SUM(D287:D289)</f>
        <v>120000</v>
      </c>
      <c r="E290" s="4">
        <f t="shared" si="87"/>
        <v>3444</v>
      </c>
      <c r="F290" s="4">
        <f t="shared" si="87"/>
        <v>1173.21</v>
      </c>
      <c r="G290" s="4">
        <f t="shared" si="87"/>
        <v>3648</v>
      </c>
      <c r="H290" s="4">
        <f t="shared" si="87"/>
        <v>4826.62</v>
      </c>
      <c r="I290" s="4">
        <f t="shared" si="87"/>
        <v>13091.83</v>
      </c>
      <c r="J290" s="4">
        <f t="shared" si="87"/>
        <v>106908.17000000001</v>
      </c>
    </row>
    <row r="292" spans="1:125">
      <c r="A292" s="11" t="s">
        <v>494</v>
      </c>
    </row>
    <row r="293" spans="1:125">
      <c r="A293" t="s">
        <v>496</v>
      </c>
      <c r="B293" t="s">
        <v>21</v>
      </c>
      <c r="C293" t="s">
        <v>590</v>
      </c>
      <c r="D293" s="1">
        <v>40000</v>
      </c>
      <c r="E293" s="1">
        <v>1148</v>
      </c>
      <c r="F293" s="1">
        <v>442.65</v>
      </c>
      <c r="G293" s="1">
        <v>1216</v>
      </c>
      <c r="H293" s="1">
        <v>25</v>
      </c>
      <c r="I293" s="1">
        <f>E293+F293+G293+H293</f>
        <v>2831.65</v>
      </c>
      <c r="J293" s="1">
        <f>D293-I293</f>
        <v>37168.35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:125">
      <c r="A294" t="s">
        <v>495</v>
      </c>
      <c r="B294" t="s">
        <v>196</v>
      </c>
      <c r="C294" t="s">
        <v>590</v>
      </c>
      <c r="D294" s="1">
        <v>35000</v>
      </c>
      <c r="E294" s="1">
        <v>1004.5</v>
      </c>
      <c r="F294" s="1">
        <v>0</v>
      </c>
      <c r="G294" s="1">
        <v>1064</v>
      </c>
      <c r="H294" s="1">
        <v>25</v>
      </c>
      <c r="I294" s="1">
        <f>E294+F294+G294+H294</f>
        <v>2093.5</v>
      </c>
      <c r="J294" s="1">
        <f>D294-I294</f>
        <v>32906.5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:125">
      <c r="A295" s="3" t="s">
        <v>18</v>
      </c>
      <c r="B295" s="3">
        <v>2</v>
      </c>
      <c r="C295" s="3"/>
      <c r="D295" s="4">
        <f t="shared" ref="D295:J295" si="88">SUM(D292:D294)</f>
        <v>75000</v>
      </c>
      <c r="E295" s="4">
        <f t="shared" si="88"/>
        <v>2152.5</v>
      </c>
      <c r="F295" s="4">
        <f t="shared" si="88"/>
        <v>442.65</v>
      </c>
      <c r="G295" s="4">
        <f t="shared" si="88"/>
        <v>2280</v>
      </c>
      <c r="H295" s="4">
        <f t="shared" si="88"/>
        <v>50</v>
      </c>
      <c r="I295" s="4">
        <f t="shared" si="88"/>
        <v>4925.1499999999996</v>
      </c>
      <c r="J295" s="4">
        <f t="shared" si="88"/>
        <v>70074.850000000006</v>
      </c>
    </row>
    <row r="297" spans="1:125">
      <c r="A297" s="2" t="s">
        <v>511</v>
      </c>
    </row>
    <row r="298" spans="1:125">
      <c r="A298" t="s">
        <v>240</v>
      </c>
      <c r="B298" t="s">
        <v>23</v>
      </c>
      <c r="C298" t="s">
        <v>587</v>
      </c>
      <c r="D298" s="1">
        <v>110000</v>
      </c>
      <c r="E298" s="1">
        <v>3157</v>
      </c>
      <c r="F298" s="1">
        <v>14457.62</v>
      </c>
      <c r="G298" s="1">
        <v>3344</v>
      </c>
      <c r="H298" s="1">
        <v>165</v>
      </c>
      <c r="I298" s="1">
        <f>E298+F298+G298+H298</f>
        <v>21123.620000000003</v>
      </c>
      <c r="J298" s="1">
        <f>D298-I298</f>
        <v>88876.38</v>
      </c>
    </row>
    <row r="299" spans="1:125">
      <c r="A299" t="s">
        <v>553</v>
      </c>
      <c r="B299" t="s">
        <v>17</v>
      </c>
      <c r="C299" t="s">
        <v>590</v>
      </c>
      <c r="D299" s="1">
        <v>140000</v>
      </c>
      <c r="E299" s="1">
        <v>4018</v>
      </c>
      <c r="F299" s="1">
        <v>21679.59</v>
      </c>
      <c r="G299" s="1">
        <v>3595.1</v>
      </c>
      <c r="H299" s="1">
        <v>25</v>
      </c>
      <c r="I299" s="1">
        <v>29317.69</v>
      </c>
      <c r="J299" s="1">
        <f>+D299-I299</f>
        <v>110682.31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:125">
      <c r="A300" t="s">
        <v>605</v>
      </c>
      <c r="B300" t="s">
        <v>483</v>
      </c>
      <c r="C300" t="s">
        <v>590</v>
      </c>
      <c r="D300" s="1">
        <v>48000</v>
      </c>
      <c r="E300" s="1">
        <v>1377.6</v>
      </c>
      <c r="F300" s="1">
        <v>1571.73</v>
      </c>
      <c r="G300" s="1">
        <v>1459.2</v>
      </c>
      <c r="H300" s="1">
        <v>25</v>
      </c>
      <c r="I300" s="1">
        <f>E300+F300+G300+H300</f>
        <v>4433.53</v>
      </c>
      <c r="J300" s="1">
        <f>D300-I300</f>
        <v>43566.47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:125">
      <c r="A301" t="s">
        <v>660</v>
      </c>
      <c r="B301" t="s">
        <v>595</v>
      </c>
      <c r="C301" t="s">
        <v>590</v>
      </c>
      <c r="D301" s="1">
        <v>22500</v>
      </c>
      <c r="E301" s="1">
        <v>645.75</v>
      </c>
      <c r="F301" s="1">
        <v>0</v>
      </c>
      <c r="G301" s="1">
        <v>684</v>
      </c>
      <c r="H301" s="1">
        <v>25</v>
      </c>
      <c r="I301" s="1">
        <f>E301+F301+G301+H301</f>
        <v>1354.75</v>
      </c>
      <c r="J301" s="1">
        <f>D301-I301</f>
        <v>21145.25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:125">
      <c r="A302" s="3" t="s">
        <v>18</v>
      </c>
      <c r="B302" s="3">
        <v>4</v>
      </c>
      <c r="C302" s="3"/>
      <c r="D302" s="4">
        <f t="shared" ref="D302:J302" si="89">SUM(D298:D301)</f>
        <v>320500</v>
      </c>
      <c r="E302" s="4">
        <f t="shared" si="89"/>
        <v>9198.35</v>
      </c>
      <c r="F302" s="4">
        <f t="shared" si="89"/>
        <v>37708.94</v>
      </c>
      <c r="G302" s="4">
        <f t="shared" si="89"/>
        <v>9082.3000000000011</v>
      </c>
      <c r="H302" s="4">
        <f t="shared" si="89"/>
        <v>240</v>
      </c>
      <c r="I302" s="4">
        <f t="shared" si="89"/>
        <v>56229.59</v>
      </c>
      <c r="J302" s="4">
        <f t="shared" si="89"/>
        <v>264270.41000000003</v>
      </c>
    </row>
    <row r="304" spans="1:125">
      <c r="A304" s="11" t="s">
        <v>207</v>
      </c>
      <c r="B304" s="11"/>
      <c r="C304" s="13"/>
      <c r="D304" s="11"/>
      <c r="E304" s="11"/>
      <c r="F304" s="11"/>
      <c r="G304" s="11"/>
      <c r="H304" s="11"/>
      <c r="I304" s="11"/>
      <c r="J304" s="11"/>
    </row>
    <row r="305" spans="1:125">
      <c r="A305" t="s">
        <v>212</v>
      </c>
      <c r="B305" t="s">
        <v>213</v>
      </c>
      <c r="C305" t="s">
        <v>590</v>
      </c>
      <c r="D305" s="1">
        <v>85000</v>
      </c>
      <c r="E305" s="1">
        <v>2439.5</v>
      </c>
      <c r="F305" s="1">
        <v>8576.99</v>
      </c>
      <c r="G305" s="1">
        <v>2584</v>
      </c>
      <c r="H305" s="1">
        <v>25</v>
      </c>
      <c r="I305" s="1">
        <f t="shared" ref="I305" si="90">E305+F305+G305+H305</f>
        <v>13625.49</v>
      </c>
      <c r="J305" s="1">
        <f t="shared" ref="J305" si="91">D305-I305</f>
        <v>71374.509999999995</v>
      </c>
    </row>
    <row r="306" spans="1:125">
      <c r="A306" t="s">
        <v>216</v>
      </c>
      <c r="B306" t="s">
        <v>217</v>
      </c>
      <c r="C306" t="s">
        <v>590</v>
      </c>
      <c r="D306" s="1">
        <v>40000</v>
      </c>
      <c r="E306" s="1">
        <v>1148</v>
      </c>
      <c r="F306" s="1">
        <v>442.65</v>
      </c>
      <c r="G306" s="1">
        <v>1216</v>
      </c>
      <c r="H306" s="1">
        <v>25</v>
      </c>
      <c r="I306" s="1">
        <f t="shared" ref="I306:I309" si="92">E306+F306+G306+H306</f>
        <v>2831.65</v>
      </c>
      <c r="J306" s="1">
        <f t="shared" ref="J306:J309" si="93">D306-I306</f>
        <v>37168.35</v>
      </c>
    </row>
    <row r="307" spans="1:125">
      <c r="A307" t="s">
        <v>500</v>
      </c>
      <c r="B307" t="s">
        <v>196</v>
      </c>
      <c r="C307" t="s">
        <v>590</v>
      </c>
      <c r="D307" s="1">
        <v>50000</v>
      </c>
      <c r="E307" s="1">
        <v>1435</v>
      </c>
      <c r="F307" s="1">
        <v>1854</v>
      </c>
      <c r="G307" s="1">
        <v>1520</v>
      </c>
      <c r="H307" s="1">
        <v>25</v>
      </c>
      <c r="I307" s="1">
        <f t="shared" si="92"/>
        <v>4834</v>
      </c>
      <c r="J307" s="1">
        <f t="shared" si="93"/>
        <v>45166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:125">
      <c r="A308" t="s">
        <v>499</v>
      </c>
      <c r="B308" t="s">
        <v>498</v>
      </c>
      <c r="C308" t="s">
        <v>590</v>
      </c>
      <c r="D308" s="1">
        <v>28500</v>
      </c>
      <c r="E308" s="1">
        <v>817.95</v>
      </c>
      <c r="F308" s="1">
        <v>0</v>
      </c>
      <c r="G308" s="1">
        <v>866.4</v>
      </c>
      <c r="H308" s="1">
        <v>1056.6199999999999</v>
      </c>
      <c r="I308" s="1">
        <f t="shared" si="92"/>
        <v>2740.97</v>
      </c>
      <c r="J308" s="1">
        <f t="shared" si="93"/>
        <v>25759.03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:125">
      <c r="A309" t="s">
        <v>501</v>
      </c>
      <c r="B309" t="s">
        <v>188</v>
      </c>
      <c r="C309" t="s">
        <v>590</v>
      </c>
      <c r="D309" s="1">
        <v>80000</v>
      </c>
      <c r="E309" s="1">
        <v>2296</v>
      </c>
      <c r="F309" s="1">
        <v>7400.87</v>
      </c>
      <c r="G309" s="1">
        <v>2432</v>
      </c>
      <c r="H309" s="1">
        <v>25</v>
      </c>
      <c r="I309" s="1">
        <f t="shared" si="92"/>
        <v>12153.869999999999</v>
      </c>
      <c r="J309" s="1">
        <f t="shared" si="93"/>
        <v>67846.13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:125">
      <c r="A310" t="s">
        <v>497</v>
      </c>
      <c r="B310" t="s">
        <v>196</v>
      </c>
      <c r="C310" t="s">
        <v>590</v>
      </c>
      <c r="D310" s="1">
        <v>50000</v>
      </c>
      <c r="E310" s="1">
        <v>1435</v>
      </c>
      <c r="F310" s="1">
        <v>1854</v>
      </c>
      <c r="G310" s="1">
        <v>1520</v>
      </c>
      <c r="H310" s="1">
        <v>25</v>
      </c>
      <c r="I310" s="1">
        <f>E310+F310+G310+H310</f>
        <v>4834</v>
      </c>
      <c r="J310" s="1">
        <f>D310-I310</f>
        <v>45166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:125">
      <c r="A311" t="s">
        <v>556</v>
      </c>
      <c r="B311" t="s">
        <v>554</v>
      </c>
      <c r="C311" t="s">
        <v>590</v>
      </c>
      <c r="D311" s="1">
        <v>45000</v>
      </c>
      <c r="E311" s="1">
        <v>1291.5</v>
      </c>
      <c r="F311" s="1">
        <v>1148.33</v>
      </c>
      <c r="G311" s="1">
        <v>1368</v>
      </c>
      <c r="H311" s="1">
        <v>25</v>
      </c>
      <c r="I311" s="1">
        <f>E311+F311+G311+H311</f>
        <v>3832.83</v>
      </c>
      <c r="J311" s="1">
        <f>D311-I311</f>
        <v>41167.17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:125">
      <c r="A312" t="s">
        <v>555</v>
      </c>
      <c r="B312" t="s">
        <v>554</v>
      </c>
      <c r="C312" t="s">
        <v>590</v>
      </c>
      <c r="D312" s="1">
        <v>45000</v>
      </c>
      <c r="E312" s="1">
        <v>1291.5</v>
      </c>
      <c r="F312" s="1">
        <v>1148.33</v>
      </c>
      <c r="G312" s="1">
        <v>1368</v>
      </c>
      <c r="H312" s="1">
        <v>25</v>
      </c>
      <c r="I312" s="1">
        <f>E312+F312+G312+H312</f>
        <v>3832.83</v>
      </c>
      <c r="J312" s="1">
        <f>D312-I312</f>
        <v>41167.17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:125">
      <c r="A313" s="3" t="s">
        <v>18</v>
      </c>
      <c r="B313" s="3">
        <v>8</v>
      </c>
      <c r="C313" s="3"/>
      <c r="D313" s="4">
        <f t="shared" ref="D313:J313" si="94">SUM(D305:D312)</f>
        <v>423500</v>
      </c>
      <c r="E313" s="4">
        <f t="shared" si="94"/>
        <v>12154.45</v>
      </c>
      <c r="F313" s="4">
        <f t="shared" si="94"/>
        <v>22425.17</v>
      </c>
      <c r="G313" s="4">
        <f t="shared" si="94"/>
        <v>12874.4</v>
      </c>
      <c r="H313" s="4">
        <f t="shared" si="94"/>
        <v>1231.6199999999999</v>
      </c>
      <c r="I313" s="4">
        <f t="shared" si="94"/>
        <v>48685.64</v>
      </c>
      <c r="J313" s="4">
        <f t="shared" si="94"/>
        <v>374814.36</v>
      </c>
    </row>
    <row r="315" spans="1:125">
      <c r="A315" s="11" t="s">
        <v>218</v>
      </c>
      <c r="B315" s="11"/>
      <c r="C315" s="13"/>
      <c r="D315" s="11"/>
      <c r="E315" s="11"/>
      <c r="F315" s="11"/>
      <c r="G315" s="11"/>
      <c r="H315" s="11"/>
      <c r="I315" s="11"/>
      <c r="J315" s="11"/>
    </row>
    <row r="316" spans="1:125">
      <c r="A316" t="s">
        <v>442</v>
      </c>
      <c r="B316" t="s">
        <v>188</v>
      </c>
      <c r="C316" t="s">
        <v>590</v>
      </c>
      <c r="D316" s="1">
        <v>75000</v>
      </c>
      <c r="E316" s="1">
        <v>2152.5</v>
      </c>
      <c r="F316" s="1">
        <v>6309.38</v>
      </c>
      <c r="G316" s="1">
        <v>2280</v>
      </c>
      <c r="H316" s="1">
        <v>517</v>
      </c>
      <c r="I316" s="1">
        <f>E316+F316+G316+H316</f>
        <v>11258.880000000001</v>
      </c>
      <c r="J316" s="1">
        <f>D316-I316</f>
        <v>63741.119999999995</v>
      </c>
    </row>
    <row r="317" spans="1:125">
      <c r="A317" t="s">
        <v>254</v>
      </c>
      <c r="B317" t="s">
        <v>512</v>
      </c>
      <c r="C317" t="s">
        <v>590</v>
      </c>
      <c r="D317" s="1">
        <v>85000</v>
      </c>
      <c r="E317" s="1">
        <v>2439.5</v>
      </c>
      <c r="F317" s="1">
        <v>8576.99</v>
      </c>
      <c r="G317" s="1">
        <v>2584</v>
      </c>
      <c r="H317" s="1">
        <v>25</v>
      </c>
      <c r="I317" s="1">
        <f>E317+F317+G317+H317</f>
        <v>13625.49</v>
      </c>
      <c r="J317" s="1">
        <f>D317-I317</f>
        <v>71374.509999999995</v>
      </c>
    </row>
    <row r="318" spans="1:125" s="2" customFormat="1">
      <c r="A318" t="s">
        <v>219</v>
      </c>
      <c r="B318" t="s">
        <v>217</v>
      </c>
      <c r="C318" t="s">
        <v>590</v>
      </c>
      <c r="D318" s="1">
        <v>31500</v>
      </c>
      <c r="E318" s="1">
        <v>904.05</v>
      </c>
      <c r="F318" s="1">
        <v>0</v>
      </c>
      <c r="G318" s="1">
        <v>957.6</v>
      </c>
      <c r="H318" s="1">
        <v>25</v>
      </c>
      <c r="I318" s="1">
        <f t="shared" ref="I318:I328" si="95">E318+F318+G318+H318</f>
        <v>1886.65</v>
      </c>
      <c r="J318" s="1">
        <f t="shared" ref="J318:J328" si="96">D318-I318</f>
        <v>29613.35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</row>
    <row r="319" spans="1:125" s="2" customFormat="1">
      <c r="A319" t="s">
        <v>220</v>
      </c>
      <c r="B319" t="s">
        <v>106</v>
      </c>
      <c r="C319" t="s">
        <v>587</v>
      </c>
      <c r="D319" s="1">
        <v>28000</v>
      </c>
      <c r="E319" s="1">
        <v>803.6</v>
      </c>
      <c r="F319" s="1">
        <v>0</v>
      </c>
      <c r="G319" s="1">
        <v>851.2</v>
      </c>
      <c r="H319" s="1">
        <v>125</v>
      </c>
      <c r="I319" s="1">
        <f t="shared" si="95"/>
        <v>1779.8000000000002</v>
      </c>
      <c r="J319" s="1">
        <f t="shared" si="96"/>
        <v>26220.2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</row>
    <row r="320" spans="1:125">
      <c r="A320" t="s">
        <v>221</v>
      </c>
      <c r="B320" t="s">
        <v>222</v>
      </c>
      <c r="C320" t="s">
        <v>590</v>
      </c>
      <c r="D320" s="1">
        <v>45000</v>
      </c>
      <c r="E320" s="1">
        <v>1291.5</v>
      </c>
      <c r="F320" s="1">
        <v>1148.33</v>
      </c>
      <c r="G320" s="1">
        <v>1368</v>
      </c>
      <c r="H320" s="1">
        <v>25</v>
      </c>
      <c r="I320" s="1">
        <f t="shared" si="95"/>
        <v>3832.83</v>
      </c>
      <c r="J320" s="1">
        <f t="shared" si="96"/>
        <v>41167.17</v>
      </c>
    </row>
    <row r="321" spans="1:125">
      <c r="A321" t="s">
        <v>223</v>
      </c>
      <c r="B321" t="s">
        <v>209</v>
      </c>
      <c r="C321" t="s">
        <v>590</v>
      </c>
      <c r="D321" s="1">
        <v>31500</v>
      </c>
      <c r="E321" s="1">
        <v>904.05</v>
      </c>
      <c r="F321" s="1">
        <v>0</v>
      </c>
      <c r="G321" s="1">
        <v>957.6</v>
      </c>
      <c r="H321" s="1">
        <v>1056.6199999999999</v>
      </c>
      <c r="I321" s="1">
        <f t="shared" si="95"/>
        <v>2918.27</v>
      </c>
      <c r="J321" s="1">
        <f t="shared" si="96"/>
        <v>28581.73</v>
      </c>
    </row>
    <row r="322" spans="1:125">
      <c r="A322" t="s">
        <v>224</v>
      </c>
      <c r="B322" t="s">
        <v>225</v>
      </c>
      <c r="C322" t="s">
        <v>590</v>
      </c>
      <c r="D322" s="1">
        <v>40000</v>
      </c>
      <c r="E322" s="1">
        <v>1148</v>
      </c>
      <c r="F322" s="1">
        <v>287.91000000000003</v>
      </c>
      <c r="G322" s="1">
        <v>1216</v>
      </c>
      <c r="H322" s="1">
        <v>1056.6199999999999</v>
      </c>
      <c r="I322" s="1">
        <f t="shared" si="95"/>
        <v>3708.5299999999997</v>
      </c>
      <c r="J322" s="1">
        <f t="shared" si="96"/>
        <v>36291.47</v>
      </c>
    </row>
    <row r="323" spans="1:125">
      <c r="A323" t="s">
        <v>226</v>
      </c>
      <c r="B323" t="s">
        <v>21</v>
      </c>
      <c r="C323" t="s">
        <v>587</v>
      </c>
      <c r="D323" s="1">
        <v>28000</v>
      </c>
      <c r="E323" s="1">
        <v>803.6</v>
      </c>
      <c r="F323" s="1">
        <v>0</v>
      </c>
      <c r="G323" s="1">
        <v>851.2</v>
      </c>
      <c r="H323" s="1">
        <v>125</v>
      </c>
      <c r="I323" s="1">
        <f t="shared" si="95"/>
        <v>1779.8000000000002</v>
      </c>
      <c r="J323" s="1">
        <f t="shared" si="96"/>
        <v>26220.2</v>
      </c>
    </row>
    <row r="324" spans="1:125">
      <c r="A324" t="s">
        <v>227</v>
      </c>
      <c r="B324" t="s">
        <v>188</v>
      </c>
      <c r="C324" t="s">
        <v>590</v>
      </c>
      <c r="D324" s="1">
        <v>75000</v>
      </c>
      <c r="E324" s="1">
        <v>2152.5</v>
      </c>
      <c r="F324" s="1">
        <v>6309.38</v>
      </c>
      <c r="G324" s="1">
        <v>2280</v>
      </c>
      <c r="H324" s="1">
        <v>25</v>
      </c>
      <c r="I324" s="1">
        <f t="shared" si="95"/>
        <v>10766.880000000001</v>
      </c>
      <c r="J324" s="1">
        <f t="shared" si="96"/>
        <v>64233.119999999995</v>
      </c>
    </row>
    <row r="325" spans="1:125">
      <c r="A325" t="s">
        <v>228</v>
      </c>
      <c r="B325" t="s">
        <v>217</v>
      </c>
      <c r="C325" t="s">
        <v>590</v>
      </c>
      <c r="D325" s="1">
        <v>40000</v>
      </c>
      <c r="E325" s="1">
        <v>1148</v>
      </c>
      <c r="F325" s="1">
        <v>442.65</v>
      </c>
      <c r="G325" s="1">
        <v>1216</v>
      </c>
      <c r="H325" s="1">
        <v>25</v>
      </c>
      <c r="I325" s="1">
        <f t="shared" si="95"/>
        <v>2831.65</v>
      </c>
      <c r="J325" s="1">
        <f t="shared" si="96"/>
        <v>37168.35</v>
      </c>
    </row>
    <row r="326" spans="1:125">
      <c r="A326" t="s">
        <v>229</v>
      </c>
      <c r="B326" t="s">
        <v>106</v>
      </c>
      <c r="C326" t="s">
        <v>587</v>
      </c>
      <c r="D326" s="1">
        <v>22000</v>
      </c>
      <c r="E326" s="1">
        <v>631.4</v>
      </c>
      <c r="F326" s="1">
        <v>0</v>
      </c>
      <c r="G326" s="1">
        <v>668.8</v>
      </c>
      <c r="H326" s="1">
        <v>185</v>
      </c>
      <c r="I326" s="1">
        <f t="shared" si="95"/>
        <v>1485.1999999999998</v>
      </c>
      <c r="J326" s="1">
        <f t="shared" si="96"/>
        <v>20514.8</v>
      </c>
    </row>
    <row r="327" spans="1:125">
      <c r="A327" t="s">
        <v>230</v>
      </c>
      <c r="B327" t="s">
        <v>106</v>
      </c>
      <c r="C327" t="s">
        <v>587</v>
      </c>
      <c r="D327" s="1">
        <v>21000</v>
      </c>
      <c r="E327" s="1">
        <v>602.70000000000005</v>
      </c>
      <c r="F327" s="1">
        <v>0</v>
      </c>
      <c r="G327" s="1">
        <v>638.4</v>
      </c>
      <c r="H327" s="1">
        <v>1196.6199999999999</v>
      </c>
      <c r="I327" s="1">
        <f t="shared" si="95"/>
        <v>2437.7199999999998</v>
      </c>
      <c r="J327" s="1">
        <f t="shared" si="96"/>
        <v>18562.28</v>
      </c>
    </row>
    <row r="328" spans="1:125">
      <c r="A328" t="s">
        <v>231</v>
      </c>
      <c r="B328" t="s">
        <v>209</v>
      </c>
      <c r="C328" t="s">
        <v>587</v>
      </c>
      <c r="D328" s="1">
        <v>22600</v>
      </c>
      <c r="E328" s="1">
        <v>648.62</v>
      </c>
      <c r="F328" s="1">
        <v>0</v>
      </c>
      <c r="G328" s="1">
        <v>687.04</v>
      </c>
      <c r="H328" s="1">
        <v>125</v>
      </c>
      <c r="I328" s="1">
        <f t="shared" si="95"/>
        <v>1460.6599999999999</v>
      </c>
      <c r="J328" s="1">
        <f t="shared" si="96"/>
        <v>21139.34</v>
      </c>
    </row>
    <row r="329" spans="1:125">
      <c r="A329" t="s">
        <v>502</v>
      </c>
      <c r="B329" t="s">
        <v>21</v>
      </c>
      <c r="C329" t="s">
        <v>590</v>
      </c>
      <c r="D329" s="1">
        <v>22000</v>
      </c>
      <c r="E329" s="1">
        <v>631.4</v>
      </c>
      <c r="F329" s="1">
        <v>0</v>
      </c>
      <c r="G329" s="1">
        <v>668.8</v>
      </c>
      <c r="H329" s="1">
        <v>25</v>
      </c>
      <c r="I329" s="1">
        <f t="shared" ref="I329:I338" si="97">E329+F329+G329+H329</f>
        <v>1325.1999999999998</v>
      </c>
      <c r="J329" s="1">
        <f t="shared" ref="J329:J338" si="98">D329-I329</f>
        <v>20674.8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:125">
      <c r="A330" t="s">
        <v>557</v>
      </c>
      <c r="B330" t="s">
        <v>196</v>
      </c>
      <c r="C330" t="s">
        <v>590</v>
      </c>
      <c r="D330" s="1">
        <v>30000</v>
      </c>
      <c r="E330" s="1">
        <v>861</v>
      </c>
      <c r="F330" s="1">
        <v>0</v>
      </c>
      <c r="G330" s="1">
        <v>912</v>
      </c>
      <c r="H330" s="1">
        <v>25</v>
      </c>
      <c r="I330" s="1">
        <f t="shared" si="97"/>
        <v>1798</v>
      </c>
      <c r="J330" s="1">
        <f t="shared" si="98"/>
        <v>28202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607</v>
      </c>
      <c r="B331" t="s">
        <v>270</v>
      </c>
      <c r="C331" t="s">
        <v>590</v>
      </c>
      <c r="D331" s="1">
        <v>24464</v>
      </c>
      <c r="E331" s="1">
        <v>702.12</v>
      </c>
      <c r="F331" s="1">
        <v>0</v>
      </c>
      <c r="G331" s="1">
        <v>743.71</v>
      </c>
      <c r="H331" s="1">
        <v>25</v>
      </c>
      <c r="I331" s="1">
        <f t="shared" si="97"/>
        <v>1470.83</v>
      </c>
      <c r="J331" s="1">
        <f t="shared" si="98"/>
        <v>22993.17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232</v>
      </c>
      <c r="B332" t="s">
        <v>217</v>
      </c>
      <c r="C332" t="s">
        <v>587</v>
      </c>
      <c r="D332" s="1">
        <v>39000</v>
      </c>
      <c r="E332" s="1">
        <v>1119.3</v>
      </c>
      <c r="F332" s="1">
        <v>301.52</v>
      </c>
      <c r="G332" s="1">
        <v>1185.5999999999999</v>
      </c>
      <c r="H332" s="1">
        <v>25</v>
      </c>
      <c r="I332" s="1">
        <f t="shared" si="97"/>
        <v>2631.42</v>
      </c>
      <c r="J332" s="1">
        <f t="shared" si="98"/>
        <v>36368.58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t="s">
        <v>692</v>
      </c>
      <c r="B333" t="s">
        <v>21</v>
      </c>
      <c r="C333" t="s">
        <v>590</v>
      </c>
      <c r="D333" s="1">
        <v>35000</v>
      </c>
      <c r="E333" s="1">
        <v>1004.5</v>
      </c>
      <c r="F333" s="1">
        <v>0</v>
      </c>
      <c r="G333" s="1">
        <v>1064</v>
      </c>
      <c r="H333" s="1">
        <v>25</v>
      </c>
      <c r="I333" s="1">
        <f>E333+F333+G333+H333</f>
        <v>2093.5</v>
      </c>
      <c r="J333" s="1">
        <f>D333-I333</f>
        <v>32906.5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:125">
      <c r="A334" t="s">
        <v>661</v>
      </c>
      <c r="B334" t="s">
        <v>225</v>
      </c>
      <c r="C334" t="s">
        <v>590</v>
      </c>
      <c r="D334" s="1">
        <v>23000</v>
      </c>
      <c r="E334" s="1">
        <v>660.1</v>
      </c>
      <c r="F334" s="1">
        <v>0</v>
      </c>
      <c r="G334" s="1">
        <v>699.2</v>
      </c>
      <c r="H334" s="1">
        <v>25</v>
      </c>
      <c r="I334" s="1">
        <f>E334+F334+G334+H334</f>
        <v>1384.3000000000002</v>
      </c>
      <c r="J334" s="1">
        <f>D334-I334</f>
        <v>21615.7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:125">
      <c r="A335" t="s">
        <v>606</v>
      </c>
      <c r="B335" t="s">
        <v>209</v>
      </c>
      <c r="C335" t="s">
        <v>590</v>
      </c>
      <c r="D335" s="1">
        <v>23000</v>
      </c>
      <c r="E335" s="1">
        <v>660.1</v>
      </c>
      <c r="F335" s="1">
        <v>0</v>
      </c>
      <c r="G335" s="1">
        <v>699.2</v>
      </c>
      <c r="H335" s="1">
        <v>25</v>
      </c>
      <c r="I335" s="1">
        <f t="shared" si="97"/>
        <v>1384.3000000000002</v>
      </c>
      <c r="J335" s="1">
        <f t="shared" si="98"/>
        <v>21615.7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:125">
      <c r="A336" t="s">
        <v>608</v>
      </c>
      <c r="B336" t="s">
        <v>270</v>
      </c>
      <c r="C336" t="s">
        <v>590</v>
      </c>
      <c r="D336" s="1">
        <v>23000</v>
      </c>
      <c r="E336" s="1">
        <v>660.1</v>
      </c>
      <c r="F336" s="1">
        <v>0</v>
      </c>
      <c r="G336" s="1">
        <v>699.2</v>
      </c>
      <c r="H336" s="1">
        <v>125</v>
      </c>
      <c r="I336" s="1">
        <f t="shared" si="97"/>
        <v>1484.3000000000002</v>
      </c>
      <c r="J336" s="1">
        <f t="shared" si="98"/>
        <v>21515.7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t="s">
        <v>663</v>
      </c>
      <c r="B337" t="s">
        <v>662</v>
      </c>
      <c r="C337" t="s">
        <v>590</v>
      </c>
      <c r="D337" s="1">
        <v>15000</v>
      </c>
      <c r="E337" s="1">
        <v>430.5</v>
      </c>
      <c r="F337" s="1">
        <v>0</v>
      </c>
      <c r="G337" s="1">
        <v>456</v>
      </c>
      <c r="H337" s="1">
        <v>25</v>
      </c>
      <c r="I337" s="1">
        <f>E337+F337+G337+H337</f>
        <v>911.5</v>
      </c>
      <c r="J337" s="1">
        <f>D337-I337</f>
        <v>14088.5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:125">
      <c r="A338" t="s">
        <v>503</v>
      </c>
      <c r="B338" t="s">
        <v>217</v>
      </c>
      <c r="C338" t="s">
        <v>590</v>
      </c>
      <c r="D338" s="1">
        <v>25000</v>
      </c>
      <c r="E338" s="1">
        <v>717.5</v>
      </c>
      <c r="F338" s="1">
        <v>0</v>
      </c>
      <c r="G338" s="1">
        <v>760</v>
      </c>
      <c r="H338" s="1">
        <v>25</v>
      </c>
      <c r="I338" s="1">
        <f t="shared" si="97"/>
        <v>1502.5</v>
      </c>
      <c r="J338" s="1">
        <f t="shared" si="98"/>
        <v>23497.5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</row>
    <row r="339" spans="1:125">
      <c r="A339" s="3" t="s">
        <v>18</v>
      </c>
      <c r="B339" s="3">
        <v>23</v>
      </c>
      <c r="C339" s="3"/>
      <c r="D339" s="4">
        <f t="shared" ref="D339:J339" si="99">SUM(D316:D338)</f>
        <v>804064</v>
      </c>
      <c r="E339" s="4">
        <f t="shared" si="99"/>
        <v>23076.639999999996</v>
      </c>
      <c r="F339" s="4">
        <f t="shared" si="99"/>
        <v>23376.16</v>
      </c>
      <c r="G339" s="4">
        <f t="shared" si="99"/>
        <v>24443.55</v>
      </c>
      <c r="H339" s="4">
        <f t="shared" si="99"/>
        <v>4861.8599999999997</v>
      </c>
      <c r="I339" s="4">
        <f t="shared" si="99"/>
        <v>75758.210000000006</v>
      </c>
      <c r="J339" s="4">
        <f t="shared" si="99"/>
        <v>728305.78999999992</v>
      </c>
    </row>
    <row r="341" spans="1:125">
      <c r="A341" s="11" t="s">
        <v>233</v>
      </c>
      <c r="B341" s="11"/>
      <c r="C341" s="13"/>
      <c r="D341" s="11"/>
      <c r="E341" s="11"/>
      <c r="F341" s="11"/>
      <c r="G341" s="11"/>
      <c r="H341" s="11"/>
      <c r="I341" s="11"/>
      <c r="J341" s="11"/>
    </row>
    <row r="342" spans="1:125">
      <c r="A342" t="s">
        <v>234</v>
      </c>
      <c r="B342" t="s">
        <v>235</v>
      </c>
      <c r="C342" t="s">
        <v>587</v>
      </c>
      <c r="D342" s="1">
        <v>30000</v>
      </c>
      <c r="E342" s="1">
        <v>861</v>
      </c>
      <c r="F342" s="1">
        <v>0</v>
      </c>
      <c r="G342" s="1">
        <v>912</v>
      </c>
      <c r="H342" s="1">
        <v>140</v>
      </c>
      <c r="I342" s="1">
        <f>+E342+F342+G342+H342</f>
        <v>1913</v>
      </c>
      <c r="J342" s="1">
        <f>+D342-I342</f>
        <v>28087</v>
      </c>
    </row>
    <row r="343" spans="1:125">
      <c r="A343" t="s">
        <v>237</v>
      </c>
      <c r="B343" t="s">
        <v>21</v>
      </c>
      <c r="C343" t="s">
        <v>587</v>
      </c>
      <c r="D343" s="1">
        <v>28000</v>
      </c>
      <c r="E343" s="1">
        <v>803.6</v>
      </c>
      <c r="F343" s="1">
        <v>0</v>
      </c>
      <c r="G343" s="1">
        <v>851.2</v>
      </c>
      <c r="H343" s="1">
        <v>125</v>
      </c>
      <c r="I343" s="1">
        <f t="shared" ref="I343:I347" si="100">+E343+F343+G343+H343</f>
        <v>1779.8000000000002</v>
      </c>
      <c r="J343" s="1">
        <f t="shared" ref="J343:J347" si="101">+D343-I343</f>
        <v>26220.2</v>
      </c>
    </row>
    <row r="344" spans="1:125">
      <c r="A344" t="s">
        <v>239</v>
      </c>
      <c r="B344" t="s">
        <v>23</v>
      </c>
      <c r="C344" t="s">
        <v>590</v>
      </c>
      <c r="D344" s="1">
        <v>29450</v>
      </c>
      <c r="E344" s="1">
        <v>845.22</v>
      </c>
      <c r="F344" s="1">
        <v>0</v>
      </c>
      <c r="G344" s="1">
        <v>895.28</v>
      </c>
      <c r="H344" s="1">
        <v>125</v>
      </c>
      <c r="I344" s="1">
        <f t="shared" si="100"/>
        <v>1865.5</v>
      </c>
      <c r="J344" s="1">
        <f t="shared" si="101"/>
        <v>27584.5</v>
      </c>
    </row>
    <row r="345" spans="1:125">
      <c r="A345" t="s">
        <v>241</v>
      </c>
      <c r="B345" t="s">
        <v>235</v>
      </c>
      <c r="C345" t="s">
        <v>590</v>
      </c>
      <c r="D345" s="1">
        <v>26000</v>
      </c>
      <c r="E345" s="1">
        <v>746.2</v>
      </c>
      <c r="F345" s="1">
        <v>0</v>
      </c>
      <c r="G345" s="1">
        <v>790.4</v>
      </c>
      <c r="H345" s="1">
        <v>75</v>
      </c>
      <c r="I345" s="1">
        <f t="shared" si="100"/>
        <v>1611.6</v>
      </c>
      <c r="J345" s="1">
        <f t="shared" si="101"/>
        <v>24388.400000000001</v>
      </c>
    </row>
    <row r="346" spans="1:125">
      <c r="A346" t="s">
        <v>242</v>
      </c>
      <c r="B346" t="s">
        <v>513</v>
      </c>
      <c r="C346" t="s">
        <v>587</v>
      </c>
      <c r="D346" s="1">
        <v>35000</v>
      </c>
      <c r="E346" s="1">
        <v>1004.5</v>
      </c>
      <c r="F346" s="1">
        <v>0</v>
      </c>
      <c r="G346" s="1">
        <v>1064</v>
      </c>
      <c r="H346" s="1">
        <v>165</v>
      </c>
      <c r="I346" s="1">
        <f t="shared" si="100"/>
        <v>2233.5</v>
      </c>
      <c r="J346" s="1">
        <f t="shared" si="101"/>
        <v>32766.5</v>
      </c>
    </row>
    <row r="347" spans="1:125">
      <c r="A347" t="s">
        <v>560</v>
      </c>
      <c r="B347" t="s">
        <v>559</v>
      </c>
      <c r="C347" t="s">
        <v>590</v>
      </c>
      <c r="D347" s="1">
        <v>40000</v>
      </c>
      <c r="E347" s="1">
        <v>1148</v>
      </c>
      <c r="F347" s="1">
        <v>442.65</v>
      </c>
      <c r="G347" s="1">
        <v>1216</v>
      </c>
      <c r="H347" s="1">
        <v>25</v>
      </c>
      <c r="I347" s="1">
        <f t="shared" si="100"/>
        <v>2831.65</v>
      </c>
      <c r="J347" s="1">
        <f t="shared" si="101"/>
        <v>37168.35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</row>
    <row r="348" spans="1:125">
      <c r="A348" s="3" t="s">
        <v>18</v>
      </c>
      <c r="B348" s="3">
        <v>6</v>
      </c>
      <c r="C348" s="3"/>
      <c r="D348" s="4">
        <f t="shared" ref="D348:J348" si="102">SUM(D342:D347)</f>
        <v>188450</v>
      </c>
      <c r="E348" s="4">
        <f t="shared" si="102"/>
        <v>5408.5199999999995</v>
      </c>
      <c r="F348" s="4">
        <f t="shared" si="102"/>
        <v>442.65</v>
      </c>
      <c r="G348" s="4">
        <f t="shared" si="102"/>
        <v>5728.88</v>
      </c>
      <c r="H348" s="4">
        <f t="shared" si="102"/>
        <v>655</v>
      </c>
      <c r="I348" s="4">
        <f t="shared" si="102"/>
        <v>12235.05</v>
      </c>
      <c r="J348" s="4">
        <f t="shared" si="102"/>
        <v>176214.95</v>
      </c>
    </row>
    <row r="350" spans="1:125">
      <c r="A350" s="11" t="s">
        <v>243</v>
      </c>
      <c r="B350" s="11"/>
      <c r="C350" s="13"/>
      <c r="D350" s="11"/>
      <c r="E350" s="11"/>
      <c r="F350" s="11"/>
      <c r="G350" s="11"/>
      <c r="H350" s="11"/>
      <c r="I350" s="11"/>
      <c r="J350" s="11"/>
    </row>
    <row r="351" spans="1:125">
      <c r="A351" t="s">
        <v>244</v>
      </c>
      <c r="B351" t="s">
        <v>106</v>
      </c>
      <c r="C351" t="s">
        <v>590</v>
      </c>
      <c r="D351" s="1">
        <v>13800</v>
      </c>
      <c r="E351" s="1">
        <v>396.06</v>
      </c>
      <c r="F351" s="1">
        <v>0</v>
      </c>
      <c r="G351" s="1">
        <v>419.52</v>
      </c>
      <c r="H351" s="1">
        <v>25</v>
      </c>
      <c r="I351" s="1">
        <f t="shared" ref="I351:I364" si="103">E351+F351+G351+H351</f>
        <v>840.57999999999993</v>
      </c>
      <c r="J351" s="1">
        <f t="shared" ref="J351:J364" si="104">D351-I351</f>
        <v>12959.42</v>
      </c>
    </row>
    <row r="352" spans="1:125">
      <c r="A352" t="s">
        <v>246</v>
      </c>
      <c r="B352" t="s">
        <v>247</v>
      </c>
      <c r="C352" t="s">
        <v>590</v>
      </c>
      <c r="D352" s="1">
        <v>17800</v>
      </c>
      <c r="E352" s="1">
        <v>510.86</v>
      </c>
      <c r="F352" s="1">
        <v>0</v>
      </c>
      <c r="G352" s="1">
        <v>541.12</v>
      </c>
      <c r="H352" s="1">
        <v>1176.6199999999999</v>
      </c>
      <c r="I352" s="1">
        <f t="shared" si="103"/>
        <v>2228.6</v>
      </c>
      <c r="J352" s="1">
        <f t="shared" si="104"/>
        <v>15571.4</v>
      </c>
    </row>
    <row r="353" spans="1:125">
      <c r="A353" t="s">
        <v>248</v>
      </c>
      <c r="B353" t="s">
        <v>106</v>
      </c>
      <c r="C353" t="s">
        <v>590</v>
      </c>
      <c r="D353" s="1">
        <v>18000</v>
      </c>
      <c r="E353" s="1">
        <v>516.6</v>
      </c>
      <c r="F353" s="1">
        <v>0</v>
      </c>
      <c r="G353" s="1">
        <v>547.20000000000005</v>
      </c>
      <c r="H353" s="1">
        <v>25</v>
      </c>
      <c r="I353" s="1">
        <f t="shared" si="103"/>
        <v>1088.8000000000002</v>
      </c>
      <c r="J353" s="1">
        <f t="shared" si="104"/>
        <v>16911.2</v>
      </c>
    </row>
    <row r="354" spans="1:125">
      <c r="A354" t="s">
        <v>249</v>
      </c>
      <c r="B354" t="s">
        <v>209</v>
      </c>
      <c r="C354" t="s">
        <v>587</v>
      </c>
      <c r="D354" s="1">
        <v>21600</v>
      </c>
      <c r="E354" s="1">
        <v>619.91999999999996</v>
      </c>
      <c r="F354" s="1">
        <v>0</v>
      </c>
      <c r="G354" s="1">
        <v>656.64</v>
      </c>
      <c r="H354" s="1">
        <v>185</v>
      </c>
      <c r="I354" s="1">
        <f t="shared" si="103"/>
        <v>1461.56</v>
      </c>
      <c r="J354" s="1">
        <f t="shared" si="104"/>
        <v>20138.439999999999</v>
      </c>
    </row>
    <row r="355" spans="1:125">
      <c r="A355" t="s">
        <v>250</v>
      </c>
      <c r="B355" t="s">
        <v>251</v>
      </c>
      <c r="C355" t="s">
        <v>590</v>
      </c>
      <c r="D355" s="1">
        <v>95000</v>
      </c>
      <c r="E355" s="1">
        <v>2726.5</v>
      </c>
      <c r="F355" s="1">
        <v>10929.24</v>
      </c>
      <c r="G355" s="1">
        <v>2888</v>
      </c>
      <c r="H355" s="1">
        <v>25</v>
      </c>
      <c r="I355" s="1">
        <f t="shared" si="103"/>
        <v>16568.739999999998</v>
      </c>
      <c r="J355" s="1">
        <f t="shared" si="104"/>
        <v>78431.260000000009</v>
      </c>
    </row>
    <row r="356" spans="1:125">
      <c r="A356" t="s">
        <v>505</v>
      </c>
      <c r="B356" t="s">
        <v>196</v>
      </c>
      <c r="C356" t="s">
        <v>590</v>
      </c>
      <c r="D356" s="1">
        <v>25000</v>
      </c>
      <c r="E356" s="1">
        <v>717.5</v>
      </c>
      <c r="F356" s="1">
        <v>0</v>
      </c>
      <c r="G356" s="1">
        <v>760</v>
      </c>
      <c r="H356" s="1">
        <v>25</v>
      </c>
      <c r="I356" s="1">
        <f t="shared" si="103"/>
        <v>1502.5</v>
      </c>
      <c r="J356" s="1">
        <f t="shared" si="104"/>
        <v>23497.5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:125">
      <c r="A357" t="s">
        <v>504</v>
      </c>
      <c r="B357" t="s">
        <v>188</v>
      </c>
      <c r="C357" t="s">
        <v>590</v>
      </c>
      <c r="D357" s="1">
        <v>60000</v>
      </c>
      <c r="E357" s="1">
        <v>1722</v>
      </c>
      <c r="F357" s="1">
        <v>3486.68</v>
      </c>
      <c r="G357" s="1">
        <v>1824</v>
      </c>
      <c r="H357" s="1">
        <v>25</v>
      </c>
      <c r="I357" s="1">
        <f t="shared" si="103"/>
        <v>7057.68</v>
      </c>
      <c r="J357" s="1">
        <f t="shared" si="104"/>
        <v>52942.32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:125">
      <c r="A358" t="s">
        <v>412</v>
      </c>
      <c r="B358" t="s">
        <v>411</v>
      </c>
      <c r="C358" t="s">
        <v>590</v>
      </c>
      <c r="D358" s="1">
        <v>26250</v>
      </c>
      <c r="E358" s="1">
        <v>753.38</v>
      </c>
      <c r="F358" s="1">
        <v>0</v>
      </c>
      <c r="G358" s="1">
        <v>798</v>
      </c>
      <c r="H358" s="1">
        <v>205</v>
      </c>
      <c r="I358" s="1">
        <f>E358+F358+G358+H358</f>
        <v>1756.38</v>
      </c>
      <c r="J358" s="1">
        <f>D358-I358</f>
        <v>24493.62</v>
      </c>
    </row>
    <row r="359" spans="1:125">
      <c r="A359" t="s">
        <v>665</v>
      </c>
      <c r="B359" t="s">
        <v>662</v>
      </c>
      <c r="C359" t="s">
        <v>590</v>
      </c>
      <c r="D359" s="1">
        <v>22000</v>
      </c>
      <c r="E359" s="1">
        <v>631.4</v>
      </c>
      <c r="F359" s="1">
        <v>0</v>
      </c>
      <c r="G359" s="1">
        <v>668.8</v>
      </c>
      <c r="H359" s="1">
        <v>25</v>
      </c>
      <c r="I359" s="1">
        <f>+E359+F359+G359+H359</f>
        <v>1325.1999999999998</v>
      </c>
      <c r="J359" s="1">
        <f>D359-I359</f>
        <v>20674.8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:125">
      <c r="A360" t="s">
        <v>664</v>
      </c>
      <c r="B360" t="s">
        <v>253</v>
      </c>
      <c r="C360" t="s">
        <v>590</v>
      </c>
      <c r="D360" s="1">
        <v>15000</v>
      </c>
      <c r="E360" s="1">
        <v>430.5</v>
      </c>
      <c r="F360" s="1">
        <v>0</v>
      </c>
      <c r="G360" s="1">
        <v>456</v>
      </c>
      <c r="H360" s="1">
        <v>125</v>
      </c>
      <c r="I360" s="1">
        <f>E360+F360+G360+H360</f>
        <v>1011.5</v>
      </c>
      <c r="J360" s="1">
        <f>D360-I360</f>
        <v>13988.5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>
      <c r="A361" s="14" t="s">
        <v>667</v>
      </c>
      <c r="B361" s="14" t="s">
        <v>196</v>
      </c>
      <c r="C361" t="s">
        <v>590</v>
      </c>
      <c r="D361" s="1">
        <v>35000</v>
      </c>
      <c r="E361" s="1">
        <v>1004.5</v>
      </c>
      <c r="F361" s="1">
        <v>0</v>
      </c>
      <c r="G361" s="1">
        <v>1064</v>
      </c>
      <c r="H361" s="1">
        <v>25</v>
      </c>
      <c r="I361" s="1">
        <f>E361+F361+G361+H361</f>
        <v>2093.5</v>
      </c>
      <c r="J361" s="1">
        <f>D361-I361</f>
        <v>32906.5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:125">
      <c r="A362" s="14" t="s">
        <v>666</v>
      </c>
      <c r="B362" s="14" t="s">
        <v>196</v>
      </c>
      <c r="C362" t="s">
        <v>590</v>
      </c>
      <c r="D362" s="1">
        <v>35000</v>
      </c>
      <c r="E362" s="1">
        <v>1004.5</v>
      </c>
      <c r="F362" s="1">
        <v>0</v>
      </c>
      <c r="G362" s="1">
        <v>1064</v>
      </c>
      <c r="H362" s="1">
        <v>25</v>
      </c>
      <c r="I362" s="1">
        <f>E362+F362+G362+H362</f>
        <v>2093.5</v>
      </c>
      <c r="J362" s="1">
        <f>D362-I362</f>
        <v>32906.5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:125">
      <c r="A363" t="s">
        <v>255</v>
      </c>
      <c r="B363" t="s">
        <v>21</v>
      </c>
      <c r="C363" t="s">
        <v>590</v>
      </c>
      <c r="D363" s="1">
        <v>22650</v>
      </c>
      <c r="E363" s="1">
        <v>650.05999999999995</v>
      </c>
      <c r="F363" s="1">
        <v>0</v>
      </c>
      <c r="G363" s="1">
        <v>688.56</v>
      </c>
      <c r="H363" s="1">
        <v>1056.6199999999999</v>
      </c>
      <c r="I363" s="1">
        <f t="shared" si="103"/>
        <v>2395.2399999999998</v>
      </c>
      <c r="J363" s="1">
        <f t="shared" si="104"/>
        <v>20254.760000000002</v>
      </c>
    </row>
    <row r="364" spans="1:125">
      <c r="A364" t="s">
        <v>562</v>
      </c>
      <c r="B364" t="s">
        <v>196</v>
      </c>
      <c r="C364" t="s">
        <v>590</v>
      </c>
      <c r="D364" s="1">
        <v>75000</v>
      </c>
      <c r="E364" s="1">
        <v>2152.5</v>
      </c>
      <c r="F364" s="1">
        <v>6309.38</v>
      </c>
      <c r="G364" s="1">
        <v>2280</v>
      </c>
      <c r="H364" s="1">
        <v>25</v>
      </c>
      <c r="I364" s="1">
        <f t="shared" si="103"/>
        <v>10766.880000000001</v>
      </c>
      <c r="J364" s="1">
        <f t="shared" si="104"/>
        <v>64233.119999999995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:125">
      <c r="A365" t="s">
        <v>561</v>
      </c>
      <c r="B365" s="12" t="s">
        <v>21</v>
      </c>
      <c r="C365" s="12" t="s">
        <v>590</v>
      </c>
      <c r="D365" s="1">
        <v>20000</v>
      </c>
      <c r="E365" s="1">
        <v>574</v>
      </c>
      <c r="F365" s="1">
        <v>0</v>
      </c>
      <c r="G365" s="1">
        <v>608</v>
      </c>
      <c r="H365" s="1">
        <v>25</v>
      </c>
      <c r="I365" s="1">
        <f t="shared" ref="I365:I375" si="105">E365+F365+G365+H365</f>
        <v>1207</v>
      </c>
      <c r="J365" s="1">
        <f t="shared" ref="J365:J375" si="106">D365-I365</f>
        <v>18793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:125">
      <c r="A366" t="s">
        <v>673</v>
      </c>
      <c r="B366" t="s">
        <v>270</v>
      </c>
      <c r="C366" s="12" t="s">
        <v>590</v>
      </c>
      <c r="D366" s="1">
        <v>23000</v>
      </c>
      <c r="E366" s="1">
        <v>660.1</v>
      </c>
      <c r="F366" s="1">
        <v>0</v>
      </c>
      <c r="G366" s="1">
        <v>699.2</v>
      </c>
      <c r="H366" s="1">
        <v>25</v>
      </c>
      <c r="I366" s="1">
        <f t="shared" si="105"/>
        <v>1384.3000000000002</v>
      </c>
      <c r="J366" s="1">
        <f t="shared" si="106"/>
        <v>21615.7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672</v>
      </c>
      <c r="B367" t="s">
        <v>253</v>
      </c>
      <c r="C367" s="12" t="s">
        <v>590</v>
      </c>
      <c r="D367" s="1">
        <v>15000</v>
      </c>
      <c r="E367" s="1">
        <v>430.5</v>
      </c>
      <c r="F367" s="1">
        <v>0</v>
      </c>
      <c r="G367" s="1">
        <v>456</v>
      </c>
      <c r="H367" s="1">
        <v>25</v>
      </c>
      <c r="I367" s="1">
        <f t="shared" si="105"/>
        <v>911.5</v>
      </c>
      <c r="J367" s="1">
        <f t="shared" si="106"/>
        <v>14088.5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671</v>
      </c>
      <c r="B368" t="s">
        <v>253</v>
      </c>
      <c r="C368" s="12" t="s">
        <v>590</v>
      </c>
      <c r="D368" s="1">
        <v>15000</v>
      </c>
      <c r="E368" s="1">
        <v>430.5</v>
      </c>
      <c r="F368" s="1">
        <v>0</v>
      </c>
      <c r="G368" s="1">
        <v>456</v>
      </c>
      <c r="H368" s="1">
        <v>25</v>
      </c>
      <c r="I368" s="1">
        <f t="shared" si="105"/>
        <v>911.5</v>
      </c>
      <c r="J368" s="1">
        <f t="shared" si="106"/>
        <v>14088.5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670</v>
      </c>
      <c r="B369" t="s">
        <v>253</v>
      </c>
      <c r="C369" s="12" t="s">
        <v>590</v>
      </c>
      <c r="D369" s="1">
        <v>15000</v>
      </c>
      <c r="E369" s="1">
        <v>430.5</v>
      </c>
      <c r="F369" s="1">
        <v>0</v>
      </c>
      <c r="G369" s="1">
        <v>456</v>
      </c>
      <c r="H369" s="1">
        <v>25</v>
      </c>
      <c r="I369" s="1">
        <f t="shared" si="105"/>
        <v>911.5</v>
      </c>
      <c r="J369" s="1">
        <f t="shared" si="106"/>
        <v>14088.5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t="s">
        <v>674</v>
      </c>
      <c r="B370" t="s">
        <v>21</v>
      </c>
      <c r="C370" s="12" t="s">
        <v>590</v>
      </c>
      <c r="D370" s="1">
        <v>25500</v>
      </c>
      <c r="E370" s="1">
        <v>731.85</v>
      </c>
      <c r="F370" s="1">
        <v>0</v>
      </c>
      <c r="G370" s="1">
        <v>775.2</v>
      </c>
      <c r="H370" s="1">
        <v>25</v>
      </c>
      <c r="I370" s="1">
        <f t="shared" si="105"/>
        <v>1532.0500000000002</v>
      </c>
      <c r="J370" s="1">
        <f t="shared" si="106"/>
        <v>23967.95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669</v>
      </c>
      <c r="B371" t="s">
        <v>34</v>
      </c>
      <c r="C371" s="12" t="s">
        <v>590</v>
      </c>
      <c r="D371" s="1">
        <v>20000</v>
      </c>
      <c r="E371" s="1">
        <v>574</v>
      </c>
      <c r="F371" s="1">
        <v>0</v>
      </c>
      <c r="G371" s="1">
        <v>608</v>
      </c>
      <c r="H371" s="1">
        <v>145</v>
      </c>
      <c r="I371" s="1">
        <f t="shared" si="105"/>
        <v>1327</v>
      </c>
      <c r="J371" s="1">
        <f t="shared" si="106"/>
        <v>18673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>
      <c r="A372" t="s">
        <v>668</v>
      </c>
      <c r="B372" t="s">
        <v>253</v>
      </c>
      <c r="C372" s="12" t="s">
        <v>590</v>
      </c>
      <c r="D372" s="1">
        <v>15000</v>
      </c>
      <c r="E372" s="1">
        <v>430.5</v>
      </c>
      <c r="F372" s="1">
        <v>0</v>
      </c>
      <c r="G372" s="1">
        <v>456</v>
      </c>
      <c r="H372" s="1">
        <v>25</v>
      </c>
      <c r="I372" s="1">
        <f t="shared" si="105"/>
        <v>911.5</v>
      </c>
      <c r="J372" s="1">
        <f t="shared" si="106"/>
        <v>14088.5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:125">
      <c r="A373" t="s">
        <v>676</v>
      </c>
      <c r="B373" t="s">
        <v>196</v>
      </c>
      <c r="C373" s="12" t="s">
        <v>590</v>
      </c>
      <c r="D373" s="1">
        <v>35000</v>
      </c>
      <c r="E373" s="1">
        <v>1004.5</v>
      </c>
      <c r="F373" s="1">
        <v>0</v>
      </c>
      <c r="G373" s="1">
        <v>1064</v>
      </c>
      <c r="H373" s="1">
        <v>25</v>
      </c>
      <c r="I373" s="1">
        <f t="shared" si="105"/>
        <v>2093.5</v>
      </c>
      <c r="J373" s="1">
        <f t="shared" si="106"/>
        <v>32906.5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:125">
      <c r="A374" t="s">
        <v>675</v>
      </c>
      <c r="B374" t="s">
        <v>225</v>
      </c>
      <c r="C374" s="12" t="s">
        <v>590</v>
      </c>
      <c r="D374" s="1">
        <v>23000</v>
      </c>
      <c r="E374" s="1">
        <v>660.1</v>
      </c>
      <c r="F374" s="1">
        <v>0</v>
      </c>
      <c r="G374" s="1">
        <v>699.2</v>
      </c>
      <c r="H374" s="1">
        <v>25</v>
      </c>
      <c r="I374" s="1">
        <f t="shared" si="105"/>
        <v>1384.3000000000002</v>
      </c>
      <c r="J374" s="1">
        <f t="shared" si="106"/>
        <v>21615.7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:125">
      <c r="A375" t="s">
        <v>609</v>
      </c>
      <c r="B375" t="s">
        <v>21</v>
      </c>
      <c r="C375" s="12" t="s">
        <v>590</v>
      </c>
      <c r="D375" s="1">
        <v>35000</v>
      </c>
      <c r="E375" s="1">
        <v>1004.5</v>
      </c>
      <c r="F375" s="1">
        <v>0</v>
      </c>
      <c r="G375" s="1">
        <v>1064</v>
      </c>
      <c r="H375" s="1">
        <v>25</v>
      </c>
      <c r="I375" s="1">
        <f t="shared" si="105"/>
        <v>2093.5</v>
      </c>
      <c r="J375" s="1">
        <f t="shared" si="106"/>
        <v>32906.5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:125">
      <c r="A376" s="3" t="s">
        <v>18</v>
      </c>
      <c r="B376" s="3">
        <v>25</v>
      </c>
      <c r="C376" s="3"/>
      <c r="D376" s="4">
        <f t="shared" ref="D376:J376" si="107">SUM(D351:D375)</f>
        <v>723600</v>
      </c>
      <c r="E376" s="4">
        <f t="shared" si="107"/>
        <v>20767.329999999998</v>
      </c>
      <c r="F376" s="4">
        <f t="shared" si="107"/>
        <v>20725.3</v>
      </c>
      <c r="G376" s="4">
        <f t="shared" si="107"/>
        <v>21997.440000000002</v>
      </c>
      <c r="H376" s="4">
        <f t="shared" si="107"/>
        <v>3368.24</v>
      </c>
      <c r="I376" s="4">
        <f t="shared" si="107"/>
        <v>66858.310000000012</v>
      </c>
      <c r="J376" s="4">
        <f t="shared" si="107"/>
        <v>656741.68999999994</v>
      </c>
    </row>
    <row r="378" spans="1:125">
      <c r="A378" s="11" t="s">
        <v>256</v>
      </c>
      <c r="B378" s="11"/>
      <c r="C378" s="13"/>
      <c r="D378" s="11"/>
      <c r="E378" s="11"/>
      <c r="F378" s="11"/>
      <c r="G378" s="11"/>
      <c r="H378" s="11"/>
      <c r="I378" s="11"/>
      <c r="J378" s="11"/>
    </row>
    <row r="379" spans="1:125">
      <c r="A379" t="s">
        <v>211</v>
      </c>
      <c r="B379" t="s">
        <v>188</v>
      </c>
      <c r="C379" t="s">
        <v>590</v>
      </c>
      <c r="D379" s="1">
        <v>75000</v>
      </c>
      <c r="E379" s="1">
        <v>2152.5</v>
      </c>
      <c r="F379" s="1">
        <v>6309.38</v>
      </c>
      <c r="G379" s="1">
        <v>2280</v>
      </c>
      <c r="H379" s="1">
        <v>1105</v>
      </c>
      <c r="I379" s="1">
        <f t="shared" ref="I379:I386" si="108">E379+F379+G379+H379</f>
        <v>11846.880000000001</v>
      </c>
      <c r="J379" s="1">
        <f t="shared" ref="J379:J386" si="109">D379-I379</f>
        <v>63153.119999999995</v>
      </c>
    </row>
    <row r="380" spans="1:125">
      <c r="A380" t="s">
        <v>327</v>
      </c>
      <c r="B380" t="s">
        <v>28</v>
      </c>
      <c r="C380" t="s">
        <v>587</v>
      </c>
      <c r="D380" s="1">
        <v>29000</v>
      </c>
      <c r="E380" s="1">
        <v>832.3</v>
      </c>
      <c r="F380" s="1">
        <v>0</v>
      </c>
      <c r="G380" s="1">
        <v>881.6</v>
      </c>
      <c r="H380" s="1">
        <v>125</v>
      </c>
      <c r="I380" s="1">
        <f t="shared" si="108"/>
        <v>1838.9</v>
      </c>
      <c r="J380" s="1">
        <f t="shared" si="109"/>
        <v>27161.1</v>
      </c>
    </row>
    <row r="381" spans="1:125" s="2" customFormat="1">
      <c r="A381" t="s">
        <v>258</v>
      </c>
      <c r="B381" t="s">
        <v>259</v>
      </c>
      <c r="C381" t="s">
        <v>587</v>
      </c>
      <c r="D381" s="1">
        <v>38000</v>
      </c>
      <c r="E381" s="1">
        <v>1090.5999999999999</v>
      </c>
      <c r="F381" s="1">
        <v>160.38</v>
      </c>
      <c r="G381" s="1">
        <v>1155.2</v>
      </c>
      <c r="H381" s="1">
        <v>25</v>
      </c>
      <c r="I381" s="1">
        <f t="shared" si="108"/>
        <v>2431.1800000000003</v>
      </c>
      <c r="J381" s="1">
        <f t="shared" si="109"/>
        <v>35568.82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>
      <c r="A382" t="s">
        <v>611</v>
      </c>
      <c r="B382" t="s">
        <v>595</v>
      </c>
      <c r="C382" t="s">
        <v>590</v>
      </c>
      <c r="D382" s="1">
        <v>22200</v>
      </c>
      <c r="E382" s="1">
        <v>637.14</v>
      </c>
      <c r="F382" s="1">
        <v>0</v>
      </c>
      <c r="G382" s="1">
        <v>674.88</v>
      </c>
      <c r="H382" s="1">
        <v>25</v>
      </c>
      <c r="I382" s="1">
        <f t="shared" si="108"/>
        <v>1337.02</v>
      </c>
      <c r="J382" s="1">
        <f t="shared" si="109"/>
        <v>20862.98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:125">
      <c r="A383" t="s">
        <v>610</v>
      </c>
      <c r="B383" t="s">
        <v>225</v>
      </c>
      <c r="C383" t="s">
        <v>590</v>
      </c>
      <c r="D383" s="1">
        <v>22200</v>
      </c>
      <c r="E383" s="1">
        <v>637.14</v>
      </c>
      <c r="F383" s="1">
        <v>0</v>
      </c>
      <c r="G383" s="1">
        <v>674.88</v>
      </c>
      <c r="H383" s="1">
        <v>25</v>
      </c>
      <c r="I383" s="1">
        <f t="shared" si="108"/>
        <v>1337.02</v>
      </c>
      <c r="J383" s="1">
        <f t="shared" si="109"/>
        <v>20862.98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:125">
      <c r="A384" t="s">
        <v>613</v>
      </c>
      <c r="B384" t="s">
        <v>21</v>
      </c>
      <c r="C384" t="s">
        <v>590</v>
      </c>
      <c r="D384" s="1">
        <v>23000</v>
      </c>
      <c r="E384" s="1">
        <v>660.1</v>
      </c>
      <c r="F384" s="1">
        <v>0</v>
      </c>
      <c r="G384" s="1">
        <v>699.2</v>
      </c>
      <c r="H384" s="1">
        <v>25</v>
      </c>
      <c r="I384" s="1">
        <f t="shared" si="108"/>
        <v>1384.3000000000002</v>
      </c>
      <c r="J384" s="1">
        <f t="shared" si="109"/>
        <v>21615.7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:125">
      <c r="A385" t="s">
        <v>612</v>
      </c>
      <c r="B385" t="s">
        <v>106</v>
      </c>
      <c r="C385" t="s">
        <v>590</v>
      </c>
      <c r="D385" s="1">
        <v>30000</v>
      </c>
      <c r="E385" s="1">
        <v>861</v>
      </c>
      <c r="F385" s="1">
        <v>0</v>
      </c>
      <c r="G385" s="1">
        <v>912</v>
      </c>
      <c r="H385" s="1">
        <v>25</v>
      </c>
      <c r="I385" s="1">
        <f t="shared" si="108"/>
        <v>1798</v>
      </c>
      <c r="J385" s="1">
        <f t="shared" si="109"/>
        <v>28202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:125">
      <c r="A386" t="s">
        <v>614</v>
      </c>
      <c r="B386" t="s">
        <v>21</v>
      </c>
      <c r="C386" t="s">
        <v>590</v>
      </c>
      <c r="D386" s="1">
        <v>20000</v>
      </c>
      <c r="E386" s="1">
        <v>574</v>
      </c>
      <c r="F386" s="1">
        <v>0</v>
      </c>
      <c r="G386" s="1">
        <v>608</v>
      </c>
      <c r="H386" s="1">
        <v>25</v>
      </c>
      <c r="I386" s="1">
        <f t="shared" si="108"/>
        <v>1207</v>
      </c>
      <c r="J386" s="1">
        <f t="shared" si="109"/>
        <v>18793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:125" s="2" customFormat="1">
      <c r="A387" s="3" t="s">
        <v>18</v>
      </c>
      <c r="B387" s="3">
        <v>8</v>
      </c>
      <c r="C387" s="3"/>
      <c r="D387" s="4">
        <f t="shared" ref="D387:J387" si="110">SUM(D379:D386)</f>
        <v>259400</v>
      </c>
      <c r="E387" s="4">
        <f t="shared" si="110"/>
        <v>7444.7800000000007</v>
      </c>
      <c r="F387" s="4">
        <f t="shared" si="110"/>
        <v>6469.76</v>
      </c>
      <c r="G387" s="4">
        <f t="shared" si="110"/>
        <v>7885.76</v>
      </c>
      <c r="H387" s="4">
        <f t="shared" si="110"/>
        <v>1380</v>
      </c>
      <c r="I387" s="4">
        <f t="shared" si="110"/>
        <v>23180.3</v>
      </c>
      <c r="J387" s="4">
        <f t="shared" si="110"/>
        <v>236219.70000000004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 s="2" customFormat="1">
      <c r="A388"/>
      <c r="B388"/>
      <c r="C388"/>
      <c r="D388" s="1"/>
      <c r="E388" s="1"/>
      <c r="F388" s="1"/>
      <c r="G388" s="1"/>
      <c r="H388" s="1"/>
      <c r="I388" s="1"/>
      <c r="J388" s="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 s="2" customFormat="1">
      <c r="A389" s="11" t="s">
        <v>260</v>
      </c>
      <c r="B389" s="11"/>
      <c r="C389" s="13"/>
      <c r="D389" s="11"/>
      <c r="E389" s="11"/>
      <c r="F389" s="11"/>
      <c r="G389" s="11"/>
      <c r="H389" s="11"/>
      <c r="I389" s="11"/>
      <c r="J389" s="1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 s="2" customFormat="1">
      <c r="A390" t="s">
        <v>261</v>
      </c>
      <c r="B390" t="s">
        <v>262</v>
      </c>
      <c r="C390" t="s">
        <v>590</v>
      </c>
      <c r="D390" s="1">
        <v>10000</v>
      </c>
      <c r="E390" s="1">
        <v>287</v>
      </c>
      <c r="F390" s="1">
        <v>0</v>
      </c>
      <c r="G390" s="1">
        <v>304</v>
      </c>
      <c r="H390" s="1">
        <v>75</v>
      </c>
      <c r="I390" s="1">
        <f t="shared" ref="I390:I400" si="111">E390+F390+G390+H390</f>
        <v>666</v>
      </c>
      <c r="J390" s="1">
        <f t="shared" ref="J390:J400" si="112">D390-I390</f>
        <v>9334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:125" s="2" customFormat="1">
      <c r="A391" t="s">
        <v>263</v>
      </c>
      <c r="B391" t="s">
        <v>262</v>
      </c>
      <c r="C391" t="s">
        <v>590</v>
      </c>
      <c r="D391" s="1">
        <v>17800</v>
      </c>
      <c r="E391" s="1">
        <v>510.86</v>
      </c>
      <c r="F391" s="1">
        <v>0</v>
      </c>
      <c r="G391" s="1">
        <v>541.12</v>
      </c>
      <c r="H391" s="1">
        <v>2228.2399999999998</v>
      </c>
      <c r="I391" s="1">
        <f t="shared" si="111"/>
        <v>3280.22</v>
      </c>
      <c r="J391" s="1">
        <f t="shared" si="112"/>
        <v>14519.78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:125">
      <c r="A392" t="s">
        <v>264</v>
      </c>
      <c r="B392" t="s">
        <v>23</v>
      </c>
      <c r="C392" t="s">
        <v>587</v>
      </c>
      <c r="D392" s="1">
        <v>70000</v>
      </c>
      <c r="E392" s="1">
        <v>2009</v>
      </c>
      <c r="F392" s="1">
        <v>5368.48</v>
      </c>
      <c r="G392" s="1">
        <v>2128</v>
      </c>
      <c r="H392" s="1">
        <v>125</v>
      </c>
      <c r="I392" s="1">
        <f t="shared" si="111"/>
        <v>9630.48</v>
      </c>
      <c r="J392" s="1">
        <f t="shared" si="112"/>
        <v>60369.520000000004</v>
      </c>
    </row>
    <row r="393" spans="1:125">
      <c r="A393" t="s">
        <v>265</v>
      </c>
      <c r="B393" t="s">
        <v>183</v>
      </c>
      <c r="C393" t="s">
        <v>587</v>
      </c>
      <c r="D393" s="1">
        <v>20650</v>
      </c>
      <c r="E393" s="1">
        <v>592.66</v>
      </c>
      <c r="F393" s="1">
        <v>0</v>
      </c>
      <c r="G393" s="1">
        <v>627.76</v>
      </c>
      <c r="H393" s="1">
        <v>2228.2399999999998</v>
      </c>
      <c r="I393" s="1">
        <f t="shared" si="111"/>
        <v>3448.66</v>
      </c>
      <c r="J393" s="1">
        <f t="shared" si="112"/>
        <v>17201.34</v>
      </c>
    </row>
    <row r="394" spans="1:125">
      <c r="A394" t="s">
        <v>266</v>
      </c>
      <c r="B394" t="s">
        <v>486</v>
      </c>
      <c r="C394" t="s">
        <v>587</v>
      </c>
      <c r="D394" s="1">
        <v>36000</v>
      </c>
      <c r="E394" s="1">
        <v>1033.2</v>
      </c>
      <c r="F394" s="1">
        <v>0</v>
      </c>
      <c r="G394" s="1">
        <v>1094.4000000000001</v>
      </c>
      <c r="H394" s="1">
        <v>145</v>
      </c>
      <c r="I394" s="1">
        <f t="shared" si="111"/>
        <v>2272.6000000000004</v>
      </c>
      <c r="J394" s="1">
        <f t="shared" si="112"/>
        <v>33727.4</v>
      </c>
    </row>
    <row r="395" spans="1:125">
      <c r="A395" t="s">
        <v>268</v>
      </c>
      <c r="B395" t="s">
        <v>21</v>
      </c>
      <c r="C395" t="s">
        <v>590</v>
      </c>
      <c r="D395" s="1">
        <v>17800</v>
      </c>
      <c r="E395" s="1">
        <v>510.86</v>
      </c>
      <c r="F395" s="1">
        <v>0</v>
      </c>
      <c r="G395" s="1">
        <v>541.12</v>
      </c>
      <c r="H395" s="1">
        <v>185</v>
      </c>
      <c r="I395" s="1">
        <f t="shared" si="111"/>
        <v>1236.98</v>
      </c>
      <c r="J395" s="1">
        <f t="shared" si="112"/>
        <v>16563.02</v>
      </c>
    </row>
    <row r="396" spans="1:125" s="3" customFormat="1">
      <c r="A396" t="s">
        <v>269</v>
      </c>
      <c r="B396" t="s">
        <v>270</v>
      </c>
      <c r="C396" t="s">
        <v>587</v>
      </c>
      <c r="D396" s="1">
        <v>18800</v>
      </c>
      <c r="E396" s="1">
        <v>539.55999999999995</v>
      </c>
      <c r="F396" s="1">
        <v>0</v>
      </c>
      <c r="G396" s="1">
        <v>571.52</v>
      </c>
      <c r="H396" s="1">
        <v>125</v>
      </c>
      <c r="I396" s="1">
        <f t="shared" si="111"/>
        <v>1236.08</v>
      </c>
      <c r="J396" s="1">
        <f t="shared" si="112"/>
        <v>17563.919999999998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271</v>
      </c>
      <c r="B397" t="s">
        <v>486</v>
      </c>
      <c r="C397" t="s">
        <v>587</v>
      </c>
      <c r="D397" s="1">
        <v>46400</v>
      </c>
      <c r="E397" s="1">
        <v>1331.68</v>
      </c>
      <c r="F397" s="1">
        <v>1036.43</v>
      </c>
      <c r="G397" s="1">
        <v>1410.56</v>
      </c>
      <c r="H397" s="1">
        <v>2188.2399999999998</v>
      </c>
      <c r="I397" s="1">
        <f t="shared" si="111"/>
        <v>5966.91</v>
      </c>
      <c r="J397" s="1">
        <f t="shared" si="112"/>
        <v>40433.089999999997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t="s">
        <v>272</v>
      </c>
      <c r="B398" t="s">
        <v>270</v>
      </c>
      <c r="C398" t="s">
        <v>590</v>
      </c>
      <c r="D398" s="1">
        <v>17800</v>
      </c>
      <c r="E398" s="1">
        <v>510.86</v>
      </c>
      <c r="F398" s="1">
        <v>0</v>
      </c>
      <c r="G398" s="1">
        <v>541.12</v>
      </c>
      <c r="H398" s="1">
        <v>165</v>
      </c>
      <c r="I398" s="1">
        <f t="shared" si="111"/>
        <v>1216.98</v>
      </c>
      <c r="J398" s="1">
        <f t="shared" si="112"/>
        <v>16583.02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t="s">
        <v>273</v>
      </c>
      <c r="B399" t="s">
        <v>262</v>
      </c>
      <c r="C399" t="s">
        <v>590</v>
      </c>
      <c r="D399" s="1">
        <v>15200</v>
      </c>
      <c r="E399" s="1">
        <v>436.24</v>
      </c>
      <c r="F399" s="1">
        <v>0</v>
      </c>
      <c r="G399" s="1">
        <v>462.08</v>
      </c>
      <c r="H399" s="1">
        <v>165</v>
      </c>
      <c r="I399" s="1">
        <f t="shared" si="111"/>
        <v>1063.32</v>
      </c>
      <c r="J399" s="1">
        <f t="shared" si="112"/>
        <v>14136.68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 t="s">
        <v>274</v>
      </c>
      <c r="B400" t="s">
        <v>262</v>
      </c>
      <c r="C400" t="s">
        <v>590</v>
      </c>
      <c r="D400" s="1">
        <v>17800</v>
      </c>
      <c r="E400" s="1">
        <v>510.86</v>
      </c>
      <c r="F400" s="1">
        <v>0</v>
      </c>
      <c r="G400" s="1">
        <v>541.12</v>
      </c>
      <c r="H400" s="1">
        <v>165</v>
      </c>
      <c r="I400" s="1">
        <f t="shared" si="111"/>
        <v>1216.98</v>
      </c>
      <c r="J400" s="1">
        <f t="shared" si="112"/>
        <v>16583.02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 t="s">
        <v>275</v>
      </c>
      <c r="B401" t="s">
        <v>262</v>
      </c>
      <c r="C401" t="s">
        <v>590</v>
      </c>
      <c r="D401" s="1">
        <v>12200</v>
      </c>
      <c r="E401" s="1">
        <v>350.14</v>
      </c>
      <c r="F401" s="1">
        <v>0</v>
      </c>
      <c r="G401" s="1">
        <v>370.88</v>
      </c>
      <c r="H401" s="1">
        <v>125</v>
      </c>
      <c r="I401" s="1">
        <f>E401+F401+G401+H401</f>
        <v>846.02</v>
      </c>
      <c r="J401" s="1">
        <f>D401-I401</f>
        <v>11353.98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>
      <c r="A402" t="s">
        <v>506</v>
      </c>
      <c r="B402" t="s">
        <v>21</v>
      </c>
      <c r="C402" t="s">
        <v>590</v>
      </c>
      <c r="D402" s="1">
        <v>32000</v>
      </c>
      <c r="E402" s="1">
        <v>918.4</v>
      </c>
      <c r="F402" s="1">
        <v>0</v>
      </c>
      <c r="G402" s="1">
        <v>972.8</v>
      </c>
      <c r="H402" s="1">
        <v>25</v>
      </c>
      <c r="I402" s="1">
        <f>E402+F402+G402+H402</f>
        <v>1916.1999999999998</v>
      </c>
      <c r="J402" s="1">
        <f>D402-I402</f>
        <v>30083.8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:125">
      <c r="A403" t="s">
        <v>615</v>
      </c>
      <c r="B403" t="s">
        <v>21</v>
      </c>
      <c r="C403" t="s">
        <v>590</v>
      </c>
      <c r="D403" s="1">
        <v>25500</v>
      </c>
      <c r="E403" s="1">
        <v>731.85</v>
      </c>
      <c r="F403" s="1">
        <v>0</v>
      </c>
      <c r="G403" s="1">
        <v>775.2</v>
      </c>
      <c r="H403" s="1">
        <v>1056.6199999999999</v>
      </c>
      <c r="I403" s="1">
        <f>E403+F403+G403+H403</f>
        <v>2563.67</v>
      </c>
      <c r="J403" s="1">
        <f>D403-I403</f>
        <v>22936.33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:125" s="3" customFormat="1">
      <c r="A404" s="3" t="s">
        <v>18</v>
      </c>
      <c r="B404" s="3">
        <v>14</v>
      </c>
      <c r="D404" s="4">
        <f t="shared" ref="D404:J404" si="113">SUM(D390:D403)</f>
        <v>357950</v>
      </c>
      <c r="E404" s="4">
        <f t="shared" si="113"/>
        <v>10273.169999999998</v>
      </c>
      <c r="F404" s="4">
        <f t="shared" si="113"/>
        <v>6404.91</v>
      </c>
      <c r="G404" s="4">
        <f t="shared" si="113"/>
        <v>10881.68</v>
      </c>
      <c r="H404" s="4">
        <f t="shared" si="113"/>
        <v>9001.34</v>
      </c>
      <c r="I404" s="4">
        <f t="shared" si="113"/>
        <v>36561.099999999991</v>
      </c>
      <c r="J404" s="4">
        <f t="shared" si="113"/>
        <v>321388.89999999997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:125" s="3" customFormat="1">
      <c r="A405"/>
      <c r="B405"/>
      <c r="C405"/>
      <c r="D405" s="1"/>
      <c r="E405" s="1"/>
      <c r="F405" s="1"/>
      <c r="G405" s="1"/>
      <c r="H405" s="1"/>
      <c r="I405" s="1"/>
      <c r="J405" s="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 s="11" t="s">
        <v>276</v>
      </c>
      <c r="B406" s="11"/>
      <c r="C406" s="13"/>
      <c r="D406" s="11"/>
      <c r="E406" s="11"/>
      <c r="F406" s="11"/>
      <c r="G406" s="11"/>
      <c r="H406" s="11"/>
      <c r="I406" s="11"/>
      <c r="J406" s="1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 s="3" customFormat="1">
      <c r="A407" t="s">
        <v>277</v>
      </c>
      <c r="B407" t="s">
        <v>283</v>
      </c>
      <c r="C407" t="s">
        <v>587</v>
      </c>
      <c r="D407" s="1">
        <v>25000</v>
      </c>
      <c r="E407" s="1">
        <v>717.5</v>
      </c>
      <c r="F407" s="1">
        <v>0</v>
      </c>
      <c r="G407" s="1">
        <v>760</v>
      </c>
      <c r="H407" s="1">
        <v>165</v>
      </c>
      <c r="I407" s="1">
        <f t="shared" ref="I407:I411" si="114">E407+F407+G407+H407</f>
        <v>1642.5</v>
      </c>
      <c r="J407" s="1">
        <f t="shared" ref="J407:J411" si="115">D407-I407</f>
        <v>23357.5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 s="3" customFormat="1">
      <c r="A408" t="s">
        <v>278</v>
      </c>
      <c r="B408" t="s">
        <v>279</v>
      </c>
      <c r="C408" t="s">
        <v>590</v>
      </c>
      <c r="D408" s="1">
        <v>20650</v>
      </c>
      <c r="E408" s="1">
        <v>592.66</v>
      </c>
      <c r="F408" s="1">
        <v>0</v>
      </c>
      <c r="G408" s="1">
        <v>627.76</v>
      </c>
      <c r="H408" s="1">
        <v>1196.6199999999999</v>
      </c>
      <c r="I408" s="1">
        <f t="shared" si="114"/>
        <v>2417.04</v>
      </c>
      <c r="J408" s="1">
        <f t="shared" si="115"/>
        <v>18232.96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 t="s">
        <v>280</v>
      </c>
      <c r="B409" t="s">
        <v>183</v>
      </c>
      <c r="C409" t="s">
        <v>587</v>
      </c>
      <c r="D409" s="1">
        <v>22500</v>
      </c>
      <c r="E409" s="1">
        <v>645.75</v>
      </c>
      <c r="F409" s="1">
        <v>0</v>
      </c>
      <c r="G409" s="1">
        <v>684</v>
      </c>
      <c r="H409" s="1">
        <v>125</v>
      </c>
      <c r="I409" s="1">
        <f t="shared" si="114"/>
        <v>1454.75</v>
      </c>
      <c r="J409" s="1">
        <f t="shared" si="115"/>
        <v>21045.25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 s="3" customFormat="1">
      <c r="A410" t="s">
        <v>281</v>
      </c>
      <c r="B410" t="s">
        <v>23</v>
      </c>
      <c r="C410" t="s">
        <v>587</v>
      </c>
      <c r="D410" s="1">
        <v>70000</v>
      </c>
      <c r="E410" s="1">
        <v>2009</v>
      </c>
      <c r="F410" s="1">
        <v>4955.83</v>
      </c>
      <c r="G410" s="1">
        <v>2128</v>
      </c>
      <c r="H410" s="1">
        <v>2208.2399999999998</v>
      </c>
      <c r="I410" s="1">
        <f t="shared" si="114"/>
        <v>11301.07</v>
      </c>
      <c r="J410" s="1">
        <f t="shared" si="115"/>
        <v>58698.93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 s="3" customFormat="1">
      <c r="A411" t="s">
        <v>282</v>
      </c>
      <c r="B411" t="s">
        <v>283</v>
      </c>
      <c r="C411" t="s">
        <v>590</v>
      </c>
      <c r="D411" s="1">
        <v>38000</v>
      </c>
      <c r="E411" s="1">
        <v>1090.5999999999999</v>
      </c>
      <c r="F411" s="1">
        <v>160.38</v>
      </c>
      <c r="G411" s="1">
        <v>1155.2</v>
      </c>
      <c r="H411" s="1">
        <v>25</v>
      </c>
      <c r="I411" s="1">
        <f t="shared" si="114"/>
        <v>2431.1800000000003</v>
      </c>
      <c r="J411" s="1">
        <f t="shared" si="115"/>
        <v>35568.82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:125" s="3" customFormat="1">
      <c r="A412" s="3" t="s">
        <v>18</v>
      </c>
      <c r="B412" s="3">
        <v>5</v>
      </c>
      <c r="D412" s="4">
        <f t="shared" ref="D412:J412" si="116">SUM(D407:D411)</f>
        <v>176150</v>
      </c>
      <c r="E412" s="4">
        <f t="shared" si="116"/>
        <v>5055.51</v>
      </c>
      <c r="F412" s="4">
        <f t="shared" si="116"/>
        <v>5116.21</v>
      </c>
      <c r="G412" s="4">
        <f t="shared" si="116"/>
        <v>5354.96</v>
      </c>
      <c r="H412" s="4">
        <f t="shared" si="116"/>
        <v>3719.8599999999997</v>
      </c>
      <c r="I412" s="4">
        <f t="shared" si="116"/>
        <v>19246.54</v>
      </c>
      <c r="J412" s="4">
        <f t="shared" si="116"/>
        <v>156903.46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 s="3" customFormat="1">
      <c r="A413"/>
      <c r="B413"/>
      <c r="C413"/>
      <c r="D413" s="1"/>
      <c r="E413" s="1"/>
      <c r="F413" s="1"/>
      <c r="G413" s="1"/>
      <c r="H413" s="1"/>
      <c r="I413" s="1"/>
      <c r="J413" s="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:125" s="3" customFormat="1">
      <c r="A414" s="11" t="s">
        <v>284</v>
      </c>
      <c r="B414" s="11"/>
      <c r="C414" s="13"/>
      <c r="D414" s="11"/>
      <c r="E414" s="11"/>
      <c r="F414" s="11"/>
      <c r="G414" s="11"/>
      <c r="H414" s="11"/>
      <c r="I414" s="11"/>
      <c r="J414" s="1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>
      <c r="A415" t="s">
        <v>563</v>
      </c>
      <c r="B415" t="s">
        <v>547</v>
      </c>
      <c r="C415" t="s">
        <v>590</v>
      </c>
      <c r="D415" s="1">
        <v>40000</v>
      </c>
      <c r="E415" s="1">
        <v>1148</v>
      </c>
      <c r="F415" s="1">
        <v>442.65</v>
      </c>
      <c r="G415" s="1">
        <v>1216</v>
      </c>
      <c r="H415" s="1">
        <v>25</v>
      </c>
      <c r="I415" s="1">
        <f>E415+F415+G415+H415</f>
        <v>2831.65</v>
      </c>
      <c r="J415" s="1">
        <f>D415-I415</f>
        <v>37168.35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:125" s="3" customFormat="1">
      <c r="A416" t="s">
        <v>286</v>
      </c>
      <c r="B416" t="s">
        <v>17</v>
      </c>
      <c r="C416" t="s">
        <v>587</v>
      </c>
      <c r="D416" s="1">
        <v>140000</v>
      </c>
      <c r="E416" s="1">
        <v>4018</v>
      </c>
      <c r="F416" s="1">
        <v>21163.78</v>
      </c>
      <c r="G416" s="1">
        <v>3595.1</v>
      </c>
      <c r="H416" s="1">
        <v>2188.2399999999998</v>
      </c>
      <c r="I416" s="1">
        <f t="shared" ref="I416:I417" si="117">E416+F416+G416+H416</f>
        <v>30965.119999999995</v>
      </c>
      <c r="J416" s="1">
        <f t="shared" ref="J416:J417" si="118">D416-I416</f>
        <v>109034.88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:125">
      <c r="A417" t="s">
        <v>472</v>
      </c>
      <c r="B417" t="s">
        <v>378</v>
      </c>
      <c r="C417" t="s">
        <v>590</v>
      </c>
      <c r="D417" s="1">
        <v>40000</v>
      </c>
      <c r="E417" s="1">
        <v>1148</v>
      </c>
      <c r="F417" s="1">
        <v>442.65</v>
      </c>
      <c r="G417" s="1">
        <v>1216</v>
      </c>
      <c r="H417" s="1">
        <v>25</v>
      </c>
      <c r="I417" s="1">
        <f t="shared" si="117"/>
        <v>2831.65</v>
      </c>
      <c r="J417" s="1">
        <f t="shared" si="118"/>
        <v>37168.35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</row>
    <row r="418" spans="1:125">
      <c r="A418" t="s">
        <v>473</v>
      </c>
      <c r="B418" t="s">
        <v>378</v>
      </c>
      <c r="C418" t="s">
        <v>590</v>
      </c>
      <c r="D418" s="1">
        <v>40000</v>
      </c>
      <c r="E418" s="1">
        <v>1148</v>
      </c>
      <c r="F418" s="1">
        <v>442.65</v>
      </c>
      <c r="G418" s="1">
        <v>1216</v>
      </c>
      <c r="H418" s="1">
        <v>25</v>
      </c>
      <c r="I418" s="1">
        <f>E418+F418+G418+H418</f>
        <v>2831.65</v>
      </c>
      <c r="J418" s="1">
        <f>D418-I418</f>
        <v>37168.35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:125">
      <c r="A419" t="s">
        <v>564</v>
      </c>
      <c r="B419" t="s">
        <v>196</v>
      </c>
      <c r="C419" t="s">
        <v>590</v>
      </c>
      <c r="D419" s="1">
        <v>50000</v>
      </c>
      <c r="E419" s="1">
        <v>1435</v>
      </c>
      <c r="F419" s="1">
        <v>1854</v>
      </c>
      <c r="G419" s="1">
        <v>1520</v>
      </c>
      <c r="H419" s="1">
        <v>25</v>
      </c>
      <c r="I419" s="1">
        <f>E419+F419+G419+H419</f>
        <v>4834</v>
      </c>
      <c r="J419" s="1">
        <f>D419-I419</f>
        <v>45166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:125">
      <c r="A420" t="s">
        <v>616</v>
      </c>
      <c r="B420" t="s">
        <v>21</v>
      </c>
      <c r="C420" t="s">
        <v>590</v>
      </c>
      <c r="D420" s="1">
        <v>50000</v>
      </c>
      <c r="E420" s="1">
        <v>1435</v>
      </c>
      <c r="F420" s="1">
        <v>1854</v>
      </c>
      <c r="G420" s="1">
        <v>1520</v>
      </c>
      <c r="H420" s="1">
        <v>25</v>
      </c>
      <c r="I420" s="1">
        <f>E420+F420+G420+H420</f>
        <v>4834</v>
      </c>
      <c r="J420" s="1">
        <f>D420-I420</f>
        <v>45166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</row>
    <row r="421" spans="1:125" s="3" customFormat="1">
      <c r="A421" s="3" t="s">
        <v>18</v>
      </c>
      <c r="B421" s="3">
        <v>6</v>
      </c>
      <c r="D421" s="4">
        <f t="shared" ref="D421:J421" si="119">SUM(D415:D420)</f>
        <v>360000</v>
      </c>
      <c r="E421" s="4">
        <f t="shared" si="119"/>
        <v>10332</v>
      </c>
      <c r="F421" s="4">
        <f t="shared" si="119"/>
        <v>26199.730000000003</v>
      </c>
      <c r="G421" s="4">
        <f t="shared" si="119"/>
        <v>10283.1</v>
      </c>
      <c r="H421" s="4">
        <f t="shared" si="119"/>
        <v>2313.2399999999998</v>
      </c>
      <c r="I421" s="4">
        <f t="shared" si="119"/>
        <v>49128.07</v>
      </c>
      <c r="J421" s="4">
        <f t="shared" si="119"/>
        <v>310871.93000000005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</row>
    <row r="422" spans="1:125" s="3" customFormat="1">
      <c r="A422"/>
      <c r="B422"/>
      <c r="C422"/>
      <c r="D422" s="1"/>
      <c r="E422" s="1"/>
      <c r="F422" s="1"/>
      <c r="G422" s="1"/>
      <c r="H422" s="1"/>
      <c r="I422" s="1"/>
      <c r="J422" s="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:125" s="3" customFormat="1">
      <c r="A423" s="11" t="s">
        <v>287</v>
      </c>
      <c r="B423" s="11"/>
      <c r="C423" s="13"/>
      <c r="D423" s="11"/>
      <c r="E423" s="11"/>
      <c r="F423" s="11"/>
      <c r="G423" s="11"/>
      <c r="H423" s="11"/>
      <c r="I423" s="11"/>
      <c r="J423" s="1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:125">
      <c r="A424" t="s">
        <v>566</v>
      </c>
      <c r="B424" t="s">
        <v>565</v>
      </c>
      <c r="C424" t="s">
        <v>590</v>
      </c>
      <c r="D424" s="1">
        <v>50000</v>
      </c>
      <c r="E424" s="1">
        <v>1435</v>
      </c>
      <c r="F424" s="1">
        <v>1854</v>
      </c>
      <c r="G424" s="1">
        <v>1520</v>
      </c>
      <c r="H424" s="1">
        <v>25</v>
      </c>
      <c r="I424" s="1">
        <f>E424+F424+G424+H424</f>
        <v>4834</v>
      </c>
      <c r="J424" s="1">
        <f>D424-I424</f>
        <v>45166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:125" s="3" customFormat="1">
      <c r="A425" t="s">
        <v>288</v>
      </c>
      <c r="B425" t="s">
        <v>26</v>
      </c>
      <c r="C425" t="s">
        <v>589</v>
      </c>
      <c r="D425" s="1">
        <v>38000</v>
      </c>
      <c r="E425" s="1">
        <v>1090.5999999999999</v>
      </c>
      <c r="F425" s="1">
        <v>160.38</v>
      </c>
      <c r="G425" s="1">
        <v>1155.2</v>
      </c>
      <c r="H425" s="1">
        <v>25</v>
      </c>
      <c r="I425" s="1">
        <f t="shared" ref="I425" si="120">E425+F425+G425+H425</f>
        <v>2431.1800000000003</v>
      </c>
      <c r="J425" s="1">
        <f t="shared" ref="J425" si="121">D425-I425</f>
        <v>35568.82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  <row r="426" spans="1:125">
      <c r="A426" t="s">
        <v>618</v>
      </c>
      <c r="B426" t="s">
        <v>617</v>
      </c>
      <c r="C426" t="s">
        <v>590</v>
      </c>
      <c r="D426" s="1">
        <v>80000</v>
      </c>
      <c r="E426" s="1">
        <v>2296</v>
      </c>
      <c r="F426" s="1">
        <v>7400.87</v>
      </c>
      <c r="G426" s="1">
        <v>2432</v>
      </c>
      <c r="H426" s="1">
        <v>25</v>
      </c>
      <c r="I426" s="1">
        <f>E426+F426+G426+H426</f>
        <v>12153.869999999999</v>
      </c>
      <c r="J426" s="1">
        <f>D426-I426</f>
        <v>67846.13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</row>
    <row r="427" spans="1:125" s="3" customFormat="1">
      <c r="A427" s="3" t="s">
        <v>18</v>
      </c>
      <c r="B427" s="3">
        <v>3</v>
      </c>
      <c r="D427" s="4">
        <f t="shared" ref="D427:J427" si="122">SUM(D424:D426)</f>
        <v>168000</v>
      </c>
      <c r="E427" s="4">
        <f t="shared" si="122"/>
        <v>4821.6000000000004</v>
      </c>
      <c r="F427" s="4">
        <f t="shared" si="122"/>
        <v>9415.25</v>
      </c>
      <c r="G427" s="4">
        <f t="shared" si="122"/>
        <v>5107.2</v>
      </c>
      <c r="H427" s="4">
        <f t="shared" si="122"/>
        <v>75</v>
      </c>
      <c r="I427" s="4">
        <f t="shared" si="122"/>
        <v>19419.05</v>
      </c>
      <c r="J427" s="4">
        <f t="shared" si="122"/>
        <v>148580.95000000001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</row>
    <row r="428" spans="1:125" s="3" customFormat="1">
      <c r="A428"/>
      <c r="B428"/>
      <c r="C428"/>
      <c r="D428" s="1"/>
      <c r="E428" s="1"/>
      <c r="F428" s="1"/>
      <c r="G428" s="1"/>
      <c r="H428" s="1"/>
      <c r="I428" s="1"/>
      <c r="J428" s="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</row>
    <row r="429" spans="1:125" s="3" customFormat="1">
      <c r="A429" s="11" t="s">
        <v>292</v>
      </c>
      <c r="B429" s="11"/>
      <c r="C429" s="13"/>
      <c r="D429" s="11"/>
      <c r="E429" s="11"/>
      <c r="F429" s="11"/>
      <c r="G429" s="11"/>
      <c r="H429" s="11"/>
      <c r="I429" s="11"/>
      <c r="J429" s="1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</row>
    <row r="430" spans="1:125" s="3" customFormat="1">
      <c r="A430" t="s">
        <v>293</v>
      </c>
      <c r="B430" t="s">
        <v>294</v>
      </c>
      <c r="C430" t="s">
        <v>590</v>
      </c>
      <c r="D430" s="1">
        <v>50000</v>
      </c>
      <c r="E430" s="1">
        <v>1435</v>
      </c>
      <c r="F430" s="1">
        <v>1854</v>
      </c>
      <c r="G430" s="1">
        <v>1520</v>
      </c>
      <c r="H430" s="1">
        <v>25</v>
      </c>
      <c r="I430" s="1">
        <f t="shared" ref="I430:I431" si="123">E430+F430+G430+H430</f>
        <v>4834</v>
      </c>
      <c r="J430" s="1">
        <f>+D430-I430</f>
        <v>45166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</row>
    <row r="431" spans="1:125" s="3" customFormat="1">
      <c r="A431" t="s">
        <v>295</v>
      </c>
      <c r="B431" t="s">
        <v>294</v>
      </c>
      <c r="C431" t="s">
        <v>590</v>
      </c>
      <c r="D431" s="1">
        <v>100000</v>
      </c>
      <c r="E431" s="1">
        <v>2870</v>
      </c>
      <c r="F431" s="1">
        <v>12105.37</v>
      </c>
      <c r="G431" s="1">
        <v>3040</v>
      </c>
      <c r="H431" s="1">
        <v>25</v>
      </c>
      <c r="I431" s="1">
        <f t="shared" si="123"/>
        <v>18040.370000000003</v>
      </c>
      <c r="J431" s="1">
        <f t="shared" ref="J431:J439" si="124">+D431-I431</f>
        <v>81959.63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</row>
    <row r="432" spans="1:125">
      <c r="A432" t="s">
        <v>474</v>
      </c>
      <c r="B432" t="s">
        <v>23</v>
      </c>
      <c r="C432" t="s">
        <v>590</v>
      </c>
      <c r="D432" s="1">
        <v>100000</v>
      </c>
      <c r="E432" s="1">
        <v>2870</v>
      </c>
      <c r="F432" s="1">
        <v>12105.37</v>
      </c>
      <c r="G432" s="1">
        <v>3040</v>
      </c>
      <c r="H432" s="1">
        <v>25</v>
      </c>
      <c r="I432" s="1">
        <f>E432+F432+G432+H432</f>
        <v>18040.370000000003</v>
      </c>
      <c r="J432" s="1">
        <f t="shared" si="124"/>
        <v>81959.63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</row>
    <row r="433" spans="1:125">
      <c r="A433" t="s">
        <v>567</v>
      </c>
      <c r="B433" s="12" t="s">
        <v>559</v>
      </c>
      <c r="C433" s="12" t="s">
        <v>590</v>
      </c>
      <c r="D433" s="1">
        <v>60000</v>
      </c>
      <c r="E433" s="1">
        <v>1722</v>
      </c>
      <c r="F433" s="1">
        <v>3486.68</v>
      </c>
      <c r="G433" s="1">
        <v>1824</v>
      </c>
      <c r="H433" s="1">
        <v>25</v>
      </c>
      <c r="I433" s="1">
        <f>+E433+F433+G433+H433</f>
        <v>7057.68</v>
      </c>
      <c r="J433" s="1">
        <f t="shared" si="124"/>
        <v>52942.32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</row>
    <row r="434" spans="1:125">
      <c r="A434" t="s">
        <v>20</v>
      </c>
      <c r="B434" t="s">
        <v>28</v>
      </c>
      <c r="C434" t="s">
        <v>587</v>
      </c>
      <c r="D434" s="1">
        <v>34000</v>
      </c>
      <c r="E434" s="1">
        <v>975.8</v>
      </c>
      <c r="F434" s="1">
        <v>0</v>
      </c>
      <c r="G434" s="1">
        <v>1033.5999999999999</v>
      </c>
      <c r="H434" s="1">
        <v>2208.2399999999998</v>
      </c>
      <c r="I434" s="1">
        <f t="shared" ref="I434:I439" si="125">+E434+F434+G434+H434</f>
        <v>4217.6399999999994</v>
      </c>
      <c r="J434" s="1">
        <f t="shared" si="124"/>
        <v>29782.36</v>
      </c>
    </row>
    <row r="435" spans="1:125">
      <c r="A435" t="s">
        <v>568</v>
      </c>
      <c r="B435" t="s">
        <v>21</v>
      </c>
      <c r="C435" s="12" t="s">
        <v>590</v>
      </c>
      <c r="D435" s="1">
        <v>45000</v>
      </c>
      <c r="E435" s="1">
        <v>1291.5</v>
      </c>
      <c r="F435" s="1">
        <v>1148.33</v>
      </c>
      <c r="G435" s="1">
        <v>1368</v>
      </c>
      <c r="H435" s="1">
        <v>25</v>
      </c>
      <c r="I435" s="1">
        <f t="shared" si="125"/>
        <v>3832.83</v>
      </c>
      <c r="J435" s="1">
        <f t="shared" si="124"/>
        <v>41167.17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</row>
    <row r="436" spans="1:125">
      <c r="A436" t="s">
        <v>621</v>
      </c>
      <c r="B436" t="s">
        <v>515</v>
      </c>
      <c r="C436" s="12" t="s">
        <v>590</v>
      </c>
      <c r="D436" s="1">
        <v>50000</v>
      </c>
      <c r="E436" s="1">
        <v>1435</v>
      </c>
      <c r="F436" s="1">
        <v>1854</v>
      </c>
      <c r="G436" s="1">
        <v>1520</v>
      </c>
      <c r="H436" s="1">
        <v>25</v>
      </c>
      <c r="I436" s="1">
        <f t="shared" si="125"/>
        <v>4834</v>
      </c>
      <c r="J436" s="1">
        <f t="shared" si="124"/>
        <v>45166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</row>
    <row r="437" spans="1:125">
      <c r="A437" t="s">
        <v>620</v>
      </c>
      <c r="B437" t="s">
        <v>196</v>
      </c>
      <c r="C437" s="12" t="s">
        <v>590</v>
      </c>
      <c r="D437" s="1">
        <v>50000</v>
      </c>
      <c r="E437" s="1">
        <v>1435</v>
      </c>
      <c r="F437" s="1">
        <v>1854</v>
      </c>
      <c r="G437" s="1">
        <v>1520</v>
      </c>
      <c r="H437" s="1">
        <v>25</v>
      </c>
      <c r="I437" s="1">
        <f t="shared" si="125"/>
        <v>4834</v>
      </c>
      <c r="J437" s="1">
        <f t="shared" si="124"/>
        <v>45166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</row>
    <row r="438" spans="1:125">
      <c r="A438" t="s">
        <v>677</v>
      </c>
      <c r="B438" t="s">
        <v>483</v>
      </c>
      <c r="C438" s="12" t="s">
        <v>590</v>
      </c>
      <c r="D438" s="1">
        <v>55000</v>
      </c>
      <c r="E438" s="1">
        <v>1578.5</v>
      </c>
      <c r="F438" s="1">
        <v>2559.6799999999998</v>
      </c>
      <c r="G438" s="1">
        <v>1672</v>
      </c>
      <c r="H438" s="1">
        <v>25</v>
      </c>
      <c r="I438" s="1">
        <f>E438+F438+G438+H438</f>
        <v>5835.18</v>
      </c>
      <c r="J438" s="1">
        <f>D438-I438</f>
        <v>49164.82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</row>
    <row r="439" spans="1:125">
      <c r="A439" t="s">
        <v>619</v>
      </c>
      <c r="B439" t="s">
        <v>559</v>
      </c>
      <c r="C439" s="12" t="s">
        <v>590</v>
      </c>
      <c r="D439" s="1">
        <v>50000</v>
      </c>
      <c r="E439" s="1">
        <v>1435</v>
      </c>
      <c r="F439" s="1">
        <v>1854</v>
      </c>
      <c r="G439" s="1">
        <v>1520</v>
      </c>
      <c r="H439" s="1">
        <v>25</v>
      </c>
      <c r="I439" s="1">
        <f t="shared" si="125"/>
        <v>4834</v>
      </c>
      <c r="J439" s="1">
        <f t="shared" si="124"/>
        <v>45166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</row>
    <row r="440" spans="1:125" s="3" customFormat="1">
      <c r="A440" s="3" t="s">
        <v>18</v>
      </c>
      <c r="B440" s="3">
        <v>10</v>
      </c>
      <c r="D440" s="4">
        <f t="shared" ref="D440:J440" si="126">SUM(D430:D439)</f>
        <v>594000</v>
      </c>
      <c r="E440" s="4">
        <f t="shared" si="126"/>
        <v>17047.8</v>
      </c>
      <c r="F440" s="4">
        <f t="shared" si="126"/>
        <v>38821.43</v>
      </c>
      <c r="G440" s="4">
        <f t="shared" si="126"/>
        <v>18057.599999999999</v>
      </c>
      <c r="H440" s="4">
        <f t="shared" si="126"/>
        <v>2433.2399999999998</v>
      </c>
      <c r="I440" s="4">
        <f t="shared" si="126"/>
        <v>76360.070000000007</v>
      </c>
      <c r="J440" s="4">
        <f t="shared" si="126"/>
        <v>517639.93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</row>
    <row r="441" spans="1:125" s="3" customFormat="1">
      <c r="A441"/>
      <c r="B441"/>
      <c r="C441"/>
      <c r="D441" s="1"/>
      <c r="E441" s="1"/>
      <c r="F441" s="1"/>
      <c r="G441" s="1"/>
      <c r="H441" s="1"/>
      <c r="I441" s="1"/>
      <c r="J441" s="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</row>
    <row r="442" spans="1:125" s="3" customFormat="1">
      <c r="A442" s="11" t="s">
        <v>296</v>
      </c>
      <c r="B442" s="11"/>
      <c r="C442" s="13"/>
      <c r="D442" s="11"/>
      <c r="E442" s="11"/>
      <c r="F442" s="11"/>
      <c r="G442" s="11"/>
      <c r="H442" s="11"/>
      <c r="I442" s="11"/>
      <c r="J442" s="1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</row>
    <row r="443" spans="1:125">
      <c r="A443" t="s">
        <v>679</v>
      </c>
      <c r="B443" t="s">
        <v>307</v>
      </c>
      <c r="C443" t="s">
        <v>590</v>
      </c>
      <c r="D443" s="1">
        <v>15000</v>
      </c>
      <c r="E443" s="1">
        <v>430.5</v>
      </c>
      <c r="F443" s="1">
        <v>0</v>
      </c>
      <c r="G443" s="1">
        <v>456</v>
      </c>
      <c r="H443" s="1">
        <v>25</v>
      </c>
      <c r="I443" s="1">
        <f>+E443+F443+G443+H443</f>
        <v>911.5</v>
      </c>
      <c r="J443" s="1">
        <f>+D443-I443</f>
        <v>14088.5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</row>
    <row r="444" spans="1:125">
      <c r="A444" t="s">
        <v>678</v>
      </c>
      <c r="B444" t="s">
        <v>106</v>
      </c>
      <c r="C444" t="s">
        <v>590</v>
      </c>
      <c r="D444" s="1">
        <v>24000</v>
      </c>
      <c r="E444" s="1">
        <v>688.8</v>
      </c>
      <c r="F444" s="1">
        <v>0</v>
      </c>
      <c r="G444" s="1">
        <v>729.6</v>
      </c>
      <c r="H444" s="1">
        <v>25</v>
      </c>
      <c r="I444" s="1">
        <f t="shared" ref="I444:I495" si="127">+E444+F444+G444+H444</f>
        <v>1443.4</v>
      </c>
      <c r="J444" s="1">
        <f t="shared" ref="J444:J495" si="128">+D444-I444</f>
        <v>22556.6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</row>
    <row r="445" spans="1:125">
      <c r="A445" t="s">
        <v>569</v>
      </c>
      <c r="B445" t="s">
        <v>487</v>
      </c>
      <c r="C445" t="s">
        <v>590</v>
      </c>
      <c r="D445" s="1">
        <v>40000</v>
      </c>
      <c r="E445" s="1">
        <v>1148</v>
      </c>
      <c r="F445" s="1">
        <v>287.91000000000003</v>
      </c>
      <c r="G445" s="1">
        <v>1216</v>
      </c>
      <c r="H445" s="1">
        <v>1056.6199999999999</v>
      </c>
      <c r="I445" s="1">
        <f t="shared" si="127"/>
        <v>3708.5299999999997</v>
      </c>
      <c r="J445" s="1">
        <f t="shared" si="128"/>
        <v>36291.47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</row>
    <row r="446" spans="1:125">
      <c r="A446" t="s">
        <v>680</v>
      </c>
      <c r="B446" t="s">
        <v>307</v>
      </c>
      <c r="C446" t="s">
        <v>590</v>
      </c>
      <c r="D446" s="1">
        <v>12100</v>
      </c>
      <c r="E446" s="1">
        <v>347.27</v>
      </c>
      <c r="F446" s="1">
        <v>0</v>
      </c>
      <c r="G446" s="1">
        <v>367.84</v>
      </c>
      <c r="H446" s="1">
        <v>25</v>
      </c>
      <c r="I446" s="1">
        <f t="shared" si="127"/>
        <v>740.1099999999999</v>
      </c>
      <c r="J446" s="1">
        <f t="shared" si="128"/>
        <v>11359.89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</row>
    <row r="447" spans="1:125">
      <c r="A447" t="s">
        <v>475</v>
      </c>
      <c r="B447" t="s">
        <v>307</v>
      </c>
      <c r="C447" t="s">
        <v>590</v>
      </c>
      <c r="D447" s="1">
        <v>15000</v>
      </c>
      <c r="E447" s="1">
        <v>430.5</v>
      </c>
      <c r="F447" s="1">
        <v>0</v>
      </c>
      <c r="G447" s="1">
        <v>456</v>
      </c>
      <c r="H447" s="1">
        <v>25</v>
      </c>
      <c r="I447" s="1">
        <f t="shared" si="127"/>
        <v>911.5</v>
      </c>
      <c r="J447" s="1">
        <f t="shared" si="128"/>
        <v>14088.5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</row>
    <row r="448" spans="1:125" s="3" customFormat="1">
      <c r="A448" t="s">
        <v>297</v>
      </c>
      <c r="B448" t="s">
        <v>23</v>
      </c>
      <c r="C448" t="s">
        <v>590</v>
      </c>
      <c r="D448" s="1">
        <v>17000</v>
      </c>
      <c r="E448" s="1">
        <v>487.9</v>
      </c>
      <c r="F448" s="1">
        <v>0</v>
      </c>
      <c r="G448" s="1">
        <v>516.79999999999995</v>
      </c>
      <c r="H448" s="1">
        <v>25</v>
      </c>
      <c r="I448" s="1">
        <f t="shared" si="127"/>
        <v>1029.6999999999998</v>
      </c>
      <c r="J448" s="1">
        <f t="shared" si="128"/>
        <v>15970.3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</row>
    <row r="449" spans="1:125" s="3" customFormat="1">
      <c r="A449" t="s">
        <v>299</v>
      </c>
      <c r="B449" t="s">
        <v>300</v>
      </c>
      <c r="C449" t="s">
        <v>590</v>
      </c>
      <c r="D449" s="1">
        <v>17500</v>
      </c>
      <c r="E449" s="1">
        <v>502.25</v>
      </c>
      <c r="F449" s="1">
        <v>0</v>
      </c>
      <c r="G449" s="1">
        <v>532</v>
      </c>
      <c r="H449" s="1">
        <v>25</v>
      </c>
      <c r="I449" s="1">
        <f t="shared" si="127"/>
        <v>1059.25</v>
      </c>
      <c r="J449" s="1">
        <f t="shared" si="128"/>
        <v>16440.75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</row>
    <row r="450" spans="1:125" s="3" customFormat="1">
      <c r="A450" t="s">
        <v>301</v>
      </c>
      <c r="B450" t="s">
        <v>300</v>
      </c>
      <c r="C450" t="s">
        <v>587</v>
      </c>
      <c r="D450" s="1">
        <v>15000</v>
      </c>
      <c r="E450" s="1">
        <v>430.5</v>
      </c>
      <c r="F450" s="1">
        <v>0</v>
      </c>
      <c r="G450" s="1">
        <v>456</v>
      </c>
      <c r="H450" s="1">
        <v>1056.6199999999999</v>
      </c>
      <c r="I450" s="1">
        <f t="shared" si="127"/>
        <v>1943.12</v>
      </c>
      <c r="J450" s="1">
        <f t="shared" si="128"/>
        <v>13056.880000000001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</row>
    <row r="451" spans="1:125" s="3" customFormat="1">
      <c r="A451" t="s">
        <v>302</v>
      </c>
      <c r="B451" t="s">
        <v>106</v>
      </c>
      <c r="C451" t="s">
        <v>590</v>
      </c>
      <c r="D451" s="1">
        <v>8167.7</v>
      </c>
      <c r="E451" s="1">
        <v>234.41</v>
      </c>
      <c r="F451" s="1">
        <v>0</v>
      </c>
      <c r="G451" s="1">
        <v>248.3</v>
      </c>
      <c r="H451" s="1">
        <v>25</v>
      </c>
      <c r="I451" s="1">
        <f t="shared" si="127"/>
        <v>507.71000000000004</v>
      </c>
      <c r="J451" s="1">
        <f t="shared" si="128"/>
        <v>7659.99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</row>
    <row r="452" spans="1:125" s="3" customFormat="1">
      <c r="A452" t="s">
        <v>303</v>
      </c>
      <c r="B452" t="s">
        <v>300</v>
      </c>
      <c r="C452" t="s">
        <v>590</v>
      </c>
      <c r="D452" s="1">
        <v>23000</v>
      </c>
      <c r="E452" s="1">
        <v>660.1</v>
      </c>
      <c r="F452" s="1">
        <v>0</v>
      </c>
      <c r="G452" s="1">
        <v>699.2</v>
      </c>
      <c r="H452" s="1">
        <v>25</v>
      </c>
      <c r="I452" s="1">
        <f t="shared" si="127"/>
        <v>1384.3000000000002</v>
      </c>
      <c r="J452" s="1">
        <f t="shared" si="128"/>
        <v>21615.7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</row>
    <row r="453" spans="1:125" s="3" customFormat="1">
      <c r="A453" t="s">
        <v>306</v>
      </c>
      <c r="B453" t="s">
        <v>307</v>
      </c>
      <c r="C453" t="s">
        <v>590</v>
      </c>
      <c r="D453" s="1">
        <v>15000</v>
      </c>
      <c r="E453" s="1">
        <v>430.5</v>
      </c>
      <c r="F453" s="1">
        <v>0</v>
      </c>
      <c r="G453" s="1">
        <v>456</v>
      </c>
      <c r="H453" s="1">
        <v>25</v>
      </c>
      <c r="I453" s="1">
        <f t="shared" si="127"/>
        <v>911.5</v>
      </c>
      <c r="J453" s="1">
        <f t="shared" si="128"/>
        <v>14088.5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</row>
    <row r="454" spans="1:125">
      <c r="A454" t="s">
        <v>308</v>
      </c>
      <c r="B454" t="s">
        <v>23</v>
      </c>
      <c r="C454" t="s">
        <v>587</v>
      </c>
      <c r="D454" s="1">
        <v>18400</v>
      </c>
      <c r="E454" s="1">
        <v>528.08000000000004</v>
      </c>
      <c r="F454" s="1">
        <v>0</v>
      </c>
      <c r="G454" s="1">
        <v>559.36</v>
      </c>
      <c r="H454" s="1">
        <v>125</v>
      </c>
      <c r="I454" s="1">
        <f t="shared" si="127"/>
        <v>1212.44</v>
      </c>
      <c r="J454" s="1">
        <f t="shared" si="128"/>
        <v>17187.560000000001</v>
      </c>
    </row>
    <row r="455" spans="1:125">
      <c r="A455" t="s">
        <v>311</v>
      </c>
      <c r="B455" t="s">
        <v>312</v>
      </c>
      <c r="C455" t="s">
        <v>587</v>
      </c>
      <c r="D455" s="1">
        <v>23000</v>
      </c>
      <c r="E455" s="1">
        <v>660.1</v>
      </c>
      <c r="F455" s="1">
        <v>0</v>
      </c>
      <c r="G455" s="1">
        <v>699.2</v>
      </c>
      <c r="H455" s="1">
        <v>25</v>
      </c>
      <c r="I455" s="1">
        <f t="shared" si="127"/>
        <v>1384.3000000000002</v>
      </c>
      <c r="J455" s="1">
        <f t="shared" si="128"/>
        <v>21615.7</v>
      </c>
    </row>
    <row r="456" spans="1:125">
      <c r="A456" t="s">
        <v>313</v>
      </c>
      <c r="B456" t="s">
        <v>312</v>
      </c>
      <c r="C456" t="s">
        <v>590</v>
      </c>
      <c r="D456" s="1">
        <v>13000</v>
      </c>
      <c r="E456" s="1">
        <v>373.1</v>
      </c>
      <c r="F456" s="1">
        <v>0</v>
      </c>
      <c r="G456" s="1">
        <v>395.2</v>
      </c>
      <c r="H456" s="1">
        <v>25</v>
      </c>
      <c r="I456" s="1">
        <f t="shared" si="127"/>
        <v>793.3</v>
      </c>
      <c r="J456" s="1">
        <f t="shared" si="128"/>
        <v>12206.7</v>
      </c>
    </row>
    <row r="457" spans="1:125">
      <c r="A457" t="s">
        <v>315</v>
      </c>
      <c r="B457" t="s">
        <v>23</v>
      </c>
      <c r="C457" t="s">
        <v>590</v>
      </c>
      <c r="D457" s="1">
        <v>14000</v>
      </c>
      <c r="E457" s="1">
        <v>401.8</v>
      </c>
      <c r="F457" s="1">
        <v>0</v>
      </c>
      <c r="G457" s="1">
        <v>425.6</v>
      </c>
      <c r="H457" s="1">
        <v>75</v>
      </c>
      <c r="I457" s="1">
        <f t="shared" si="127"/>
        <v>902.40000000000009</v>
      </c>
      <c r="J457" s="1">
        <f t="shared" si="128"/>
        <v>13097.6</v>
      </c>
    </row>
    <row r="458" spans="1:125">
      <c r="A458" t="s">
        <v>316</v>
      </c>
      <c r="B458" t="s">
        <v>300</v>
      </c>
      <c r="C458" t="s">
        <v>587</v>
      </c>
      <c r="D458" s="1">
        <v>19000</v>
      </c>
      <c r="E458" s="1">
        <v>545.29999999999995</v>
      </c>
      <c r="F458" s="1">
        <v>0</v>
      </c>
      <c r="G458" s="1">
        <v>577.6</v>
      </c>
      <c r="H458" s="1">
        <v>1056.6199999999999</v>
      </c>
      <c r="I458" s="1">
        <f t="shared" si="127"/>
        <v>2179.52</v>
      </c>
      <c r="J458" s="1">
        <f t="shared" si="128"/>
        <v>16820.48</v>
      </c>
    </row>
    <row r="459" spans="1:125">
      <c r="A459" t="s">
        <v>317</v>
      </c>
      <c r="B459" t="s">
        <v>312</v>
      </c>
      <c r="C459" t="s">
        <v>590</v>
      </c>
      <c r="D459" s="1">
        <v>12100</v>
      </c>
      <c r="E459" s="1">
        <v>347.27</v>
      </c>
      <c r="F459" s="1">
        <v>0</v>
      </c>
      <c r="G459" s="1">
        <v>367.84</v>
      </c>
      <c r="H459" s="1">
        <v>1056.6199999999999</v>
      </c>
      <c r="I459" s="1">
        <f t="shared" si="127"/>
        <v>1771.7299999999998</v>
      </c>
      <c r="J459" s="1">
        <f t="shared" si="128"/>
        <v>10328.27</v>
      </c>
    </row>
    <row r="460" spans="1:125">
      <c r="A460" t="s">
        <v>318</v>
      </c>
      <c r="B460" t="s">
        <v>300</v>
      </c>
      <c r="C460" t="s">
        <v>590</v>
      </c>
      <c r="D460" s="1">
        <v>14000</v>
      </c>
      <c r="E460" s="1">
        <v>401.8</v>
      </c>
      <c r="F460" s="1">
        <v>0</v>
      </c>
      <c r="G460" s="1">
        <v>425.6</v>
      </c>
      <c r="H460" s="1">
        <v>25</v>
      </c>
      <c r="I460" s="1">
        <f t="shared" si="127"/>
        <v>852.40000000000009</v>
      </c>
      <c r="J460" s="1">
        <f t="shared" si="128"/>
        <v>13147.6</v>
      </c>
    </row>
    <row r="461" spans="1:125">
      <c r="A461" t="s">
        <v>319</v>
      </c>
      <c r="B461" t="s">
        <v>307</v>
      </c>
      <c r="C461" t="s">
        <v>590</v>
      </c>
      <c r="D461" s="1">
        <v>13000</v>
      </c>
      <c r="E461" s="1">
        <v>373.1</v>
      </c>
      <c r="F461" s="1">
        <v>0</v>
      </c>
      <c r="G461" s="1">
        <v>395.2</v>
      </c>
      <c r="H461" s="1">
        <v>25</v>
      </c>
      <c r="I461" s="1">
        <f t="shared" si="127"/>
        <v>793.3</v>
      </c>
      <c r="J461" s="1">
        <f t="shared" si="128"/>
        <v>12206.7</v>
      </c>
    </row>
    <row r="462" spans="1:125">
      <c r="A462" t="s">
        <v>320</v>
      </c>
      <c r="B462" t="s">
        <v>300</v>
      </c>
      <c r="C462" t="s">
        <v>587</v>
      </c>
      <c r="D462" s="1">
        <v>17650</v>
      </c>
      <c r="E462" s="1">
        <v>506.56</v>
      </c>
      <c r="F462" s="1">
        <v>0</v>
      </c>
      <c r="G462" s="1">
        <v>536.55999999999995</v>
      </c>
      <c r="H462" s="1">
        <v>25</v>
      </c>
      <c r="I462" s="1">
        <f t="shared" si="127"/>
        <v>1068.1199999999999</v>
      </c>
      <c r="J462" s="1">
        <f t="shared" si="128"/>
        <v>16581.88</v>
      </c>
    </row>
    <row r="463" spans="1:125">
      <c r="A463" t="s">
        <v>321</v>
      </c>
      <c r="B463" t="s">
        <v>300</v>
      </c>
      <c r="C463" t="s">
        <v>590</v>
      </c>
      <c r="D463" s="1">
        <v>16000</v>
      </c>
      <c r="E463" s="1">
        <v>459.2</v>
      </c>
      <c r="F463" s="1">
        <v>0</v>
      </c>
      <c r="G463" s="1">
        <v>486.4</v>
      </c>
      <c r="H463" s="1">
        <v>25</v>
      </c>
      <c r="I463" s="1">
        <f t="shared" si="127"/>
        <v>970.59999999999991</v>
      </c>
      <c r="J463" s="1">
        <f t="shared" si="128"/>
        <v>15029.4</v>
      </c>
    </row>
    <row r="464" spans="1:125">
      <c r="A464" t="s">
        <v>322</v>
      </c>
      <c r="B464" t="s">
        <v>23</v>
      </c>
      <c r="C464" t="s">
        <v>590</v>
      </c>
      <c r="D464" s="1">
        <v>14625</v>
      </c>
      <c r="E464" s="1">
        <v>419.74</v>
      </c>
      <c r="F464" s="1">
        <v>0</v>
      </c>
      <c r="G464" s="1">
        <v>444.6</v>
      </c>
      <c r="H464" s="1">
        <v>25</v>
      </c>
      <c r="I464" s="1">
        <f t="shared" si="127"/>
        <v>889.34</v>
      </c>
      <c r="J464" s="1">
        <f t="shared" si="128"/>
        <v>13735.66</v>
      </c>
    </row>
    <row r="465" spans="1:10">
      <c r="A465" t="s">
        <v>323</v>
      </c>
      <c r="B465" t="s">
        <v>267</v>
      </c>
      <c r="C465" t="s">
        <v>590</v>
      </c>
      <c r="D465" s="1">
        <v>12100</v>
      </c>
      <c r="E465" s="1">
        <v>347.27</v>
      </c>
      <c r="F465" s="1">
        <v>0</v>
      </c>
      <c r="G465" s="1">
        <v>367.84</v>
      </c>
      <c r="H465" s="1">
        <v>25</v>
      </c>
      <c r="I465" s="1">
        <f t="shared" si="127"/>
        <v>740.1099999999999</v>
      </c>
      <c r="J465" s="1">
        <f t="shared" si="128"/>
        <v>11359.89</v>
      </c>
    </row>
    <row r="466" spans="1:10">
      <c r="A466" t="s">
        <v>325</v>
      </c>
      <c r="B466" t="s">
        <v>136</v>
      </c>
      <c r="C466" t="s">
        <v>590</v>
      </c>
      <c r="D466" s="1">
        <v>9500</v>
      </c>
      <c r="E466" s="1">
        <v>272.64999999999998</v>
      </c>
      <c r="F466" s="1">
        <v>0</v>
      </c>
      <c r="G466" s="1">
        <v>288.8</v>
      </c>
      <c r="H466" s="1">
        <v>25</v>
      </c>
      <c r="I466" s="1">
        <f t="shared" si="127"/>
        <v>586.45000000000005</v>
      </c>
      <c r="J466" s="1">
        <f t="shared" si="128"/>
        <v>8913.5499999999993</v>
      </c>
    </row>
    <row r="467" spans="1:10">
      <c r="A467" t="s">
        <v>326</v>
      </c>
      <c r="B467" t="s">
        <v>136</v>
      </c>
      <c r="C467" t="s">
        <v>590</v>
      </c>
      <c r="D467" s="1">
        <v>9500</v>
      </c>
      <c r="E467" s="1">
        <v>272.64999999999998</v>
      </c>
      <c r="F467" s="1">
        <v>0</v>
      </c>
      <c r="G467" s="1">
        <v>288.8</v>
      </c>
      <c r="H467" s="1">
        <v>125</v>
      </c>
      <c r="I467" s="1">
        <f t="shared" si="127"/>
        <v>686.45</v>
      </c>
      <c r="J467" s="1">
        <f t="shared" si="128"/>
        <v>8813.5499999999993</v>
      </c>
    </row>
    <row r="468" spans="1:10">
      <c r="A468" t="s">
        <v>328</v>
      </c>
      <c r="B468" t="s">
        <v>307</v>
      </c>
      <c r="C468" t="s">
        <v>590</v>
      </c>
      <c r="D468" s="1">
        <v>12100</v>
      </c>
      <c r="E468" s="1">
        <v>347.27</v>
      </c>
      <c r="F468" s="1">
        <v>0</v>
      </c>
      <c r="G468" s="1">
        <v>367.84</v>
      </c>
      <c r="H468" s="1">
        <v>25</v>
      </c>
      <c r="I468" s="1">
        <f t="shared" si="127"/>
        <v>740.1099999999999</v>
      </c>
      <c r="J468" s="1">
        <f t="shared" si="128"/>
        <v>11359.89</v>
      </c>
    </row>
    <row r="469" spans="1:10">
      <c r="A469" t="s">
        <v>329</v>
      </c>
      <c r="B469" t="s">
        <v>487</v>
      </c>
      <c r="C469" t="s">
        <v>587</v>
      </c>
      <c r="D469" s="1">
        <v>34750</v>
      </c>
      <c r="E469" s="1">
        <v>997.33</v>
      </c>
      <c r="F469" s="1">
        <v>0</v>
      </c>
      <c r="G469" s="1">
        <v>1056.4000000000001</v>
      </c>
      <c r="H469" s="1">
        <v>165</v>
      </c>
      <c r="I469" s="1">
        <f t="shared" si="127"/>
        <v>2218.73</v>
      </c>
      <c r="J469" s="1">
        <f t="shared" si="128"/>
        <v>32531.27</v>
      </c>
    </row>
    <row r="470" spans="1:10">
      <c r="A470" t="s">
        <v>332</v>
      </c>
      <c r="B470" t="s">
        <v>23</v>
      </c>
      <c r="C470" t="s">
        <v>590</v>
      </c>
      <c r="D470" s="1">
        <v>14000</v>
      </c>
      <c r="E470" s="1">
        <v>401.8</v>
      </c>
      <c r="F470" s="1">
        <v>0</v>
      </c>
      <c r="G470" s="1">
        <v>425.6</v>
      </c>
      <c r="H470" s="1">
        <v>25</v>
      </c>
      <c r="I470" s="1">
        <f t="shared" si="127"/>
        <v>852.40000000000009</v>
      </c>
      <c r="J470" s="1">
        <f t="shared" si="128"/>
        <v>13147.6</v>
      </c>
    </row>
    <row r="471" spans="1:10">
      <c r="A471" t="s">
        <v>333</v>
      </c>
      <c r="B471" t="s">
        <v>307</v>
      </c>
      <c r="C471" t="s">
        <v>590</v>
      </c>
      <c r="D471" s="1">
        <v>12100</v>
      </c>
      <c r="E471" s="1">
        <v>347.27</v>
      </c>
      <c r="F471" s="1">
        <v>0</v>
      </c>
      <c r="G471" s="1">
        <v>367.84</v>
      </c>
      <c r="H471" s="1">
        <v>25</v>
      </c>
      <c r="I471" s="1">
        <f t="shared" si="127"/>
        <v>740.1099999999999</v>
      </c>
      <c r="J471" s="1">
        <f t="shared" si="128"/>
        <v>11359.89</v>
      </c>
    </row>
    <row r="472" spans="1:10">
      <c r="A472" t="s">
        <v>334</v>
      </c>
      <c r="B472" t="s">
        <v>23</v>
      </c>
      <c r="C472" t="s">
        <v>590</v>
      </c>
      <c r="D472" s="1">
        <v>14000</v>
      </c>
      <c r="E472" s="1">
        <v>401.8</v>
      </c>
      <c r="F472" s="1">
        <v>0</v>
      </c>
      <c r="G472" s="1">
        <v>425.6</v>
      </c>
      <c r="H472" s="1">
        <v>1056.6199999999999</v>
      </c>
      <c r="I472" s="1">
        <f t="shared" si="127"/>
        <v>1884.02</v>
      </c>
      <c r="J472" s="1">
        <f t="shared" si="128"/>
        <v>12115.98</v>
      </c>
    </row>
    <row r="473" spans="1:10">
      <c r="A473" t="s">
        <v>335</v>
      </c>
      <c r="B473" t="s">
        <v>23</v>
      </c>
      <c r="C473" t="s">
        <v>590</v>
      </c>
      <c r="D473" s="1">
        <v>16000</v>
      </c>
      <c r="E473" s="1">
        <v>459.2</v>
      </c>
      <c r="F473" s="1">
        <v>0</v>
      </c>
      <c r="G473" s="1">
        <v>486.4</v>
      </c>
      <c r="H473" s="1">
        <v>25</v>
      </c>
      <c r="I473" s="1">
        <f t="shared" si="127"/>
        <v>970.59999999999991</v>
      </c>
      <c r="J473" s="1">
        <f t="shared" si="128"/>
        <v>15029.4</v>
      </c>
    </row>
    <row r="474" spans="1:10">
      <c r="A474" t="s">
        <v>336</v>
      </c>
      <c r="B474" t="s">
        <v>307</v>
      </c>
      <c r="C474" t="s">
        <v>590</v>
      </c>
      <c r="D474" s="1">
        <v>15500</v>
      </c>
      <c r="E474" s="1">
        <v>444.85</v>
      </c>
      <c r="F474" s="1">
        <v>0</v>
      </c>
      <c r="G474" s="1">
        <v>471.2</v>
      </c>
      <c r="H474" s="1">
        <v>25</v>
      </c>
      <c r="I474" s="1">
        <f t="shared" si="127"/>
        <v>941.05</v>
      </c>
      <c r="J474" s="1">
        <f t="shared" si="128"/>
        <v>14558.95</v>
      </c>
    </row>
    <row r="475" spans="1:10">
      <c r="A475" t="s">
        <v>337</v>
      </c>
      <c r="B475" t="s">
        <v>307</v>
      </c>
      <c r="C475" t="s">
        <v>590</v>
      </c>
      <c r="D475" s="1">
        <v>13800</v>
      </c>
      <c r="E475" s="1">
        <v>396.06</v>
      </c>
      <c r="F475" s="1">
        <v>0</v>
      </c>
      <c r="G475" s="1">
        <v>419.52</v>
      </c>
      <c r="H475" s="1">
        <v>25</v>
      </c>
      <c r="I475" s="1">
        <f t="shared" si="127"/>
        <v>840.57999999999993</v>
      </c>
      <c r="J475" s="1">
        <f t="shared" si="128"/>
        <v>12959.42</v>
      </c>
    </row>
    <row r="476" spans="1:10">
      <c r="A476" t="s">
        <v>338</v>
      </c>
      <c r="B476" t="s">
        <v>300</v>
      </c>
      <c r="C476" t="s">
        <v>590</v>
      </c>
      <c r="D476" s="1">
        <v>15000</v>
      </c>
      <c r="E476" s="1">
        <v>430.5</v>
      </c>
      <c r="F476" s="1">
        <v>0</v>
      </c>
      <c r="G476" s="1">
        <v>456</v>
      </c>
      <c r="H476" s="1">
        <v>2088.2399999999998</v>
      </c>
      <c r="I476" s="1">
        <f t="shared" si="127"/>
        <v>2974.74</v>
      </c>
      <c r="J476" s="1">
        <f t="shared" si="128"/>
        <v>12025.26</v>
      </c>
    </row>
    <row r="477" spans="1:10">
      <c r="A477" t="s">
        <v>339</v>
      </c>
      <c r="B477" t="s">
        <v>300</v>
      </c>
      <c r="C477" t="s">
        <v>590</v>
      </c>
      <c r="D477" s="1">
        <v>15000</v>
      </c>
      <c r="E477" s="1">
        <v>430.5</v>
      </c>
      <c r="F477" s="1">
        <v>0</v>
      </c>
      <c r="G477" s="1">
        <v>456</v>
      </c>
      <c r="H477" s="1">
        <v>25</v>
      </c>
      <c r="I477" s="1">
        <f t="shared" si="127"/>
        <v>911.5</v>
      </c>
      <c r="J477" s="1">
        <f t="shared" si="128"/>
        <v>14088.5</v>
      </c>
    </row>
    <row r="478" spans="1:10">
      <c r="A478" t="s">
        <v>341</v>
      </c>
      <c r="B478" t="s">
        <v>312</v>
      </c>
      <c r="C478" t="s">
        <v>590</v>
      </c>
      <c r="D478" s="1">
        <v>13000</v>
      </c>
      <c r="E478" s="1">
        <v>373.1</v>
      </c>
      <c r="F478" s="1">
        <v>0</v>
      </c>
      <c r="G478" s="1">
        <v>395.2</v>
      </c>
      <c r="H478" s="1">
        <v>1056.6199999999999</v>
      </c>
      <c r="I478" s="1">
        <f t="shared" si="127"/>
        <v>1824.9199999999998</v>
      </c>
      <c r="J478" s="1">
        <f t="shared" si="128"/>
        <v>11175.08</v>
      </c>
    </row>
    <row r="479" spans="1:10">
      <c r="A479" t="s">
        <v>342</v>
      </c>
      <c r="B479" t="s">
        <v>300</v>
      </c>
      <c r="C479" t="s">
        <v>587</v>
      </c>
      <c r="D479" s="1">
        <v>16500</v>
      </c>
      <c r="E479" s="1">
        <v>473.55</v>
      </c>
      <c r="F479" s="1">
        <v>0</v>
      </c>
      <c r="G479" s="1">
        <v>501.6</v>
      </c>
      <c r="H479" s="1">
        <v>25</v>
      </c>
      <c r="I479" s="1">
        <f t="shared" si="127"/>
        <v>1000.1500000000001</v>
      </c>
      <c r="J479" s="1">
        <f t="shared" si="128"/>
        <v>15499.85</v>
      </c>
    </row>
    <row r="480" spans="1:10">
      <c r="A480" t="s">
        <v>343</v>
      </c>
      <c r="B480" t="s">
        <v>23</v>
      </c>
      <c r="C480" t="s">
        <v>590</v>
      </c>
      <c r="D480" s="1">
        <v>14150</v>
      </c>
      <c r="E480" s="1">
        <v>406.11</v>
      </c>
      <c r="F480" s="1">
        <v>0</v>
      </c>
      <c r="G480" s="1">
        <v>430.16</v>
      </c>
      <c r="H480" s="1">
        <v>25</v>
      </c>
      <c r="I480" s="1">
        <f t="shared" si="127"/>
        <v>861.27</v>
      </c>
      <c r="J480" s="1">
        <f t="shared" si="128"/>
        <v>13288.73</v>
      </c>
    </row>
    <row r="481" spans="1:125">
      <c r="A481" t="s">
        <v>344</v>
      </c>
      <c r="B481" t="s">
        <v>267</v>
      </c>
      <c r="C481" t="s">
        <v>590</v>
      </c>
      <c r="D481" s="1">
        <v>14000</v>
      </c>
      <c r="E481" s="1">
        <v>401.8</v>
      </c>
      <c r="F481" s="1">
        <v>0</v>
      </c>
      <c r="G481" s="1">
        <v>425.6</v>
      </c>
      <c r="H481" s="1">
        <v>1056.6199999999999</v>
      </c>
      <c r="I481" s="1">
        <f t="shared" si="127"/>
        <v>1884.02</v>
      </c>
      <c r="J481" s="1">
        <f t="shared" si="128"/>
        <v>12115.98</v>
      </c>
    </row>
    <row r="482" spans="1:125">
      <c r="A482" t="s">
        <v>345</v>
      </c>
      <c r="B482" t="s">
        <v>23</v>
      </c>
      <c r="C482" t="s">
        <v>590</v>
      </c>
      <c r="D482" s="1">
        <v>16000</v>
      </c>
      <c r="E482" s="1">
        <v>459.2</v>
      </c>
      <c r="F482" s="1">
        <v>0</v>
      </c>
      <c r="G482" s="1">
        <v>486.4</v>
      </c>
      <c r="H482" s="1">
        <v>25</v>
      </c>
      <c r="I482" s="1">
        <f t="shared" si="127"/>
        <v>970.59999999999991</v>
      </c>
      <c r="J482" s="1">
        <f t="shared" si="128"/>
        <v>15029.4</v>
      </c>
    </row>
    <row r="483" spans="1:125">
      <c r="A483" t="s">
        <v>346</v>
      </c>
      <c r="B483" t="s">
        <v>136</v>
      </c>
      <c r="C483" t="s">
        <v>587</v>
      </c>
      <c r="D483" s="1">
        <v>9500</v>
      </c>
      <c r="E483" s="1">
        <v>272.64999999999998</v>
      </c>
      <c r="F483" s="1">
        <v>0</v>
      </c>
      <c r="G483" s="1">
        <v>288.8</v>
      </c>
      <c r="H483" s="1">
        <v>25</v>
      </c>
      <c r="I483" s="1">
        <f t="shared" si="127"/>
        <v>586.45000000000005</v>
      </c>
      <c r="J483" s="1">
        <f t="shared" si="128"/>
        <v>8913.5499999999993</v>
      </c>
    </row>
    <row r="484" spans="1:125">
      <c r="A484" t="s">
        <v>347</v>
      </c>
      <c r="B484" t="s">
        <v>307</v>
      </c>
      <c r="C484" t="s">
        <v>590</v>
      </c>
      <c r="D484" s="1">
        <v>12100</v>
      </c>
      <c r="E484" s="1">
        <v>347.27</v>
      </c>
      <c r="F484" s="1">
        <v>0</v>
      </c>
      <c r="G484" s="1">
        <v>367.84</v>
      </c>
      <c r="H484" s="1">
        <v>25</v>
      </c>
      <c r="I484" s="1">
        <f t="shared" si="127"/>
        <v>740.1099999999999</v>
      </c>
      <c r="J484" s="1">
        <f t="shared" si="128"/>
        <v>11359.89</v>
      </c>
    </row>
    <row r="485" spans="1:125">
      <c r="A485" t="s">
        <v>348</v>
      </c>
      <c r="B485" t="s">
        <v>23</v>
      </c>
      <c r="C485" t="s">
        <v>590</v>
      </c>
      <c r="D485" s="1">
        <v>15500</v>
      </c>
      <c r="E485" s="1">
        <v>444.85</v>
      </c>
      <c r="F485" s="1">
        <v>0</v>
      </c>
      <c r="G485" s="1">
        <v>471.2</v>
      </c>
      <c r="H485" s="1">
        <v>6525</v>
      </c>
      <c r="I485" s="1">
        <f t="shared" si="127"/>
        <v>7441.05</v>
      </c>
      <c r="J485" s="1">
        <f t="shared" si="128"/>
        <v>8058.95</v>
      </c>
    </row>
    <row r="486" spans="1:125">
      <c r="A486" t="s">
        <v>349</v>
      </c>
      <c r="B486" t="s">
        <v>307</v>
      </c>
      <c r="C486" t="s">
        <v>590</v>
      </c>
      <c r="D486" s="1">
        <v>14000</v>
      </c>
      <c r="E486" s="1">
        <v>401.8</v>
      </c>
      <c r="F486" s="1">
        <v>0</v>
      </c>
      <c r="G486" s="1">
        <v>425.6</v>
      </c>
      <c r="H486" s="1">
        <v>25</v>
      </c>
      <c r="I486" s="1">
        <f t="shared" si="127"/>
        <v>852.40000000000009</v>
      </c>
      <c r="J486" s="1">
        <f t="shared" si="128"/>
        <v>13147.6</v>
      </c>
    </row>
    <row r="487" spans="1:125">
      <c r="A487" t="s">
        <v>350</v>
      </c>
      <c r="B487" t="s">
        <v>267</v>
      </c>
      <c r="C487" t="s">
        <v>590</v>
      </c>
      <c r="D487" s="1">
        <v>12250</v>
      </c>
      <c r="E487" s="1">
        <v>351.58</v>
      </c>
      <c r="F487" s="1">
        <v>0</v>
      </c>
      <c r="G487" s="1">
        <v>372.4</v>
      </c>
      <c r="H487" s="1">
        <v>25</v>
      </c>
      <c r="I487" s="1">
        <f t="shared" si="127"/>
        <v>748.98</v>
      </c>
      <c r="J487" s="1">
        <f t="shared" si="128"/>
        <v>11501.02</v>
      </c>
    </row>
    <row r="488" spans="1:125">
      <c r="A488" t="s">
        <v>351</v>
      </c>
      <c r="B488" t="s">
        <v>23</v>
      </c>
      <c r="C488" t="s">
        <v>587</v>
      </c>
      <c r="D488" s="1">
        <v>59000</v>
      </c>
      <c r="E488" s="1">
        <v>1693.3</v>
      </c>
      <c r="F488" s="1">
        <v>3298.5</v>
      </c>
      <c r="G488" s="1">
        <v>1793.6</v>
      </c>
      <c r="H488" s="1">
        <v>25</v>
      </c>
      <c r="I488" s="1">
        <f t="shared" si="127"/>
        <v>6810.4</v>
      </c>
      <c r="J488" s="1">
        <f t="shared" si="128"/>
        <v>52189.599999999999</v>
      </c>
    </row>
    <row r="489" spans="1:125">
      <c r="A489" t="s">
        <v>624</v>
      </c>
      <c r="B489" t="s">
        <v>307</v>
      </c>
      <c r="C489" t="s">
        <v>590</v>
      </c>
      <c r="D489" s="1">
        <v>14000</v>
      </c>
      <c r="E489" s="1">
        <v>401.8</v>
      </c>
      <c r="F489" s="1">
        <v>0</v>
      </c>
      <c r="G489" s="1">
        <v>425.6</v>
      </c>
      <c r="H489" s="1">
        <v>25</v>
      </c>
      <c r="I489" s="1">
        <f t="shared" si="127"/>
        <v>852.40000000000009</v>
      </c>
      <c r="J489" s="1">
        <f t="shared" si="128"/>
        <v>13147.6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</row>
    <row r="490" spans="1:125">
      <c r="A490" t="s">
        <v>623</v>
      </c>
      <c r="B490" t="s">
        <v>307</v>
      </c>
      <c r="C490" t="s">
        <v>590</v>
      </c>
      <c r="D490" s="1">
        <v>14000</v>
      </c>
      <c r="E490" s="1">
        <v>401.8</v>
      </c>
      <c r="F490" s="1">
        <v>0</v>
      </c>
      <c r="G490" s="1">
        <v>425.6</v>
      </c>
      <c r="H490" s="1">
        <v>25</v>
      </c>
      <c r="I490" s="1">
        <f t="shared" si="127"/>
        <v>852.40000000000009</v>
      </c>
      <c r="J490" s="1">
        <f t="shared" si="128"/>
        <v>13147.6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</row>
    <row r="491" spans="1:125">
      <c r="A491" t="s">
        <v>681</v>
      </c>
      <c r="B491" t="s">
        <v>300</v>
      </c>
      <c r="C491" t="s">
        <v>590</v>
      </c>
      <c r="D491" s="1">
        <v>20000</v>
      </c>
      <c r="E491" s="1">
        <v>574</v>
      </c>
      <c r="F491" s="1">
        <v>0</v>
      </c>
      <c r="G491" s="1">
        <v>608</v>
      </c>
      <c r="H491" s="1">
        <v>25</v>
      </c>
      <c r="I491" s="1">
        <f t="shared" si="127"/>
        <v>1207</v>
      </c>
      <c r="J491" s="1">
        <f t="shared" si="128"/>
        <v>18793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</row>
    <row r="492" spans="1:125">
      <c r="A492" t="s">
        <v>622</v>
      </c>
      <c r="B492" t="s">
        <v>307</v>
      </c>
      <c r="C492" t="s">
        <v>590</v>
      </c>
      <c r="D492" s="1">
        <v>18000</v>
      </c>
      <c r="E492" s="1">
        <v>516.6</v>
      </c>
      <c r="F492" s="1">
        <v>0</v>
      </c>
      <c r="G492" s="1">
        <v>547.20000000000005</v>
      </c>
      <c r="H492" s="1">
        <v>25</v>
      </c>
      <c r="I492" s="1">
        <f t="shared" si="127"/>
        <v>1088.8000000000002</v>
      </c>
      <c r="J492" s="1">
        <f t="shared" si="128"/>
        <v>16911.2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</row>
    <row r="493" spans="1:125">
      <c r="A493" t="s">
        <v>570</v>
      </c>
      <c r="B493" s="12" t="s">
        <v>307</v>
      </c>
      <c r="C493" s="12" t="s">
        <v>590</v>
      </c>
      <c r="D493" s="1">
        <v>12100</v>
      </c>
      <c r="E493" s="1">
        <v>347.27</v>
      </c>
      <c r="F493" s="1">
        <v>0</v>
      </c>
      <c r="G493" s="1">
        <v>367.84</v>
      </c>
      <c r="H493" s="1">
        <v>25</v>
      </c>
      <c r="I493" s="1">
        <f t="shared" si="127"/>
        <v>740.1099999999999</v>
      </c>
      <c r="J493" s="1">
        <f t="shared" si="128"/>
        <v>11359.89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</row>
    <row r="494" spans="1:125">
      <c r="A494" t="s">
        <v>682</v>
      </c>
      <c r="B494" s="12" t="s">
        <v>307</v>
      </c>
      <c r="C494" s="12" t="s">
        <v>590</v>
      </c>
      <c r="D494" s="1">
        <v>15000</v>
      </c>
      <c r="E494" s="1">
        <v>430.5</v>
      </c>
      <c r="F494" s="1">
        <v>0</v>
      </c>
      <c r="G494" s="1">
        <v>456</v>
      </c>
      <c r="H494" s="1">
        <v>25</v>
      </c>
      <c r="I494" s="1">
        <f t="shared" si="127"/>
        <v>911.5</v>
      </c>
      <c r="J494" s="1">
        <f t="shared" si="128"/>
        <v>14088.5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</row>
    <row r="495" spans="1:125">
      <c r="A495" t="s">
        <v>571</v>
      </c>
      <c r="B495" s="12" t="s">
        <v>572</v>
      </c>
      <c r="C495" s="12" t="s">
        <v>590</v>
      </c>
      <c r="D495" s="1">
        <v>20000</v>
      </c>
      <c r="E495" s="1">
        <v>574</v>
      </c>
      <c r="F495" s="1">
        <v>0</v>
      </c>
      <c r="G495" s="1">
        <v>608</v>
      </c>
      <c r="H495" s="1">
        <v>25</v>
      </c>
      <c r="I495" s="1">
        <f t="shared" si="127"/>
        <v>1207</v>
      </c>
      <c r="J495" s="1">
        <f t="shared" si="128"/>
        <v>18793</v>
      </c>
    </row>
    <row r="496" spans="1:125">
      <c r="A496" s="3" t="s">
        <v>18</v>
      </c>
      <c r="B496" s="3">
        <v>53</v>
      </c>
      <c r="C496" s="3"/>
      <c r="D496" s="4">
        <f t="shared" ref="D496:J496" si="129">SUM(D443:D495)</f>
        <v>878992.7</v>
      </c>
      <c r="E496" s="4">
        <f t="shared" si="129"/>
        <v>25227.109999999997</v>
      </c>
      <c r="F496" s="4">
        <f t="shared" si="129"/>
        <v>3586.41</v>
      </c>
      <c r="G496" s="4">
        <f t="shared" si="129"/>
        <v>26721.379999999994</v>
      </c>
      <c r="H496" s="4">
        <f t="shared" si="129"/>
        <v>17499.579999999998</v>
      </c>
      <c r="I496" s="4">
        <f t="shared" si="129"/>
        <v>73034.479999999981</v>
      </c>
      <c r="J496" s="4">
        <f t="shared" si="129"/>
        <v>805958.21999999986</v>
      </c>
    </row>
    <row r="498" spans="1:125">
      <c r="A498" s="11" t="s">
        <v>352</v>
      </c>
      <c r="B498" s="11"/>
      <c r="C498" s="13"/>
      <c r="D498" s="11"/>
      <c r="E498" s="11"/>
      <c r="F498" s="11"/>
      <c r="G498" s="11"/>
      <c r="H498" s="11"/>
      <c r="I498" s="11"/>
      <c r="J498" s="11"/>
    </row>
    <row r="499" spans="1:125">
      <c r="A499" t="s">
        <v>353</v>
      </c>
      <c r="B499" t="s">
        <v>354</v>
      </c>
      <c r="C499" t="s">
        <v>590</v>
      </c>
      <c r="D499" s="1">
        <v>40000</v>
      </c>
      <c r="E499" s="1">
        <v>1148</v>
      </c>
      <c r="F499" s="1">
        <v>287.91000000000003</v>
      </c>
      <c r="G499" s="1">
        <v>1216</v>
      </c>
      <c r="H499" s="1">
        <v>1056.6199999999999</v>
      </c>
      <c r="I499" s="1">
        <f t="shared" ref="I499:I517" si="130">E499+F499+G499+H499</f>
        <v>3708.5299999999997</v>
      </c>
      <c r="J499" s="1">
        <f>+D499-I499</f>
        <v>36291.47</v>
      </c>
    </row>
    <row r="500" spans="1:125">
      <c r="A500" t="s">
        <v>573</v>
      </c>
      <c r="B500" t="s">
        <v>368</v>
      </c>
      <c r="C500" t="s">
        <v>590</v>
      </c>
      <c r="D500" s="1">
        <v>44000</v>
      </c>
      <c r="E500" s="1">
        <v>1262.8</v>
      </c>
      <c r="F500" s="1">
        <v>1007.19</v>
      </c>
      <c r="G500" s="1">
        <v>1337.6</v>
      </c>
      <c r="H500" s="1">
        <v>25</v>
      </c>
      <c r="I500" s="1">
        <f>+E500+F500+G500+H500</f>
        <v>3632.5899999999997</v>
      </c>
      <c r="J500" s="1">
        <f t="shared" ref="J500:J517" si="131">+D500-I500</f>
        <v>40367.410000000003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</row>
    <row r="501" spans="1:125">
      <c r="A501" t="s">
        <v>574</v>
      </c>
      <c r="B501" t="s">
        <v>23</v>
      </c>
      <c r="C501" t="s">
        <v>590</v>
      </c>
      <c r="D501" s="1">
        <v>58000</v>
      </c>
      <c r="E501" s="1">
        <v>1664.6</v>
      </c>
      <c r="F501" s="1">
        <v>3110.32</v>
      </c>
      <c r="G501" s="1">
        <v>1763.2</v>
      </c>
      <c r="H501" s="1">
        <v>25</v>
      </c>
      <c r="I501" s="1">
        <f t="shared" ref="I501:I505" si="132">E501+F501+G501+H501</f>
        <v>6563.12</v>
      </c>
      <c r="J501" s="1">
        <f t="shared" si="131"/>
        <v>51436.88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</row>
    <row r="502" spans="1:125">
      <c r="A502" t="s">
        <v>575</v>
      </c>
      <c r="B502" t="s">
        <v>390</v>
      </c>
      <c r="C502" t="s">
        <v>590</v>
      </c>
      <c r="D502" s="1">
        <v>35000</v>
      </c>
      <c r="E502" s="1">
        <v>1004.5</v>
      </c>
      <c r="F502" s="1">
        <v>0</v>
      </c>
      <c r="G502" s="1">
        <v>1064</v>
      </c>
      <c r="H502" s="1">
        <v>25</v>
      </c>
      <c r="I502" s="1">
        <f t="shared" si="132"/>
        <v>2093.5</v>
      </c>
      <c r="J502" s="1">
        <f t="shared" si="131"/>
        <v>32906.5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</row>
    <row r="503" spans="1:125">
      <c r="A503" t="s">
        <v>576</v>
      </c>
      <c r="B503" t="s">
        <v>390</v>
      </c>
      <c r="C503" t="s">
        <v>590</v>
      </c>
      <c r="D503" s="1">
        <v>35000</v>
      </c>
      <c r="E503" s="1">
        <v>1004.5</v>
      </c>
      <c r="F503" s="1">
        <v>0</v>
      </c>
      <c r="G503" s="1">
        <v>1064</v>
      </c>
      <c r="H503" s="1">
        <v>25</v>
      </c>
      <c r="I503" s="1">
        <f>+E503+F503+G503+H503</f>
        <v>2093.5</v>
      </c>
      <c r="J503" s="1">
        <f t="shared" si="131"/>
        <v>32906.5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</row>
    <row r="504" spans="1:125">
      <c r="A504" t="s">
        <v>577</v>
      </c>
      <c r="B504" t="s">
        <v>106</v>
      </c>
      <c r="C504" t="s">
        <v>590</v>
      </c>
      <c r="D504" s="1">
        <v>32000</v>
      </c>
      <c r="E504" s="1">
        <v>918.4</v>
      </c>
      <c r="F504" s="1">
        <v>0</v>
      </c>
      <c r="G504" s="1">
        <v>972.8</v>
      </c>
      <c r="H504" s="1">
        <v>1156.6199999999999</v>
      </c>
      <c r="I504" s="1">
        <f t="shared" si="132"/>
        <v>3047.8199999999997</v>
      </c>
      <c r="J504" s="1">
        <f t="shared" si="131"/>
        <v>28952.18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</row>
    <row r="505" spans="1:125">
      <c r="A505" t="s">
        <v>578</v>
      </c>
      <c r="B505" t="s">
        <v>225</v>
      </c>
      <c r="C505" t="s">
        <v>590</v>
      </c>
      <c r="D505" s="1">
        <v>45000</v>
      </c>
      <c r="E505" s="1">
        <v>1291.5</v>
      </c>
      <c r="F505" s="1">
        <v>1148.33</v>
      </c>
      <c r="G505" s="1">
        <v>1368</v>
      </c>
      <c r="H505" s="1">
        <v>25</v>
      </c>
      <c r="I505" s="1">
        <f t="shared" si="132"/>
        <v>3832.83</v>
      </c>
      <c r="J505" s="1">
        <f t="shared" si="131"/>
        <v>41167.17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</row>
    <row r="506" spans="1:125">
      <c r="A506" t="s">
        <v>8</v>
      </c>
      <c r="B506" t="s">
        <v>632</v>
      </c>
      <c r="C506" t="s">
        <v>590</v>
      </c>
      <c r="D506" s="1">
        <v>70000</v>
      </c>
      <c r="E506" s="1">
        <v>2009</v>
      </c>
      <c r="F506" s="1">
        <v>5368.48</v>
      </c>
      <c r="G506" s="1">
        <v>2128</v>
      </c>
      <c r="H506" s="1">
        <v>25</v>
      </c>
      <c r="I506" s="1">
        <f>E506+F506+G506+H506</f>
        <v>9530.48</v>
      </c>
      <c r="J506" s="1">
        <f t="shared" si="131"/>
        <v>60469.520000000004</v>
      </c>
    </row>
    <row r="507" spans="1:125">
      <c r="A507" t="s">
        <v>356</v>
      </c>
      <c r="B507" t="s">
        <v>514</v>
      </c>
      <c r="C507" t="s">
        <v>587</v>
      </c>
      <c r="D507" s="1">
        <v>75000</v>
      </c>
      <c r="E507" s="1">
        <v>2152.5</v>
      </c>
      <c r="F507" s="1">
        <v>6309.38</v>
      </c>
      <c r="G507" s="1">
        <v>2280</v>
      </c>
      <c r="H507" s="1">
        <v>165</v>
      </c>
      <c r="I507" s="1">
        <f t="shared" si="130"/>
        <v>10906.880000000001</v>
      </c>
      <c r="J507" s="1">
        <f t="shared" si="131"/>
        <v>64093.119999999995</v>
      </c>
    </row>
    <row r="508" spans="1:125">
      <c r="A508" t="s">
        <v>579</v>
      </c>
      <c r="B508" t="s">
        <v>188</v>
      </c>
      <c r="C508" t="s">
        <v>590</v>
      </c>
      <c r="D508" s="1">
        <v>74000</v>
      </c>
      <c r="E508" s="1">
        <v>2123.8000000000002</v>
      </c>
      <c r="F508" s="1">
        <v>6121.2</v>
      </c>
      <c r="G508" s="1">
        <v>2249.6</v>
      </c>
      <c r="H508" s="1">
        <v>125</v>
      </c>
      <c r="I508" s="1">
        <f>+E508+F508+G508+H508</f>
        <v>10619.6</v>
      </c>
      <c r="J508" s="1">
        <f t="shared" si="131"/>
        <v>63380.4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</row>
    <row r="509" spans="1:125">
      <c r="A509" t="s">
        <v>357</v>
      </c>
      <c r="B509" t="s">
        <v>130</v>
      </c>
      <c r="C509" t="s">
        <v>590</v>
      </c>
      <c r="D509" s="1">
        <v>32000</v>
      </c>
      <c r="E509" s="1">
        <v>918.4</v>
      </c>
      <c r="F509" s="1">
        <v>0</v>
      </c>
      <c r="G509" s="1">
        <v>972.8</v>
      </c>
      <c r="H509" s="1">
        <v>25</v>
      </c>
      <c r="I509" s="1">
        <f t="shared" si="130"/>
        <v>1916.1999999999998</v>
      </c>
      <c r="J509" s="1">
        <f t="shared" si="131"/>
        <v>30083.8</v>
      </c>
    </row>
    <row r="510" spans="1:125">
      <c r="A510" t="s">
        <v>358</v>
      </c>
      <c r="B510" t="s">
        <v>359</v>
      </c>
      <c r="C510" t="s">
        <v>590</v>
      </c>
      <c r="D510" s="1">
        <v>45000</v>
      </c>
      <c r="E510" s="1">
        <v>1291.5</v>
      </c>
      <c r="F510" s="1">
        <v>1148.33</v>
      </c>
      <c r="G510" s="1">
        <v>1368</v>
      </c>
      <c r="H510" s="1">
        <v>185</v>
      </c>
      <c r="I510" s="1">
        <f t="shared" si="130"/>
        <v>3992.83</v>
      </c>
      <c r="J510" s="1">
        <f t="shared" si="131"/>
        <v>41007.17</v>
      </c>
    </row>
    <row r="511" spans="1:125">
      <c r="A511" t="s">
        <v>361</v>
      </c>
      <c r="B511" t="s">
        <v>362</v>
      </c>
      <c r="C511" t="s">
        <v>590</v>
      </c>
      <c r="D511" s="1">
        <v>60000</v>
      </c>
      <c r="E511" s="1">
        <v>1722</v>
      </c>
      <c r="F511" s="1">
        <v>3486.68</v>
      </c>
      <c r="G511" s="1">
        <v>1824</v>
      </c>
      <c r="H511" s="1">
        <v>185</v>
      </c>
      <c r="I511" s="1">
        <f t="shared" si="130"/>
        <v>7217.68</v>
      </c>
      <c r="J511" s="1">
        <f t="shared" si="131"/>
        <v>52782.32</v>
      </c>
    </row>
    <row r="512" spans="1:125">
      <c r="A512" t="s">
        <v>363</v>
      </c>
      <c r="B512" t="s">
        <v>359</v>
      </c>
      <c r="C512" t="s">
        <v>590</v>
      </c>
      <c r="D512" s="1">
        <v>45000</v>
      </c>
      <c r="E512" s="1">
        <v>1291.5</v>
      </c>
      <c r="F512" s="1">
        <v>1148.33</v>
      </c>
      <c r="G512" s="1">
        <v>1368</v>
      </c>
      <c r="H512" s="1">
        <v>145</v>
      </c>
      <c r="I512" s="1">
        <f t="shared" si="130"/>
        <v>3952.83</v>
      </c>
      <c r="J512" s="1">
        <f t="shared" si="131"/>
        <v>41047.17</v>
      </c>
    </row>
    <row r="513" spans="1:10">
      <c r="A513" t="s">
        <v>364</v>
      </c>
      <c r="B513" t="s">
        <v>354</v>
      </c>
      <c r="C513" t="s">
        <v>590</v>
      </c>
      <c r="D513" s="1">
        <v>44000</v>
      </c>
      <c r="E513" s="1">
        <v>1262.8</v>
      </c>
      <c r="F513" s="1">
        <v>1007.19</v>
      </c>
      <c r="G513" s="1">
        <v>1337.6</v>
      </c>
      <c r="H513" s="1">
        <v>25</v>
      </c>
      <c r="I513" s="1">
        <f t="shared" si="130"/>
        <v>3632.5899999999997</v>
      </c>
      <c r="J513" s="1">
        <f t="shared" si="131"/>
        <v>40367.410000000003</v>
      </c>
    </row>
    <row r="514" spans="1:10">
      <c r="A514" t="s">
        <v>365</v>
      </c>
      <c r="B514" t="s">
        <v>366</v>
      </c>
      <c r="C514" t="s">
        <v>590</v>
      </c>
      <c r="D514" s="1">
        <v>60000</v>
      </c>
      <c r="E514" s="1">
        <v>1722</v>
      </c>
      <c r="F514" s="1">
        <v>3486.68</v>
      </c>
      <c r="G514" s="1">
        <v>1824</v>
      </c>
      <c r="H514" s="1">
        <v>25</v>
      </c>
      <c r="I514" s="1">
        <f t="shared" si="130"/>
        <v>7057.68</v>
      </c>
      <c r="J514" s="1">
        <f t="shared" si="131"/>
        <v>52942.32</v>
      </c>
    </row>
    <row r="515" spans="1:10">
      <c r="A515" t="s">
        <v>367</v>
      </c>
      <c r="B515" t="s">
        <v>368</v>
      </c>
      <c r="C515" t="s">
        <v>590</v>
      </c>
      <c r="D515" s="1">
        <v>44000</v>
      </c>
      <c r="E515" s="1">
        <v>1262.8</v>
      </c>
      <c r="F515" s="1">
        <v>1007.19</v>
      </c>
      <c r="G515" s="1">
        <v>1337.6</v>
      </c>
      <c r="H515" s="1">
        <v>25</v>
      </c>
      <c r="I515" s="1">
        <f t="shared" si="130"/>
        <v>3632.5899999999997</v>
      </c>
      <c r="J515" s="1">
        <f t="shared" si="131"/>
        <v>40367.410000000003</v>
      </c>
    </row>
    <row r="516" spans="1:10">
      <c r="A516" t="s">
        <v>369</v>
      </c>
      <c r="B516" t="s">
        <v>26</v>
      </c>
      <c r="C516" t="s">
        <v>590</v>
      </c>
      <c r="D516" s="1">
        <v>45000</v>
      </c>
      <c r="E516" s="1">
        <v>1291.5</v>
      </c>
      <c r="F516" s="1">
        <v>1148.33</v>
      </c>
      <c r="G516" s="1">
        <v>1368</v>
      </c>
      <c r="H516" s="1">
        <v>125</v>
      </c>
      <c r="I516" s="1">
        <f t="shared" si="130"/>
        <v>3932.83</v>
      </c>
      <c r="J516" s="1">
        <f t="shared" si="131"/>
        <v>41067.17</v>
      </c>
    </row>
    <row r="517" spans="1:10">
      <c r="A517" t="s">
        <v>370</v>
      </c>
      <c r="B517" t="s">
        <v>371</v>
      </c>
      <c r="C517" t="s">
        <v>590</v>
      </c>
      <c r="D517" s="1">
        <v>44000</v>
      </c>
      <c r="E517" s="1">
        <v>1262.8</v>
      </c>
      <c r="F517" s="1">
        <v>1007.19</v>
      </c>
      <c r="G517" s="1">
        <v>1337.6</v>
      </c>
      <c r="H517" s="1">
        <v>25</v>
      </c>
      <c r="I517" s="1">
        <f t="shared" si="130"/>
        <v>3632.5899999999997</v>
      </c>
      <c r="J517" s="1">
        <f t="shared" si="131"/>
        <v>40367.410000000003</v>
      </c>
    </row>
    <row r="518" spans="1:10">
      <c r="A518" s="3" t="s">
        <v>18</v>
      </c>
      <c r="B518" s="3">
        <v>19</v>
      </c>
      <c r="C518" s="3"/>
      <c r="D518" s="4">
        <f t="shared" ref="D518:J518" si="133">SUM(D499:D517)</f>
        <v>927000</v>
      </c>
      <c r="E518" s="4">
        <f t="shared" si="133"/>
        <v>26604.899999999998</v>
      </c>
      <c r="F518" s="4">
        <f t="shared" si="133"/>
        <v>36792.730000000003</v>
      </c>
      <c r="G518" s="4">
        <f t="shared" si="133"/>
        <v>28180.799999999996</v>
      </c>
      <c r="H518" s="4">
        <f t="shared" si="133"/>
        <v>3418.24</v>
      </c>
      <c r="I518" s="4">
        <f t="shared" si="133"/>
        <v>94996.67</v>
      </c>
      <c r="J518" s="4">
        <f t="shared" si="133"/>
        <v>832003.33000000007</v>
      </c>
    </row>
    <row r="520" spans="1:10">
      <c r="A520" s="11" t="s">
        <v>372</v>
      </c>
      <c r="B520" s="11"/>
      <c r="C520" s="13"/>
      <c r="D520" s="11"/>
      <c r="E520" s="11"/>
      <c r="F520" s="11"/>
      <c r="G520" s="11"/>
      <c r="H520" s="11"/>
      <c r="I520" s="11"/>
      <c r="J520" s="11"/>
    </row>
    <row r="521" spans="1:10">
      <c r="A521" t="s">
        <v>373</v>
      </c>
      <c r="B521" t="s">
        <v>374</v>
      </c>
      <c r="C521" t="s">
        <v>590</v>
      </c>
      <c r="D521" s="1">
        <v>27000</v>
      </c>
      <c r="E521" s="1">
        <v>774.9</v>
      </c>
      <c r="F521" s="1">
        <v>0</v>
      </c>
      <c r="G521" s="1">
        <v>820.8</v>
      </c>
      <c r="H521" s="1">
        <v>1785</v>
      </c>
      <c r="I521" s="1">
        <f t="shared" ref="I521:I529" si="134">E521+F521+G521+H521</f>
        <v>3380.7</v>
      </c>
      <c r="J521" s="1">
        <f t="shared" ref="J521:J529" si="135">D521-I521</f>
        <v>23619.3</v>
      </c>
    </row>
    <row r="522" spans="1:10">
      <c r="A522" t="s">
        <v>375</v>
      </c>
      <c r="B522" t="s">
        <v>374</v>
      </c>
      <c r="C522" t="s">
        <v>587</v>
      </c>
      <c r="D522" s="1">
        <v>35000</v>
      </c>
      <c r="E522" s="1">
        <v>1004.5</v>
      </c>
      <c r="F522" s="1">
        <v>0</v>
      </c>
      <c r="G522" s="1">
        <v>1064</v>
      </c>
      <c r="H522" s="1">
        <v>125</v>
      </c>
      <c r="I522" s="1">
        <f t="shared" si="134"/>
        <v>2193.5</v>
      </c>
      <c r="J522" s="1">
        <f t="shared" si="135"/>
        <v>32806.5</v>
      </c>
    </row>
    <row r="523" spans="1:10">
      <c r="A523" t="s">
        <v>377</v>
      </c>
      <c r="B523" t="s">
        <v>378</v>
      </c>
      <c r="C523" t="s">
        <v>590</v>
      </c>
      <c r="D523" s="1">
        <v>35000</v>
      </c>
      <c r="E523" s="1">
        <v>1004.5</v>
      </c>
      <c r="F523" s="1">
        <v>0</v>
      </c>
      <c r="G523" s="1">
        <v>1064</v>
      </c>
      <c r="H523" s="1">
        <v>25</v>
      </c>
      <c r="I523" s="1">
        <f t="shared" si="134"/>
        <v>2093.5</v>
      </c>
      <c r="J523" s="1">
        <f t="shared" si="135"/>
        <v>32906.5</v>
      </c>
    </row>
    <row r="524" spans="1:10">
      <c r="A524" t="s">
        <v>379</v>
      </c>
      <c r="B524" t="s">
        <v>376</v>
      </c>
      <c r="C524" t="s">
        <v>590</v>
      </c>
      <c r="D524" s="1">
        <v>35000</v>
      </c>
      <c r="E524" s="1">
        <v>1004.5</v>
      </c>
      <c r="F524" s="1">
        <v>0</v>
      </c>
      <c r="G524" s="1">
        <v>1064</v>
      </c>
      <c r="H524" s="1">
        <v>75</v>
      </c>
      <c r="I524" s="1">
        <f t="shared" si="134"/>
        <v>2143.5</v>
      </c>
      <c r="J524" s="1">
        <f t="shared" si="135"/>
        <v>32856.5</v>
      </c>
    </row>
    <row r="525" spans="1:10">
      <c r="A525" t="s">
        <v>380</v>
      </c>
      <c r="B525" t="s">
        <v>376</v>
      </c>
      <c r="C525" t="s">
        <v>590</v>
      </c>
      <c r="D525" s="1">
        <v>35000</v>
      </c>
      <c r="E525" s="1">
        <v>1004.5</v>
      </c>
      <c r="F525" s="1">
        <v>0</v>
      </c>
      <c r="G525" s="1">
        <v>1064</v>
      </c>
      <c r="H525" s="1">
        <v>75</v>
      </c>
      <c r="I525" s="1">
        <f t="shared" si="134"/>
        <v>2143.5</v>
      </c>
      <c r="J525" s="1">
        <f t="shared" si="135"/>
        <v>32856.5</v>
      </c>
    </row>
    <row r="526" spans="1:10">
      <c r="A526" t="s">
        <v>381</v>
      </c>
      <c r="B526" t="s">
        <v>23</v>
      </c>
      <c r="C526" t="s">
        <v>587</v>
      </c>
      <c r="D526" s="1">
        <v>80000</v>
      </c>
      <c r="E526" s="1">
        <v>2296</v>
      </c>
      <c r="F526" s="1">
        <v>6631.3</v>
      </c>
      <c r="G526" s="1">
        <v>2432</v>
      </c>
      <c r="H526" s="1">
        <v>5399.86</v>
      </c>
      <c r="I526" s="1">
        <f t="shared" si="134"/>
        <v>16759.16</v>
      </c>
      <c r="J526" s="1">
        <f t="shared" si="135"/>
        <v>63240.84</v>
      </c>
    </row>
    <row r="527" spans="1:10">
      <c r="A527" t="s">
        <v>382</v>
      </c>
      <c r="B527" t="s">
        <v>152</v>
      </c>
      <c r="C527" t="s">
        <v>590</v>
      </c>
      <c r="D527" s="1">
        <v>18250</v>
      </c>
      <c r="E527" s="1">
        <v>523.78</v>
      </c>
      <c r="F527" s="1">
        <v>0</v>
      </c>
      <c r="G527" s="1">
        <v>554.79999999999995</v>
      </c>
      <c r="H527" s="1">
        <v>25</v>
      </c>
      <c r="I527" s="1">
        <f t="shared" si="134"/>
        <v>1103.58</v>
      </c>
      <c r="J527" s="1">
        <f t="shared" si="135"/>
        <v>17146.419999999998</v>
      </c>
    </row>
    <row r="528" spans="1:10">
      <c r="A528" t="s">
        <v>384</v>
      </c>
      <c r="B528" t="s">
        <v>270</v>
      </c>
      <c r="C528" t="s">
        <v>590</v>
      </c>
      <c r="D528" s="1">
        <v>35000</v>
      </c>
      <c r="E528" s="1">
        <v>1004.5</v>
      </c>
      <c r="F528" s="1">
        <v>0</v>
      </c>
      <c r="G528" s="1">
        <v>1064</v>
      </c>
      <c r="H528" s="1">
        <v>125</v>
      </c>
      <c r="I528" s="1">
        <f t="shared" si="134"/>
        <v>2193.5</v>
      </c>
      <c r="J528" s="1">
        <f t="shared" si="135"/>
        <v>32806.5</v>
      </c>
    </row>
    <row r="529" spans="1:125">
      <c r="A529" t="s">
        <v>385</v>
      </c>
      <c r="B529" t="s">
        <v>376</v>
      </c>
      <c r="C529" t="s">
        <v>590</v>
      </c>
      <c r="D529" s="1">
        <v>35000</v>
      </c>
      <c r="E529" s="1">
        <v>1004.5</v>
      </c>
      <c r="F529" s="1">
        <v>0</v>
      </c>
      <c r="G529" s="1">
        <v>1064</v>
      </c>
      <c r="H529" s="1">
        <v>145</v>
      </c>
      <c r="I529" s="1">
        <f t="shared" si="134"/>
        <v>2213.5</v>
      </c>
      <c r="J529" s="1">
        <f t="shared" si="135"/>
        <v>32786.5</v>
      </c>
    </row>
    <row r="530" spans="1:125">
      <c r="A530" t="s">
        <v>386</v>
      </c>
      <c r="B530" t="s">
        <v>374</v>
      </c>
      <c r="C530" t="s">
        <v>590</v>
      </c>
      <c r="D530" s="1">
        <v>35000</v>
      </c>
      <c r="E530" s="1">
        <v>1004.5</v>
      </c>
      <c r="F530" s="1">
        <v>0</v>
      </c>
      <c r="G530" s="1">
        <v>1064</v>
      </c>
      <c r="H530" s="1">
        <v>25</v>
      </c>
      <c r="I530" s="1">
        <f t="shared" ref="I530:I544" si="136">E530+F530+G530+H530</f>
        <v>2093.5</v>
      </c>
      <c r="J530" s="1">
        <f t="shared" ref="J530:J544" si="137">D530-I530</f>
        <v>32906.5</v>
      </c>
    </row>
    <row r="531" spans="1:125">
      <c r="A531" t="s">
        <v>684</v>
      </c>
      <c r="B531" t="s">
        <v>21</v>
      </c>
      <c r="C531" t="s">
        <v>590</v>
      </c>
      <c r="D531" s="1">
        <v>25000</v>
      </c>
      <c r="E531" s="1">
        <v>717.5</v>
      </c>
      <c r="F531" s="1">
        <v>0</v>
      </c>
      <c r="G531" s="1">
        <v>760</v>
      </c>
      <c r="H531" s="1">
        <v>25</v>
      </c>
      <c r="I531" s="1">
        <f>E531+F531+G531+H531</f>
        <v>1502.5</v>
      </c>
      <c r="J531" s="1">
        <f>D531-I531</f>
        <v>23497.5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</row>
    <row r="532" spans="1:125">
      <c r="A532" t="s">
        <v>683</v>
      </c>
      <c r="B532" t="s">
        <v>34</v>
      </c>
      <c r="C532" t="s">
        <v>590</v>
      </c>
      <c r="D532" s="1">
        <v>32000</v>
      </c>
      <c r="E532" s="1">
        <v>918.4</v>
      </c>
      <c r="F532" s="1">
        <v>0</v>
      </c>
      <c r="G532" s="1">
        <v>972.8</v>
      </c>
      <c r="H532" s="1">
        <v>125</v>
      </c>
      <c r="I532" s="1">
        <f>E532+F532+G532+H532</f>
        <v>2016.1999999999998</v>
      </c>
      <c r="J532" s="1">
        <f>D532-I532</f>
        <v>29983.8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>
      <c r="A533" t="s">
        <v>626</v>
      </c>
      <c r="B533" t="s">
        <v>188</v>
      </c>
      <c r="C533" t="s">
        <v>590</v>
      </c>
      <c r="D533" s="1">
        <v>60000</v>
      </c>
      <c r="E533" s="1">
        <v>1722</v>
      </c>
      <c r="F533" s="1">
        <v>3486.68</v>
      </c>
      <c r="G533" s="1">
        <v>1824</v>
      </c>
      <c r="H533" s="1">
        <v>25</v>
      </c>
      <c r="I533" s="1">
        <f t="shared" si="136"/>
        <v>7057.68</v>
      </c>
      <c r="J533" s="1">
        <f t="shared" si="137"/>
        <v>52942.32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</row>
    <row r="534" spans="1:125">
      <c r="A534" t="s">
        <v>625</v>
      </c>
      <c r="B534" t="s">
        <v>106</v>
      </c>
      <c r="C534" t="s">
        <v>590</v>
      </c>
      <c r="D534" s="1">
        <v>35000</v>
      </c>
      <c r="E534" s="1">
        <v>1004.5</v>
      </c>
      <c r="F534" s="1">
        <v>0</v>
      </c>
      <c r="G534" s="1">
        <v>1064</v>
      </c>
      <c r="H534" s="1">
        <v>25</v>
      </c>
      <c r="I534" s="1">
        <f t="shared" si="136"/>
        <v>2093.5</v>
      </c>
      <c r="J534" s="1">
        <f t="shared" si="137"/>
        <v>32906.5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t="s">
        <v>685</v>
      </c>
      <c r="B535" t="s">
        <v>34</v>
      </c>
      <c r="C535" t="s">
        <v>590</v>
      </c>
      <c r="D535" s="1">
        <v>32000</v>
      </c>
      <c r="E535" s="1">
        <v>918.4</v>
      </c>
      <c r="F535" s="1">
        <v>0</v>
      </c>
      <c r="G535" s="1">
        <v>972.8</v>
      </c>
      <c r="H535" s="1">
        <v>125</v>
      </c>
      <c r="I535" s="1">
        <f>E535+F535+G535+H535</f>
        <v>2016.1999999999998</v>
      </c>
      <c r="J535" s="1">
        <f>D535-I535</f>
        <v>29983.8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</row>
    <row r="536" spans="1:125">
      <c r="A536" t="s">
        <v>628</v>
      </c>
      <c r="B536" t="s">
        <v>627</v>
      </c>
      <c r="C536" t="s">
        <v>590</v>
      </c>
      <c r="D536" s="1">
        <v>44000</v>
      </c>
      <c r="E536" s="1">
        <v>1262.8</v>
      </c>
      <c r="F536" s="1">
        <v>852.45</v>
      </c>
      <c r="G536" s="1">
        <v>1337.6</v>
      </c>
      <c r="H536" s="1">
        <v>1056.6199999999999</v>
      </c>
      <c r="I536" s="1">
        <f t="shared" si="136"/>
        <v>4509.4699999999993</v>
      </c>
      <c r="J536" s="1">
        <f t="shared" si="137"/>
        <v>39490.53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687</v>
      </c>
      <c r="B537" t="s">
        <v>34</v>
      </c>
      <c r="C537" t="s">
        <v>590</v>
      </c>
      <c r="D537" s="1">
        <v>32000</v>
      </c>
      <c r="E537" s="1">
        <v>918.4</v>
      </c>
      <c r="F537" s="1">
        <v>0</v>
      </c>
      <c r="G537" s="1">
        <v>972.8</v>
      </c>
      <c r="H537" s="1">
        <v>1056.6199999999999</v>
      </c>
      <c r="I537" s="1">
        <f>E537+F537+G537+H537</f>
        <v>2947.8199999999997</v>
      </c>
      <c r="J537" s="1">
        <f>D537-I537</f>
        <v>29052.18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686</v>
      </c>
      <c r="B538" t="s">
        <v>106</v>
      </c>
      <c r="C538" t="s">
        <v>590</v>
      </c>
      <c r="D538" s="1">
        <v>32000</v>
      </c>
      <c r="E538" s="1">
        <v>918.4</v>
      </c>
      <c r="F538" s="1">
        <v>0</v>
      </c>
      <c r="G538" s="1">
        <v>972.8</v>
      </c>
      <c r="H538" s="1">
        <v>25</v>
      </c>
      <c r="I538" s="1">
        <f>E538+F538+G538+H538</f>
        <v>1916.1999999999998</v>
      </c>
      <c r="J538" s="1">
        <f>D538-I538</f>
        <v>30083.8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>
      <c r="A539" t="s">
        <v>629</v>
      </c>
      <c r="B539" t="s">
        <v>106</v>
      </c>
      <c r="C539" t="s">
        <v>590</v>
      </c>
      <c r="D539" s="1">
        <v>45000</v>
      </c>
      <c r="E539" s="1">
        <v>1291.5</v>
      </c>
      <c r="F539" s="1">
        <v>1148.33</v>
      </c>
      <c r="G539" s="1">
        <v>1368</v>
      </c>
      <c r="H539" s="1">
        <v>25</v>
      </c>
      <c r="I539" s="1">
        <f t="shared" si="136"/>
        <v>3832.83</v>
      </c>
      <c r="J539" s="1">
        <f t="shared" si="137"/>
        <v>41167.17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</row>
    <row r="540" spans="1:125">
      <c r="A540" t="s">
        <v>691</v>
      </c>
      <c r="B540" t="s">
        <v>393</v>
      </c>
      <c r="C540" t="s">
        <v>590</v>
      </c>
      <c r="D540" s="1">
        <v>45000</v>
      </c>
      <c r="E540" s="1">
        <v>1291.5</v>
      </c>
      <c r="F540" s="1">
        <v>1148.33</v>
      </c>
      <c r="G540" s="1">
        <v>1368</v>
      </c>
      <c r="H540" s="1">
        <v>125</v>
      </c>
      <c r="I540" s="1">
        <f>E540+F540+G540+H540</f>
        <v>3932.83</v>
      </c>
      <c r="J540" s="1">
        <f>D540-I540</f>
        <v>41067.17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>
      <c r="A541" t="s">
        <v>690</v>
      </c>
      <c r="B541" t="s">
        <v>225</v>
      </c>
      <c r="C541" t="s">
        <v>590</v>
      </c>
      <c r="D541" s="1">
        <v>50000</v>
      </c>
      <c r="E541" s="1">
        <v>1435</v>
      </c>
      <c r="F541" s="1">
        <v>1854</v>
      </c>
      <c r="G541" s="1">
        <v>1520</v>
      </c>
      <c r="H541" s="1">
        <v>25</v>
      </c>
      <c r="I541" s="1">
        <f>E541+F541+G541+H541</f>
        <v>4834</v>
      </c>
      <c r="J541" s="1">
        <f>D541-I541</f>
        <v>45166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</row>
    <row r="542" spans="1:125">
      <c r="A542" t="s">
        <v>689</v>
      </c>
      <c r="B542" t="s">
        <v>204</v>
      </c>
      <c r="C542" t="s">
        <v>590</v>
      </c>
      <c r="D542" s="1">
        <v>45000</v>
      </c>
      <c r="E542" s="1">
        <v>1291.5</v>
      </c>
      <c r="F542" s="1">
        <v>1148.33</v>
      </c>
      <c r="G542" s="1">
        <v>1368</v>
      </c>
      <c r="H542" s="1">
        <v>25</v>
      </c>
      <c r="I542" s="1">
        <f>E542+F542+G542+H542</f>
        <v>3832.83</v>
      </c>
      <c r="J542" s="1">
        <f>D542-I542</f>
        <v>41167.17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</row>
    <row r="543" spans="1:125">
      <c r="A543" t="s">
        <v>688</v>
      </c>
      <c r="B543" t="s">
        <v>34</v>
      </c>
      <c r="C543" t="s">
        <v>590</v>
      </c>
      <c r="D543" s="1">
        <v>32000</v>
      </c>
      <c r="E543" s="1">
        <v>918.4</v>
      </c>
      <c r="F543" s="1">
        <v>0</v>
      </c>
      <c r="G543" s="1">
        <v>972.8</v>
      </c>
      <c r="H543" s="1">
        <v>25</v>
      </c>
      <c r="I543" s="1">
        <f>E543+F543+G543+H543</f>
        <v>1916.1999999999998</v>
      </c>
      <c r="J543" s="1">
        <f>D543-I543</f>
        <v>30083.8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</row>
    <row r="544" spans="1:125">
      <c r="A544" t="s">
        <v>630</v>
      </c>
      <c r="B544" t="s">
        <v>106</v>
      </c>
      <c r="C544" t="s">
        <v>590</v>
      </c>
      <c r="D544" s="1">
        <v>35000</v>
      </c>
      <c r="E544" s="1">
        <v>1004.5</v>
      </c>
      <c r="F544" s="1">
        <v>0</v>
      </c>
      <c r="G544" s="1">
        <v>1064</v>
      </c>
      <c r="H544" s="1">
        <v>25</v>
      </c>
      <c r="I544" s="1">
        <f t="shared" si="136"/>
        <v>2093.5</v>
      </c>
      <c r="J544" s="1">
        <f t="shared" si="137"/>
        <v>32906.5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</row>
    <row r="545" spans="1:125">
      <c r="A545" s="3" t="s">
        <v>18</v>
      </c>
      <c r="B545" s="3">
        <v>24</v>
      </c>
      <c r="C545" s="3"/>
      <c r="D545" s="4">
        <f t="shared" ref="D545:J545" si="138">SUM(D521:D544)</f>
        <v>914250</v>
      </c>
      <c r="E545" s="4">
        <f t="shared" si="138"/>
        <v>26238.980000000003</v>
      </c>
      <c r="F545" s="4">
        <f t="shared" si="138"/>
        <v>16269.42</v>
      </c>
      <c r="G545" s="4">
        <f t="shared" si="138"/>
        <v>27793.199999999997</v>
      </c>
      <c r="H545" s="4">
        <f t="shared" si="138"/>
        <v>10518.099999999999</v>
      </c>
      <c r="I545" s="4">
        <f t="shared" si="138"/>
        <v>80819.7</v>
      </c>
      <c r="J545" s="4">
        <f t="shared" si="138"/>
        <v>833430.30000000028</v>
      </c>
    </row>
    <row r="547" spans="1:125">
      <c r="A547" s="11" t="s">
        <v>387</v>
      </c>
      <c r="B547" s="11"/>
      <c r="C547" s="13"/>
      <c r="D547" s="11"/>
      <c r="E547" s="11"/>
      <c r="F547" s="11"/>
      <c r="G547" s="11"/>
      <c r="H547" s="11"/>
      <c r="I547" s="11"/>
      <c r="J547" s="11"/>
    </row>
    <row r="548" spans="1:125">
      <c r="A548" t="s">
        <v>388</v>
      </c>
      <c r="B548" t="s">
        <v>21</v>
      </c>
      <c r="C548" t="s">
        <v>590</v>
      </c>
      <c r="D548" s="1">
        <v>44000</v>
      </c>
      <c r="E548" s="1">
        <v>1262.8</v>
      </c>
      <c r="F548" s="1">
        <v>1007.19</v>
      </c>
      <c r="G548" s="1">
        <v>1337.6</v>
      </c>
      <c r="H548" s="1">
        <v>565</v>
      </c>
      <c r="I548" s="1">
        <f t="shared" ref="I548:I554" si="139">E548+F548+G548+H548</f>
        <v>4172.59</v>
      </c>
      <c r="J548" s="1">
        <f t="shared" ref="J548:J554" si="140">D548-I548</f>
        <v>39827.410000000003</v>
      </c>
    </row>
    <row r="549" spans="1:125">
      <c r="A549" t="s">
        <v>389</v>
      </c>
      <c r="B549" t="s">
        <v>390</v>
      </c>
      <c r="C549" t="s">
        <v>590</v>
      </c>
      <c r="D549" s="1">
        <v>32000</v>
      </c>
      <c r="E549" s="1">
        <v>918.4</v>
      </c>
      <c r="F549" s="1">
        <v>0</v>
      </c>
      <c r="G549" s="1">
        <v>972.8</v>
      </c>
      <c r="H549" s="1">
        <v>565</v>
      </c>
      <c r="I549" s="1">
        <f t="shared" si="139"/>
        <v>2456.1999999999998</v>
      </c>
      <c r="J549" s="1">
        <f t="shared" si="140"/>
        <v>29543.8</v>
      </c>
    </row>
    <row r="550" spans="1:125">
      <c r="A550" t="s">
        <v>391</v>
      </c>
      <c r="B550" t="s">
        <v>390</v>
      </c>
      <c r="C550" t="s">
        <v>590</v>
      </c>
      <c r="D550" s="1">
        <v>32000</v>
      </c>
      <c r="E550" s="1">
        <v>918.4</v>
      </c>
      <c r="F550" s="1">
        <v>0</v>
      </c>
      <c r="G550" s="1">
        <v>972.8</v>
      </c>
      <c r="H550" s="1">
        <v>1056.6199999999999</v>
      </c>
      <c r="I550" s="1">
        <f t="shared" si="139"/>
        <v>2947.8199999999997</v>
      </c>
      <c r="J550" s="1">
        <f t="shared" si="140"/>
        <v>29052.18</v>
      </c>
    </row>
    <row r="551" spans="1:125">
      <c r="A551" t="s">
        <v>392</v>
      </c>
      <c r="B551" t="s">
        <v>393</v>
      </c>
      <c r="C551" t="s">
        <v>590</v>
      </c>
      <c r="D551" s="1">
        <v>32000</v>
      </c>
      <c r="E551" s="1">
        <v>918.4</v>
      </c>
      <c r="F551" s="1">
        <v>0</v>
      </c>
      <c r="G551" s="1">
        <v>972.8</v>
      </c>
      <c r="H551" s="1">
        <v>25</v>
      </c>
      <c r="I551" s="1">
        <f t="shared" si="139"/>
        <v>1916.1999999999998</v>
      </c>
      <c r="J551" s="1">
        <f t="shared" si="140"/>
        <v>30083.8</v>
      </c>
    </row>
    <row r="552" spans="1:125">
      <c r="A552" t="s">
        <v>394</v>
      </c>
      <c r="B552" t="s">
        <v>204</v>
      </c>
      <c r="C552" t="s">
        <v>587</v>
      </c>
      <c r="D552" s="1">
        <v>29000</v>
      </c>
      <c r="E552" s="1">
        <v>832.3</v>
      </c>
      <c r="F552" s="1">
        <v>0</v>
      </c>
      <c r="G552" s="1">
        <v>881.6</v>
      </c>
      <c r="H552" s="1">
        <v>1056.6199999999999</v>
      </c>
      <c r="I552" s="1">
        <f t="shared" si="139"/>
        <v>2770.52</v>
      </c>
      <c r="J552" s="1">
        <f t="shared" si="140"/>
        <v>26229.48</v>
      </c>
    </row>
    <row r="553" spans="1:125">
      <c r="A553" t="s">
        <v>395</v>
      </c>
      <c r="B553" t="s">
        <v>396</v>
      </c>
      <c r="C553" t="s">
        <v>590</v>
      </c>
      <c r="D553" s="1">
        <v>32000</v>
      </c>
      <c r="E553" s="1">
        <v>918.4</v>
      </c>
      <c r="F553" s="1">
        <v>0</v>
      </c>
      <c r="G553" s="1">
        <v>972.8</v>
      </c>
      <c r="H553" s="1">
        <v>165</v>
      </c>
      <c r="I553" s="1">
        <f t="shared" si="139"/>
        <v>2056.1999999999998</v>
      </c>
      <c r="J553" s="1">
        <f t="shared" si="140"/>
        <v>29943.8</v>
      </c>
    </row>
    <row r="554" spans="1:125">
      <c r="A554" t="s">
        <v>476</v>
      </c>
      <c r="B554" t="s">
        <v>393</v>
      </c>
      <c r="C554" t="s">
        <v>590</v>
      </c>
      <c r="D554" s="1">
        <v>30000</v>
      </c>
      <c r="E554" s="1">
        <v>861</v>
      </c>
      <c r="F554" s="1">
        <v>0</v>
      </c>
      <c r="G554" s="1">
        <v>912</v>
      </c>
      <c r="H554" s="1">
        <v>25</v>
      </c>
      <c r="I554" s="1">
        <f t="shared" si="139"/>
        <v>1798</v>
      </c>
      <c r="J554" s="1">
        <f t="shared" si="140"/>
        <v>28202</v>
      </c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</row>
    <row r="555" spans="1:125">
      <c r="A555" s="3" t="s">
        <v>18</v>
      </c>
      <c r="B555" s="3">
        <v>7</v>
      </c>
      <c r="C555" s="3"/>
      <c r="D555" s="4">
        <f t="shared" ref="D555:J555" si="141">SUM(D548:D554)</f>
        <v>231000</v>
      </c>
      <c r="E555" s="4">
        <f t="shared" si="141"/>
        <v>6629.7</v>
      </c>
      <c r="F555" s="4">
        <f t="shared" si="141"/>
        <v>1007.19</v>
      </c>
      <c r="G555" s="4">
        <f t="shared" si="141"/>
        <v>7022.4000000000005</v>
      </c>
      <c r="H555" s="4">
        <f t="shared" si="141"/>
        <v>3458.24</v>
      </c>
      <c r="I555" s="4">
        <f t="shared" si="141"/>
        <v>18117.530000000002</v>
      </c>
      <c r="J555" s="4">
        <f t="shared" si="141"/>
        <v>212882.47</v>
      </c>
    </row>
    <row r="557" spans="1:125">
      <c r="A557" s="11" t="s">
        <v>399</v>
      </c>
      <c r="B557" s="11"/>
      <c r="C557" s="13"/>
      <c r="D557" s="11"/>
      <c r="E557" s="11"/>
      <c r="F557" s="11"/>
      <c r="G557" s="11"/>
      <c r="H557" s="11"/>
      <c r="I557" s="11"/>
      <c r="J557" s="11"/>
    </row>
    <row r="558" spans="1:125">
      <c r="A558" t="s">
        <v>400</v>
      </c>
      <c r="B558" t="s">
        <v>401</v>
      </c>
      <c r="C558" t="s">
        <v>590</v>
      </c>
      <c r="D558" s="1">
        <v>38000</v>
      </c>
      <c r="E558" s="1">
        <v>1090.5999999999999</v>
      </c>
      <c r="F558" s="1">
        <v>160.38</v>
      </c>
      <c r="G558" s="1">
        <v>1155.2</v>
      </c>
      <c r="H558" s="1">
        <v>2185</v>
      </c>
      <c r="I558" s="1">
        <f t="shared" ref="I558:I569" si="142">E558+F558+G558+H558</f>
        <v>4591.18</v>
      </c>
      <c r="J558" s="1">
        <f t="shared" ref="J558:J569" si="143">D558-I558</f>
        <v>33408.82</v>
      </c>
    </row>
    <row r="559" spans="1:125">
      <c r="A559" t="s">
        <v>419</v>
      </c>
      <c r="B559" t="s">
        <v>420</v>
      </c>
      <c r="C559" t="s">
        <v>590</v>
      </c>
      <c r="D559" s="1">
        <v>50000</v>
      </c>
      <c r="E559" s="1">
        <v>1435</v>
      </c>
      <c r="F559" s="1">
        <v>1854</v>
      </c>
      <c r="G559" s="1">
        <v>1520</v>
      </c>
      <c r="H559" s="1">
        <v>25</v>
      </c>
      <c r="I559" s="1">
        <f>E559+F559+G559+H559</f>
        <v>4834</v>
      </c>
      <c r="J559" s="1">
        <f>D559-I559</f>
        <v>45166</v>
      </c>
    </row>
    <row r="560" spans="1:125">
      <c r="A560" t="s">
        <v>558</v>
      </c>
      <c r="B560" t="s">
        <v>478</v>
      </c>
      <c r="C560" t="s">
        <v>590</v>
      </c>
      <c r="D560" s="1">
        <v>50000</v>
      </c>
      <c r="E560" s="1">
        <v>1435</v>
      </c>
      <c r="F560" s="1">
        <v>1854</v>
      </c>
      <c r="G560" s="1">
        <v>1520</v>
      </c>
      <c r="H560" s="1">
        <v>25</v>
      </c>
      <c r="I560" s="1">
        <f>E560+F560+G560+H560</f>
        <v>4834</v>
      </c>
      <c r="J560" s="1">
        <f>D560-I560</f>
        <v>45166</v>
      </c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</row>
    <row r="561" spans="1:125">
      <c r="A561" s="14" t="s">
        <v>631</v>
      </c>
      <c r="B561" s="14" t="s">
        <v>478</v>
      </c>
      <c r="C561" t="s">
        <v>590</v>
      </c>
      <c r="D561" s="1">
        <v>50000</v>
      </c>
      <c r="E561" s="1">
        <v>1435</v>
      </c>
      <c r="F561" s="1">
        <v>1854</v>
      </c>
      <c r="G561" s="1">
        <v>1520</v>
      </c>
      <c r="H561" s="1">
        <v>25</v>
      </c>
      <c r="I561" s="1">
        <f>E561+F561+G561+H561</f>
        <v>4834</v>
      </c>
      <c r="J561" s="1">
        <f>D561-I561</f>
        <v>45166</v>
      </c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</row>
    <row r="562" spans="1:125">
      <c r="A562" t="s">
        <v>402</v>
      </c>
      <c r="B562" t="s">
        <v>488</v>
      </c>
      <c r="C562" t="s">
        <v>587</v>
      </c>
      <c r="D562" s="1">
        <v>32000</v>
      </c>
      <c r="E562" s="1">
        <v>918.4</v>
      </c>
      <c r="F562" s="1">
        <v>0</v>
      </c>
      <c r="G562" s="1">
        <v>972.8</v>
      </c>
      <c r="H562" s="1">
        <v>75</v>
      </c>
      <c r="I562" s="1">
        <f t="shared" si="142"/>
        <v>1966.1999999999998</v>
      </c>
      <c r="J562" s="1">
        <f t="shared" si="143"/>
        <v>30033.8</v>
      </c>
    </row>
    <row r="563" spans="1:125">
      <c r="A563" t="s">
        <v>404</v>
      </c>
      <c r="B563" t="s">
        <v>405</v>
      </c>
      <c r="C563" t="s">
        <v>587</v>
      </c>
      <c r="D563" s="1">
        <v>47000</v>
      </c>
      <c r="E563" s="1">
        <v>1348.9</v>
      </c>
      <c r="F563" s="1">
        <v>1121.1099999999999</v>
      </c>
      <c r="G563" s="1">
        <v>1428.8</v>
      </c>
      <c r="H563" s="1">
        <v>2628.24</v>
      </c>
      <c r="I563" s="1">
        <f t="shared" si="142"/>
        <v>6527.05</v>
      </c>
      <c r="J563" s="1">
        <f t="shared" si="143"/>
        <v>40472.949999999997</v>
      </c>
    </row>
    <row r="564" spans="1:125">
      <c r="A564" t="s">
        <v>695</v>
      </c>
      <c r="B564" t="s">
        <v>694</v>
      </c>
      <c r="C564" t="s">
        <v>590</v>
      </c>
      <c r="D564" s="1">
        <v>25000</v>
      </c>
      <c r="E564" s="1">
        <v>717.5</v>
      </c>
      <c r="F564" s="1">
        <v>0</v>
      </c>
      <c r="G564" s="1">
        <v>760</v>
      </c>
      <c r="H564" s="1">
        <v>25</v>
      </c>
      <c r="I564" s="1">
        <f>+E564+F564+G564+H564</f>
        <v>1502.5</v>
      </c>
      <c r="J564" s="1">
        <f>+D564-I564</f>
        <v>23497.5</v>
      </c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</row>
    <row r="565" spans="1:125">
      <c r="A565" t="s">
        <v>693</v>
      </c>
      <c r="B565" s="12" t="s">
        <v>130</v>
      </c>
      <c r="C565" t="s">
        <v>590</v>
      </c>
      <c r="D565" s="1">
        <v>35000</v>
      </c>
      <c r="E565" s="1">
        <v>1004.5</v>
      </c>
      <c r="F565" s="1">
        <v>0</v>
      </c>
      <c r="G565" s="1">
        <v>1064</v>
      </c>
      <c r="H565" s="1">
        <v>125</v>
      </c>
      <c r="I565" s="1">
        <v>2193.5</v>
      </c>
      <c r="J565" s="1">
        <v>32806.5</v>
      </c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</row>
    <row r="566" spans="1:125">
      <c r="A566" t="s">
        <v>591</v>
      </c>
      <c r="B566" t="s">
        <v>407</v>
      </c>
      <c r="C566" t="s">
        <v>590</v>
      </c>
      <c r="D566" s="1">
        <v>27000</v>
      </c>
      <c r="E566" s="1">
        <v>774.9</v>
      </c>
      <c r="F566" s="1">
        <v>0</v>
      </c>
      <c r="G566" s="1">
        <v>820.8</v>
      </c>
      <c r="H566" s="1">
        <v>200</v>
      </c>
      <c r="I566" s="1">
        <f t="shared" si="142"/>
        <v>1795.6999999999998</v>
      </c>
      <c r="J566" s="1">
        <f t="shared" si="143"/>
        <v>25204.3</v>
      </c>
    </row>
    <row r="567" spans="1:125">
      <c r="A567" t="s">
        <v>580</v>
      </c>
      <c r="B567" t="s">
        <v>106</v>
      </c>
      <c r="C567" t="s">
        <v>590</v>
      </c>
      <c r="D567" s="1">
        <v>28000</v>
      </c>
      <c r="E567" s="1">
        <v>803.6</v>
      </c>
      <c r="F567" s="1">
        <v>0</v>
      </c>
      <c r="G567" s="1">
        <v>851.2</v>
      </c>
      <c r="H567" s="1">
        <v>25</v>
      </c>
      <c r="I567" s="1">
        <f>+E567+F567+G567+H567</f>
        <v>1679.8000000000002</v>
      </c>
      <c r="J567" s="1">
        <f>D567-I567</f>
        <v>26320.2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</row>
    <row r="568" spans="1:125">
      <c r="A568" t="s">
        <v>633</v>
      </c>
      <c r="B568" t="s">
        <v>632</v>
      </c>
      <c r="C568" t="s">
        <v>590</v>
      </c>
      <c r="D568" s="1">
        <v>60000</v>
      </c>
      <c r="E568" s="1">
        <v>1722</v>
      </c>
      <c r="F568" s="1">
        <v>3486.68</v>
      </c>
      <c r="G568" s="1">
        <v>1824</v>
      </c>
      <c r="H568" s="1">
        <v>25</v>
      </c>
      <c r="I568" s="1">
        <f>E568+F568+G568+H568</f>
        <v>7057.68</v>
      </c>
      <c r="J568" s="1">
        <f>D568-I568</f>
        <v>52942.32</v>
      </c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</row>
    <row r="569" spans="1:125">
      <c r="A569" t="s">
        <v>477</v>
      </c>
      <c r="B569" t="s">
        <v>478</v>
      </c>
      <c r="C569" t="s">
        <v>590</v>
      </c>
      <c r="D569" s="1">
        <v>40000</v>
      </c>
      <c r="E569" s="1">
        <v>1148</v>
      </c>
      <c r="F569" s="1">
        <v>442.65</v>
      </c>
      <c r="G569" s="1">
        <v>1216</v>
      </c>
      <c r="H569" s="1">
        <v>25</v>
      </c>
      <c r="I569" s="1">
        <f t="shared" si="142"/>
        <v>2831.65</v>
      </c>
      <c r="J569" s="1">
        <f t="shared" si="143"/>
        <v>37168.35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</row>
    <row r="570" spans="1:125">
      <c r="A570" s="3" t="s">
        <v>18</v>
      </c>
      <c r="B570" s="3">
        <v>12</v>
      </c>
      <c r="C570" s="3"/>
      <c r="D570" s="4">
        <f>SUM(D558:D569)</f>
        <v>482000</v>
      </c>
      <c r="E570" s="4">
        <f t="shared" ref="E570:J570" si="144">SUM(E558:E569)</f>
        <v>13833.4</v>
      </c>
      <c r="F570" s="4">
        <f t="shared" si="144"/>
        <v>10772.82</v>
      </c>
      <c r="G570" s="4">
        <f t="shared" si="144"/>
        <v>14652.8</v>
      </c>
      <c r="H570" s="4">
        <f t="shared" si="144"/>
        <v>5388.24</v>
      </c>
      <c r="I570" s="4">
        <f t="shared" si="144"/>
        <v>44647.26</v>
      </c>
      <c r="J570" s="4">
        <f t="shared" si="144"/>
        <v>437352.74</v>
      </c>
    </row>
    <row r="572" spans="1:125">
      <c r="A572" s="11" t="s">
        <v>409</v>
      </c>
      <c r="B572" s="11"/>
      <c r="C572" s="13"/>
      <c r="D572" s="11"/>
      <c r="E572" s="11"/>
      <c r="F572" s="11"/>
      <c r="G572" s="11"/>
      <c r="H572" s="11"/>
      <c r="I572" s="11"/>
      <c r="J572" s="11"/>
    </row>
    <row r="573" spans="1:125">
      <c r="A573" t="s">
        <v>410</v>
      </c>
      <c r="B573" t="s">
        <v>411</v>
      </c>
      <c r="C573" t="s">
        <v>590</v>
      </c>
      <c r="D573" s="1">
        <v>27000</v>
      </c>
      <c r="E573" s="1">
        <v>774.9</v>
      </c>
      <c r="F573" s="1">
        <v>0</v>
      </c>
      <c r="G573" s="1">
        <v>820.8</v>
      </c>
      <c r="H573" s="1">
        <v>1056.6199999999999</v>
      </c>
      <c r="I573" s="1">
        <f t="shared" ref="I573:I580" si="145">E573+F573+G573+H573</f>
        <v>2652.3199999999997</v>
      </c>
      <c r="J573" s="1">
        <f t="shared" ref="J573:J580" si="146">D573-I573</f>
        <v>24347.68</v>
      </c>
    </row>
    <row r="574" spans="1:125">
      <c r="A574" t="s">
        <v>413</v>
      </c>
      <c r="B574" t="s">
        <v>411</v>
      </c>
      <c r="C574" t="s">
        <v>587</v>
      </c>
      <c r="D574" s="1">
        <v>30000</v>
      </c>
      <c r="E574" s="1">
        <v>861</v>
      </c>
      <c r="F574" s="1">
        <v>0</v>
      </c>
      <c r="G574" s="1">
        <v>912</v>
      </c>
      <c r="H574" s="1">
        <v>125</v>
      </c>
      <c r="I574" s="1">
        <f t="shared" si="145"/>
        <v>1898</v>
      </c>
      <c r="J574" s="1">
        <f t="shared" si="146"/>
        <v>28102</v>
      </c>
    </row>
    <row r="575" spans="1:125">
      <c r="A575" t="s">
        <v>414</v>
      </c>
      <c r="B575" t="s">
        <v>279</v>
      </c>
      <c r="C575" t="s">
        <v>590</v>
      </c>
      <c r="D575" s="1">
        <v>25000</v>
      </c>
      <c r="E575" s="1">
        <v>717.5</v>
      </c>
      <c r="F575" s="1">
        <v>0</v>
      </c>
      <c r="G575" s="1">
        <v>760</v>
      </c>
      <c r="H575" s="1">
        <v>245</v>
      </c>
      <c r="I575" s="1">
        <f t="shared" si="145"/>
        <v>1722.5</v>
      </c>
      <c r="J575" s="1">
        <f t="shared" si="146"/>
        <v>23277.5</v>
      </c>
    </row>
    <row r="576" spans="1:125">
      <c r="A576" t="s">
        <v>45</v>
      </c>
      <c r="B576" t="s">
        <v>515</v>
      </c>
      <c r="C576" t="s">
        <v>587</v>
      </c>
      <c r="D576" s="1">
        <v>40000</v>
      </c>
      <c r="E576" s="1">
        <v>1148</v>
      </c>
      <c r="F576" s="1">
        <v>287.91000000000003</v>
      </c>
      <c r="G576" s="1">
        <v>1216</v>
      </c>
      <c r="H576" s="1">
        <v>1176.6199999999999</v>
      </c>
      <c r="I576" s="1">
        <f>E576+F576+G576+H576</f>
        <v>3828.5299999999997</v>
      </c>
      <c r="J576" s="1">
        <f>D576-I576</f>
        <v>36171.47</v>
      </c>
    </row>
    <row r="577" spans="1:125">
      <c r="A577" t="s">
        <v>214</v>
      </c>
      <c r="B577" t="s">
        <v>12</v>
      </c>
      <c r="C577" t="s">
        <v>590</v>
      </c>
      <c r="D577" s="1">
        <v>25000</v>
      </c>
      <c r="E577" s="1">
        <v>717.5</v>
      </c>
      <c r="F577" s="1">
        <v>0</v>
      </c>
      <c r="G577" s="1">
        <v>760</v>
      </c>
      <c r="H577" s="1">
        <v>125</v>
      </c>
      <c r="I577" s="1">
        <f>E577+F577+G577+H577</f>
        <v>1602.5</v>
      </c>
      <c r="J577" s="1">
        <f>D577-I577</f>
        <v>23397.5</v>
      </c>
    </row>
    <row r="578" spans="1:125">
      <c r="A578" t="s">
        <v>581</v>
      </c>
      <c r="B578" t="s">
        <v>582</v>
      </c>
      <c r="C578" t="s">
        <v>590</v>
      </c>
      <c r="D578" s="1">
        <v>25000</v>
      </c>
      <c r="E578" s="1">
        <v>717.5</v>
      </c>
      <c r="F578" s="1">
        <v>0</v>
      </c>
      <c r="G578" s="1">
        <v>760</v>
      </c>
      <c r="H578" s="1">
        <v>25</v>
      </c>
      <c r="I578" s="1">
        <f>+E578+F578+G578+H578</f>
        <v>1502.5</v>
      </c>
      <c r="J578" s="1">
        <f>D578-I578</f>
        <v>23497.5</v>
      </c>
    </row>
    <row r="579" spans="1:125">
      <c r="A579" t="s">
        <v>635</v>
      </c>
      <c r="B579" t="s">
        <v>634</v>
      </c>
      <c r="C579" t="s">
        <v>590</v>
      </c>
      <c r="D579" s="1">
        <v>20000</v>
      </c>
      <c r="E579" s="1">
        <v>574</v>
      </c>
      <c r="F579" s="1">
        <v>0</v>
      </c>
      <c r="G579" s="1">
        <v>608</v>
      </c>
      <c r="H579" s="1">
        <v>25</v>
      </c>
      <c r="I579" s="1">
        <f>E579+F579+G579+H579</f>
        <v>1207</v>
      </c>
      <c r="J579" s="1">
        <f>D579-I579</f>
        <v>18793</v>
      </c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</row>
    <row r="580" spans="1:125">
      <c r="A580" t="s">
        <v>415</v>
      </c>
      <c r="B580" t="s">
        <v>23</v>
      </c>
      <c r="C580" t="s">
        <v>587</v>
      </c>
      <c r="D580" s="1">
        <v>74000</v>
      </c>
      <c r="E580" s="1">
        <v>2123.8000000000002</v>
      </c>
      <c r="F580" s="1">
        <v>6121.2</v>
      </c>
      <c r="G580" s="1">
        <v>2249.6</v>
      </c>
      <c r="H580" s="1">
        <v>25</v>
      </c>
      <c r="I580" s="1">
        <f t="shared" si="145"/>
        <v>10519.6</v>
      </c>
      <c r="J580" s="1">
        <f t="shared" si="146"/>
        <v>63480.4</v>
      </c>
    </row>
    <row r="581" spans="1:125">
      <c r="A581" s="3" t="s">
        <v>18</v>
      </c>
      <c r="B581" s="3">
        <v>8</v>
      </c>
      <c r="C581" s="3"/>
      <c r="D581" s="4">
        <f t="shared" ref="D581:J581" si="147">SUM(D573:D580)</f>
        <v>266000</v>
      </c>
      <c r="E581" s="4">
        <f t="shared" si="147"/>
        <v>7634.2</v>
      </c>
      <c r="F581" s="4">
        <f t="shared" si="147"/>
        <v>6409.11</v>
      </c>
      <c r="G581" s="4">
        <f t="shared" si="147"/>
        <v>8086.4</v>
      </c>
      <c r="H581" s="4">
        <f t="shared" si="147"/>
        <v>2803.24</v>
      </c>
      <c r="I581" s="4">
        <f t="shared" si="147"/>
        <v>24932.949999999997</v>
      </c>
      <c r="J581" s="4">
        <f t="shared" si="147"/>
        <v>241067.05</v>
      </c>
    </row>
    <row r="583" spans="1:125">
      <c r="A583" s="11" t="s">
        <v>416</v>
      </c>
      <c r="B583" s="11"/>
      <c r="C583" s="13"/>
      <c r="D583" s="11"/>
      <c r="E583" s="11"/>
      <c r="F583" s="11"/>
      <c r="G583" s="11"/>
      <c r="H583" s="11"/>
      <c r="I583" s="11"/>
      <c r="J583" s="11"/>
    </row>
    <row r="584" spans="1:125">
      <c r="A584" t="s">
        <v>417</v>
      </c>
      <c r="B584" t="s">
        <v>418</v>
      </c>
      <c r="C584" t="s">
        <v>590</v>
      </c>
      <c r="D584" s="1">
        <v>30000</v>
      </c>
      <c r="E584" s="1">
        <v>861</v>
      </c>
      <c r="F584" s="1">
        <v>0</v>
      </c>
      <c r="G584" s="1">
        <v>912</v>
      </c>
      <c r="H584" s="1">
        <v>145</v>
      </c>
      <c r="I584" s="1">
        <f t="shared" ref="I584:I587" si="148">E584+F584+G584+H584</f>
        <v>1918</v>
      </c>
      <c r="J584" s="1">
        <f t="shared" ref="J584:J587" si="149">D584-I584</f>
        <v>28082</v>
      </c>
    </row>
    <row r="585" spans="1:125">
      <c r="A585" t="s">
        <v>421</v>
      </c>
      <c r="B585" t="s">
        <v>418</v>
      </c>
      <c r="C585" t="s">
        <v>590</v>
      </c>
      <c r="D585" s="1">
        <v>33000</v>
      </c>
      <c r="E585" s="1">
        <v>947.1</v>
      </c>
      <c r="F585" s="1">
        <v>0</v>
      </c>
      <c r="G585" s="1">
        <v>1003.2</v>
      </c>
      <c r="H585" s="1">
        <v>25</v>
      </c>
      <c r="I585" s="1">
        <f t="shared" si="148"/>
        <v>1975.3000000000002</v>
      </c>
      <c r="J585" s="1">
        <f t="shared" si="149"/>
        <v>31024.7</v>
      </c>
    </row>
    <row r="586" spans="1:125">
      <c r="A586" t="s">
        <v>422</v>
      </c>
      <c r="B586" t="s">
        <v>418</v>
      </c>
      <c r="C586" t="s">
        <v>587</v>
      </c>
      <c r="D586" s="1">
        <v>36850</v>
      </c>
      <c r="E586" s="1">
        <v>1057.5999999999999</v>
      </c>
      <c r="F586" s="1">
        <v>0</v>
      </c>
      <c r="G586" s="1">
        <v>1120.24</v>
      </c>
      <c r="H586" s="1">
        <v>25</v>
      </c>
      <c r="I586" s="1">
        <f t="shared" si="148"/>
        <v>2202.84</v>
      </c>
      <c r="J586" s="1">
        <f t="shared" si="149"/>
        <v>34647.160000000003</v>
      </c>
    </row>
    <row r="587" spans="1:125">
      <c r="A587" t="s">
        <v>423</v>
      </c>
      <c r="B587" t="s">
        <v>424</v>
      </c>
      <c r="C587" t="s">
        <v>590</v>
      </c>
      <c r="D587" s="1">
        <v>45000</v>
      </c>
      <c r="E587" s="1">
        <v>1291.5</v>
      </c>
      <c r="F587" s="1">
        <v>1148.33</v>
      </c>
      <c r="G587" s="1">
        <v>1368</v>
      </c>
      <c r="H587" s="1">
        <v>125</v>
      </c>
      <c r="I587" s="1">
        <f t="shared" si="148"/>
        <v>3932.83</v>
      </c>
      <c r="J587" s="1">
        <f t="shared" si="149"/>
        <v>41067.17</v>
      </c>
    </row>
    <row r="588" spans="1:125">
      <c r="A588" t="s">
        <v>425</v>
      </c>
      <c r="B588" t="s">
        <v>23</v>
      </c>
      <c r="C588" t="s">
        <v>587</v>
      </c>
      <c r="D588" s="1">
        <v>80000</v>
      </c>
      <c r="E588" s="1">
        <v>2296</v>
      </c>
      <c r="F588" s="1">
        <v>7400.87</v>
      </c>
      <c r="G588" s="1">
        <v>2432</v>
      </c>
      <c r="H588" s="1">
        <v>125</v>
      </c>
      <c r="I588" s="1">
        <f>E588+F588+G588+H588</f>
        <v>12253.869999999999</v>
      </c>
      <c r="J588" s="1">
        <f>D588-I588</f>
        <v>67746.13</v>
      </c>
    </row>
    <row r="589" spans="1:125">
      <c r="A589" t="s">
        <v>696</v>
      </c>
      <c r="B589" t="s">
        <v>583</v>
      </c>
      <c r="C589" t="s">
        <v>590</v>
      </c>
      <c r="D589" s="1">
        <v>22000</v>
      </c>
      <c r="E589" s="1">
        <v>631.4</v>
      </c>
      <c r="F589" s="1">
        <v>0</v>
      </c>
      <c r="G589" s="1">
        <v>668.8</v>
      </c>
      <c r="H589" s="1">
        <v>25</v>
      </c>
      <c r="I589" s="1">
        <f>E589+F589+G589+H589</f>
        <v>1325.1999999999998</v>
      </c>
      <c r="J589" s="1">
        <f>D589-I589</f>
        <v>20674.8</v>
      </c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</row>
    <row r="590" spans="1:125">
      <c r="A590" t="s">
        <v>636</v>
      </c>
      <c r="B590" t="s">
        <v>583</v>
      </c>
      <c r="C590" t="s">
        <v>590</v>
      </c>
      <c r="D590" s="1">
        <v>37000</v>
      </c>
      <c r="E590" s="1">
        <v>1061.9000000000001</v>
      </c>
      <c r="F590" s="1">
        <v>19.25</v>
      </c>
      <c r="G590" s="1">
        <v>1124.8</v>
      </c>
      <c r="H590" s="1">
        <v>25</v>
      </c>
      <c r="I590" s="1">
        <f>E590+F590+G590+H590</f>
        <v>2230.9499999999998</v>
      </c>
      <c r="J590" s="1">
        <f>D590-I590</f>
        <v>34769.050000000003</v>
      </c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</row>
    <row r="591" spans="1:125">
      <c r="A591" t="s">
        <v>585</v>
      </c>
      <c r="B591" t="s">
        <v>583</v>
      </c>
      <c r="C591" t="s">
        <v>590</v>
      </c>
      <c r="D591" s="1">
        <v>30000</v>
      </c>
      <c r="E591" s="1">
        <v>861</v>
      </c>
      <c r="F591" s="1">
        <v>0</v>
      </c>
      <c r="G591" s="1">
        <v>912</v>
      </c>
      <c r="H591" s="1">
        <v>25</v>
      </c>
      <c r="I591" s="1">
        <f>+E591+F591+G591+H591</f>
        <v>1798</v>
      </c>
      <c r="J591" s="1">
        <f>D591-I591</f>
        <v>28202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</row>
    <row r="592" spans="1:125">
      <c r="A592" t="s">
        <v>584</v>
      </c>
      <c r="B592" t="s">
        <v>583</v>
      </c>
      <c r="C592" t="s">
        <v>590</v>
      </c>
      <c r="D592" s="1">
        <v>40000</v>
      </c>
      <c r="E592" s="1">
        <v>1148</v>
      </c>
      <c r="F592" s="1">
        <v>442.65</v>
      </c>
      <c r="G592" s="1">
        <v>1216</v>
      </c>
      <c r="H592" s="1">
        <v>25</v>
      </c>
      <c r="I592" s="1">
        <f>+E592+F592+G592+H592</f>
        <v>2831.65</v>
      </c>
      <c r="J592" s="1">
        <f>D592-I592</f>
        <v>37168.35</v>
      </c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</row>
    <row r="593" spans="1:125">
      <c r="A593" s="3" t="s">
        <v>18</v>
      </c>
      <c r="B593" s="3">
        <v>9</v>
      </c>
      <c r="C593" s="3"/>
      <c r="D593" s="4">
        <f t="shared" ref="D593:J593" si="150">SUM(D584:D592)</f>
        <v>353850</v>
      </c>
      <c r="E593" s="4">
        <f t="shared" si="150"/>
        <v>10155.5</v>
      </c>
      <c r="F593" s="4">
        <f t="shared" si="150"/>
        <v>9011.1</v>
      </c>
      <c r="G593" s="4">
        <f t="shared" si="150"/>
        <v>10757.04</v>
      </c>
      <c r="H593" s="4">
        <f t="shared" si="150"/>
        <v>545</v>
      </c>
      <c r="I593" s="4">
        <f t="shared" si="150"/>
        <v>30468.640000000003</v>
      </c>
      <c r="J593" s="4">
        <f t="shared" si="150"/>
        <v>323381.36</v>
      </c>
    </row>
    <row r="595" spans="1:125" ht="24.95" customHeight="1">
      <c r="A595" s="7" t="s">
        <v>427</v>
      </c>
      <c r="B595" s="7">
        <f>+B593+B581+B570+B555+B545+B518+B496+B440+B427+B421+B412+B404+B387+B376+B348+B339+B313+B302+B295+B290+B284+B276+B263+B259+B255+B239+B233+B229+B221+B217+B184+B179+B169+B161+B154+B150+B141+B137+B129+B122+B110+B104+B95+B82+B75+B67+B62+B56+B51+B47+B40+B33+B24</f>
        <v>426</v>
      </c>
      <c r="C595" s="7"/>
      <c r="D595" s="16">
        <f t="shared" ref="D595:J595" si="151">+D593+D581+D570+D555+D545+D518+D496+D440+D427+D421+D412+D404+D387+D376+D348+D339+D313+D302+D295+D290+D284+D276+D263+D259+D255+D239+D233+D229+D221+D217+D184+D179+D169+D161+D154+D150+D141+D137+D129+D122+D110+D104+D95+D82+D75+D67+D62+D56+D51+D47+D40+D33+D24</f>
        <v>17206068.09</v>
      </c>
      <c r="E595" s="16">
        <f t="shared" si="151"/>
        <v>493714.37000000005</v>
      </c>
      <c r="F595" s="16">
        <f t="shared" si="151"/>
        <v>846389.75</v>
      </c>
      <c r="G595" s="16">
        <f t="shared" si="151"/>
        <v>511964.77999999991</v>
      </c>
      <c r="H595" s="16">
        <f t="shared" si="151"/>
        <v>135580.21999999994</v>
      </c>
      <c r="I595" s="16">
        <f t="shared" si="151"/>
        <v>1987649.1200000003</v>
      </c>
      <c r="J595" s="16">
        <f t="shared" si="151"/>
        <v>15218418.969999999</v>
      </c>
    </row>
    <row r="596" spans="1:125" s="5" customFormat="1" ht="15.75">
      <c r="A596" s="8"/>
      <c r="B596" s="8"/>
      <c r="C596" s="8"/>
      <c r="D596" s="9"/>
      <c r="E596" s="9"/>
      <c r="F596" s="9"/>
      <c r="G596" s="9"/>
      <c r="H596" s="9"/>
      <c r="I596" s="9"/>
      <c r="J596" s="9"/>
    </row>
    <row r="597" spans="1:125" s="5" customFormat="1" ht="15.75">
      <c r="A597" s="8"/>
      <c r="B597" s="8"/>
      <c r="C597" s="8"/>
      <c r="D597" s="9"/>
      <c r="E597" s="9"/>
      <c r="F597" s="9"/>
      <c r="G597" s="9"/>
      <c r="H597" s="9"/>
      <c r="I597" s="9"/>
      <c r="J597" s="9"/>
    </row>
    <row r="598" spans="1:125" ht="15.75">
      <c r="J598" s="9"/>
      <c r="DU598"/>
    </row>
    <row r="599" spans="1:125" ht="15.75">
      <c r="J599" s="9"/>
    </row>
  </sheetData>
  <mergeCells count="44">
    <mergeCell ref="A106:J106"/>
    <mergeCell ref="A112:J112"/>
    <mergeCell ref="A124:J124"/>
    <mergeCell ref="A139:J139"/>
    <mergeCell ref="A235:J235"/>
    <mergeCell ref="A131:J131"/>
    <mergeCell ref="A143:J143"/>
    <mergeCell ref="A152:J152"/>
    <mergeCell ref="A156:J156"/>
    <mergeCell ref="A241:J241"/>
    <mergeCell ref="A163:J163"/>
    <mergeCell ref="A171:J171"/>
    <mergeCell ref="A181:J181"/>
    <mergeCell ref="A186:J186"/>
    <mergeCell ref="A223:J223"/>
    <mergeCell ref="A231:J231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97:J97"/>
    <mergeCell ref="A53:J53"/>
    <mergeCell ref="A10:J10"/>
    <mergeCell ref="A26:J26"/>
    <mergeCell ref="A35:J35"/>
    <mergeCell ref="A42:J42"/>
    <mergeCell ref="A49:J49"/>
    <mergeCell ref="A58:J58"/>
    <mergeCell ref="A64:J64"/>
    <mergeCell ref="A69:J69"/>
    <mergeCell ref="A77:J77"/>
    <mergeCell ref="A84:J8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62</v>
      </c>
      <c r="B2">
        <v>442.65</v>
      </c>
      <c r="E2" t="s">
        <v>297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373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293</v>
      </c>
      <c r="B4">
        <v>1007.19</v>
      </c>
      <c r="E4" t="s">
        <v>298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101</v>
      </c>
      <c r="B5">
        <v>1431.82</v>
      </c>
      <c r="E5" t="s">
        <v>299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443</v>
      </c>
      <c r="B6">
        <v>2136.27</v>
      </c>
      <c r="E6" t="s">
        <v>62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78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195</v>
      </c>
      <c r="B8">
        <v>1571.73</v>
      </c>
      <c r="E8" t="s">
        <v>293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101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103</v>
      </c>
      <c r="B10">
        <v>727.36</v>
      </c>
      <c r="E10" t="s">
        <v>295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197</v>
      </c>
      <c r="B11">
        <v>1008.41</v>
      </c>
      <c r="E11" t="s">
        <v>219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180</v>
      </c>
      <c r="B12">
        <v>1571.73</v>
      </c>
      <c r="E12" t="s">
        <v>301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264</v>
      </c>
      <c r="B13">
        <v>2922.14</v>
      </c>
      <c r="E13" t="s">
        <v>355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220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289</v>
      </c>
      <c r="B15">
        <v>1148.33</v>
      </c>
      <c r="E15" t="s">
        <v>261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83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70</v>
      </c>
      <c r="B17">
        <v>868.5</v>
      </c>
      <c r="E17" t="s">
        <v>155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67</v>
      </c>
      <c r="B18">
        <v>3486.68</v>
      </c>
      <c r="E18" t="s">
        <v>135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198</v>
      </c>
      <c r="B19">
        <v>1148.33</v>
      </c>
      <c r="E19" t="s">
        <v>78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400</v>
      </c>
      <c r="B20">
        <v>160.38</v>
      </c>
      <c r="E20" t="s">
        <v>195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221</v>
      </c>
      <c r="B21">
        <v>160.38</v>
      </c>
      <c r="E21" t="s">
        <v>410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442</v>
      </c>
      <c r="B22">
        <v>3486.68</v>
      </c>
      <c r="E22" t="s">
        <v>108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121</v>
      </c>
      <c r="B23">
        <v>442.65</v>
      </c>
      <c r="E23" t="s">
        <v>148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436</v>
      </c>
      <c r="B24">
        <v>727.36</v>
      </c>
      <c r="E24" t="s">
        <v>375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281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440</v>
      </c>
      <c r="B26">
        <v>27900.01</v>
      </c>
      <c r="E26" t="s">
        <v>302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210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55</v>
      </c>
      <c r="B28">
        <v>20251.03</v>
      </c>
      <c r="E28" t="s">
        <v>208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435</v>
      </c>
      <c r="B29">
        <v>3300.12</v>
      </c>
      <c r="E29" t="s">
        <v>110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404</v>
      </c>
      <c r="B30">
        <v>1430.6</v>
      </c>
      <c r="E30" t="s">
        <v>304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258</v>
      </c>
      <c r="B31">
        <v>160.38</v>
      </c>
      <c r="E31" t="s">
        <v>263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444</v>
      </c>
      <c r="B32">
        <v>8576.99</v>
      </c>
      <c r="E32" t="s">
        <v>103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381</v>
      </c>
      <c r="B33">
        <v>3113.57</v>
      </c>
      <c r="E33" t="s">
        <v>277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419</v>
      </c>
      <c r="B34">
        <v>19.25</v>
      </c>
      <c r="E34" t="s">
        <v>88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356</v>
      </c>
      <c r="B35">
        <v>1430.6</v>
      </c>
      <c r="E35" t="s">
        <v>288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224</v>
      </c>
      <c r="B36">
        <v>302.74</v>
      </c>
      <c r="E36" t="s">
        <v>126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98</v>
      </c>
      <c r="B37">
        <v>981.41</v>
      </c>
      <c r="E37" t="s">
        <v>197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285</v>
      </c>
      <c r="B38">
        <v>727.36</v>
      </c>
      <c r="E38" t="s">
        <v>180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190</v>
      </c>
      <c r="B39">
        <v>1290.68</v>
      </c>
      <c r="E39" t="s">
        <v>147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286</v>
      </c>
      <c r="B40">
        <v>21363.01</v>
      </c>
      <c r="E40" t="s">
        <v>264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240</v>
      </c>
      <c r="B41">
        <v>6309.38</v>
      </c>
      <c r="E41" t="s">
        <v>124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437</v>
      </c>
      <c r="B42">
        <v>1149.55</v>
      </c>
      <c r="E42" t="s">
        <v>143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265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417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441</v>
      </c>
      <c r="B45">
        <v>1066.0899999999999</v>
      </c>
      <c r="E45" t="s">
        <v>266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211</v>
      </c>
      <c r="B46">
        <v>3486.68</v>
      </c>
      <c r="E46" t="s">
        <v>244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86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92</v>
      </c>
      <c r="B48">
        <v>9753.1200000000008</v>
      </c>
      <c r="E48" t="s">
        <v>234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141</v>
      </c>
      <c r="B49">
        <v>1149.55</v>
      </c>
      <c r="E49" s="10" t="s">
        <v>409</v>
      </c>
      <c r="F49" s="10"/>
      <c r="G49" s="10"/>
      <c r="H49" s="10"/>
      <c r="I49" s="10"/>
      <c r="J49" s="10"/>
      <c r="K49">
        <v>459</v>
      </c>
    </row>
    <row r="50" spans="1:11">
      <c r="A50" t="s">
        <v>257</v>
      </c>
      <c r="B50">
        <v>21829.39</v>
      </c>
      <c r="E50" t="s">
        <v>408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227</v>
      </c>
      <c r="B51">
        <v>3486.68</v>
      </c>
      <c r="E51" t="s">
        <v>245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212</v>
      </c>
      <c r="B52">
        <v>8576.99</v>
      </c>
      <c r="E52" t="s">
        <v>203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303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291</v>
      </c>
      <c r="B54">
        <v>1148.33</v>
      </c>
      <c r="E54" t="s">
        <v>132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185</v>
      </c>
      <c r="B55">
        <v>1997.58</v>
      </c>
      <c r="E55" t="s">
        <v>305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138</v>
      </c>
      <c r="B56">
        <v>1430.6</v>
      </c>
      <c r="E56" t="s">
        <v>363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187</v>
      </c>
      <c r="B57">
        <v>1571.73</v>
      </c>
      <c r="E57" t="s">
        <v>289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236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73</v>
      </c>
      <c r="B59">
        <v>442.65</v>
      </c>
      <c r="E59" t="s">
        <v>83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232</v>
      </c>
      <c r="B60">
        <v>301.52</v>
      </c>
      <c r="E60" t="s">
        <v>70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82</v>
      </c>
      <c r="B61">
        <v>442.65</v>
      </c>
      <c r="E61" t="s">
        <v>67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175</v>
      </c>
      <c r="B62">
        <v>10929.24</v>
      </c>
      <c r="E62" t="s">
        <v>198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89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282</v>
      </c>
      <c r="B64">
        <v>160.38</v>
      </c>
      <c r="E64" t="s">
        <v>278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52</v>
      </c>
      <c r="B65">
        <v>583.79</v>
      </c>
      <c r="E65" t="s">
        <v>145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162</v>
      </c>
      <c r="B66">
        <v>5933.02</v>
      </c>
      <c r="E66" t="s">
        <v>388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76</v>
      </c>
      <c r="B67">
        <v>5368.48</v>
      </c>
      <c r="E67" s="10" t="s">
        <v>93</v>
      </c>
      <c r="F67" s="10"/>
      <c r="G67" s="10"/>
      <c r="H67" s="10"/>
      <c r="I67" s="10"/>
      <c r="J67" s="10"/>
      <c r="K67">
        <v>107</v>
      </c>
    </row>
    <row r="68" spans="1:11">
      <c r="A68" t="s">
        <v>105</v>
      </c>
      <c r="B68">
        <v>1571.73</v>
      </c>
      <c r="E68" s="10" t="s">
        <v>352</v>
      </c>
      <c r="F68" s="10"/>
      <c r="G68" s="10"/>
      <c r="H68" s="10"/>
      <c r="I68" s="10"/>
      <c r="J68" s="10"/>
      <c r="K68">
        <v>406</v>
      </c>
    </row>
    <row r="69" spans="1:11">
      <c r="A69" t="s">
        <v>192</v>
      </c>
      <c r="B69">
        <v>230.95</v>
      </c>
      <c r="E69" s="10" t="s">
        <v>171</v>
      </c>
      <c r="F69" s="10"/>
      <c r="G69" s="10"/>
      <c r="H69" s="10"/>
      <c r="I69" s="10"/>
      <c r="J69" s="10"/>
      <c r="K69">
        <v>202</v>
      </c>
    </row>
    <row r="70" spans="1:11">
      <c r="A70" t="s">
        <v>200</v>
      </c>
      <c r="B70">
        <v>1995.14</v>
      </c>
      <c r="E70" s="10" t="s">
        <v>399</v>
      </c>
      <c r="F70" s="10"/>
      <c r="G70" s="10"/>
      <c r="H70" s="10"/>
      <c r="I70" s="10"/>
      <c r="J70" s="10"/>
      <c r="K70">
        <v>449</v>
      </c>
    </row>
    <row r="71" spans="1:11">
      <c r="A71" t="s">
        <v>81</v>
      </c>
      <c r="B71">
        <v>9764.8799999999992</v>
      </c>
      <c r="E71" s="10" t="s">
        <v>186</v>
      </c>
      <c r="F71" s="10"/>
      <c r="G71" s="10"/>
      <c r="H71" s="10"/>
      <c r="I71" s="10"/>
      <c r="J71" s="10"/>
      <c r="K71">
        <v>222</v>
      </c>
    </row>
    <row r="72" spans="1:11">
      <c r="A72" t="s">
        <v>445</v>
      </c>
      <c r="B72">
        <v>1148.33</v>
      </c>
      <c r="E72" s="10" t="s">
        <v>256</v>
      </c>
      <c r="F72" s="10"/>
      <c r="G72" s="10"/>
      <c r="H72" s="10"/>
      <c r="I72" s="10"/>
      <c r="J72" s="10"/>
      <c r="K72">
        <v>299</v>
      </c>
    </row>
    <row r="73" spans="1:11">
      <c r="A73" t="s">
        <v>425</v>
      </c>
      <c r="B73">
        <v>2922.14</v>
      </c>
      <c r="E73" s="10" t="s">
        <v>207</v>
      </c>
      <c r="F73" s="10"/>
      <c r="G73" s="10"/>
      <c r="H73" s="10"/>
      <c r="I73" s="10"/>
      <c r="J73" s="10"/>
      <c r="K73">
        <v>247</v>
      </c>
    </row>
    <row r="74" spans="1:11">
      <c r="A74" t="s">
        <v>254</v>
      </c>
      <c r="B74">
        <v>3486.68</v>
      </c>
      <c r="E74" s="10" t="s">
        <v>287</v>
      </c>
      <c r="F74" s="10"/>
      <c r="G74" s="10"/>
      <c r="H74" s="10"/>
      <c r="I74" s="10"/>
      <c r="J74" s="10"/>
      <c r="K74">
        <v>336</v>
      </c>
    </row>
    <row r="75" spans="1:11">
      <c r="A75" t="s">
        <v>164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58</v>
      </c>
      <c r="B76">
        <v>3113.57</v>
      </c>
      <c r="E76" s="10" t="s">
        <v>433</v>
      </c>
      <c r="F76" s="10"/>
      <c r="G76" s="10"/>
      <c r="H76" s="10"/>
      <c r="I76" s="10"/>
      <c r="J76" s="10"/>
      <c r="K76">
        <v>39</v>
      </c>
    </row>
    <row r="77" spans="1:11">
      <c r="A77" t="s">
        <v>84</v>
      </c>
      <c r="B77">
        <v>1854</v>
      </c>
      <c r="E77" s="10" t="s">
        <v>54</v>
      </c>
      <c r="F77" s="10"/>
      <c r="G77" s="10"/>
      <c r="H77" s="10"/>
      <c r="I77" s="10"/>
      <c r="J77" s="10"/>
      <c r="K77">
        <v>60</v>
      </c>
    </row>
    <row r="78" spans="1:11">
      <c r="A78" t="s">
        <v>415</v>
      </c>
      <c r="B78">
        <v>6121.2</v>
      </c>
      <c r="E78" s="10" t="s">
        <v>51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400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129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201</v>
      </c>
      <c r="B81">
        <v>1148.33</v>
      </c>
      <c r="E81" s="10" t="s">
        <v>168</v>
      </c>
      <c r="F81" s="10"/>
      <c r="G81" s="10"/>
      <c r="H81" s="10"/>
      <c r="I81" s="10"/>
      <c r="J81" s="10"/>
      <c r="K81">
        <v>197</v>
      </c>
    </row>
    <row r="82" spans="1:11">
      <c r="A82" t="s">
        <v>80</v>
      </c>
      <c r="B82">
        <v>442.65</v>
      </c>
      <c r="E82" s="10" t="s">
        <v>284</v>
      </c>
      <c r="F82" s="10"/>
      <c r="G82" s="10"/>
      <c r="H82" s="10"/>
      <c r="I82" s="10"/>
      <c r="J82" s="10"/>
      <c r="K82">
        <v>330</v>
      </c>
    </row>
    <row r="83" spans="1:11">
      <c r="A83" t="s">
        <v>397</v>
      </c>
      <c r="B83">
        <v>3486.68</v>
      </c>
      <c r="E83" s="10" t="s">
        <v>115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292</v>
      </c>
      <c r="F84" s="10"/>
      <c r="G84" s="10"/>
      <c r="H84" s="10"/>
      <c r="I84" s="10"/>
      <c r="J84" s="10"/>
      <c r="K84">
        <v>344</v>
      </c>
    </row>
    <row r="85" spans="1:11">
      <c r="A85" t="s">
        <v>438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75</v>
      </c>
      <c r="F86" s="10"/>
      <c r="G86" s="10"/>
      <c r="H86" s="10"/>
      <c r="I86" s="10"/>
      <c r="J86" s="10"/>
      <c r="K86">
        <v>85</v>
      </c>
    </row>
    <row r="87" spans="1:11">
      <c r="A87" t="s">
        <v>250</v>
      </c>
      <c r="B87">
        <v>8576.99</v>
      </c>
      <c r="E87" s="10" t="s">
        <v>194</v>
      </c>
      <c r="F87" s="10"/>
      <c r="G87" s="10"/>
      <c r="H87" s="10"/>
      <c r="I87" s="10"/>
      <c r="J87" s="10"/>
      <c r="K87">
        <v>231</v>
      </c>
    </row>
    <row r="88" spans="1:11">
      <c r="A88" t="s">
        <v>49</v>
      </c>
      <c r="B88">
        <v>1007.19</v>
      </c>
      <c r="E88" s="10" t="s">
        <v>276</v>
      </c>
      <c r="F88" s="10"/>
      <c r="G88" s="10"/>
      <c r="H88" s="10"/>
      <c r="I88" s="10"/>
      <c r="J88" s="10"/>
      <c r="K88">
        <v>321</v>
      </c>
    </row>
    <row r="89" spans="1:11">
      <c r="A89" t="s">
        <v>439</v>
      </c>
      <c r="B89">
        <v>9753.1200000000008</v>
      </c>
      <c r="E89" s="10" t="s">
        <v>233</v>
      </c>
      <c r="F89" s="10"/>
      <c r="G89" s="10"/>
      <c r="H89" s="10"/>
      <c r="I89" s="10"/>
      <c r="J89" s="10"/>
      <c r="K89">
        <v>274</v>
      </c>
    </row>
    <row r="90" spans="1:11">
      <c r="A90" t="s">
        <v>216</v>
      </c>
      <c r="B90">
        <v>442.65</v>
      </c>
      <c r="E90" s="10" t="s">
        <v>387</v>
      </c>
      <c r="F90" s="10"/>
      <c r="G90" s="10"/>
      <c r="H90" s="10"/>
      <c r="I90" s="10"/>
      <c r="J90" s="10"/>
      <c r="K90">
        <v>438</v>
      </c>
    </row>
    <row r="91" spans="1:11">
      <c r="A91" t="s">
        <v>351</v>
      </c>
      <c r="B91">
        <v>3111.94</v>
      </c>
      <c r="E91" s="10" t="s">
        <v>243</v>
      </c>
      <c r="F91" s="10"/>
      <c r="G91" s="10"/>
      <c r="H91" s="10"/>
      <c r="I91" s="10"/>
      <c r="J91" s="10"/>
      <c r="K91">
        <v>286</v>
      </c>
    </row>
    <row r="92" spans="1:11">
      <c r="E92" s="10" t="s">
        <v>218</v>
      </c>
      <c r="F92" s="10"/>
      <c r="G92" s="10"/>
      <c r="H92" s="10"/>
      <c r="I92" s="10"/>
      <c r="J92" s="10"/>
      <c r="K92">
        <v>258</v>
      </c>
    </row>
    <row r="93" spans="1:11">
      <c r="E93" s="10" t="s">
        <v>296</v>
      </c>
      <c r="F93" s="10"/>
      <c r="G93" s="10"/>
      <c r="H93" s="10"/>
      <c r="I93" s="10"/>
      <c r="J93" s="10"/>
      <c r="K93">
        <v>350</v>
      </c>
    </row>
    <row r="94" spans="1:11">
      <c r="E94" s="10" t="s">
        <v>372</v>
      </c>
      <c r="F94" s="10"/>
      <c r="G94" s="10"/>
      <c r="H94" s="10"/>
      <c r="I94" s="10"/>
      <c r="J94" s="10"/>
      <c r="K94">
        <v>423</v>
      </c>
    </row>
    <row r="95" spans="1:11">
      <c r="E95" s="10" t="s">
        <v>184</v>
      </c>
      <c r="F95" s="10"/>
      <c r="G95" s="10"/>
      <c r="H95" s="10"/>
      <c r="I95" s="10"/>
      <c r="J95" s="10"/>
      <c r="K95">
        <v>217</v>
      </c>
    </row>
    <row r="96" spans="1:11">
      <c r="E96" s="10" t="s">
        <v>202</v>
      </c>
      <c r="F96" s="10"/>
      <c r="G96" s="10"/>
      <c r="H96" s="10"/>
      <c r="I96" s="10"/>
      <c r="J96" s="10"/>
      <c r="K96">
        <v>240</v>
      </c>
    </row>
    <row r="97" spans="5:11">
      <c r="E97" s="10" t="s">
        <v>57</v>
      </c>
      <c r="F97" s="10"/>
      <c r="G97" s="10"/>
      <c r="H97" s="10"/>
      <c r="I97" s="10"/>
      <c r="J97" s="10"/>
      <c r="K97">
        <v>66</v>
      </c>
    </row>
    <row r="98" spans="5:11">
      <c r="E98" s="10" t="s">
        <v>85</v>
      </c>
      <c r="F98" s="10"/>
      <c r="G98" s="10"/>
      <c r="H98" s="10"/>
      <c r="I98" s="10"/>
      <c r="J98" s="10"/>
      <c r="K98">
        <v>96</v>
      </c>
    </row>
    <row r="99" spans="5:11">
      <c r="E99" s="10" t="s">
        <v>416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48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97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179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260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306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221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94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377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308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402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370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389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237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91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150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205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268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309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391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238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280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223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65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161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121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139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310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113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313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392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172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158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379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281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166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206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311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210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367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403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314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412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434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107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315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55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239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116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316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122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64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380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404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406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258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290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381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419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421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356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224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382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269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246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189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98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383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365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285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413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317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318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384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190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286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319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320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357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240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118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414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60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169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271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321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211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226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86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92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149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182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322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141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394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174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257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323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140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227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212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385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361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291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360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324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327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325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214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326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153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272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273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56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185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328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241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329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330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137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138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187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228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154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248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73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112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232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422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82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353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274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175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331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157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282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332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229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52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71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87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333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128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334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335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358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336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176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386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162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242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369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337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338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160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76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105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249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192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200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275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339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81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423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425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340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254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164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58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341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395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84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342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114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215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415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343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156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344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345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201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80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397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146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346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131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100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120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111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134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69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109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74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177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230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432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347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151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72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348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96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250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349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49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252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193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117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364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216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350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231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90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351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255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2018-05-18T19:13:54Z</dcterms:modified>
</cp:coreProperties>
</file>