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120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2" i="1"/>
  <c r="E62"/>
  <c r="F62"/>
  <c r="G62"/>
  <c r="H62"/>
  <c r="I62"/>
  <c r="C62"/>
  <c r="D57"/>
  <c r="E57"/>
  <c r="F57"/>
  <c r="G57"/>
  <c r="H57"/>
  <c r="I57"/>
  <c r="C57"/>
  <c r="D52"/>
  <c r="E52"/>
  <c r="F52"/>
  <c r="G52"/>
  <c r="H52"/>
  <c r="I52"/>
  <c r="C52"/>
  <c r="D46"/>
  <c r="E46"/>
  <c r="F46"/>
  <c r="G46"/>
  <c r="H46"/>
  <c r="I46"/>
  <c r="C46"/>
  <c r="D40"/>
  <c r="E40"/>
  <c r="F40"/>
  <c r="G40"/>
  <c r="H40"/>
  <c r="I40"/>
  <c r="C40"/>
  <c r="D28"/>
  <c r="E28"/>
  <c r="F28"/>
  <c r="G28"/>
  <c r="H28"/>
  <c r="I28"/>
  <c r="C28"/>
  <c r="D23"/>
  <c r="E23"/>
  <c r="F23"/>
  <c r="G23"/>
  <c r="H23"/>
  <c r="I23"/>
  <c r="C23"/>
  <c r="D18"/>
  <c r="E18"/>
  <c r="F18"/>
  <c r="G18"/>
  <c r="H18"/>
  <c r="I18"/>
  <c r="C18"/>
  <c r="E66"/>
  <c r="G66"/>
  <c r="I66"/>
  <c r="B66"/>
  <c r="C66"/>
  <c r="H66"/>
  <c r="F66"/>
  <c r="D66"/>
</calcChain>
</file>

<file path=xl/sharedStrings.xml><?xml version="1.0" encoding="utf-8"?>
<sst xmlns="http://schemas.openxmlformats.org/spreadsheetml/2006/main" count="71" uniqueCount="55">
  <si>
    <t>MINISTERIO DE ECONOMÍA, PLANIFICAIÓN Y DESARROLLO</t>
  </si>
  <si>
    <t>OFICINA NACIONAL DE ESTADÍSTICA</t>
  </si>
  <si>
    <t>Santo Domingo, República Dominicana</t>
  </si>
  <si>
    <t>ÁREA ORGANIZACIONAL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</si>
  <si>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</si>
  <si>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</si>
  <si>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</si>
  <si>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</si>
  <si>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</si>
  <si>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</si>
  <si>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</si>
  <si>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</si>
  <si>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DEPARTAMENTO DE COMUNICACIONES- ONE</t>
  </si>
  <si>
    <t>ANGELA FABIOLA RODRIGUEZ PLATA</t>
  </si>
  <si>
    <t>FOTOGRAFO (A)</t>
  </si>
  <si>
    <t>CENTRO DE DOCUMENTACION- ONE</t>
  </si>
  <si>
    <t>BERNARDINA DE JESUS TORRES COLON</t>
  </si>
  <si>
    <t>ENC. SECCION DOCUMENTACION</t>
  </si>
  <si>
    <t>MIRTHELINA ROSARIO LEDESMA</t>
  </si>
  <si>
    <t>AUXILIAR</t>
  </si>
  <si>
    <t>DIVISION DE PUBLICACIONES-ONE</t>
  </si>
  <si>
    <t>MIRIAM MERCEDES VICIOSO JULIAN</t>
  </si>
  <si>
    <t>PERFORMISTA II</t>
  </si>
  <si>
    <t>DIVISION DE PROCESAMIENTO DE DATOS- ONE</t>
  </si>
  <si>
    <t>IVELISSE BENITEZ CANELO</t>
  </si>
  <si>
    <t>SECCION DE SERVICIOS GENERALES- ONE</t>
  </si>
  <si>
    <t>EUGENIA SENA</t>
  </si>
  <si>
    <t>CONSERJE</t>
  </si>
  <si>
    <t>LUZ DE MARIA GERALDO RAMIREZ</t>
  </si>
  <si>
    <t>JOSE RAFAEL SANTANA FERREIRA</t>
  </si>
  <si>
    <t>CHOFER I</t>
  </si>
  <si>
    <t>CONCEPCION LEBRON ABREU</t>
  </si>
  <si>
    <t>LUCINDA VASQUEZ SORIANO</t>
  </si>
  <si>
    <t>AURA MORENO DE SANCHEZ</t>
  </si>
  <si>
    <t>TEOFILA FRANCISCO MERCADO</t>
  </si>
  <si>
    <t>ROSA DIAZ MONTES</t>
  </si>
  <si>
    <t>AUXILIAR III</t>
  </si>
  <si>
    <t>DEPARTAMENTO DE CARTOGRAFIA- ONE</t>
  </si>
  <si>
    <t>NILKA CONCEPCION PEREZ TEJEDA</t>
  </si>
  <si>
    <t>ENC. DESGLOSE</t>
  </si>
  <si>
    <t>GLORIA BINET</t>
  </si>
  <si>
    <t>DIVISION DE OFICINAS TERRITORIALES- ONE</t>
  </si>
  <si>
    <t>PEDRO ALBERTO MIESES</t>
  </si>
  <si>
    <t>ENCARGADO (A)</t>
  </si>
  <si>
    <t>MIRTHA EVANGELINA A MEDINA NINA</t>
  </si>
  <si>
    <t>AUXILIAR II</t>
  </si>
  <si>
    <t>DEPARTAMENTO DE ESTADISTICAS DEMOGRAFICAS, SOCIALES Y CULTURALES- ONE</t>
  </si>
  <si>
    <t>FIUME BIENVENIDA GOMEZ SANCHEZ</t>
  </si>
  <si>
    <t>DIVISION DE ESTADISTICAS CULTURALES Y JUDICIALES- ONE</t>
  </si>
  <si>
    <t>JOSEFINA ABIKARRAM HUED</t>
  </si>
  <si>
    <t xml:space="preserve">Subtotal </t>
  </si>
  <si>
    <t>DIGITADOR</t>
  </si>
  <si>
    <t>Mes noviembre 2016</t>
  </si>
  <si>
    <t>Nomina de Empleados en Trámite de Pensión</t>
  </si>
  <si>
    <t xml:space="preserve">Total Trámite de Pensión: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</si>
</sst>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4" fontId="4" fillId="0" borderId="0" xfId="1" applyNumberFormat="1" applyFont="1"/>
    <xf numFmtId="0" fontId="5" fillId="0" borderId="0" xfId="0" applyFont="1"/>
    <xf numFmtId="0" fontId="5" fillId="2" borderId="0" xfId="0" applyFont="1" applyFill="1"/>
    <xf numFmtId="4" fontId="5" fillId="2" borderId="0" xfId="0" applyNumberFormat="1" applyFont="1" applyFill="1"/>
    <xf numFmtId="0" fontId="5" fillId="5" borderId="0" xfId="0" applyFont="1" applyFill="1"/>
    <xf numFmtId="4" fontId="5" fillId="5" borderId="0" xfId="0" applyNumberFormat="1" applyFont="1" applyFill="1"/>
    <xf numFmtId="0" fontId="3" fillId="4" borderId="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4" fontId="2" fillId="3" borderId="1" xfId="1" applyNumberFormat="1" applyFont="1" applyFill="1" applyBorder="1" applyAlignment="1">
      <alignment horizontal="center" vertical="center"/>
    </xf>
    <xf numFmtId="4" fontId="2" fillId="3" borderId="2" xfId="1" applyNumberFormat="1" applyFont="1" applyFill="1" applyBorder="1" applyAlignment="1">
      <alignment horizontal="center" vertical="center"/>
    </xf>
    <xf numFmtId="4" fontId="2" fillId="3" borderId="3" xfId="1" applyNumberFormat="1" applyFont="1" applyFill="1" applyBorder="1" applyAlignment="1">
      <alignment horizontal="center" vertical="center"/>
    </xf>
    <xf numFmtId="4" fontId="2" fillId="3" borderId="4" xfId="1" applyNumberFormat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center" vertical="center"/>
    </xf>
    <xf numFmtId="4" fontId="2" fillId="3" borderId="8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13721</xdr:rowOff>
    </xdr:from>
    <xdr:to>
      <xdr:col>0</xdr:col>
      <xdr:colOff>1654968</xdr:colOff>
      <xdr:row>5</xdr:row>
      <xdr:rowOff>179058</xdr:rowOff>
    </xdr:to>
    <xdr:pic>
      <xdr:nvPicPr>
        <xdr:cNvPr id="2" name="1 Imagen" descr="LOGO ESCUD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" y="13721"/>
          <a:ext cx="1502569" cy="15464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30690</xdr:colOff>
      <xdr:row>0</xdr:row>
      <xdr:rowOff>166689</xdr:rowOff>
    </xdr:from>
    <xdr:to>
      <xdr:col>8</xdr:col>
      <xdr:colOff>761999</xdr:colOff>
      <xdr:row>5</xdr:row>
      <xdr:rowOff>51708</xdr:rowOff>
    </xdr:to>
    <xdr:pic>
      <xdr:nvPicPr>
        <xdr:cNvPr id="3" name="2 Imagen" descr="LOGO ONE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60690" y="166689"/>
          <a:ext cx="2731559" cy="126614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showGridLines="0" tabSelected="1" zoomScale="80" zoomScaleNormal="80" zoomScalePageLayoutView="60" workbookViewId="0">
      <selection activeCell="A7" sqref="A7:A8"/>
    </sheetView>
  </sheetViews>
  <sheetFormatPr baseColWidth="10" defaultRowHeight="15"/>
  <cols>
    <col min="1" max="1" width="81" bestFit="1" customWidth="1"/>
    <col min="2" max="2" width="30.28515625" bestFit="1" customWidth="1"/>
    <col min="3" max="9" width="15" customWidth="1"/>
  </cols>
  <sheetData>
    <row r="1" spans="1:9">
      <c r="A1" s="10"/>
      <c r="B1" s="10"/>
      <c r="C1" s="10"/>
      <c r="D1" s="10"/>
      <c r="E1" s="10"/>
      <c r="F1" s="10"/>
      <c r="G1" s="10"/>
      <c r="H1" s="10"/>
      <c r="I1" s="10"/>
    </row>
    <row r="2" spans="1:9" ht="26.25">
      <c r="A2" s="11" t="s">
        <v>0</v>
      </c>
      <c r="B2" s="12"/>
      <c r="C2" s="12"/>
      <c r="D2" s="12"/>
      <c r="E2" s="12"/>
      <c r="F2" s="12"/>
      <c r="G2" s="12"/>
      <c r="H2" s="12"/>
      <c r="I2" s="12"/>
    </row>
    <row r="3" spans="1:9" ht="26.25">
      <c r="A3" s="11" t="s">
        <v>1</v>
      </c>
      <c r="B3" s="12"/>
      <c r="C3" s="12"/>
      <c r="D3" s="12"/>
      <c r="E3" s="12"/>
      <c r="F3" s="12"/>
      <c r="G3" s="12"/>
      <c r="H3" s="12"/>
      <c r="I3" s="12"/>
    </row>
    <row r="4" spans="1:9" ht="20.25">
      <c r="A4" s="8" t="s">
        <v>2</v>
      </c>
      <c r="B4" s="9"/>
      <c r="C4" s="9"/>
      <c r="D4" s="9"/>
      <c r="E4" s="9"/>
      <c r="F4" s="9"/>
      <c r="G4" s="9"/>
      <c r="H4" s="9"/>
      <c r="I4" s="9"/>
    </row>
    <row r="5" spans="1:9" ht="20.25">
      <c r="A5" s="8" t="s">
        <v>53</v>
      </c>
      <c r="B5" s="9"/>
      <c r="C5" s="9"/>
      <c r="D5" s="9"/>
      <c r="E5" s="9"/>
      <c r="F5" s="9"/>
      <c r="G5" s="9"/>
      <c r="H5" s="9"/>
      <c r="I5" s="9"/>
    </row>
    <row r="6" spans="1:9" ht="21" thickBot="1">
      <c r="A6" s="8" t="s">
        <v>52</v>
      </c>
      <c r="B6" s="9"/>
      <c r="C6" s="9"/>
      <c r="D6" s="9"/>
      <c r="E6" s="9"/>
      <c r="F6" s="9"/>
      <c r="G6" s="9"/>
      <c r="H6" s="9"/>
      <c r="I6" s="9"/>
    </row>
    <row r="7" spans="1:9">
      <c r="A7" s="17" t="s">
        <v>3</v>
      </c>
      <c r="B7" s="19" t="s">
        <v>4</v>
      </c>
      <c r="C7" s="13" t="s">
        <v>5</v>
      </c>
      <c r="D7" s="21" t="s">
        <v>6</v>
      </c>
      <c r="E7" s="13" t="s">
        <v>7</v>
      </c>
      <c r="F7" s="21" t="s">
        <v>8</v>
      </c>
      <c r="G7" s="13" t="s">
        <v>9</v>
      </c>
      <c r="H7" s="13" t="s">
        <v>10</v>
      </c>
      <c r="I7" s="15" t="s">
        <v>11</v>
      </c>
    </row>
    <row r="8" spans="1:9" ht="15.75" thickBot="1">
      <c r="A8" s="18"/>
      <c r="B8" s="20"/>
      <c r="C8" s="14"/>
      <c r="D8" s="22"/>
      <c r="E8" s="14"/>
      <c r="F8" s="22"/>
      <c r="G8" s="14"/>
      <c r="H8" s="14"/>
      <c r="I8" s="16"/>
    </row>
    <row r="9" spans="1:9">
      <c r="C9" s="2"/>
      <c r="D9" s="2"/>
      <c r="E9" s="2"/>
      <c r="F9" s="2"/>
      <c r="G9" s="2"/>
      <c r="H9" s="2"/>
      <c r="I9" s="2"/>
    </row>
    <row r="10" spans="1:9">
      <c r="A10" s="3" t="s">
        <v>12</v>
      </c>
    </row>
    <row r="11" spans="1:9">
      <c r="A11" t="s">
        <v>13</v>
      </c>
      <c r="B11" t="s">
        <v>14</v>
      </c>
      <c r="C11" s="1">
        <v>5700.16</v>
      </c>
      <c r="D11" s="1">
        <v>163.59</v>
      </c>
      <c r="E11" s="1">
        <v>0</v>
      </c>
      <c r="F11" s="1">
        <v>173.28</v>
      </c>
      <c r="G11" s="1">
        <v>25</v>
      </c>
      <c r="H11" s="1">
        <v>361.87</v>
      </c>
      <c r="I11" s="1">
        <v>5338.29</v>
      </c>
    </row>
    <row r="12" spans="1:9">
      <c r="A12" s="6" t="s">
        <v>50</v>
      </c>
      <c r="B12" s="6">
        <v>1</v>
      </c>
      <c r="C12" s="7">
        <v>5700.16</v>
      </c>
      <c r="D12" s="7">
        <v>163.59</v>
      </c>
      <c r="E12" s="7">
        <v>0</v>
      </c>
      <c r="F12" s="7">
        <v>173.28</v>
      </c>
      <c r="G12" s="7">
        <v>25</v>
      </c>
      <c r="H12" s="7">
        <v>361.87</v>
      </c>
      <c r="I12" s="7">
        <v>5338.29</v>
      </c>
    </row>
    <row r="13" spans="1:9">
      <c r="C13" s="1"/>
      <c r="D13" s="1"/>
      <c r="E13" s="1"/>
      <c r="F13" s="1"/>
      <c r="G13" s="1"/>
      <c r="H13" s="1"/>
      <c r="I13" s="1"/>
    </row>
    <row r="14" spans="1:9">
      <c r="C14" s="1"/>
      <c r="D14" s="1"/>
      <c r="E14" s="1"/>
      <c r="F14" s="1"/>
      <c r="G14" s="1"/>
      <c r="H14" s="1"/>
      <c r="I14" s="1"/>
    </row>
    <row r="15" spans="1:9">
      <c r="A15" s="3" t="s">
        <v>15</v>
      </c>
      <c r="C15" s="1"/>
      <c r="D15" s="1"/>
      <c r="E15" s="1"/>
      <c r="F15" s="1"/>
      <c r="G15" s="1"/>
      <c r="H15" s="1"/>
      <c r="I15" s="1"/>
    </row>
    <row r="16" spans="1:9">
      <c r="A16" t="s">
        <v>16</v>
      </c>
      <c r="B16" t="s">
        <v>17</v>
      </c>
      <c r="C16" s="1">
        <v>40000</v>
      </c>
      <c r="D16" s="1">
        <v>1148</v>
      </c>
      <c r="E16" s="1">
        <v>529.39</v>
      </c>
      <c r="F16" s="1">
        <v>1216</v>
      </c>
      <c r="G16" s="1">
        <v>165</v>
      </c>
      <c r="H16" s="1">
        <v>3058.39</v>
      </c>
      <c r="I16" s="1">
        <v>36941.61</v>
      </c>
    </row>
    <row r="17" spans="1:9">
      <c r="A17" t="s">
        <v>18</v>
      </c>
      <c r="B17" t="s">
        <v>19</v>
      </c>
      <c r="C17" s="1">
        <v>5117.5</v>
      </c>
      <c r="D17" s="1">
        <v>146.87</v>
      </c>
      <c r="E17" s="1">
        <v>0</v>
      </c>
      <c r="F17" s="1">
        <v>155.57</v>
      </c>
      <c r="G17" s="1">
        <v>25</v>
      </c>
      <c r="H17" s="1">
        <v>327.44</v>
      </c>
      <c r="I17" s="1">
        <v>4790.0600000000004</v>
      </c>
    </row>
    <row r="18" spans="1:9">
      <c r="A18" s="6" t="s">
        <v>50</v>
      </c>
      <c r="B18" s="6">
        <v>2</v>
      </c>
      <c r="C18" s="7">
        <f>SUM(C16:C17)</f>
        <v>45117.5</v>
      </c>
      <c r="D18" s="7">
        <f t="shared" ref="D18:I18" si="0">SUM(D16:D17)</f>
        <v>1294.8699999999999</v>
      </c>
      <c r="E18" s="7">
        <f t="shared" si="0"/>
        <v>529.39</v>
      </c>
      <c r="F18" s="7">
        <f t="shared" si="0"/>
        <v>1371.57</v>
      </c>
      <c r="G18" s="7">
        <f t="shared" si="0"/>
        <v>190</v>
      </c>
      <c r="H18" s="7">
        <f t="shared" si="0"/>
        <v>3385.83</v>
      </c>
      <c r="I18" s="7">
        <f t="shared" si="0"/>
        <v>41731.67</v>
      </c>
    </row>
    <row r="19" spans="1:9">
      <c r="C19" s="1"/>
      <c r="D19" s="1"/>
      <c r="E19" s="1"/>
      <c r="F19" s="1"/>
      <c r="G19" s="1"/>
      <c r="H19" s="1"/>
      <c r="I19" s="1"/>
    </row>
    <row r="20" spans="1:9">
      <c r="C20" s="1"/>
      <c r="D20" s="1"/>
      <c r="E20" s="1"/>
      <c r="F20" s="1"/>
      <c r="G20" s="1"/>
      <c r="H20" s="1"/>
      <c r="I20" s="1"/>
    </row>
    <row r="21" spans="1:9">
      <c r="A21" s="3" t="s">
        <v>20</v>
      </c>
      <c r="C21" s="1"/>
      <c r="D21" s="1"/>
      <c r="E21" s="1"/>
      <c r="F21" s="1"/>
      <c r="G21" s="1"/>
      <c r="H21" s="1"/>
      <c r="I21" s="1"/>
    </row>
    <row r="22" spans="1:9">
      <c r="A22" t="s">
        <v>21</v>
      </c>
      <c r="B22" t="s">
        <v>22</v>
      </c>
      <c r="C22" s="1">
        <v>5117.5</v>
      </c>
      <c r="D22" s="1">
        <v>146.87</v>
      </c>
      <c r="E22" s="1">
        <v>0</v>
      </c>
      <c r="F22" s="1">
        <v>155.57</v>
      </c>
      <c r="G22" s="1">
        <v>25</v>
      </c>
      <c r="H22" s="1">
        <v>327.44</v>
      </c>
      <c r="I22" s="1">
        <v>4790.0600000000004</v>
      </c>
    </row>
    <row r="23" spans="1:9">
      <c r="A23" s="6" t="s">
        <v>50</v>
      </c>
      <c r="B23" s="6">
        <v>1</v>
      </c>
      <c r="C23" s="7">
        <f>SUM(C22)</f>
        <v>5117.5</v>
      </c>
      <c r="D23" s="7">
        <f t="shared" ref="D23:I23" si="1">SUM(D22)</f>
        <v>146.87</v>
      </c>
      <c r="E23" s="7">
        <f t="shared" si="1"/>
        <v>0</v>
      </c>
      <c r="F23" s="7">
        <f t="shared" si="1"/>
        <v>155.57</v>
      </c>
      <c r="G23" s="7">
        <f t="shared" si="1"/>
        <v>25</v>
      </c>
      <c r="H23" s="7">
        <f t="shared" si="1"/>
        <v>327.44</v>
      </c>
      <c r="I23" s="7">
        <f t="shared" si="1"/>
        <v>4790.0600000000004</v>
      </c>
    </row>
    <row r="24" spans="1:9">
      <c r="C24" s="1"/>
      <c r="D24" s="1"/>
      <c r="E24" s="1"/>
      <c r="F24" s="1"/>
      <c r="G24" s="1"/>
      <c r="H24" s="1"/>
      <c r="I24" s="1"/>
    </row>
    <row r="25" spans="1:9">
      <c r="C25" s="1"/>
      <c r="D25" s="1"/>
      <c r="E25" s="1"/>
      <c r="F25" s="1"/>
      <c r="G25" s="1"/>
      <c r="H25" s="1"/>
      <c r="I25" s="1"/>
    </row>
    <row r="26" spans="1:9">
      <c r="A26" s="3" t="s">
        <v>23</v>
      </c>
      <c r="C26" s="1"/>
      <c r="D26" s="1"/>
      <c r="E26" s="1"/>
      <c r="F26" s="1"/>
      <c r="G26" s="1"/>
      <c r="H26" s="1"/>
      <c r="I26" s="1"/>
    </row>
    <row r="27" spans="1:9">
      <c r="A27" t="s">
        <v>24</v>
      </c>
      <c r="B27" t="s">
        <v>51</v>
      </c>
      <c r="C27" s="1">
        <v>5117.5</v>
      </c>
      <c r="D27" s="1">
        <v>146.87</v>
      </c>
      <c r="E27" s="1">
        <v>0</v>
      </c>
      <c r="F27" s="1">
        <v>155.57</v>
      </c>
      <c r="G27" s="1">
        <v>25</v>
      </c>
      <c r="H27" s="1">
        <v>327.44</v>
      </c>
      <c r="I27" s="1">
        <v>4790.0600000000004</v>
      </c>
    </row>
    <row r="28" spans="1:9">
      <c r="A28" s="6" t="s">
        <v>50</v>
      </c>
      <c r="B28" s="6">
        <v>1</v>
      </c>
      <c r="C28" s="7">
        <f>SUM(C27)</f>
        <v>5117.5</v>
      </c>
      <c r="D28" s="7">
        <f t="shared" ref="D28:I28" si="2">SUM(D27)</f>
        <v>146.87</v>
      </c>
      <c r="E28" s="7">
        <f t="shared" si="2"/>
        <v>0</v>
      </c>
      <c r="F28" s="7">
        <f t="shared" si="2"/>
        <v>155.57</v>
      </c>
      <c r="G28" s="7">
        <f t="shared" si="2"/>
        <v>25</v>
      </c>
      <c r="H28" s="7">
        <f t="shared" si="2"/>
        <v>327.44</v>
      </c>
      <c r="I28" s="7">
        <f t="shared" si="2"/>
        <v>4790.0600000000004</v>
      </c>
    </row>
    <row r="29" spans="1:9">
      <c r="C29" s="1"/>
      <c r="D29" s="1"/>
      <c r="E29" s="1"/>
      <c r="F29" s="1"/>
      <c r="G29" s="1"/>
      <c r="H29" s="1"/>
      <c r="I29" s="1"/>
    </row>
    <row r="30" spans="1:9">
      <c r="C30" s="1"/>
      <c r="D30" s="1"/>
      <c r="E30" s="1"/>
      <c r="F30" s="1"/>
      <c r="G30" s="1"/>
      <c r="H30" s="1"/>
      <c r="I30" s="1"/>
    </row>
    <row r="31" spans="1:9">
      <c r="A31" s="3" t="s">
        <v>25</v>
      </c>
      <c r="C31" s="1"/>
      <c r="D31" s="1"/>
      <c r="E31" s="1"/>
      <c r="F31" s="1"/>
      <c r="G31" s="1"/>
      <c r="H31" s="1"/>
      <c r="I31" s="1"/>
    </row>
    <row r="32" spans="1:9">
      <c r="A32" t="s">
        <v>26</v>
      </c>
      <c r="B32" t="s">
        <v>27</v>
      </c>
      <c r="C32" s="1">
        <v>5117.5</v>
      </c>
      <c r="D32" s="1">
        <v>146.87</v>
      </c>
      <c r="E32" s="1">
        <v>0</v>
      </c>
      <c r="F32" s="1">
        <v>155.57</v>
      </c>
      <c r="G32" s="1">
        <v>25</v>
      </c>
      <c r="H32" s="1">
        <v>327.44</v>
      </c>
      <c r="I32" s="1">
        <v>4790.0600000000004</v>
      </c>
    </row>
    <row r="33" spans="1:9">
      <c r="A33" t="s">
        <v>28</v>
      </c>
      <c r="B33" t="s">
        <v>27</v>
      </c>
      <c r="C33" s="1">
        <v>5117.5</v>
      </c>
      <c r="D33" s="1">
        <v>146.87</v>
      </c>
      <c r="E33" s="1">
        <v>0</v>
      </c>
      <c r="F33" s="1">
        <v>155.57</v>
      </c>
      <c r="G33" s="1">
        <v>25</v>
      </c>
      <c r="H33" s="1">
        <v>327.44</v>
      </c>
      <c r="I33" s="1">
        <v>4790.0600000000004</v>
      </c>
    </row>
    <row r="34" spans="1:9">
      <c r="A34" t="s">
        <v>29</v>
      </c>
      <c r="B34" t="s">
        <v>30</v>
      </c>
      <c r="C34" s="1">
        <v>19950</v>
      </c>
      <c r="D34" s="1">
        <v>572.57000000000005</v>
      </c>
      <c r="E34" s="1">
        <v>0</v>
      </c>
      <c r="F34" s="1">
        <v>606.48</v>
      </c>
      <c r="G34" s="1">
        <v>145</v>
      </c>
      <c r="H34" s="1">
        <v>1324.05</v>
      </c>
      <c r="I34" s="1">
        <v>18625.95</v>
      </c>
    </row>
    <row r="35" spans="1:9">
      <c r="A35" t="s">
        <v>31</v>
      </c>
      <c r="B35" t="s">
        <v>27</v>
      </c>
      <c r="C35" s="1">
        <v>5117.5</v>
      </c>
      <c r="D35" s="1">
        <v>146.87</v>
      </c>
      <c r="E35" s="1">
        <v>0</v>
      </c>
      <c r="F35" s="1">
        <v>155.57</v>
      </c>
      <c r="G35" s="1">
        <v>25</v>
      </c>
      <c r="H35" s="1">
        <v>327.44</v>
      </c>
      <c r="I35" s="1">
        <v>4790.0600000000004</v>
      </c>
    </row>
    <row r="36" spans="1:9">
      <c r="A36" t="s">
        <v>32</v>
      </c>
      <c r="B36" t="s">
        <v>27</v>
      </c>
      <c r="C36" s="1">
        <v>5117.5</v>
      </c>
      <c r="D36" s="1">
        <v>146.87</v>
      </c>
      <c r="E36" s="1">
        <v>0</v>
      </c>
      <c r="F36" s="1">
        <v>155.57</v>
      </c>
      <c r="G36" s="1">
        <v>25</v>
      </c>
      <c r="H36" s="1">
        <v>327.44</v>
      </c>
      <c r="I36" s="1">
        <v>4790.0600000000004</v>
      </c>
    </row>
    <row r="37" spans="1:9">
      <c r="A37" t="s">
        <v>33</v>
      </c>
      <c r="B37" t="s">
        <v>27</v>
      </c>
      <c r="C37" s="1">
        <v>5117.5</v>
      </c>
      <c r="D37" s="1">
        <v>146.87</v>
      </c>
      <c r="E37" s="1">
        <v>0</v>
      </c>
      <c r="F37" s="1">
        <v>155.57</v>
      </c>
      <c r="G37" s="1">
        <v>25</v>
      </c>
      <c r="H37" s="1">
        <v>327.44</v>
      </c>
      <c r="I37" s="1">
        <v>4790.0600000000004</v>
      </c>
    </row>
    <row r="38" spans="1:9">
      <c r="A38" t="s">
        <v>34</v>
      </c>
      <c r="B38" t="s">
        <v>27</v>
      </c>
      <c r="C38" s="1">
        <v>5117.5</v>
      </c>
      <c r="D38" s="1">
        <v>146.87</v>
      </c>
      <c r="E38" s="1">
        <v>0</v>
      </c>
      <c r="F38" s="1">
        <v>155.57</v>
      </c>
      <c r="G38" s="1">
        <v>25</v>
      </c>
      <c r="H38" s="1">
        <v>327.44</v>
      </c>
      <c r="I38" s="1">
        <v>4790.0600000000004</v>
      </c>
    </row>
    <row r="39" spans="1:9">
      <c r="A39" t="s">
        <v>35</v>
      </c>
      <c r="B39" t="s">
        <v>36</v>
      </c>
      <c r="C39" s="1">
        <v>5117.5</v>
      </c>
      <c r="D39" s="1">
        <v>146.87</v>
      </c>
      <c r="E39" s="1">
        <v>0</v>
      </c>
      <c r="F39" s="1">
        <v>155.57</v>
      </c>
      <c r="G39" s="1">
        <v>25</v>
      </c>
      <c r="H39" s="1">
        <v>327.44</v>
      </c>
      <c r="I39" s="1">
        <v>4790.0600000000004</v>
      </c>
    </row>
    <row r="40" spans="1:9">
      <c r="A40" s="6" t="s">
        <v>50</v>
      </c>
      <c r="B40" s="6">
        <v>8</v>
      </c>
      <c r="C40" s="7">
        <f>SUM(C32:C39)</f>
        <v>55772.5</v>
      </c>
      <c r="D40" s="7">
        <f t="shared" ref="D40:I40" si="3">SUM(D32:D39)</f>
        <v>1600.6599999999999</v>
      </c>
      <c r="E40" s="7">
        <f t="shared" si="3"/>
        <v>0</v>
      </c>
      <c r="F40" s="7">
        <f t="shared" si="3"/>
        <v>1695.4699999999998</v>
      </c>
      <c r="G40" s="7">
        <f t="shared" si="3"/>
        <v>320</v>
      </c>
      <c r="H40" s="7">
        <f t="shared" si="3"/>
        <v>3616.13</v>
      </c>
      <c r="I40" s="7">
        <f t="shared" si="3"/>
        <v>52156.369999999988</v>
      </c>
    </row>
    <row r="41" spans="1:9">
      <c r="C41" s="1"/>
      <c r="D41" s="1"/>
      <c r="E41" s="1"/>
      <c r="F41" s="1"/>
      <c r="G41" s="1"/>
      <c r="H41" s="1"/>
      <c r="I41" s="1"/>
    </row>
    <row r="42" spans="1:9">
      <c r="C42" s="1"/>
      <c r="D42" s="1"/>
      <c r="E42" s="1"/>
      <c r="F42" s="1"/>
      <c r="G42" s="1"/>
      <c r="H42" s="1"/>
      <c r="I42" s="1"/>
    </row>
    <row r="43" spans="1:9">
      <c r="A43" s="3" t="s">
        <v>37</v>
      </c>
      <c r="C43" s="1"/>
      <c r="D43" s="1"/>
      <c r="E43" s="1"/>
      <c r="F43" s="1"/>
      <c r="G43" s="1"/>
      <c r="H43" s="1"/>
      <c r="I43" s="1"/>
    </row>
    <row r="44" spans="1:9">
      <c r="A44" t="s">
        <v>38</v>
      </c>
      <c r="B44" t="s">
        <v>39</v>
      </c>
      <c r="C44" s="1">
        <v>10363.94</v>
      </c>
      <c r="D44" s="1">
        <v>297.45</v>
      </c>
      <c r="E44" s="1">
        <v>0</v>
      </c>
      <c r="F44" s="1">
        <v>315.06</v>
      </c>
      <c r="G44" s="1">
        <v>25</v>
      </c>
      <c r="H44" s="1">
        <v>637.51</v>
      </c>
      <c r="I44" s="1">
        <v>9726.43</v>
      </c>
    </row>
    <row r="45" spans="1:9">
      <c r="A45" t="s">
        <v>40</v>
      </c>
      <c r="B45" t="s">
        <v>19</v>
      </c>
      <c r="C45" s="1">
        <v>5117.5</v>
      </c>
      <c r="D45" s="1">
        <v>146.87</v>
      </c>
      <c r="E45" s="1">
        <v>0</v>
      </c>
      <c r="F45" s="1">
        <v>155.57</v>
      </c>
      <c r="G45" s="1">
        <v>25</v>
      </c>
      <c r="H45" s="1">
        <v>327.44</v>
      </c>
      <c r="I45" s="1">
        <v>4790.0600000000004</v>
      </c>
    </row>
    <row r="46" spans="1:9">
      <c r="A46" s="6" t="s">
        <v>50</v>
      </c>
      <c r="B46" s="6">
        <v>2</v>
      </c>
      <c r="C46" s="7">
        <f>SUM(C44:C45)</f>
        <v>15481.44</v>
      </c>
      <c r="D46" s="7">
        <f t="shared" ref="D46:I46" si="4">SUM(D44:D45)</f>
        <v>444.32</v>
      </c>
      <c r="E46" s="7">
        <f t="shared" si="4"/>
        <v>0</v>
      </c>
      <c r="F46" s="7">
        <f t="shared" si="4"/>
        <v>470.63</v>
      </c>
      <c r="G46" s="7">
        <f t="shared" si="4"/>
        <v>50</v>
      </c>
      <c r="H46" s="7">
        <f t="shared" si="4"/>
        <v>964.95</v>
      </c>
      <c r="I46" s="7">
        <f t="shared" si="4"/>
        <v>14516.490000000002</v>
      </c>
    </row>
    <row r="47" spans="1:9">
      <c r="C47" s="1"/>
      <c r="D47" s="1"/>
      <c r="E47" s="1"/>
      <c r="F47" s="1"/>
      <c r="G47" s="1"/>
      <c r="H47" s="1"/>
      <c r="I47" s="1"/>
    </row>
    <row r="48" spans="1:9">
      <c r="C48" s="1"/>
      <c r="D48" s="1"/>
      <c r="E48" s="1"/>
      <c r="F48" s="1"/>
      <c r="G48" s="1"/>
      <c r="H48" s="1"/>
      <c r="I48" s="1"/>
    </row>
    <row r="49" spans="1:9">
      <c r="A49" s="3" t="s">
        <v>41</v>
      </c>
      <c r="C49" s="1"/>
      <c r="D49" s="1"/>
      <c r="E49" s="1"/>
      <c r="F49" s="1"/>
      <c r="G49" s="1"/>
      <c r="H49" s="1"/>
      <c r="I49" s="1"/>
    </row>
    <row r="50" spans="1:9">
      <c r="A50" t="s">
        <v>42</v>
      </c>
      <c r="B50" t="s">
        <v>43</v>
      </c>
      <c r="C50" s="1">
        <v>16300</v>
      </c>
      <c r="D50" s="1">
        <v>467.81</v>
      </c>
      <c r="E50" s="1">
        <v>0</v>
      </c>
      <c r="F50" s="1">
        <v>495.52</v>
      </c>
      <c r="G50" s="1">
        <v>25</v>
      </c>
      <c r="H50" s="1">
        <v>988.33</v>
      </c>
      <c r="I50" s="1">
        <v>15311.67</v>
      </c>
    </row>
    <row r="51" spans="1:9">
      <c r="A51" t="s">
        <v>44</v>
      </c>
      <c r="B51" t="s">
        <v>45</v>
      </c>
      <c r="C51" s="1">
        <v>5700.17</v>
      </c>
      <c r="D51" s="1">
        <v>163.59</v>
      </c>
      <c r="E51" s="1">
        <v>0</v>
      </c>
      <c r="F51" s="1">
        <v>173.29</v>
      </c>
      <c r="G51" s="1">
        <v>25</v>
      </c>
      <c r="H51" s="1">
        <v>361.88</v>
      </c>
      <c r="I51" s="1">
        <v>5338.29</v>
      </c>
    </row>
    <row r="52" spans="1:9">
      <c r="A52" s="6" t="s">
        <v>50</v>
      </c>
      <c r="B52" s="6">
        <v>2</v>
      </c>
      <c r="C52" s="7">
        <f>SUM(C50:C51)</f>
        <v>22000.17</v>
      </c>
      <c r="D52" s="7">
        <f t="shared" ref="D52:I52" si="5">SUM(D50:D51)</f>
        <v>631.4</v>
      </c>
      <c r="E52" s="7">
        <f t="shared" si="5"/>
        <v>0</v>
      </c>
      <c r="F52" s="7">
        <f t="shared" si="5"/>
        <v>668.81</v>
      </c>
      <c r="G52" s="7">
        <f t="shared" si="5"/>
        <v>50</v>
      </c>
      <c r="H52" s="7">
        <f t="shared" si="5"/>
        <v>1350.21</v>
      </c>
      <c r="I52" s="7">
        <f t="shared" si="5"/>
        <v>20649.96</v>
      </c>
    </row>
    <row r="53" spans="1:9">
      <c r="C53" s="1"/>
      <c r="D53" s="1"/>
      <c r="E53" s="1"/>
      <c r="F53" s="1"/>
      <c r="G53" s="1"/>
      <c r="H53" s="1"/>
      <c r="I53" s="1"/>
    </row>
    <row r="54" spans="1:9">
      <c r="C54" s="1"/>
      <c r="D54" s="1"/>
      <c r="E54" s="1"/>
      <c r="F54" s="1"/>
      <c r="G54" s="1"/>
      <c r="H54" s="1"/>
      <c r="I54" s="1"/>
    </row>
    <row r="55" spans="1:9">
      <c r="A55" s="3" t="s">
        <v>46</v>
      </c>
      <c r="C55" s="1"/>
      <c r="D55" s="1"/>
      <c r="E55" s="1"/>
      <c r="F55" s="1"/>
      <c r="G55" s="1"/>
      <c r="H55" s="1"/>
      <c r="I55" s="1"/>
    </row>
    <row r="56" spans="1:9">
      <c r="A56" t="s">
        <v>47</v>
      </c>
      <c r="B56" t="s">
        <v>43</v>
      </c>
      <c r="C56" s="1">
        <v>16458.46</v>
      </c>
      <c r="D56" s="1">
        <v>472.36</v>
      </c>
      <c r="E56" s="1">
        <v>0</v>
      </c>
      <c r="F56" s="1">
        <v>500.34</v>
      </c>
      <c r="G56" s="1">
        <v>25</v>
      </c>
      <c r="H56" s="1">
        <v>997.7</v>
      </c>
      <c r="I56" s="1">
        <v>15460.76</v>
      </c>
    </row>
    <row r="57" spans="1:9">
      <c r="A57" s="6" t="s">
        <v>50</v>
      </c>
      <c r="B57" s="6">
        <v>1</v>
      </c>
      <c r="C57" s="7">
        <f>SUM(C56)</f>
        <v>16458.46</v>
      </c>
      <c r="D57" s="7">
        <f t="shared" ref="D57:I57" si="6">SUM(D56)</f>
        <v>472.36</v>
      </c>
      <c r="E57" s="7">
        <f t="shared" si="6"/>
        <v>0</v>
      </c>
      <c r="F57" s="7">
        <f t="shared" si="6"/>
        <v>500.34</v>
      </c>
      <c r="G57" s="7">
        <f t="shared" si="6"/>
        <v>25</v>
      </c>
      <c r="H57" s="7">
        <f t="shared" si="6"/>
        <v>997.7</v>
      </c>
      <c r="I57" s="7">
        <f t="shared" si="6"/>
        <v>15460.76</v>
      </c>
    </row>
    <row r="58" spans="1:9">
      <c r="C58" s="1"/>
      <c r="D58" s="1"/>
      <c r="E58" s="1"/>
      <c r="F58" s="1"/>
      <c r="G58" s="1"/>
      <c r="H58" s="1"/>
      <c r="I58" s="1"/>
    </row>
    <row r="59" spans="1:9">
      <c r="C59" s="1"/>
      <c r="D59" s="1"/>
      <c r="E59" s="1"/>
      <c r="F59" s="1"/>
      <c r="G59" s="1"/>
      <c r="H59" s="1"/>
      <c r="I59" s="1"/>
    </row>
    <row r="60" spans="1:9">
      <c r="A60" s="3" t="s">
        <v>48</v>
      </c>
      <c r="C60" s="1"/>
      <c r="D60" s="1"/>
      <c r="E60" s="1"/>
      <c r="F60" s="1"/>
      <c r="G60" s="1"/>
      <c r="H60" s="1"/>
      <c r="I60" s="1"/>
    </row>
    <row r="61" spans="1:9">
      <c r="A61" t="s">
        <v>49</v>
      </c>
      <c r="B61" t="s">
        <v>19</v>
      </c>
      <c r="C61" s="1">
        <v>6080.18</v>
      </c>
      <c r="D61" s="1">
        <v>174.5</v>
      </c>
      <c r="E61" s="1">
        <v>0</v>
      </c>
      <c r="F61" s="1">
        <v>184.84</v>
      </c>
      <c r="G61" s="1">
        <v>25</v>
      </c>
      <c r="H61" s="1">
        <v>384.34</v>
      </c>
      <c r="I61" s="1">
        <v>5695.84</v>
      </c>
    </row>
    <row r="62" spans="1:9">
      <c r="A62" s="6" t="s">
        <v>50</v>
      </c>
      <c r="B62" s="6">
        <v>1</v>
      </c>
      <c r="C62" s="7">
        <f>SUM(C61)</f>
        <v>6080.18</v>
      </c>
      <c r="D62" s="7">
        <f t="shared" ref="D62:I62" si="7">SUM(D61)</f>
        <v>174.5</v>
      </c>
      <c r="E62" s="7">
        <f t="shared" si="7"/>
        <v>0</v>
      </c>
      <c r="F62" s="7">
        <f t="shared" si="7"/>
        <v>184.84</v>
      </c>
      <c r="G62" s="7">
        <f t="shared" si="7"/>
        <v>25</v>
      </c>
      <c r="H62" s="7">
        <f t="shared" si="7"/>
        <v>384.34</v>
      </c>
      <c r="I62" s="7">
        <f t="shared" si="7"/>
        <v>5695.84</v>
      </c>
    </row>
    <row r="63" spans="1:9">
      <c r="C63" s="1"/>
      <c r="D63" s="1"/>
      <c r="E63" s="1"/>
      <c r="F63" s="1"/>
      <c r="G63" s="1"/>
      <c r="H63" s="1"/>
      <c r="I63" s="1"/>
    </row>
    <row r="64" spans="1:9">
      <c r="C64" s="1"/>
      <c r="D64" s="1"/>
      <c r="E64" s="1"/>
      <c r="F64" s="1"/>
      <c r="G64" s="1"/>
      <c r="H64" s="1"/>
      <c r="I64" s="1"/>
    </row>
    <row r="65" spans="1:9">
      <c r="C65" s="1"/>
      <c r="D65" s="1"/>
      <c r="E65" s="1"/>
      <c r="F65" s="1"/>
      <c r="G65" s="1"/>
      <c r="H65" s="1"/>
      <c r="I65" s="1"/>
    </row>
    <row r="66" spans="1:9">
      <c r="A66" s="4" t="s">
        <v>54</v>
      </c>
      <c r="B66" s="4">
        <f>SUM(B62+B57+B52+B46+B40+B28+B23+B18+B12)</f>
        <v>19</v>
      </c>
      <c r="C66" s="5">
        <f t="shared" ref="C66:I66" si="8">SUM(C62+C57+C52+C46+C40+C28+C23+C18+C12)</f>
        <v>176845.41</v>
      </c>
      <c r="D66" s="5">
        <f t="shared" si="8"/>
        <v>5075.4399999999996</v>
      </c>
      <c r="E66" s="5">
        <f t="shared" si="8"/>
        <v>529.39</v>
      </c>
      <c r="F66" s="5">
        <f t="shared" si="8"/>
        <v>5376.08</v>
      </c>
      <c r="G66" s="5">
        <f t="shared" si="8"/>
        <v>735</v>
      </c>
      <c r="H66" s="5">
        <f t="shared" si="8"/>
        <v>11715.91</v>
      </c>
      <c r="I66" s="5">
        <f t="shared" si="8"/>
        <v>165129.49999999997</v>
      </c>
    </row>
  </sheetData>
  <mergeCells count="15">
    <mergeCell ref="G7:G8"/>
    <mergeCell ref="H7:H8"/>
    <mergeCell ref="I7:I8"/>
    <mergeCell ref="A7:A8"/>
    <mergeCell ref="B7:B8"/>
    <mergeCell ref="C7:C8"/>
    <mergeCell ref="D7:D8"/>
    <mergeCell ref="E7:E8"/>
    <mergeCell ref="F7:F8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michael.acevedo</dc:creator>
  <cp:lastModifiedBy>michael.acevedo</cp:lastModifiedBy>
  <cp:lastPrinted>2016-11-10T20:17:41Z</cp:lastPrinted>
  <dcterms:created xsi:type="dcterms:W3CDTF">2016-11-10T20:16:03Z</dcterms:created>
  <dcterms:modified xsi:type="dcterms:W3CDTF">2016-11-30T14:57:14Z</dcterms:modified>
</cp:coreProperties>
</file>