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AGO DE FACTURA PROVEEDORES\PRESENTACION PORTAL EXCELL 2023\"/>
    </mc:Choice>
  </mc:AlternateContent>
  <bookViews>
    <workbookView xWindow="0" yWindow="0" windowWidth="8970" windowHeight="9690"/>
  </bookViews>
  <sheets>
    <sheet name="PAGOS FACT PROV  NOVIEMBRE 2023" sheetId="2" r:id="rId1"/>
    <sheet name="1" sheetId="5" r:id="rId2"/>
    <sheet name="Hoja1" sheetId="4" r:id="rId3"/>
  </sheets>
  <definedNames>
    <definedName name="_xlnm._FilterDatabase" localSheetId="0" hidden="1">'PAGOS FACT PROV  NOVIEMBRE 2023'!$A$7:$N$7</definedName>
    <definedName name="_xlnm.Print_Area" localSheetId="0">'PAGOS FACT PROV  NOVIEMBRE 2023'!$B$1:$L$72</definedName>
    <definedName name="_xlnm.Print_Titles" localSheetId="0">'PAGOS FACT PROV  NOVIEMBRE 2023'!$1:$7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2" l="1"/>
  <c r="J9" i="2"/>
  <c r="J8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H65" i="2"/>
  <c r="M71" i="2" l="1"/>
  <c r="Q44" i="2"/>
</calcChain>
</file>

<file path=xl/sharedStrings.xml><?xml version="1.0" encoding="utf-8"?>
<sst xmlns="http://schemas.openxmlformats.org/spreadsheetml/2006/main" count="360" uniqueCount="285">
  <si>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</si>
  <si>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</si>
  <si>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</si>
  <si>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</si>
  <si>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</si>
  <si>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</si>
  <si>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</si>
  <si>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</si>
  <si>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</si>
  <si>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</si>
  <si>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</si>
  <si>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</si>
  <si>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</si>
  <si>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</si>
  <si>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</si>
  <si>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</si>
  <si>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</si>
  <si>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</si>
  <si>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</si>
  <si>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</si>
  <si>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</si>
  <si>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</si>
  <si>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</si>
  <si>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</si>
  <si>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</si>
  <si>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</si>
  <si>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</si>
  <si>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</si>
  <si>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401509563</t>
  </si>
  <si>
    <t>Edesur Dominicana, S.A</t>
  </si>
  <si>
    <t>BANCO CENTRAL DE LA REPUBLICA DOMINICANA</t>
  </si>
  <si>
    <t>401007551</t>
  </si>
  <si>
    <t xml:space="preserve"> </t>
  </si>
  <si>
    <t>101761581</t>
  </si>
  <si>
    <t>101821248</t>
  </si>
  <si>
    <t>131065899</t>
  </si>
  <si>
    <t>Empresas Macangel, SRL</t>
  </si>
  <si>
    <t>130013152</t>
  </si>
  <si>
    <t>Estación De Servicios Coral, SRL</t>
  </si>
  <si>
    <t>LADY ALTAGRACIA ORTIZ PARRA</t>
  </si>
  <si>
    <t>ELVIRA POLANCO DIAZ</t>
  </si>
  <si>
    <t>AUTO SERVICIO JAPONES S A</t>
  </si>
  <si>
    <t>HV MEDISOLUTIONS SRL</t>
  </si>
  <si>
    <t>Khalicco Investments, SRL</t>
  </si>
  <si>
    <t>Minervino, SRL</t>
  </si>
  <si>
    <t>Sarape, SRL</t>
  </si>
  <si>
    <t>GOBERNACION PROVINCIAL SANTIAGO</t>
  </si>
  <si>
    <t>00108172487</t>
  </si>
  <si>
    <t>00109885608</t>
  </si>
  <si>
    <t>101599782</t>
  </si>
  <si>
    <t>130974782</t>
  </si>
  <si>
    <t>131048447</t>
  </si>
  <si>
    <t>132245997</t>
  </si>
  <si>
    <t>132411252</t>
  </si>
  <si>
    <t>430056693</t>
  </si>
  <si>
    <t>B1500029451</t>
  </si>
  <si>
    <t>RELACIÓN DE PAGO DE FACTURAS  PROVEEDORES DURANTE EL MES DE NOVIEMBRE DEL 2023</t>
  </si>
  <si>
    <t>JOSEFINA BARINAS FABIAN DE CANARIO</t>
  </si>
  <si>
    <t>TASIANA ALTAGRACIA POLANCO PEREZ</t>
  </si>
  <si>
    <t>EDITORA DEL CARIBE C POR A</t>
  </si>
  <si>
    <t>COMPAÑIA IMPORTADORA K &amp;G  S .A</t>
  </si>
  <si>
    <t>Importadora Coav, SRL</t>
  </si>
  <si>
    <t>EMPRESA DISTRIBUIDORA DE ELECTRICIDAD DEL ESTE S A</t>
  </si>
  <si>
    <t>Offitek, SRL</t>
  </si>
  <si>
    <t>Floristería Zuniflor, SRL</t>
  </si>
  <si>
    <t>COMPU-OFFICE DOMINICANA, SRL</t>
  </si>
  <si>
    <t>DISTRIBUIDORA Y SERVICIOS DIVERSOS DISOPE, SRL</t>
  </si>
  <si>
    <t>Suplidora Reysa, EIRL</t>
  </si>
  <si>
    <t>Multiservices Solutions MRJ, SRL</t>
  </si>
  <si>
    <t>Waterlux Enterprises, SRL</t>
  </si>
  <si>
    <t>Escuela Europea de Gerencia RD, SRL</t>
  </si>
  <si>
    <t>Francis Tipico &amp; Gourmet, SRL</t>
  </si>
  <si>
    <t>Suministros Guipak, SRL</t>
  </si>
  <si>
    <t>Ramirez &amp; Mojica Envoy Pack Courier Express, SRL</t>
  </si>
  <si>
    <t>Litang Investments, SRL</t>
  </si>
  <si>
    <t>Aldisa Business World, SRL</t>
  </si>
  <si>
    <t>Digital Business Group DBG SRL</t>
  </si>
  <si>
    <t>Malla Agency, SRL</t>
  </si>
  <si>
    <t>Climaster, SRL</t>
  </si>
  <si>
    <t>Qualipliers, EIRL</t>
  </si>
  <si>
    <t>Negudo Group, SRL</t>
  </si>
  <si>
    <t>jorhap ingenieria civil &amp; electromecanica, SRL</t>
  </si>
  <si>
    <t>UNIVERSIDAD APEC</t>
  </si>
  <si>
    <t>PROGRAMA DE MEDICAMENTOS ESENCIALES</t>
  </si>
  <si>
    <t>Escuela de Alta Dirección Barna</t>
  </si>
  <si>
    <t>4079</t>
  </si>
  <si>
    <t>4080</t>
  </si>
  <si>
    <t>4046</t>
  </si>
  <si>
    <t>3975</t>
  </si>
  <si>
    <t>3662</t>
  </si>
  <si>
    <t>3762</t>
  </si>
  <si>
    <t>3960</t>
  </si>
  <si>
    <t>4018</t>
  </si>
  <si>
    <t>3938</t>
  </si>
  <si>
    <t>3775</t>
  </si>
  <si>
    <t>4090</t>
  </si>
  <si>
    <t>4044</t>
  </si>
  <si>
    <t>3704</t>
  </si>
  <si>
    <t>3697</t>
  </si>
  <si>
    <t>3947</t>
  </si>
  <si>
    <t>3948</t>
  </si>
  <si>
    <t>3991</t>
  </si>
  <si>
    <t>3774</t>
  </si>
  <si>
    <t>3828</t>
  </si>
  <si>
    <t>4093</t>
  </si>
  <si>
    <t>3983</t>
  </si>
  <si>
    <t>3746</t>
  </si>
  <si>
    <t>3717</t>
  </si>
  <si>
    <t>3962</t>
  </si>
  <si>
    <t>4067</t>
  </si>
  <si>
    <t>4021</t>
  </si>
  <si>
    <t>3801</t>
  </si>
  <si>
    <t>4059</t>
  </si>
  <si>
    <t>4061</t>
  </si>
  <si>
    <t>3791</t>
  </si>
  <si>
    <t>4060</t>
  </si>
  <si>
    <t>3799</t>
  </si>
  <si>
    <t>3802</t>
  </si>
  <si>
    <t>4020</t>
  </si>
  <si>
    <t>4089</t>
  </si>
  <si>
    <t>3985</t>
  </si>
  <si>
    <t>4092</t>
  </si>
  <si>
    <t>4006</t>
  </si>
  <si>
    <t>4091</t>
  </si>
  <si>
    <t>3982</t>
  </si>
  <si>
    <t>4094</t>
  </si>
  <si>
    <t>4058</t>
  </si>
  <si>
    <t>3958</t>
  </si>
  <si>
    <t>3988</t>
  </si>
  <si>
    <t>3839</t>
  </si>
  <si>
    <t>3732</t>
  </si>
  <si>
    <t>3840</t>
  </si>
  <si>
    <t>3993</t>
  </si>
  <si>
    <t>4088</t>
  </si>
  <si>
    <t>3731</t>
  </si>
  <si>
    <t>3761</t>
  </si>
  <si>
    <t>3946</t>
  </si>
  <si>
    <t>3751</t>
  </si>
  <si>
    <t>3949</t>
  </si>
  <si>
    <t>3776</t>
  </si>
  <si>
    <t>4042</t>
  </si>
  <si>
    <t>3950</t>
  </si>
  <si>
    <t>00102447562</t>
  </si>
  <si>
    <t>00106841182</t>
  </si>
  <si>
    <t>101003561</t>
  </si>
  <si>
    <t>101157382</t>
  </si>
  <si>
    <t>101777966</t>
  </si>
  <si>
    <t>101820217</t>
  </si>
  <si>
    <t>101893931</t>
  </si>
  <si>
    <t>130182132</t>
  </si>
  <si>
    <t>130228698</t>
  </si>
  <si>
    <t>130862672</t>
  </si>
  <si>
    <t>130887594</t>
  </si>
  <si>
    <t>130919471</t>
  </si>
  <si>
    <t>131023711</t>
  </si>
  <si>
    <t>131070213</t>
  </si>
  <si>
    <t>131205267</t>
  </si>
  <si>
    <t>131412602</t>
  </si>
  <si>
    <t>131505635</t>
  </si>
  <si>
    <t>131655442</t>
  </si>
  <si>
    <t>131828002</t>
  </si>
  <si>
    <t>131912567</t>
  </si>
  <si>
    <t>131938078</t>
  </si>
  <si>
    <t>131972748</t>
  </si>
  <si>
    <t>132130847</t>
  </si>
  <si>
    <t>132511492</t>
  </si>
  <si>
    <t>132616464</t>
  </si>
  <si>
    <t>401005107</t>
  </si>
  <si>
    <t>401501368</t>
  </si>
  <si>
    <t>430033472</t>
  </si>
  <si>
    <t>PAGO LEGALIZACION DE ACTO DE APERTURA Y LECTURA DE PROPUESTAS ECONOMICAS SOBRE "B" DEL PROCEDIMIENTO DE COMPARACION DE PRECIOS ONE-CCC-CP-2023-0007, SEGUN SOLICITUD PAGO Y FACTURA  ANEXA.</t>
  </si>
  <si>
    <t>PAGO LEGALIZACION DE ACTO DE RECEPCION, PROPUESTAS  TECNICAS Y ECONOMICAS SOBRES A Y B, APERTURA Y LECTURA PROPUESTAS TECNICAS SOBRE "A" PROCESO ONE-CCC-CP-2023-0007, SEGUN SOLICITUD PAGO Y FACTURA ANEXA.</t>
  </si>
  <si>
    <t>2DO. PAGO DE 40% DEL MONTO TOTAL, ENTREGA LOS PRODUCTOS 2 Y 3 CONSULTORIA ACOMPAÑAMIENTO EN EL CONTRATO DE COBERTURA Y CONSISTENCIA DE DATOS DEL X CNPV, SEGUN REGISTRO CONTRATO Y SU ADENDA BS-0012363-2023 Y FACTURA B1500000007 ANEXA.</t>
  </si>
  <si>
    <t>PAGO SERVICIO DE BRINDIS CON MOTIVO DE VIERNES TEMATICO, CORRESPONDIENTE AL MES DE NOVIEMBRE 2023, SEGUN OS-ONE-2023-00184, SOLICITUD PAGO Y FACTURA ANEXA.</t>
  </si>
  <si>
    <t>PAGO RENOVACION DE SUSCRIPCION DE PERIODICO DE EDITORA DEL CARIBE, PARA EL SUMINISTRO DE (2) EJEMPLARES DIARIOS, SEGUN OS-ONE-2023-00207 Y FACTUA ANEXA.</t>
  </si>
  <si>
    <t>PAGO SERVICIO DE ALQUILER DE DOS LOCALES UBICADOS EN LA CALLE SAN JUAN BOSCO No. 4, SECTOR DON BOSCO, PARA ALMACENAJE DE DOCUMENTOS Y MATERIALES DE LA INSTITUCION, CORRESPONDIENTE AL MES DE NOVIEMBRE 2023, SEGUN SOLICITUD PAGO Y FACTURA ANEXA.</t>
  </si>
  <si>
    <t>PAGO SERVICIO MANTENIMIENTO PREVENTIVO DE VEHICULOS PROPIEDAD DE LA INSTITUCION, SEGUN OS-ONE-2023-00224 Y FACTURA ANEXA.</t>
  </si>
  <si>
    <t>PAGO SERVICIO DE REPARACION DE ALTERNADOR DEL VEHICULO DE MOTOR MARCA NISSAN FRONTIER COLOR BLANCO, AÑO 2019, PLACA EL07616 PERTENECIENTE A ESTA INSTITUCION, SEGUN OS-ONE-2023-00246 Y FACTURA ANEXA.</t>
  </si>
  <si>
    <t>PAGO SERVICIO DE INTERNET PREMIUN PLUS 250 MBPS-50MBPS PARA LA INSTITUCION, CORRESPONDIENTE AL MES DE NOVIEMBRE 2023, SEGUN SOLICITUD PAGO Y FACTURA ANEXA.</t>
  </si>
  <si>
    <t>PAGO SERVICIO DE SALUD (MAPFRE SEGURO COMPLEMENTARIO) PARA EL PERSONAL DE ESTA INSTITUCION CORRESPONDIENTE AL MES DE NOVIEMBRE  2023, SEGUN SOLICITUD PAGO Y FACTURA ANEXA.</t>
  </si>
  <si>
    <t>PAGO ADQUISICION DE 140 PAQUETES (5LBS.) DE AZUCAR CREMA PARA USO EN LA INSTITUCION, SEGUN OC-ONE-2023-00249 Y FACTURA ANEXA.</t>
  </si>
  <si>
    <t>PAGO SERVICIO DE ENERGIA ELECTRICA DE LA INSTITUCION, SEDE ONE, EQUIPOS TECNOLOGICOS, ELECTRODOMESTICOS, LUMINARIAS Y LOCAL ALQUILADO, CORRESPONDIENTE AL MES DE NOVIEMBRE 2023, SEGUN SOLICITUDES PAGO Y FACTURAS ANEXAS.</t>
  </si>
  <si>
    <t>PAGO SERVICIO DE ENERGIA ELECTRICA DE LA INSTITUCION, SEDE ONE, EQUIPOS TECNOLOGICOS, ELECTRODOMESTICOS, LUMINARIAS Y LOCAL ALQUILADO, CORRESPONDIENTE AL MES DE OCTUBRE 2023, SEGUN SOLICITUDES PAGO Y FACTURAS ANEXAS.</t>
  </si>
  <si>
    <t>PAGO SERVICIO DE ENERGIA ELECTRICA DEL CENTRO LOGISTICO DEL X CENSO NACIONAL DE POBLACION Y VIVIENDA 2022, UBICADO EN EL KM. 9 1/2 DE LA AUTOPISTA DUARTE, CORRESPONDIENTE AL PERIODO DEL 16/09/2023 AL 17/10/2023, SEGUN SOLICITUD PAGO Y FACTURA ANEXA.</t>
  </si>
  <si>
    <t>PAGO SERVICIO DE INTERNET BANDA ANCHA DE 100MB PARA SER UTILIZADOS POR LA INSTITUCION, CORRESPONDIENTE AL MES DE NOVIEMBRE 2023, SEGUN SOLICITUD PAGO Y FACTURA ANEXA.</t>
  </si>
  <si>
    <t>PAGO SERVICIO SEGURIDAD PERIMETRAL PARA FORTALECIMIENTO DE LA INFRAESTRUCTURA  DE LAS COMUNICACIONES EN LA INSTITUCION, CORRESPONDIENTE AL MES DE NOVIEMBRE 2023, SEGUN SOLICITUD PAGO Y FACTURA ANEXA.</t>
  </si>
  <si>
    <t>PAGO ADQUISICION DE TONERS Y CARTUCHOS, PRODUCTOS ELECTRICOS Y AFINES PARA SER UTILIZADOS EN LA INSTITUCION, SEGUN OC-ONE-2023-00211 Y FACTURA ANEXA.</t>
  </si>
  <si>
    <t>PAGO SERVICIO DE SALUD (HUMANO SEGURO COMPLEMENTARIO) PARA EL PERSONAL DE ESTA INSTITUCION CORRESPONDIENTE AL MES DE NOVIEMBRE  2023, SEGUN SOLICITUD PAGO Y FACTURA ANEXA.</t>
  </si>
  <si>
    <t>PAGO ADQUISICION DE TICKETS DE COMBUSTIBLES PARA USO DE LA INSTITUCION, CORRESPONDIENTE AL 2DO. SEMESTRE 2023, SEGUN SOLICITUD PAGO Y FACTURA ANEXA.</t>
  </si>
  <si>
    <t>PAGO ADQUISICION DE UNA CORONA FUNEBRE, ENVIADA A LA FUNERARIA BLANDINO, POR EL FALLECIMIENTO DEL PADRE DE UNA FUNCIONARIA DE ESTA INSTITUCION, SEGUN OC-ONE-2023-00256 Y FACTURA ANEXA.</t>
  </si>
  <si>
    <t>PAGO ADQUISICION DE 3 UDS. DE SCANNER HP SCANJET PROFESSIONAL 3000 S4, DOCUMENT SCANNER 8.5 X 34 IN 600 DPI X 600 DPI, SEGUN OC-ONE-2023-00210 Y FACTURA ANEXA.</t>
  </si>
  <si>
    <t>PAGO ADQUISICION DE ACCESORIOS INFORMATICOS, (26 UNIDAD DE MOUSE XTECH OPTICAL SCROLL USB NEGRO), SEGUN SOLICITUD PAGO, CERTIFICACION CONTRATO BS- 0011614-2023 Y FACTURA ANEXA</t>
  </si>
  <si>
    <t>PAGO ADQUISICION Y CONFECCION DE TALONARIOS DESEMBOLSO DE CAJA CHICA Y DESEMBOLSO DE CAJA CHICA PROVISIONAL, SEGUN OC-ONE-2023-00216 Y FACTURA ANEXA.</t>
  </si>
  <si>
    <t>PAGO SERVICIO REPARACION Y CAMBIO DE PIEZAS EN BAÑOS DE LOS PISOS 1,8 Y 9 DE ESTA INSTITUCION (ADQUISICION TAPAS DE INODORO), SEGUN OC-ONE-2023-00225 Y FACTURA ANEXA.</t>
  </si>
  <si>
    <t>PAGO SERVICIOS DE MANTENIMIENTO PREVENTIVO DE DOS (2) ACONDICIONADORES DE AIRE DEL AREA DE DATA CENTER DE LA INSTITUCION, SEGUN OS-ONE-2023-00233 Y FACTURA ANEXA.</t>
  </si>
  <si>
    <t>PAGO SERVICIO DE CATERING EN CONFERENCIA POR MOTIVO DE LA SEMANA DE LA CALIDAD 2023, REALIZADA  EL 9 NOVIEMBRE EN EL SALON DE EVENTOS DEL CAPGEFI, SEGUN OS-ONE-2023-00231 Y FACTURA ANEXA.</t>
  </si>
  <si>
    <t>PAGO SERVICIO DE CATERING PARA EL TALLER PREPARACION DE MEMORANDO DE ENTENDIMIENTO PARA CONSTRUIR INDICADORES DE LOS OBJETIVOS DE DESARROLLO SOSTENIBLE,  REALIZADO EL  26 Y 27 OCTUBRE 2023, SEGUN OS-ONE-2023-00218 Y FACTURA ANEXA.</t>
  </si>
  <si>
    <t>PAGO SERVICIO DE CATERING "TALLER GENERACION HOJA DE RUTA PARA INTEGRACION DE INFORMACION ESTADISTICA Y  GEOESPACIAL", SEGUN OS-ONE-2023-00206 Y FACTURA ANEXA.</t>
  </si>
  <si>
    <t>PAGO ADQUISICION DE INSUMOS ELECTRICOS PARA SER UTILIZADOS EN LA INSTITUCION, SEGUN OC-ONE-2023-00229 Y FACTURA  ANEXA</t>
  </si>
  <si>
    <t>PAGO SERVICIO CONTRATACION PROVEEDORES DE CATERING Y REFRIGERIOS PARA DIFERENTES ACTIVIDADES INTERNAS Y EXTERNAS DE LA INSTITUCION, ACTIVIDAD 0023, SEGUN OS-ONE-2023-00084 Y FACTURA ANEXA.</t>
  </si>
  <si>
    <t>PAGO SERVICIO DE CONTRATACION DE PROVEEDORES DE CATERING Y REFRIGERIOS PARA DIFERENTES ACTIVIDADES INTERNAS Y EXTERNAS DE LA INSTITUCION, SEGUN OS-ONE-2023-00083 Y FACTURA B1500000344 ANEXA.</t>
  </si>
  <si>
    <t>PAGO 20% DEL TOTAL  OS-ONE-2023-00208, SERVICIO DE CAPACITACION PARA  EL CURSO EN COMPETENCIAS GERENCIALES PARA EL PERSONAL DE LA INSTITUCION, SEGUN SOLICITUD PAGO Y FACTURA  B1500000290 ANEXA.</t>
  </si>
  <si>
    <t>PAGO SERVICIO CATERING PARA EL TALLER SOCIALIZACION DE LA METODOLOGIA PARA LA MEDICION DE LA POBLACION (NINI), REALIZADO EL 24 OCTUBRE 2023, SEGUN OS-ONE-2023-00219 Y FACTURA ANEXA.</t>
  </si>
  <si>
    <t>PAGO SERVICIO DE CATERING EN CONFERENCIA CONSENSO DE MONTEVIDEO Y PRESENTACION DE MAPA DE EMBARAZO EN ADOLESCENTES DEL SECTOR SALUD, REALIZADO EN EL CENTRO CULTURAL DE INDOTEL, ZONA COLONIAL, SEGUN OS-ONE-2023-00230 Y FACTURA ANEXA.</t>
  </si>
  <si>
    <t>PAGO ADQUISICION DE MATERIALES DE LIMPIEZA E HIGIENE Y UTILES DE COCINA Y COMEDOR, PARA USO EN LA INSTITUCION, SEGUN OC-ONE-2023-00248 Y FACTURA ANEXA.</t>
  </si>
  <si>
    <t>PAGO ADQUISICION DE 5 CAMARAS WEB ARGOM CAM50V - LUZ LED, FULL HD, 1080P, MICROFONO INTEGRADO CON REDUCCION DE RUIDO, SEGUN OC-ONE-2023-00217 Y FACTURA ANEXA.</t>
  </si>
  <si>
    <t>PAGO ADQUISICION DE DOS (2) UNIDADES DE BATERIAS PARA VEHICULOS QUE PERTENECEN A LA INSTITUCION, SEGUN OC-ONE-2023-00262, FACTURA Y DOC. ANEXOS.-</t>
  </si>
  <si>
    <t>PAGO ADQUISICION DE EQUIPOS Y ACCESORIOS INFORMATICOS, ITEMS 2,6,7 Y 17 DEL PROCESO COMPARACION PRECIOS ONE-CCC-CP-2023-0005, REGISTRO DE CONTRATO BS-0011634-2023 Y FACTURA ANEXA</t>
  </si>
  <si>
    <t>PAGO ADQUISICION DE UNA NEVERA EJECUTIVA COLOR CROMADO Y NEGRO, DE UNA PUERTA, PARA USO DPTO. PLANIFICACION,Y 30 ROLLOS DE CINTA  ADHESIVA DE SEGURIDAD ANTIDESLIZANTE, SEGUN OC-ONE-2023-00260 Y FACTURA ANEXA.</t>
  </si>
  <si>
    <t>PAGO ADQUISICION MICROFONO DE CONFERENCIA OMNIDIRECCIONAL USB CON ALTAVOZ PARA CONFERENCIAS DE NEGOCIOS DE 8 A 10 PERSONAS, SEGUN OS-ONE-2023-002096 Y FACTURA ANEXA.</t>
  </si>
  <si>
    <t>PAGO SERVICIO DE LAVADO Y PLANCHADO DE MANTELES PARA USO DE LA INSTITUCION, SEGUN OS-ONE-2023-00238 Y FACTURA ANEXA.</t>
  </si>
  <si>
    <t>PAGO SERVICIO RENOVACION DE LICENCIAS INFORMATICAS (PENALIDAD DE LA RENOVACION DEL SOPORTE Y MANTENIMIENTO VMWARE), SEGUN OS-ONE-2023-00140 Y FACTURA ANEXA.</t>
  </si>
  <si>
    <t>1ER. PAGO 20% DEL TOTAL CONTRATO CONTRA ENTREGA PRODUCTO 1, SERVICIO CONSULTORIA NACIONAL PARA LA ADECUACION, REDISEÑO, DESARROLLO E IMPLEMENTACION DEL SUBPORTAL WEB DE LA ESCUELA NACIONAL DE ESTADISTICA, SEGUN CERTIF. CONTRATO BS-0011901-2023 Y FACTURA A</t>
  </si>
  <si>
    <t>PAGO ADQUISICION E INSTALACION DE 2 (DOS) ACONDICIONADORES DE AIRE INVERTER, DE 5 TONELADAS, VOLTAJE NOMINAL 208-230V, PARA EL LABORATORIA DE LA ENE, PISO 8 Y PARA DPTO. CORRESPONDENCIA PISO 9, SEGUN OC-ONE-2023-00232 Y FACTURA ANEXA.</t>
  </si>
  <si>
    <t>PAGO ADQUISICION DE HERRAMIENTAS PARA EQUIPAMIENTO PREVENTIVO A LOS VEHICULOS DE LA INSTITUCION, SEGUN OC-ONE-2023-00228 Y FACTURA ANEXA.</t>
  </si>
  <si>
    <t>PAGO ADQUISICION DE 431 BOTELLONES DE AGUA DE 5 GALONES (SOLO LIQUIDO) PARA SER CONSUMIDOS EN LA INSTITUCION, EN EL MES DE OCTUBRE 2023, SEGUN OC-ONE-2023-00179 Y FACTURA ANEXA.</t>
  </si>
  <si>
    <t>PAGO ADQUISICION DE INSUMOS COMESTIBLES PARA REUNIONES TECNICAS SOBRE LINEAMIENTOS PARA LA FORMULACION DEL POA-2024, SEGUN OC-ONE-2023-00227 Y FACTURA ANEXA.</t>
  </si>
  <si>
    <t>PAGO SERVICIO DE REPARACION Y CAMBIO DE ARTICULOS EN BAÑOS DE LOS PISOS 1, 8 Y 9 DE LA INSTITUCION, SEGUN OS-ONE-2023-00223 Y FACTURA ANEXA.</t>
  </si>
  <si>
    <t>PAGO SERVICIO DE MANTENIMIENTO DE LAS UNIDADES DE AIRES ACONDICIONADOS UBICADOS EN DISTINTAS AREAS DE LA INSTITUCION, SEGUN OS-ONE-2023-00222 Y FACTURA ANEXA.</t>
  </si>
  <si>
    <t>PAGO DIPLOMADO ESPECIALIZADO PARA PERITOS EN CONTRATACIONES PUBLICAS, A  3 COLABORADORES QUE FUNGEN COMO PERITOS EN LA INSTITUCION, SEGUN OC-ONE-2023-00172 Y FACTURA ANEXA.</t>
  </si>
  <si>
    <t>PAGO OFICINA NACIONAL DE ESTADISTICA, ARRENDAMIENTO DE 40 PARQUEOS EN EL EDIFICIO ESTACIONAMIENTO NIVEL 9-B, BANCO CENTRAL, (TRN E040280) MES NOVIEMBRE 2023, SEGUN SOLICITUD PAGO, CERTIFICACION CONTRATO Y FATURA ANEXA.</t>
  </si>
  <si>
    <t>PAGO SERVICIO DE AGUA POTABLE PARA USO DE LA INSTITUCION, CORRESPONDIENTE AL MES DE NOVIEMBRE 2023, SEGUN SOLICITUD PAGO Y FACTURA ANEXA.</t>
  </si>
  <si>
    <t>PAGO FACTURAS B1500022729, B1500022730 Y B1500023129, CORRESPONDIENTE A LA ADQUISICION DE MEDICAMENTOS E INSUMOS UTILIZADOS EN EL X CNPV 2022, SEGUN ACUERDO INSTERINSTITUCIONAL DE PROMESE/CAL Y LA ONE DECRETO No. 2265, Y DOCUMENTACION ANEXAS.</t>
  </si>
  <si>
    <t>APORTE AL MANTENIMIENTO DE LAS AREAS COMUNES DE ESTA INSTITUCION, GOBERNACION EDIFICIO JUAN PABLO DUARTE, CORRESPONDIENTE AL ME DE NOVIEMBRE 2023, SEGUN SOLICITUD, CERTIFICACION CONTRATO Y FACTURA ANEXA.</t>
  </si>
  <si>
    <t>PAGO SERVICIO DE SALUD (SENASA SEGURO COMPLEMENTARIO) PARA EL PERSONAL DE ESTA INSTITUCION CORRESPONDIENTE AL MES DE NOVIEMBRE  2023, SEGUN SOLICITUD PAGO Y FACTURA ANEXA.</t>
  </si>
  <si>
    <t>PAGO SERVICIO DE CAPACITACION DIRIGIDO AL COMITE DE COMPRAS Y CONTRATACIONES DE ESTA INSTITUCION, SEGUN OS-ONE-2023-00171 Y FACTURA ANEXA.</t>
  </si>
  <si>
    <t>APORTE AL MANTENIMIENTO DE LAS AREAS COMUNES DONDE ESTA  ALOJADA LA OFICINA  PROVINCIAL DE ESTADISTICA (GOBERNACION SANTIAGO DE LOS CABALLERO), CORRESPONDIENTE A LOS MESES DE OCTUBRE Y NOVIEMBRE 2023, SEGUN SOLICITUD, CERTIFICACION CONTRATO Y FACTURAS  AN</t>
  </si>
  <si>
    <t>B1500000290</t>
  </si>
  <si>
    <t>B1500000249   B1500000250</t>
  </si>
  <si>
    <t>B1500029846</t>
  </si>
  <si>
    <t>B1500003982</t>
  </si>
  <si>
    <t>B1500000106</t>
  </si>
  <si>
    <t>B1500003974</t>
  </si>
  <si>
    <t>B1500022729  B1500022730  B1500023129</t>
  </si>
  <si>
    <t>05/10/2023  14/10/2023</t>
  </si>
  <si>
    <t>B1500003764</t>
  </si>
  <si>
    <t>B1500000270</t>
  </si>
  <si>
    <t>B1500000605</t>
  </si>
  <si>
    <t>B1500000047</t>
  </si>
  <si>
    <t>B1500000674</t>
  </si>
  <si>
    <t>B1500000585</t>
  </si>
  <si>
    <t>B1500000671</t>
  </si>
  <si>
    <t>B1500004974</t>
  </si>
  <si>
    <t>B1500000661</t>
  </si>
  <si>
    <t>B1500410061</t>
  </si>
  <si>
    <t>B1500000322  B1500000327</t>
  </si>
  <si>
    <t>26/06/2023  26/07/2023</t>
  </si>
  <si>
    <t>E450000000106</t>
  </si>
  <si>
    <t>B1500000355</t>
  </si>
  <si>
    <t>B1500000024</t>
  </si>
  <si>
    <t>B1500000134</t>
  </si>
  <si>
    <t>E450000000438</t>
  </si>
  <si>
    <t>B1500000381</t>
  </si>
  <si>
    <t>B1500003801</t>
  </si>
  <si>
    <t>B1500000007</t>
  </si>
  <si>
    <t>B1500004945</t>
  </si>
  <si>
    <t>B1500000222</t>
  </si>
  <si>
    <t>B1500001992</t>
  </si>
  <si>
    <t>B1500002007</t>
  </si>
  <si>
    <t>B1500000035</t>
  </si>
  <si>
    <t>B1500000667</t>
  </si>
  <si>
    <t>B1500005373</t>
  </si>
  <si>
    <t>B1500000966</t>
  </si>
  <si>
    <t>B1500001248</t>
  </si>
  <si>
    <t>B1500000586</t>
  </si>
  <si>
    <t>B1500000328</t>
  </si>
  <si>
    <t>B1500129622|</t>
  </si>
  <si>
    <t>|0/11/2023</t>
  </si>
  <si>
    <t>B1500001170</t>
  </si>
  <si>
    <t>B1500000192</t>
  </si>
  <si>
    <t>B1500000544</t>
  </si>
  <si>
    <t>B1500000185</t>
  </si>
  <si>
    <t>B1500000344</t>
  </si>
  <si>
    <t>B1500000255</t>
  </si>
  <si>
    <t>B1500000041</t>
  </si>
  <si>
    <t>B1500002040</t>
  </si>
  <si>
    <t>B1500009680</t>
  </si>
  <si>
    <t>B1500000176</t>
  </si>
  <si>
    <t>B1500299749   B1500299771  B1500302087</t>
  </si>
  <si>
    <t>B1500294620  B1500294646  B1500297119</t>
  </si>
  <si>
    <t>19/10/2023  20/10/2023</t>
  </si>
  <si>
    <t>B1500000043</t>
  </si>
  <si>
    <t>B1500005173</t>
  </si>
  <si>
    <t>B1500002871</t>
  </si>
  <si>
    <t>B1500000234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</si>
</sst>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3" borderId="0" xfId="0" applyFont="1" applyFill="1"/>
    <xf numFmtId="0" fontId="6" fillId="0" borderId="1" xfId="1" applyNumberFormat="1" applyFont="1" applyFill="1" applyBorder="1"/>
    <xf numFmtId="43" fontId="0" fillId="0" borderId="0" xfId="1" applyFont="1"/>
    <xf numFmtId="49" fontId="9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15" fontId="7" fillId="0" borderId="1" xfId="2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right"/>
    </xf>
    <xf numFmtId="15" fontId="7" fillId="0" borderId="1" xfId="2" applyNumberFormat="1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15" fontId="7" fillId="0" borderId="1" xfId="2" applyNumberFormat="1" applyFont="1" applyFill="1" applyBorder="1" applyAlignment="1">
      <alignment horizontal="center" wrapText="1"/>
    </xf>
    <xf numFmtId="15" fontId="7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4" fillId="4" borderId="0" xfId="0" applyNumberFormat="1" applyFont="1" applyFill="1"/>
    <xf numFmtId="49" fontId="7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49" fontId="7" fillId="2" borderId="1" xfId="0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14" fontId="8" fillId="2" borderId="3" xfId="0" applyNumberFormat="1" applyFont="1" applyFill="1" applyBorder="1" applyAlignment="1">
      <alignment horizontal="center"/>
    </xf>
    <xf numFmtId="43" fontId="7" fillId="0" borderId="3" xfId="1" applyFont="1" applyBorder="1" applyAlignment="1">
      <alignment horizontal="right"/>
    </xf>
    <xf numFmtId="14" fontId="8" fillId="2" borderId="3" xfId="0" applyNumberFormat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 vertical="center"/>
    </xf>
    <xf numFmtId="43" fontId="6" fillId="2" borderId="3" xfId="1" applyFont="1" applyFill="1" applyBorder="1"/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43" fontId="7" fillId="0" borderId="2" xfId="1" applyFont="1" applyFill="1" applyBorder="1" applyAlignment="1">
      <alignment horizontal="right"/>
    </xf>
    <xf numFmtId="43" fontId="7" fillId="0" borderId="2" xfId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5" fontId="7" fillId="0" borderId="3" xfId="2" applyNumberFormat="1" applyFont="1" applyBorder="1" applyAlignment="1">
      <alignment horizontal="center" wrapText="1"/>
    </xf>
    <xf numFmtId="15" fontId="7" fillId="0" borderId="3" xfId="2" applyNumberFormat="1" applyFont="1" applyBorder="1" applyAlignment="1">
      <alignment horizont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/>
    <xf numFmtId="0" fontId="6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15" fontId="7" fillId="0" borderId="2" xfId="2" applyNumberFormat="1" applyFont="1" applyBorder="1" applyAlignment="1">
      <alignment horizontal="center" wrapText="1"/>
    </xf>
    <xf numFmtId="43" fontId="7" fillId="0" borderId="2" xfId="1" applyFont="1" applyBorder="1" applyAlignment="1">
      <alignment horizontal="right"/>
    </xf>
    <xf numFmtId="15" fontId="7" fillId="0" borderId="2" xfId="2" applyNumberFormat="1" applyFont="1" applyBorder="1" applyAlignment="1">
      <alignment horizontal="center"/>
    </xf>
    <xf numFmtId="0" fontId="6" fillId="0" borderId="2" xfId="1" applyNumberFormat="1" applyFont="1" applyFill="1" applyBorder="1"/>
    <xf numFmtId="0" fontId="6" fillId="0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15" fontId="7" fillId="0" borderId="3" xfId="2" applyNumberFormat="1" applyFont="1" applyFill="1" applyBorder="1" applyAlignment="1">
      <alignment horizontal="center" wrapText="1"/>
    </xf>
    <xf numFmtId="43" fontId="7" fillId="0" borderId="3" xfId="1" applyFont="1" applyFill="1" applyBorder="1" applyAlignment="1">
      <alignment horizontal="right"/>
    </xf>
    <xf numFmtId="15" fontId="7" fillId="0" borderId="3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5" fontId="7" fillId="0" borderId="2" xfId="2" applyNumberFormat="1" applyFont="1" applyFill="1" applyBorder="1" applyAlignment="1">
      <alignment horizontal="center" wrapText="1"/>
    </xf>
    <xf numFmtId="15" fontId="7" fillId="0" borderId="2" xfId="2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/>
    </xf>
    <xf numFmtId="43" fontId="7" fillId="0" borderId="4" xfId="1" applyFont="1" applyFill="1" applyBorder="1" applyAlignment="1">
      <alignment horizontal="right"/>
    </xf>
    <xf numFmtId="43" fontId="7" fillId="0" borderId="4" xfId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wrapText="1"/>
    </xf>
    <xf numFmtId="15" fontId="7" fillId="0" borderId="4" xfId="2" applyNumberFormat="1" applyFont="1" applyBorder="1" applyAlignment="1">
      <alignment horizontal="center" wrapText="1"/>
    </xf>
    <xf numFmtId="43" fontId="7" fillId="0" borderId="4" xfId="1" applyFont="1" applyBorder="1" applyAlignment="1">
      <alignment horizontal="right"/>
    </xf>
    <xf numFmtId="15" fontId="7" fillId="0" borderId="4" xfId="2" applyNumberFormat="1" applyFont="1" applyBorder="1" applyAlignment="1">
      <alignment horizontal="center"/>
    </xf>
    <xf numFmtId="0" fontId="6" fillId="0" borderId="4" xfId="1" applyNumberFormat="1" applyFont="1" applyFill="1" applyBorder="1"/>
    <xf numFmtId="0" fontId="6" fillId="2" borderId="3" xfId="1" applyNumberFormat="1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3.emf"/><Relationship Id="rId5" Type="http://schemas.openxmlformats.org/officeDocument/2006/relationships/image" Target="../media/image8.emf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27214</xdr:colOff>
      <xdr:row>66</xdr:row>
      <xdr:rowOff>136071</xdr:rowOff>
    </xdr:from>
    <xdr:to>
      <xdr:col>2</xdr:col>
      <xdr:colOff>2639785</xdr:colOff>
      <xdr:row>70</xdr:row>
      <xdr:rowOff>40821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952500" y="74308607"/>
          <a:ext cx="2612571" cy="11702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326571</xdr:colOff>
      <xdr:row>66</xdr:row>
      <xdr:rowOff>54428</xdr:rowOff>
    </xdr:from>
    <xdr:to>
      <xdr:col>5</xdr:col>
      <xdr:colOff>176892</xdr:colOff>
      <xdr:row>70</xdr:row>
      <xdr:rowOff>95250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38107" y="74226964"/>
          <a:ext cx="2571749" cy="1306286"/>
        </a:xfrm>
        <a:prstGeom prst="rect">
          <a:avLst/>
        </a:prstGeom>
      </xdr:spPr>
    </xdr:pic>
    <xdr:clientData/>
  </xdr:twoCellAnchor>
  <xdr:twoCellAnchor editAs="oneCell">
    <xdr:from>
      <xdr:col>8</xdr:col>
      <xdr:colOff>612323</xdr:colOff>
      <xdr:row>66</xdr:row>
      <xdr:rowOff>0</xdr:rowOff>
    </xdr:from>
    <xdr:to>
      <xdr:col>10</xdr:col>
      <xdr:colOff>327933</xdr:colOff>
      <xdr:row>70</xdr:row>
      <xdr:rowOff>95250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12178394" y="74172536"/>
          <a:ext cx="2328182" cy="1360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80</xdr:row>
      <xdr:rowOff>180975</xdr:rowOff>
    </xdr:from>
    <xdr:to>
      <xdr:col>13</xdr:col>
      <xdr:colOff>183696</xdr:colOff>
      <xdr:row>87</xdr:row>
      <xdr:rowOff>72987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14849475"/>
          <a:ext cx="2517321" cy="1225512"/>
        </a:xfrm>
        <a:prstGeom prst="rect">
          <a:avLst/>
        </a:prstGeom>
      </xdr:spPr>
    </xdr:pic>
    <xdr:clientData/>
  </xdr:twoCellAnchor>
  <xdr:twoCellAnchor editAs="oneCell">
    <xdr:from>
      <xdr:col>17</xdr:col>
      <xdr:colOff>466725</xdr:colOff>
      <xdr:row>81</xdr:row>
      <xdr:rowOff>19050</xdr:rowOff>
    </xdr:from>
    <xdr:to>
      <xdr:col>20</xdr:col>
      <xdr:colOff>667097</xdr:colOff>
      <xdr:row>89</xdr:row>
      <xdr:rowOff>85725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20725" y="14878050"/>
          <a:ext cx="2486372" cy="1590675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77</xdr:row>
      <xdr:rowOff>57150</xdr:rowOff>
    </xdr:from>
    <xdr:to>
      <xdr:col>9</xdr:col>
      <xdr:colOff>634129</xdr:colOff>
      <xdr:row>87</xdr:row>
      <xdr:rowOff>2720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343"/>
        <a:stretch/>
      </xdr:blipFill>
      <xdr:spPr>
        <a:xfrm>
          <a:off x="5114925" y="14154150"/>
          <a:ext cx="2377204" cy="1850570"/>
        </a:xfrm>
        <a:prstGeom prst="rect">
          <a:avLst/>
        </a:prstGeom>
      </xdr:spPr>
    </xdr:pic>
    <xdr:clientData/>
  </xdr:twoCellAnchor>
  <xdr:twoCellAnchor editAs="oneCell">
    <xdr:from>
      <xdr:col>13</xdr:col>
      <xdr:colOff>257175</xdr:colOff>
      <xdr:row>81</xdr:row>
      <xdr:rowOff>76200</xdr:rowOff>
    </xdr:from>
    <xdr:to>
      <xdr:col>16</xdr:col>
      <xdr:colOff>590916</xdr:colOff>
      <xdr:row>91</xdr:row>
      <xdr:rowOff>162203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63175" y="14935200"/>
          <a:ext cx="2619741" cy="1991003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61</xdr:row>
      <xdr:rowOff>66675</xdr:rowOff>
    </xdr:from>
    <xdr:to>
      <xdr:col>4</xdr:col>
      <xdr:colOff>533400</xdr:colOff>
      <xdr:row>65</xdr:row>
      <xdr:rowOff>66676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1115675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77</xdr:row>
      <xdr:rowOff>28575</xdr:rowOff>
    </xdr:from>
    <xdr:to>
      <xdr:col>4</xdr:col>
      <xdr:colOff>619125</xdr:colOff>
      <xdr:row>81</xdr:row>
      <xdr:rowOff>76200</xdr:rowOff>
    </xdr:to>
    <xdr:pic>
      <xdr:nvPicPr>
        <xdr:cNvPr id="17" name="Imagen 16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676400" y="14125575"/>
          <a:ext cx="1990725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361949</xdr:colOff>
      <xdr:row>39</xdr:row>
      <xdr:rowOff>1</xdr:rowOff>
    </xdr:from>
    <xdr:to>
      <xdr:col>17</xdr:col>
      <xdr:colOff>114300</xdr:colOff>
      <xdr:row>42</xdr:row>
      <xdr:rowOff>85725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49" y="6858001"/>
          <a:ext cx="2800351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22</xdr:col>
      <xdr:colOff>281853</xdr:colOff>
      <xdr:row>44</xdr:row>
      <xdr:rowOff>33937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9488" r="13333"/>
        <a:stretch/>
      </xdr:blipFill>
      <xdr:spPr>
        <a:xfrm>
          <a:off x="14478000" y="6667500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19</xdr:col>
      <xdr:colOff>57150</xdr:colOff>
      <xdr:row>53</xdr:row>
      <xdr:rowOff>166720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92000" y="8763000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23</xdr:col>
      <xdr:colOff>723900</xdr:colOff>
      <xdr:row>55</xdr:row>
      <xdr:rowOff>82512</xdr:rowOff>
    </xdr:to>
    <xdr:pic>
      <xdr:nvPicPr>
        <xdr:cNvPr id="19" name="Imagen 1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0" y="8763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48</xdr:row>
      <xdr:rowOff>0</xdr:rowOff>
    </xdr:from>
    <xdr:to>
      <xdr:col>27</xdr:col>
      <xdr:colOff>314325</xdr:colOff>
      <xdr:row>55</xdr:row>
      <xdr:rowOff>97572</xdr:rowOff>
    </xdr:to>
    <xdr:pic>
      <xdr:nvPicPr>
        <xdr:cNvPr id="20" name="Imagen 1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343"/>
        <a:stretch/>
      </xdr:blipFill>
      <xdr:spPr>
        <a:xfrm>
          <a:off x="19050000" y="8572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</xdr:colOff>
      <xdr:row>58</xdr:row>
      <xdr:rowOff>180975</xdr:rowOff>
    </xdr:from>
    <xdr:to>
      <xdr:col>26</xdr:col>
      <xdr:colOff>609600</xdr:colOff>
      <xdr:row>64</xdr:row>
      <xdr:rowOff>66675</xdr:rowOff>
    </xdr:to>
    <xdr:pic>
      <xdr:nvPicPr>
        <xdr:cNvPr id="22" name="Imagen 21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8316575" y="10658475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64</xdr:row>
      <xdr:rowOff>0</xdr:rowOff>
    </xdr:from>
    <xdr:to>
      <xdr:col>7</xdr:col>
      <xdr:colOff>590550</xdr:colOff>
      <xdr:row>70</xdr:row>
      <xdr:rowOff>82512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12192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63</xdr:row>
      <xdr:rowOff>133350</xdr:rowOff>
    </xdr:from>
    <xdr:to>
      <xdr:col>11</xdr:col>
      <xdr:colOff>638175</xdr:colOff>
      <xdr:row>71</xdr:row>
      <xdr:rowOff>40422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5343"/>
        <a:stretch/>
      </xdr:blipFill>
      <xdr:spPr>
        <a:xfrm>
          <a:off x="7391400" y="1213485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3</xdr:col>
      <xdr:colOff>466725</xdr:colOff>
      <xdr:row>70</xdr:row>
      <xdr:rowOff>76200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762000" y="123825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609600</xdr:colOff>
      <xdr:row>81</xdr:row>
      <xdr:rowOff>166720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4668500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tabSelected="1" view="pageBreakPreview" topLeftCell="A28" zoomScale="70" zoomScaleNormal="70" zoomScaleSheetLayoutView="70" workbookViewId="0">
      <selection activeCell="I75" sqref="I75"/>
    </sheetView>
  </sheetViews>
  <sheetFormatPr baseColWidth="10" defaultColWidth="14.7109375" defaultRowHeight="12.75" x14ac:dyDescent="0.2"/>
  <cols>
    <col min="1" max="1" width="5.7109375" style="1" customWidth="1"/>
    <col min="2" max="2" width="8.140625" style="8" customWidth="1"/>
    <col min="3" max="3" width="48.5703125" style="8" customWidth="1"/>
    <col min="4" max="4" width="15.7109375" style="8" customWidth="1"/>
    <col min="5" max="5" width="40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4" x14ac:dyDescent="0.2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32.25" thickBot="1" x14ac:dyDescent="0.25">
      <c r="A7" s="33"/>
      <c r="B7" s="113" t="s">
        <v>1</v>
      </c>
      <c r="C7" s="114" t="s">
        <v>3</v>
      </c>
      <c r="D7" s="114" t="s">
        <v>2</v>
      </c>
      <c r="E7" s="115" t="s">
        <v>3</v>
      </c>
      <c r="F7" s="114" t="s">
        <v>4</v>
      </c>
      <c r="G7" s="113" t="s">
        <v>5</v>
      </c>
      <c r="H7" s="116" t="s">
        <v>6</v>
      </c>
      <c r="I7" s="117" t="s">
        <v>7</v>
      </c>
      <c r="J7" s="116" t="s">
        <v>8</v>
      </c>
      <c r="K7" s="115" t="s">
        <v>9</v>
      </c>
      <c r="L7" s="115" t="s">
        <v>10</v>
      </c>
    </row>
    <row r="8" spans="1:14" ht="99" customHeight="1" x14ac:dyDescent="0.25">
      <c r="A8" s="36" t="s">
        <v>85</v>
      </c>
      <c r="B8" s="58">
        <v>1</v>
      </c>
      <c r="C8" s="59" t="s">
        <v>57</v>
      </c>
      <c r="D8" s="59" t="s">
        <v>142</v>
      </c>
      <c r="E8" s="60" t="s">
        <v>170</v>
      </c>
      <c r="F8" s="60" t="s">
        <v>259</v>
      </c>
      <c r="G8" s="74">
        <v>45240</v>
      </c>
      <c r="H8" s="63">
        <v>20000</v>
      </c>
      <c r="I8" s="75">
        <v>45275</v>
      </c>
      <c r="J8" s="63">
        <f>+H8</f>
        <v>20000</v>
      </c>
      <c r="K8" s="66"/>
      <c r="L8" s="112" t="s">
        <v>11</v>
      </c>
      <c r="N8" s="12"/>
    </row>
    <row r="9" spans="1:14" ht="102" customHeight="1" x14ac:dyDescent="0.25">
      <c r="A9" s="36" t="s">
        <v>86</v>
      </c>
      <c r="B9" s="48">
        <v>2</v>
      </c>
      <c r="C9" s="51" t="s">
        <v>58</v>
      </c>
      <c r="D9" s="51" t="s">
        <v>143</v>
      </c>
      <c r="E9" s="45" t="s">
        <v>171</v>
      </c>
      <c r="F9" s="45" t="s">
        <v>270</v>
      </c>
      <c r="G9" s="46">
        <v>45246</v>
      </c>
      <c r="H9" s="57">
        <v>20000</v>
      </c>
      <c r="I9" s="47">
        <v>45275</v>
      </c>
      <c r="J9" s="49">
        <f>+H9</f>
        <v>20000</v>
      </c>
      <c r="K9" s="42"/>
      <c r="L9" s="31" t="s">
        <v>11</v>
      </c>
    </row>
    <row r="10" spans="1:14" ht="121.5" customHeight="1" x14ac:dyDescent="0.25">
      <c r="A10" s="36" t="s">
        <v>87</v>
      </c>
      <c r="B10" s="35">
        <v>3</v>
      </c>
      <c r="C10" s="43" t="s">
        <v>39</v>
      </c>
      <c r="D10" s="43" t="s">
        <v>47</v>
      </c>
      <c r="E10" s="37" t="s">
        <v>172</v>
      </c>
      <c r="F10" s="37" t="s">
        <v>254</v>
      </c>
      <c r="G10" s="38">
        <v>45226</v>
      </c>
      <c r="H10" s="39">
        <v>2920000</v>
      </c>
      <c r="I10" s="40">
        <v>45274</v>
      </c>
      <c r="J10" s="49">
        <f t="shared" ref="J10:J64" si="0">+H10</f>
        <v>2920000</v>
      </c>
      <c r="K10" s="42"/>
      <c r="L10" s="31" t="s">
        <v>18</v>
      </c>
    </row>
    <row r="11" spans="1:14" ht="83.25" customHeight="1" x14ac:dyDescent="0.25">
      <c r="A11" s="36" t="s">
        <v>88</v>
      </c>
      <c r="B11" s="35">
        <v>4</v>
      </c>
      <c r="C11" s="51" t="s">
        <v>40</v>
      </c>
      <c r="D11" s="51" t="s">
        <v>48</v>
      </c>
      <c r="E11" s="45" t="s">
        <v>173</v>
      </c>
      <c r="F11" s="45" t="s">
        <v>281</v>
      </c>
      <c r="G11" s="46">
        <v>45233</v>
      </c>
      <c r="H11" s="57">
        <v>42480</v>
      </c>
      <c r="I11" s="47">
        <v>45269</v>
      </c>
      <c r="J11" s="49">
        <f t="shared" si="0"/>
        <v>42480</v>
      </c>
      <c r="K11" s="42"/>
      <c r="L11" s="31" t="s">
        <v>11</v>
      </c>
    </row>
    <row r="12" spans="1:14" ht="90" customHeight="1" x14ac:dyDescent="0.25">
      <c r="A12" s="36" t="s">
        <v>89</v>
      </c>
      <c r="B12" s="35">
        <v>5</v>
      </c>
      <c r="C12" s="51" t="s">
        <v>59</v>
      </c>
      <c r="D12" s="51" t="s">
        <v>144</v>
      </c>
      <c r="E12" s="45" t="s">
        <v>174</v>
      </c>
      <c r="F12" s="45" t="s">
        <v>282</v>
      </c>
      <c r="G12" s="46">
        <v>45208</v>
      </c>
      <c r="H12" s="57">
        <v>6200</v>
      </c>
      <c r="I12" s="47">
        <v>45247</v>
      </c>
      <c r="J12" s="49">
        <f t="shared" si="0"/>
        <v>6200</v>
      </c>
      <c r="K12" s="42"/>
      <c r="L12" s="31" t="s">
        <v>11</v>
      </c>
    </row>
    <row r="13" spans="1:14" ht="132" customHeight="1" x14ac:dyDescent="0.25">
      <c r="A13" s="36" t="s">
        <v>90</v>
      </c>
      <c r="B13" s="35">
        <v>6</v>
      </c>
      <c r="C13" s="43" t="s">
        <v>12</v>
      </c>
      <c r="D13" s="43" t="s">
        <v>13</v>
      </c>
      <c r="E13" s="37" t="s">
        <v>175</v>
      </c>
      <c r="F13" s="37" t="s">
        <v>253</v>
      </c>
      <c r="G13" s="38">
        <v>45237</v>
      </c>
      <c r="H13" s="39">
        <v>70800</v>
      </c>
      <c r="I13" s="40">
        <v>45258</v>
      </c>
      <c r="J13" s="49">
        <f t="shared" si="0"/>
        <v>70800</v>
      </c>
      <c r="K13" s="42"/>
      <c r="L13" s="31" t="s">
        <v>11</v>
      </c>
      <c r="N13" s="23"/>
    </row>
    <row r="14" spans="1:14" ht="75.75" customHeight="1" x14ac:dyDescent="0.25">
      <c r="A14" s="36" t="s">
        <v>91</v>
      </c>
      <c r="B14" s="35">
        <v>7</v>
      </c>
      <c r="C14" s="43" t="s">
        <v>60</v>
      </c>
      <c r="D14" s="43" t="s">
        <v>145</v>
      </c>
      <c r="E14" s="37" t="s">
        <v>176</v>
      </c>
      <c r="F14" s="37" t="s">
        <v>247</v>
      </c>
      <c r="G14" s="38">
        <v>45233</v>
      </c>
      <c r="H14" s="39">
        <v>66090.009999999995</v>
      </c>
      <c r="I14" s="40">
        <v>45268</v>
      </c>
      <c r="J14" s="49">
        <f t="shared" si="0"/>
        <v>66090.009999999995</v>
      </c>
      <c r="K14" s="42"/>
      <c r="L14" s="31" t="s">
        <v>11</v>
      </c>
    </row>
    <row r="15" spans="1:14" ht="122.25" customHeight="1" x14ac:dyDescent="0.25">
      <c r="A15" s="36" t="s">
        <v>92</v>
      </c>
      <c r="B15" s="35">
        <v>8</v>
      </c>
      <c r="C15" s="43" t="s">
        <v>41</v>
      </c>
      <c r="D15" s="43" t="s">
        <v>49</v>
      </c>
      <c r="E15" s="37" t="s">
        <v>177</v>
      </c>
      <c r="F15" s="37" t="s">
        <v>248</v>
      </c>
      <c r="G15" s="38">
        <v>45246</v>
      </c>
      <c r="H15" s="39">
        <v>3776</v>
      </c>
      <c r="I15" s="40">
        <v>45273</v>
      </c>
      <c r="J15" s="49">
        <f t="shared" si="0"/>
        <v>3776</v>
      </c>
      <c r="K15" s="42"/>
      <c r="L15" s="31" t="s">
        <v>11</v>
      </c>
    </row>
    <row r="16" spans="1:14" s="30" customFormat="1" ht="86.25" customHeight="1" x14ac:dyDescent="0.25">
      <c r="A16" s="36" t="s">
        <v>93</v>
      </c>
      <c r="B16" s="48">
        <v>9</v>
      </c>
      <c r="C16" s="43" t="s">
        <v>14</v>
      </c>
      <c r="D16" s="43" t="s">
        <v>15</v>
      </c>
      <c r="E16" s="37" t="s">
        <v>178</v>
      </c>
      <c r="F16" s="45" t="s">
        <v>251</v>
      </c>
      <c r="G16" s="46">
        <v>45245</v>
      </c>
      <c r="H16" s="39">
        <v>39255.01</v>
      </c>
      <c r="I16" s="47">
        <v>45267</v>
      </c>
      <c r="J16" s="49">
        <f t="shared" si="0"/>
        <v>39255.01</v>
      </c>
      <c r="K16" s="42"/>
      <c r="L16" s="31" t="s">
        <v>11</v>
      </c>
    </row>
    <row r="17" spans="1:12" ht="97.5" customHeight="1" x14ac:dyDescent="0.25">
      <c r="A17" s="36" t="s">
        <v>94</v>
      </c>
      <c r="B17" s="35">
        <v>10</v>
      </c>
      <c r="C17" s="43" t="s">
        <v>20</v>
      </c>
      <c r="D17" s="43" t="s">
        <v>33</v>
      </c>
      <c r="E17" s="37" t="s">
        <v>179</v>
      </c>
      <c r="F17" s="37" t="s">
        <v>230</v>
      </c>
      <c r="G17" s="38">
        <v>45237</v>
      </c>
      <c r="H17" s="39">
        <v>43708.46</v>
      </c>
      <c r="I17" s="40">
        <v>45259</v>
      </c>
      <c r="J17" s="49">
        <f t="shared" si="0"/>
        <v>43708.46</v>
      </c>
      <c r="K17" s="42"/>
      <c r="L17" s="31" t="s">
        <v>11</v>
      </c>
    </row>
    <row r="18" spans="1:12" ht="80.25" customHeight="1" x14ac:dyDescent="0.25">
      <c r="A18" s="36" t="s">
        <v>95</v>
      </c>
      <c r="B18" s="48">
        <v>11</v>
      </c>
      <c r="C18" s="43" t="s">
        <v>61</v>
      </c>
      <c r="D18" s="43" t="s">
        <v>146</v>
      </c>
      <c r="E18" s="37" t="s">
        <v>180</v>
      </c>
      <c r="F18" s="45" t="s">
        <v>269</v>
      </c>
      <c r="G18" s="46">
        <v>45251</v>
      </c>
      <c r="H18" s="39">
        <v>23393.72</v>
      </c>
      <c r="I18" s="47">
        <v>45275</v>
      </c>
      <c r="J18" s="49">
        <f t="shared" si="0"/>
        <v>23393.72</v>
      </c>
      <c r="K18" s="42"/>
      <c r="L18" s="31" t="s">
        <v>11</v>
      </c>
    </row>
    <row r="19" spans="1:12" s="26" customFormat="1" ht="105.75" customHeight="1" x14ac:dyDescent="0.25">
      <c r="A19" s="36" t="s">
        <v>96</v>
      </c>
      <c r="B19" s="48">
        <v>12</v>
      </c>
      <c r="C19" s="45" t="s">
        <v>62</v>
      </c>
      <c r="D19" s="51" t="s">
        <v>147</v>
      </c>
      <c r="E19" s="45" t="s">
        <v>181</v>
      </c>
      <c r="F19" s="45" t="s">
        <v>278</v>
      </c>
      <c r="G19" s="46">
        <v>45250</v>
      </c>
      <c r="H19" s="57">
        <v>1097559.6299999999</v>
      </c>
      <c r="I19" s="47">
        <v>45274</v>
      </c>
      <c r="J19" s="49">
        <f t="shared" si="0"/>
        <v>1097559.6299999999</v>
      </c>
      <c r="K19" s="42"/>
      <c r="L19" s="31" t="s">
        <v>11</v>
      </c>
    </row>
    <row r="20" spans="1:12" s="26" customFormat="1" ht="117.75" customHeight="1" x14ac:dyDescent="0.25">
      <c r="A20" s="36" t="s">
        <v>97</v>
      </c>
      <c r="B20" s="48">
        <v>13</v>
      </c>
      <c r="C20" s="45" t="s">
        <v>62</v>
      </c>
      <c r="D20" s="51" t="s">
        <v>147</v>
      </c>
      <c r="E20" s="45" t="s">
        <v>182</v>
      </c>
      <c r="F20" s="45" t="s">
        <v>279</v>
      </c>
      <c r="G20" s="46" t="s">
        <v>280</v>
      </c>
      <c r="H20" s="57">
        <v>1105653.21</v>
      </c>
      <c r="I20" s="47">
        <v>45253</v>
      </c>
      <c r="J20" s="49">
        <f t="shared" si="0"/>
        <v>1105653.21</v>
      </c>
      <c r="K20" s="42"/>
      <c r="L20" s="31" t="s">
        <v>11</v>
      </c>
    </row>
    <row r="21" spans="1:12" s="26" customFormat="1" ht="116.25" customHeight="1" thickBot="1" x14ac:dyDescent="0.3">
      <c r="A21" s="36" t="s">
        <v>98</v>
      </c>
      <c r="B21" s="104">
        <v>14</v>
      </c>
      <c r="C21" s="79" t="s">
        <v>29</v>
      </c>
      <c r="D21" s="79" t="s">
        <v>34</v>
      </c>
      <c r="E21" s="80" t="s">
        <v>183</v>
      </c>
      <c r="F21" s="80" t="s">
        <v>244</v>
      </c>
      <c r="G21" s="81">
        <v>45230</v>
      </c>
      <c r="H21" s="82">
        <v>52735.15</v>
      </c>
      <c r="I21" s="83">
        <v>45252</v>
      </c>
      <c r="J21" s="71">
        <f t="shared" si="0"/>
        <v>52735.15</v>
      </c>
      <c r="K21" s="72"/>
      <c r="L21" s="84" t="s">
        <v>11</v>
      </c>
    </row>
    <row r="22" spans="1:12" ht="81" customHeight="1" x14ac:dyDescent="0.25">
      <c r="A22" s="36" t="s">
        <v>99</v>
      </c>
      <c r="B22" s="103">
        <v>15</v>
      </c>
      <c r="C22" s="59" t="s">
        <v>26</v>
      </c>
      <c r="D22" s="59" t="s">
        <v>25</v>
      </c>
      <c r="E22" s="60" t="s">
        <v>184</v>
      </c>
      <c r="F22" s="60" t="s">
        <v>242</v>
      </c>
      <c r="G22" s="74">
        <v>45231</v>
      </c>
      <c r="H22" s="63">
        <v>277025.13</v>
      </c>
      <c r="I22" s="75">
        <v>45268</v>
      </c>
      <c r="J22" s="65">
        <f t="shared" si="0"/>
        <v>277025.13</v>
      </c>
      <c r="K22" s="76"/>
      <c r="L22" s="77" t="s">
        <v>11</v>
      </c>
    </row>
    <row r="23" spans="1:12" s="26" customFormat="1" ht="126.75" customHeight="1" x14ac:dyDescent="0.25">
      <c r="A23" s="36" t="s">
        <v>100</v>
      </c>
      <c r="B23" s="35">
        <v>16</v>
      </c>
      <c r="C23" s="43" t="s">
        <v>26</v>
      </c>
      <c r="D23" s="43" t="s">
        <v>25</v>
      </c>
      <c r="E23" s="37" t="s">
        <v>185</v>
      </c>
      <c r="F23" s="37" t="s">
        <v>255</v>
      </c>
      <c r="G23" s="38">
        <v>45231</v>
      </c>
      <c r="H23" s="39">
        <v>172014.5</v>
      </c>
      <c r="I23" s="40">
        <v>45268</v>
      </c>
      <c r="J23" s="49">
        <f t="shared" si="0"/>
        <v>172014.5</v>
      </c>
      <c r="K23" s="42"/>
      <c r="L23" s="31" t="s">
        <v>11</v>
      </c>
    </row>
    <row r="24" spans="1:12" s="26" customFormat="1" ht="78" customHeight="1" x14ac:dyDescent="0.25">
      <c r="A24" s="36" t="s">
        <v>101</v>
      </c>
      <c r="B24" s="48">
        <v>17</v>
      </c>
      <c r="C24" s="43" t="s">
        <v>63</v>
      </c>
      <c r="D24" s="43" t="s">
        <v>148</v>
      </c>
      <c r="E24" s="37" t="s">
        <v>186</v>
      </c>
      <c r="F24" s="45" t="s">
        <v>261</v>
      </c>
      <c r="G24" s="46">
        <v>45237</v>
      </c>
      <c r="H24" s="39">
        <v>136796</v>
      </c>
      <c r="I24" s="47">
        <v>45272</v>
      </c>
      <c r="J24" s="49">
        <f t="shared" si="0"/>
        <v>136796</v>
      </c>
      <c r="K24" s="42"/>
      <c r="L24" s="31" t="s">
        <v>11</v>
      </c>
    </row>
    <row r="25" spans="1:12" s="26" customFormat="1" ht="99" customHeight="1" x14ac:dyDescent="0.25">
      <c r="A25" s="36" t="s">
        <v>102</v>
      </c>
      <c r="B25" s="35">
        <v>18</v>
      </c>
      <c r="C25" s="43" t="s">
        <v>16</v>
      </c>
      <c r="D25" s="43" t="s">
        <v>17</v>
      </c>
      <c r="E25" s="37" t="s">
        <v>187</v>
      </c>
      <c r="F25" s="37" t="s">
        <v>229</v>
      </c>
      <c r="G25" s="38">
        <v>45231</v>
      </c>
      <c r="H25" s="39">
        <v>104011.6</v>
      </c>
      <c r="I25" s="40">
        <v>45259</v>
      </c>
      <c r="J25" s="49">
        <f t="shared" si="0"/>
        <v>104011.6</v>
      </c>
      <c r="K25" s="42"/>
      <c r="L25" s="31" t="s">
        <v>11</v>
      </c>
    </row>
    <row r="26" spans="1:12" s="26" customFormat="1" ht="93" customHeight="1" x14ac:dyDescent="0.25">
      <c r="A26" s="36" t="s">
        <v>103</v>
      </c>
      <c r="B26" s="35">
        <v>19</v>
      </c>
      <c r="C26" s="51" t="s">
        <v>38</v>
      </c>
      <c r="D26" s="43" t="s">
        <v>37</v>
      </c>
      <c r="E26" s="37" t="s">
        <v>188</v>
      </c>
      <c r="F26" s="45" t="s">
        <v>239</v>
      </c>
      <c r="G26" s="46">
        <v>45231</v>
      </c>
      <c r="H26" s="39">
        <v>540000</v>
      </c>
      <c r="I26" s="47">
        <v>45261</v>
      </c>
      <c r="J26" s="49">
        <f t="shared" si="0"/>
        <v>540000</v>
      </c>
      <c r="K26" s="42"/>
      <c r="L26" s="31" t="s">
        <v>11</v>
      </c>
    </row>
    <row r="27" spans="1:12" s="26" customFormat="1" ht="96" customHeight="1" x14ac:dyDescent="0.25">
      <c r="A27" s="36" t="s">
        <v>104</v>
      </c>
      <c r="B27" s="48">
        <v>20</v>
      </c>
      <c r="C27" s="51" t="s">
        <v>64</v>
      </c>
      <c r="D27" s="51" t="s">
        <v>149</v>
      </c>
      <c r="E27" s="45" t="s">
        <v>189</v>
      </c>
      <c r="F27" s="45" t="s">
        <v>283</v>
      </c>
      <c r="G27" s="46">
        <v>45246</v>
      </c>
      <c r="H27" s="57">
        <v>7316</v>
      </c>
      <c r="I27" s="47">
        <v>45279</v>
      </c>
      <c r="J27" s="49">
        <f t="shared" si="0"/>
        <v>7316</v>
      </c>
      <c r="K27" s="42"/>
      <c r="L27" s="31" t="s">
        <v>11</v>
      </c>
    </row>
    <row r="28" spans="1:12" s="26" customFormat="1" ht="94.5" customHeight="1" x14ac:dyDescent="0.25">
      <c r="A28" s="36" t="s">
        <v>105</v>
      </c>
      <c r="B28" s="35">
        <v>21</v>
      </c>
      <c r="C28" s="51" t="s">
        <v>65</v>
      </c>
      <c r="D28" s="43" t="s">
        <v>150</v>
      </c>
      <c r="E28" s="37" t="s">
        <v>190</v>
      </c>
      <c r="F28" s="37" t="s">
        <v>55</v>
      </c>
      <c r="G28" s="38">
        <v>45229</v>
      </c>
      <c r="H28" s="39">
        <v>75963.16</v>
      </c>
      <c r="I28" s="40">
        <v>45272</v>
      </c>
      <c r="J28" s="49">
        <f t="shared" si="0"/>
        <v>75963.16</v>
      </c>
      <c r="K28" s="42"/>
      <c r="L28" s="31" t="s">
        <v>11</v>
      </c>
    </row>
    <row r="29" spans="1:12" s="26" customFormat="1" ht="93.75" customHeight="1" x14ac:dyDescent="0.25">
      <c r="A29" s="36" t="s">
        <v>106</v>
      </c>
      <c r="B29" s="48">
        <v>22</v>
      </c>
      <c r="C29" s="51" t="s">
        <v>65</v>
      </c>
      <c r="D29" s="43" t="s">
        <v>150</v>
      </c>
      <c r="E29" s="37" t="s">
        <v>191</v>
      </c>
      <c r="F29" s="45" t="s">
        <v>232</v>
      </c>
      <c r="G29" s="46">
        <v>45222</v>
      </c>
      <c r="H29" s="39">
        <v>3374.8</v>
      </c>
      <c r="I29" s="47">
        <v>45255</v>
      </c>
      <c r="J29" s="49">
        <f t="shared" si="0"/>
        <v>3374.8</v>
      </c>
      <c r="K29" s="42"/>
      <c r="L29" s="31" t="s">
        <v>11</v>
      </c>
    </row>
    <row r="30" spans="1:12" s="26" customFormat="1" ht="98.25" customHeight="1" x14ac:dyDescent="0.25">
      <c r="A30" s="36" t="s">
        <v>107</v>
      </c>
      <c r="B30" s="29">
        <v>23</v>
      </c>
      <c r="C30" s="43" t="s">
        <v>66</v>
      </c>
      <c r="D30" s="43" t="s">
        <v>151</v>
      </c>
      <c r="E30" s="37" t="s">
        <v>192</v>
      </c>
      <c r="F30" s="37" t="s">
        <v>237</v>
      </c>
      <c r="G30" s="38">
        <v>45229</v>
      </c>
      <c r="H30" s="39">
        <v>23010</v>
      </c>
      <c r="I30" s="40">
        <v>45254</v>
      </c>
      <c r="J30" s="49">
        <f t="shared" si="0"/>
        <v>23010</v>
      </c>
      <c r="K30" s="42"/>
      <c r="L30" s="31" t="s">
        <v>11</v>
      </c>
    </row>
    <row r="31" spans="1:12" s="26" customFormat="1" ht="81" customHeight="1" x14ac:dyDescent="0.25">
      <c r="A31" s="36" t="s">
        <v>108</v>
      </c>
      <c r="B31" s="29">
        <v>24</v>
      </c>
      <c r="C31" s="43" t="s">
        <v>67</v>
      </c>
      <c r="D31" s="43" t="s">
        <v>152</v>
      </c>
      <c r="E31" s="37" t="s">
        <v>193</v>
      </c>
      <c r="F31" s="37" t="s">
        <v>241</v>
      </c>
      <c r="G31" s="38">
        <v>45239</v>
      </c>
      <c r="H31" s="39">
        <v>20532</v>
      </c>
      <c r="I31" s="40">
        <v>45268</v>
      </c>
      <c r="J31" s="49">
        <f t="shared" si="0"/>
        <v>20532</v>
      </c>
      <c r="K31" s="42"/>
      <c r="L31" s="31" t="s">
        <v>11</v>
      </c>
    </row>
    <row r="32" spans="1:12" s="26" customFormat="1" ht="84.75" customHeight="1" x14ac:dyDescent="0.25">
      <c r="A32" s="36" t="s">
        <v>109</v>
      </c>
      <c r="B32" s="44">
        <v>25</v>
      </c>
      <c r="C32" s="51" t="s">
        <v>68</v>
      </c>
      <c r="D32" s="51" t="s">
        <v>153</v>
      </c>
      <c r="E32" s="45" t="s">
        <v>194</v>
      </c>
      <c r="F32" s="45" t="s">
        <v>274</v>
      </c>
      <c r="G32" s="46">
        <v>45246</v>
      </c>
      <c r="H32" s="57">
        <v>148090</v>
      </c>
      <c r="I32" s="47">
        <v>45274</v>
      </c>
      <c r="J32" s="49">
        <f t="shared" si="0"/>
        <v>148090</v>
      </c>
      <c r="K32" s="42"/>
      <c r="L32" s="31" t="s">
        <v>11</v>
      </c>
    </row>
    <row r="33" spans="1:17" s="26" customFormat="1" ht="129.75" customHeight="1" thickBot="1" x14ac:dyDescent="0.3">
      <c r="A33" s="36" t="s">
        <v>110</v>
      </c>
      <c r="B33" s="91">
        <v>26</v>
      </c>
      <c r="C33" s="79" t="s">
        <v>42</v>
      </c>
      <c r="D33" s="79" t="s">
        <v>50</v>
      </c>
      <c r="E33" s="80" t="s">
        <v>195</v>
      </c>
      <c r="F33" s="69" t="s">
        <v>260</v>
      </c>
      <c r="G33" s="92">
        <v>45238</v>
      </c>
      <c r="H33" s="82">
        <v>92925</v>
      </c>
      <c r="I33" s="93">
        <v>45273</v>
      </c>
      <c r="J33" s="71">
        <f t="shared" si="0"/>
        <v>92925</v>
      </c>
      <c r="K33" s="72"/>
      <c r="L33" s="84" t="s">
        <v>11</v>
      </c>
    </row>
    <row r="34" spans="1:17" s="26" customFormat="1" ht="126" customHeight="1" x14ac:dyDescent="0.25">
      <c r="A34" s="36" t="s">
        <v>111</v>
      </c>
      <c r="B34" s="73">
        <v>27</v>
      </c>
      <c r="C34" s="59" t="s">
        <v>42</v>
      </c>
      <c r="D34" s="59" t="s">
        <v>50</v>
      </c>
      <c r="E34" s="60" t="s">
        <v>196</v>
      </c>
      <c r="F34" s="60" t="s">
        <v>243</v>
      </c>
      <c r="G34" s="74">
        <v>45226</v>
      </c>
      <c r="H34" s="63">
        <v>64575.5</v>
      </c>
      <c r="I34" s="75">
        <v>45260</v>
      </c>
      <c r="J34" s="65">
        <f t="shared" si="0"/>
        <v>64575.5</v>
      </c>
      <c r="K34" s="76"/>
      <c r="L34" s="77" t="s">
        <v>11</v>
      </c>
    </row>
    <row r="35" spans="1:17" s="26" customFormat="1" ht="90.75" customHeight="1" x14ac:dyDescent="0.25">
      <c r="A35" s="36" t="s">
        <v>112</v>
      </c>
      <c r="B35" s="29">
        <v>28</v>
      </c>
      <c r="C35" s="51" t="s">
        <v>69</v>
      </c>
      <c r="D35" s="43" t="s">
        <v>154</v>
      </c>
      <c r="E35" s="37" t="s">
        <v>197</v>
      </c>
      <c r="F35" s="37" t="s">
        <v>263</v>
      </c>
      <c r="G35" s="38">
        <v>45210</v>
      </c>
      <c r="H35" s="39">
        <v>49600</v>
      </c>
      <c r="I35" s="40">
        <v>45274</v>
      </c>
      <c r="J35" s="49">
        <f t="shared" si="0"/>
        <v>49600</v>
      </c>
      <c r="K35" s="42"/>
      <c r="L35" s="31" t="s">
        <v>11</v>
      </c>
    </row>
    <row r="36" spans="1:17" s="26" customFormat="1" ht="93.75" customHeight="1" x14ac:dyDescent="0.25">
      <c r="A36" s="36" t="s">
        <v>113</v>
      </c>
      <c r="B36" s="44">
        <v>29</v>
      </c>
      <c r="C36" s="43" t="s">
        <v>43</v>
      </c>
      <c r="D36" s="43" t="s">
        <v>51</v>
      </c>
      <c r="E36" s="37" t="s">
        <v>198</v>
      </c>
      <c r="F36" s="45" t="s">
        <v>262</v>
      </c>
      <c r="G36" s="46">
        <v>45252</v>
      </c>
      <c r="H36" s="39">
        <v>22740.959999999999</v>
      </c>
      <c r="I36" s="47">
        <v>45274</v>
      </c>
      <c r="J36" s="49">
        <f t="shared" si="0"/>
        <v>22740.959999999999</v>
      </c>
      <c r="K36" s="42"/>
      <c r="L36" s="31" t="s">
        <v>11</v>
      </c>
    </row>
    <row r="37" spans="1:17" s="26" customFormat="1" ht="119.25" customHeight="1" x14ac:dyDescent="0.25">
      <c r="A37" s="36" t="s">
        <v>114</v>
      </c>
      <c r="B37" s="44">
        <v>30</v>
      </c>
      <c r="C37" s="43" t="s">
        <v>36</v>
      </c>
      <c r="D37" s="43" t="s">
        <v>35</v>
      </c>
      <c r="E37" s="37" t="s">
        <v>199</v>
      </c>
      <c r="F37" s="45" t="s">
        <v>245</v>
      </c>
      <c r="G37" s="46" t="s">
        <v>246</v>
      </c>
      <c r="H37" s="39">
        <v>143877.4</v>
      </c>
      <c r="I37" s="47">
        <v>45259</v>
      </c>
      <c r="J37" s="49">
        <f t="shared" si="0"/>
        <v>143877.4</v>
      </c>
      <c r="K37" s="42"/>
      <c r="L37" s="31" t="s">
        <v>11</v>
      </c>
    </row>
    <row r="38" spans="1:17" s="26" customFormat="1" ht="96" customHeight="1" x14ac:dyDescent="0.25">
      <c r="A38" s="36" t="s">
        <v>115</v>
      </c>
      <c r="B38" s="44">
        <v>31</v>
      </c>
      <c r="C38" s="51" t="s">
        <v>36</v>
      </c>
      <c r="D38" s="51" t="s">
        <v>35</v>
      </c>
      <c r="E38" s="45" t="s">
        <v>200</v>
      </c>
      <c r="F38" s="45" t="s">
        <v>272</v>
      </c>
      <c r="G38" s="46">
        <v>45238</v>
      </c>
      <c r="H38" s="57">
        <v>31152</v>
      </c>
      <c r="I38" s="47">
        <v>45274</v>
      </c>
      <c r="J38" s="49">
        <f t="shared" si="0"/>
        <v>31152</v>
      </c>
      <c r="K38" s="42"/>
      <c r="L38" s="31" t="s">
        <v>11</v>
      </c>
    </row>
    <row r="39" spans="1:17" s="26" customFormat="1" ht="99.75" customHeight="1" x14ac:dyDescent="0.25">
      <c r="A39" s="36" t="s">
        <v>116</v>
      </c>
      <c r="B39" s="44">
        <v>32</v>
      </c>
      <c r="C39" s="43" t="s">
        <v>70</v>
      </c>
      <c r="D39" s="43" t="s">
        <v>155</v>
      </c>
      <c r="E39" s="37" t="s">
        <v>201</v>
      </c>
      <c r="F39" s="45" t="s">
        <v>227</v>
      </c>
      <c r="G39" s="46">
        <v>45225</v>
      </c>
      <c r="H39" s="39">
        <v>40000</v>
      </c>
      <c r="I39" s="47">
        <v>45260</v>
      </c>
      <c r="J39" s="49">
        <f t="shared" si="0"/>
        <v>40000</v>
      </c>
      <c r="K39" s="42"/>
      <c r="L39" s="31" t="s">
        <v>11</v>
      </c>
    </row>
    <row r="40" spans="1:17" s="26" customFormat="1" ht="85.5" customHeight="1" x14ac:dyDescent="0.25">
      <c r="A40" s="36" t="s">
        <v>117</v>
      </c>
      <c r="B40" s="44">
        <v>33</v>
      </c>
      <c r="C40" s="43" t="s">
        <v>71</v>
      </c>
      <c r="D40" s="43" t="s">
        <v>156</v>
      </c>
      <c r="E40" s="37" t="s">
        <v>202</v>
      </c>
      <c r="F40" s="45" t="s">
        <v>240</v>
      </c>
      <c r="G40" s="46">
        <v>45226</v>
      </c>
      <c r="H40" s="39">
        <v>138490.70000000001</v>
      </c>
      <c r="I40" s="47">
        <v>45260</v>
      </c>
      <c r="J40" s="49">
        <f t="shared" si="0"/>
        <v>138490.70000000001</v>
      </c>
      <c r="K40" s="42"/>
      <c r="L40" s="31" t="s">
        <v>11</v>
      </c>
    </row>
    <row r="41" spans="1:17" s="26" customFormat="1" ht="113.25" customHeight="1" thickBot="1" x14ac:dyDescent="0.3">
      <c r="A41" s="36" t="s">
        <v>118</v>
      </c>
      <c r="B41" s="78">
        <v>34</v>
      </c>
      <c r="C41" s="79" t="s">
        <v>71</v>
      </c>
      <c r="D41" s="79" t="s">
        <v>156</v>
      </c>
      <c r="E41" s="80" t="s">
        <v>203</v>
      </c>
      <c r="F41" s="80" t="s">
        <v>264</v>
      </c>
      <c r="G41" s="81">
        <v>45237</v>
      </c>
      <c r="H41" s="82">
        <v>132378.29999999999</v>
      </c>
      <c r="I41" s="83">
        <v>45273</v>
      </c>
      <c r="J41" s="71">
        <f t="shared" si="0"/>
        <v>132378.29999999999</v>
      </c>
      <c r="K41" s="72"/>
      <c r="L41" s="84" t="s">
        <v>11</v>
      </c>
    </row>
    <row r="42" spans="1:17" s="26" customFormat="1" ht="78" customHeight="1" x14ac:dyDescent="0.25">
      <c r="A42" s="36" t="s">
        <v>119</v>
      </c>
      <c r="B42" s="85">
        <v>35</v>
      </c>
      <c r="C42" s="86" t="s">
        <v>72</v>
      </c>
      <c r="D42" s="86" t="s">
        <v>157</v>
      </c>
      <c r="E42" s="87" t="s">
        <v>204</v>
      </c>
      <c r="F42" s="87" t="s">
        <v>268</v>
      </c>
      <c r="G42" s="88">
        <v>45246</v>
      </c>
      <c r="H42" s="89">
        <v>34220</v>
      </c>
      <c r="I42" s="90">
        <v>45275</v>
      </c>
      <c r="J42" s="65">
        <f t="shared" si="0"/>
        <v>34220</v>
      </c>
      <c r="K42" s="76"/>
      <c r="L42" s="77" t="s">
        <v>11</v>
      </c>
    </row>
    <row r="43" spans="1:17" s="26" customFormat="1" ht="78" customHeight="1" x14ac:dyDescent="0.25">
      <c r="A43" s="36" t="s">
        <v>120</v>
      </c>
      <c r="B43" s="29">
        <v>36</v>
      </c>
      <c r="C43" s="43" t="s">
        <v>73</v>
      </c>
      <c r="D43" s="43" t="s">
        <v>158</v>
      </c>
      <c r="E43" s="37" t="s">
        <v>205</v>
      </c>
      <c r="F43" s="37" t="s">
        <v>257</v>
      </c>
      <c r="G43" s="38">
        <v>45231</v>
      </c>
      <c r="H43" s="39">
        <v>10858.18</v>
      </c>
      <c r="I43" s="40">
        <v>45272</v>
      </c>
      <c r="J43" s="49">
        <f t="shared" si="0"/>
        <v>10858.18</v>
      </c>
      <c r="K43" s="42"/>
      <c r="L43" s="31" t="s">
        <v>11</v>
      </c>
    </row>
    <row r="44" spans="1:17" s="26" customFormat="1" ht="84.75" customHeight="1" x14ac:dyDescent="0.25">
      <c r="A44" s="36" t="s">
        <v>121</v>
      </c>
      <c r="B44" s="44">
        <v>37</v>
      </c>
      <c r="C44" s="51" t="s">
        <v>73</v>
      </c>
      <c r="D44" s="51" t="s">
        <v>158</v>
      </c>
      <c r="E44" s="45" t="s">
        <v>206</v>
      </c>
      <c r="F44" s="45" t="s">
        <v>275</v>
      </c>
      <c r="G44" s="46">
        <v>45254</v>
      </c>
      <c r="H44" s="57">
        <v>16331.2</v>
      </c>
      <c r="I44" s="47">
        <v>45275</v>
      </c>
      <c r="J44" s="49">
        <f t="shared" si="0"/>
        <v>16331.2</v>
      </c>
      <c r="K44" s="42"/>
      <c r="L44" s="31" t="s">
        <v>11</v>
      </c>
      <c r="Q44" s="50" t="e">
        <f>+J44+#REF!+J43+J42+J41+J40+J39+J38+J37+J36+J35+J34+J33+J32+J31+J30+J29+#REF!+J28+J27+J26+J25+#REF!+J24+J23+J22+#REF!+J21+J20+J19+J18+J17+J16+J15+J14+J13+J12+J11+J10+J9+J8</f>
        <v>#REF!</v>
      </c>
    </row>
    <row r="45" spans="1:17" s="26" customFormat="1" ht="98.25" customHeight="1" x14ac:dyDescent="0.25">
      <c r="A45" s="36" t="s">
        <v>122</v>
      </c>
      <c r="B45" s="29">
        <v>38</v>
      </c>
      <c r="C45" s="43" t="s">
        <v>73</v>
      </c>
      <c r="D45" s="43" t="s">
        <v>158</v>
      </c>
      <c r="E45" s="37" t="s">
        <v>207</v>
      </c>
      <c r="F45" s="37" t="s">
        <v>258</v>
      </c>
      <c r="G45" s="38">
        <v>45243</v>
      </c>
      <c r="H45" s="39">
        <v>487441.6</v>
      </c>
      <c r="I45" s="40">
        <v>45273</v>
      </c>
      <c r="J45" s="49">
        <f t="shared" si="0"/>
        <v>487441.6</v>
      </c>
      <c r="K45" s="42"/>
      <c r="L45" s="31" t="s">
        <v>11</v>
      </c>
    </row>
    <row r="46" spans="1:17" s="26" customFormat="1" ht="118.5" customHeight="1" x14ac:dyDescent="0.25">
      <c r="A46" s="36" t="s">
        <v>123</v>
      </c>
      <c r="B46" s="44">
        <v>39</v>
      </c>
      <c r="C46" s="51" t="s">
        <v>74</v>
      </c>
      <c r="D46" s="51" t="s">
        <v>159</v>
      </c>
      <c r="E46" s="45" t="s">
        <v>208</v>
      </c>
      <c r="F46" s="45" t="s">
        <v>284</v>
      </c>
      <c r="G46" s="46">
        <v>45251</v>
      </c>
      <c r="H46" s="57">
        <v>33370.400000000001</v>
      </c>
      <c r="I46" s="47">
        <v>45279</v>
      </c>
      <c r="J46" s="49">
        <f t="shared" si="0"/>
        <v>33370.400000000001</v>
      </c>
      <c r="K46" s="42"/>
      <c r="L46" s="31" t="s">
        <v>11</v>
      </c>
      <c r="Q46" s="50"/>
    </row>
    <row r="47" spans="1:17" s="26" customFormat="1" ht="90.75" customHeight="1" thickBot="1" x14ac:dyDescent="0.3">
      <c r="A47" s="36" t="s">
        <v>124</v>
      </c>
      <c r="B47" s="44">
        <v>40</v>
      </c>
      <c r="C47" s="79" t="s">
        <v>74</v>
      </c>
      <c r="D47" s="43" t="s">
        <v>159</v>
      </c>
      <c r="E47" s="37" t="s">
        <v>209</v>
      </c>
      <c r="F47" s="45" t="s">
        <v>256</v>
      </c>
      <c r="G47" s="46">
        <v>45217</v>
      </c>
      <c r="H47" s="39">
        <v>9558</v>
      </c>
      <c r="I47" s="40">
        <v>45272</v>
      </c>
      <c r="J47" s="49">
        <f t="shared" si="0"/>
        <v>9558</v>
      </c>
      <c r="K47" s="42"/>
      <c r="L47" s="31" t="s">
        <v>11</v>
      </c>
      <c r="Q47" s="50"/>
    </row>
    <row r="48" spans="1:17" s="26" customFormat="1" ht="78.75" customHeight="1" x14ac:dyDescent="0.25">
      <c r="A48" s="36" t="s">
        <v>125</v>
      </c>
      <c r="B48" s="44">
        <v>41</v>
      </c>
      <c r="C48" s="86" t="s">
        <v>75</v>
      </c>
      <c r="D48" s="51" t="s">
        <v>160</v>
      </c>
      <c r="E48" s="45" t="s">
        <v>210</v>
      </c>
      <c r="F48" s="45" t="s">
        <v>273</v>
      </c>
      <c r="G48" s="46">
        <v>45246</v>
      </c>
      <c r="H48" s="57">
        <v>5310</v>
      </c>
      <c r="I48" s="47">
        <v>45275</v>
      </c>
      <c r="J48" s="49">
        <f t="shared" si="0"/>
        <v>5310</v>
      </c>
      <c r="K48" s="42"/>
      <c r="L48" s="31" t="s">
        <v>11</v>
      </c>
    </row>
    <row r="49" spans="1:14" s="26" customFormat="1" ht="108.75" customHeight="1" thickBot="1" x14ac:dyDescent="0.3">
      <c r="A49" s="36" t="s">
        <v>126</v>
      </c>
      <c r="B49" s="91">
        <v>42</v>
      </c>
      <c r="C49" s="68" t="s">
        <v>76</v>
      </c>
      <c r="D49" s="68" t="s">
        <v>161</v>
      </c>
      <c r="E49" s="69" t="s">
        <v>211</v>
      </c>
      <c r="F49" s="69" t="s">
        <v>271</v>
      </c>
      <c r="G49" s="92">
        <v>45219</v>
      </c>
      <c r="H49" s="70">
        <v>97046</v>
      </c>
      <c r="I49" s="93">
        <v>45274</v>
      </c>
      <c r="J49" s="71">
        <f t="shared" si="0"/>
        <v>97046</v>
      </c>
      <c r="K49" s="72"/>
      <c r="L49" s="84" t="s">
        <v>11</v>
      </c>
    </row>
    <row r="50" spans="1:14" s="26" customFormat="1" ht="80.25" customHeight="1" thickBot="1" x14ac:dyDescent="0.3">
      <c r="A50" s="36" t="s">
        <v>127</v>
      </c>
      <c r="B50" s="105">
        <v>43</v>
      </c>
      <c r="C50" s="106" t="s">
        <v>77</v>
      </c>
      <c r="D50" s="106" t="s">
        <v>162</v>
      </c>
      <c r="E50" s="107" t="s">
        <v>212</v>
      </c>
      <c r="F50" s="107" t="s">
        <v>249</v>
      </c>
      <c r="G50" s="108">
        <v>45229</v>
      </c>
      <c r="H50" s="109">
        <v>118000</v>
      </c>
      <c r="I50" s="110">
        <v>45268</v>
      </c>
      <c r="J50" s="100">
        <f t="shared" si="0"/>
        <v>118000</v>
      </c>
      <c r="K50" s="101"/>
      <c r="L50" s="111" t="s">
        <v>11</v>
      </c>
    </row>
    <row r="51" spans="1:14" s="26" customFormat="1" ht="132.75" customHeight="1" x14ac:dyDescent="0.25">
      <c r="A51" s="36" t="s">
        <v>128</v>
      </c>
      <c r="B51" s="73">
        <v>44</v>
      </c>
      <c r="C51" s="59" t="s">
        <v>78</v>
      </c>
      <c r="D51" s="59" t="s">
        <v>163</v>
      </c>
      <c r="E51" s="60" t="s">
        <v>213</v>
      </c>
      <c r="F51" s="60" t="s">
        <v>265</v>
      </c>
      <c r="G51" s="74">
        <v>45272</v>
      </c>
      <c r="H51" s="63">
        <v>419621.69</v>
      </c>
      <c r="I51" s="75">
        <v>45272</v>
      </c>
      <c r="J51" s="65">
        <f t="shared" si="0"/>
        <v>419621.69</v>
      </c>
      <c r="K51" s="76"/>
      <c r="L51" s="77" t="s">
        <v>11</v>
      </c>
    </row>
    <row r="52" spans="1:14" s="26" customFormat="1" ht="66.75" customHeight="1" x14ac:dyDescent="0.25">
      <c r="A52" s="36" t="s">
        <v>129</v>
      </c>
      <c r="B52" s="29">
        <v>45</v>
      </c>
      <c r="C52" s="43" t="s">
        <v>79</v>
      </c>
      <c r="D52" s="43" t="s">
        <v>164</v>
      </c>
      <c r="E52" s="37" t="s">
        <v>214</v>
      </c>
      <c r="F52" s="37" t="s">
        <v>250</v>
      </c>
      <c r="G52" s="38">
        <v>45233</v>
      </c>
      <c r="H52" s="39">
        <v>39410.03</v>
      </c>
      <c r="I52" s="40">
        <v>45261</v>
      </c>
      <c r="J52" s="49">
        <f t="shared" si="0"/>
        <v>39410.03</v>
      </c>
      <c r="K52" s="42"/>
      <c r="L52" s="31" t="s">
        <v>11</v>
      </c>
    </row>
    <row r="53" spans="1:14" s="26" customFormat="1" ht="103.5" customHeight="1" x14ac:dyDescent="0.25">
      <c r="A53" s="36" t="s">
        <v>130</v>
      </c>
      <c r="B53" s="29">
        <v>46</v>
      </c>
      <c r="C53" s="43" t="s">
        <v>44</v>
      </c>
      <c r="D53" s="43" t="s">
        <v>52</v>
      </c>
      <c r="E53" s="37" t="s">
        <v>215</v>
      </c>
      <c r="F53" s="37" t="s">
        <v>238</v>
      </c>
      <c r="G53" s="38">
        <v>45231</v>
      </c>
      <c r="H53" s="39">
        <v>25640.19</v>
      </c>
      <c r="I53" s="40">
        <v>45255</v>
      </c>
      <c r="J53" s="49">
        <f t="shared" si="0"/>
        <v>25640.19</v>
      </c>
      <c r="K53" s="42"/>
      <c r="L53" s="31" t="s">
        <v>11</v>
      </c>
    </row>
    <row r="54" spans="1:14" s="26" customFormat="1" ht="84.75" customHeight="1" x14ac:dyDescent="0.25">
      <c r="A54" s="36" t="s">
        <v>131</v>
      </c>
      <c r="B54" s="44">
        <v>47</v>
      </c>
      <c r="C54" s="43" t="s">
        <v>45</v>
      </c>
      <c r="D54" s="43" t="s">
        <v>53</v>
      </c>
      <c r="E54" s="37" t="s">
        <v>216</v>
      </c>
      <c r="F54" s="45" t="s">
        <v>231</v>
      </c>
      <c r="G54" s="46">
        <v>45233</v>
      </c>
      <c r="H54" s="39">
        <v>9810.4699999999993</v>
      </c>
      <c r="I54" s="47">
        <v>45261</v>
      </c>
      <c r="J54" s="49">
        <f t="shared" si="0"/>
        <v>9810.4699999999993</v>
      </c>
      <c r="K54" s="42"/>
      <c r="L54" s="31" t="s">
        <v>11</v>
      </c>
    </row>
    <row r="55" spans="1:14" s="26" customFormat="1" ht="69" customHeight="1" x14ac:dyDescent="0.25">
      <c r="A55" s="36" t="s">
        <v>132</v>
      </c>
      <c r="B55" s="29">
        <v>48</v>
      </c>
      <c r="C55" s="43" t="s">
        <v>80</v>
      </c>
      <c r="D55" s="43" t="s">
        <v>165</v>
      </c>
      <c r="E55" s="37" t="s">
        <v>217</v>
      </c>
      <c r="F55" s="37" t="s">
        <v>254</v>
      </c>
      <c r="G55" s="38">
        <v>45243</v>
      </c>
      <c r="H55" s="39">
        <v>200600</v>
      </c>
      <c r="I55" s="40">
        <v>45272</v>
      </c>
      <c r="J55" s="49">
        <f t="shared" si="0"/>
        <v>200600</v>
      </c>
      <c r="K55" s="42"/>
      <c r="L55" s="31" t="s">
        <v>11</v>
      </c>
    </row>
    <row r="56" spans="1:14" s="26" customFormat="1" ht="66.75" customHeight="1" x14ac:dyDescent="0.25">
      <c r="A56" s="36" t="s">
        <v>133</v>
      </c>
      <c r="B56" s="44">
        <v>49</v>
      </c>
      <c r="C56" s="51" t="s">
        <v>81</v>
      </c>
      <c r="D56" s="51" t="s">
        <v>166</v>
      </c>
      <c r="E56" s="45" t="s">
        <v>218</v>
      </c>
      <c r="F56" s="45"/>
      <c r="G56" s="46">
        <v>45243</v>
      </c>
      <c r="H56" s="57">
        <v>255706</v>
      </c>
      <c r="I56" s="47">
        <v>45275</v>
      </c>
      <c r="J56" s="49">
        <f t="shared" si="0"/>
        <v>255706</v>
      </c>
      <c r="K56" s="42"/>
      <c r="L56" s="31" t="s">
        <v>11</v>
      </c>
    </row>
    <row r="57" spans="1:14" s="26" customFormat="1" ht="96" customHeight="1" thickBot="1" x14ac:dyDescent="0.3">
      <c r="A57" s="36" t="s">
        <v>134</v>
      </c>
      <c r="B57" s="78">
        <v>50</v>
      </c>
      <c r="C57" s="79" t="s">
        <v>82</v>
      </c>
      <c r="D57" s="79" t="s">
        <v>167</v>
      </c>
      <c r="E57" s="80" t="s">
        <v>219</v>
      </c>
      <c r="F57" s="80" t="s">
        <v>235</v>
      </c>
      <c r="G57" s="81">
        <v>45225</v>
      </c>
      <c r="H57" s="82">
        <v>120000</v>
      </c>
      <c r="I57" s="83">
        <v>45255</v>
      </c>
      <c r="J57" s="71">
        <f t="shared" si="0"/>
        <v>120000</v>
      </c>
      <c r="K57" s="72"/>
      <c r="L57" s="84" t="s">
        <v>11</v>
      </c>
    </row>
    <row r="58" spans="1:14" s="26" customFormat="1" ht="124.5" customHeight="1" x14ac:dyDescent="0.25">
      <c r="A58" s="36" t="s">
        <v>135</v>
      </c>
      <c r="B58" s="73">
        <v>51</v>
      </c>
      <c r="C58" s="59" t="s">
        <v>30</v>
      </c>
      <c r="D58" s="59" t="s">
        <v>31</v>
      </c>
      <c r="E58" s="60" t="s">
        <v>220</v>
      </c>
      <c r="F58" s="60" t="s">
        <v>236</v>
      </c>
      <c r="G58" s="74">
        <v>45233</v>
      </c>
      <c r="H58" s="63">
        <v>80000</v>
      </c>
      <c r="I58" s="75">
        <v>45258</v>
      </c>
      <c r="J58" s="65">
        <f t="shared" si="0"/>
        <v>80000</v>
      </c>
      <c r="K58" s="76"/>
      <c r="L58" s="77" t="s">
        <v>11</v>
      </c>
    </row>
    <row r="59" spans="1:14" s="26" customFormat="1" ht="87.75" customHeight="1" x14ac:dyDescent="0.25">
      <c r="A59" s="36" t="s">
        <v>136</v>
      </c>
      <c r="B59" s="44">
        <v>52</v>
      </c>
      <c r="C59" s="51" t="s">
        <v>24</v>
      </c>
      <c r="D59" s="51" t="s">
        <v>22</v>
      </c>
      <c r="E59" s="45" t="s">
        <v>221</v>
      </c>
      <c r="F59" s="45" t="s">
        <v>266</v>
      </c>
      <c r="G59" s="46" t="s">
        <v>267</v>
      </c>
      <c r="H59" s="57">
        <v>4992</v>
      </c>
      <c r="I59" s="47">
        <v>45268</v>
      </c>
      <c r="J59" s="49">
        <f t="shared" si="0"/>
        <v>4992</v>
      </c>
      <c r="K59" s="42"/>
      <c r="L59" s="31" t="s">
        <v>11</v>
      </c>
    </row>
    <row r="60" spans="1:14" s="26" customFormat="1" ht="138.75" customHeight="1" x14ac:dyDescent="0.25">
      <c r="A60" s="36" t="s">
        <v>137</v>
      </c>
      <c r="B60" s="29">
        <v>53</v>
      </c>
      <c r="C60" s="43" t="s">
        <v>83</v>
      </c>
      <c r="D60" s="43" t="s">
        <v>168</v>
      </c>
      <c r="E60" s="37" t="s">
        <v>222</v>
      </c>
      <c r="F60" s="37" t="s">
        <v>233</v>
      </c>
      <c r="G60" s="38" t="s">
        <v>234</v>
      </c>
      <c r="H60" s="39">
        <v>115966.33</v>
      </c>
      <c r="I60" s="40">
        <v>45258</v>
      </c>
      <c r="J60" s="49">
        <f t="shared" si="0"/>
        <v>115966.33</v>
      </c>
      <c r="K60" s="42"/>
      <c r="L60" s="31" t="s">
        <v>11</v>
      </c>
    </row>
    <row r="61" spans="1:14" s="26" customFormat="1" ht="126" customHeight="1" x14ac:dyDescent="0.25">
      <c r="A61" s="36" t="s">
        <v>138</v>
      </c>
      <c r="B61" s="29">
        <v>54</v>
      </c>
      <c r="C61" s="43" t="s">
        <v>27</v>
      </c>
      <c r="D61" s="43" t="s">
        <v>28</v>
      </c>
      <c r="E61" s="37" t="s">
        <v>223</v>
      </c>
      <c r="F61" s="37" t="s">
        <v>252</v>
      </c>
      <c r="G61" s="38">
        <v>45239</v>
      </c>
      <c r="H61" s="39">
        <v>15000</v>
      </c>
      <c r="I61" s="40">
        <v>45268</v>
      </c>
      <c r="J61" s="49">
        <f t="shared" si="0"/>
        <v>15000</v>
      </c>
      <c r="K61" s="42"/>
      <c r="L61" s="31" t="s">
        <v>11</v>
      </c>
    </row>
    <row r="62" spans="1:14" s="26" customFormat="1" ht="93" customHeight="1" thickBot="1" x14ac:dyDescent="0.3">
      <c r="A62" s="36" t="s">
        <v>139</v>
      </c>
      <c r="B62" s="91">
        <v>55</v>
      </c>
      <c r="C62" s="68" t="s">
        <v>23</v>
      </c>
      <c r="D62" s="68" t="s">
        <v>21</v>
      </c>
      <c r="E62" s="69" t="s">
        <v>224</v>
      </c>
      <c r="F62" s="69" t="s">
        <v>276</v>
      </c>
      <c r="G62" s="92">
        <v>45218</v>
      </c>
      <c r="H62" s="70">
        <v>59972</v>
      </c>
      <c r="I62" s="93">
        <v>45259</v>
      </c>
      <c r="J62" s="71">
        <f t="shared" si="0"/>
        <v>59972</v>
      </c>
      <c r="K62" s="72"/>
      <c r="L62" s="84" t="s">
        <v>11</v>
      </c>
    </row>
    <row r="63" spans="1:14" ht="94.5" customHeight="1" thickBot="1" x14ac:dyDescent="0.3">
      <c r="A63" s="36" t="s">
        <v>140</v>
      </c>
      <c r="B63" s="94">
        <v>56</v>
      </c>
      <c r="C63" s="95" t="s">
        <v>84</v>
      </c>
      <c r="D63" s="95" t="s">
        <v>169</v>
      </c>
      <c r="E63" s="96" t="s">
        <v>225</v>
      </c>
      <c r="F63" s="97" t="s">
        <v>277</v>
      </c>
      <c r="G63" s="98">
        <v>45240</v>
      </c>
      <c r="H63" s="99">
        <v>299250</v>
      </c>
      <c r="I63" s="98">
        <v>45274</v>
      </c>
      <c r="J63" s="100">
        <f t="shared" si="0"/>
        <v>299250</v>
      </c>
      <c r="K63" s="101"/>
      <c r="L63" s="102" t="s">
        <v>11</v>
      </c>
      <c r="N63" s="12"/>
    </row>
    <row r="64" spans="1:14" ht="132.75" customHeight="1" x14ac:dyDescent="0.25">
      <c r="A64" s="36" t="s">
        <v>141</v>
      </c>
      <c r="B64" s="58">
        <v>57</v>
      </c>
      <c r="C64" s="59" t="s">
        <v>46</v>
      </c>
      <c r="D64" s="59" t="s">
        <v>54</v>
      </c>
      <c r="E64" s="60" t="s">
        <v>226</v>
      </c>
      <c r="F64" s="61" t="s">
        <v>228</v>
      </c>
      <c r="G64" s="62">
        <v>45247</v>
      </c>
      <c r="H64" s="63">
        <v>20000</v>
      </c>
      <c r="I64" s="64"/>
      <c r="J64" s="65">
        <f t="shared" si="0"/>
        <v>20000</v>
      </c>
      <c r="K64" s="66"/>
      <c r="L64" s="67" t="s">
        <v>11</v>
      </c>
      <c r="N64" s="12"/>
    </row>
    <row r="65" spans="1:14" ht="51.75" customHeight="1" x14ac:dyDescent="0.25">
      <c r="A65" s="36"/>
      <c r="B65" s="34"/>
      <c r="C65" s="43"/>
      <c r="D65" s="43"/>
      <c r="E65" s="56"/>
      <c r="F65" s="52"/>
      <c r="G65" s="53" t="s">
        <v>19</v>
      </c>
      <c r="H65" s="54">
        <f>SUM(H8:H64)</f>
        <v>10213628.33</v>
      </c>
      <c r="I65" s="53"/>
      <c r="J65" s="54">
        <f>SUM(J8:J64)</f>
        <v>10213628.33</v>
      </c>
      <c r="K65" s="41"/>
      <c r="L65" s="55"/>
      <c r="N65" s="12"/>
    </row>
    <row r="66" spans="1:14" ht="26.25" customHeight="1" x14ac:dyDescent="0.2">
      <c r="A66" s="36"/>
      <c r="B66" s="27"/>
      <c r="C66" s="36"/>
      <c r="D66" s="27"/>
      <c r="E66" s="4"/>
      <c r="F66" s="28"/>
      <c r="G66" s="27"/>
      <c r="H66" s="13"/>
      <c r="I66" s="27"/>
      <c r="J66" s="13"/>
      <c r="K66" s="13"/>
      <c r="L66" s="14"/>
      <c r="N66" s="12"/>
    </row>
    <row r="67" spans="1:14" ht="26.25" customHeight="1" x14ac:dyDescent="0.2">
      <c r="A67" s="36"/>
      <c r="B67" s="27"/>
      <c r="C67" s="36"/>
      <c r="D67" s="27"/>
      <c r="E67" s="4"/>
      <c r="F67" s="28"/>
      <c r="G67" s="27"/>
      <c r="H67" s="13"/>
      <c r="I67" s="27"/>
      <c r="J67" s="13"/>
      <c r="K67" s="13"/>
      <c r="L67" s="14"/>
      <c r="N67" s="12"/>
    </row>
    <row r="68" spans="1:14" ht="19.5" customHeight="1" x14ac:dyDescent="0.2">
      <c r="A68" s="36"/>
      <c r="B68" s="27"/>
      <c r="C68" s="3"/>
      <c r="D68" s="27"/>
      <c r="E68" s="4"/>
      <c r="F68" s="28"/>
      <c r="G68" s="27"/>
      <c r="H68" s="13"/>
      <c r="I68" s="27"/>
      <c r="J68" s="13"/>
      <c r="K68" s="13"/>
      <c r="L68" s="14"/>
      <c r="N68" s="12"/>
    </row>
    <row r="69" spans="1:14" ht="26.25" customHeight="1" x14ac:dyDescent="0.2">
      <c r="A69" s="36"/>
      <c r="B69" s="27"/>
      <c r="C69" s="3"/>
      <c r="D69" s="27"/>
      <c r="E69" s="4"/>
      <c r="F69" s="28"/>
      <c r="G69" s="27"/>
      <c r="H69" s="13"/>
      <c r="I69" s="27"/>
      <c r="J69" s="13"/>
      <c r="K69" s="13"/>
      <c r="L69" s="14"/>
      <c r="M69" s="23"/>
    </row>
    <row r="70" spans="1:14" ht="26.25" customHeight="1" x14ac:dyDescent="0.2">
      <c r="A70" s="36"/>
      <c r="B70" s="27"/>
      <c r="C70" s="3"/>
      <c r="D70" s="27"/>
      <c r="E70" s="4"/>
      <c r="F70" s="28"/>
      <c r="G70" s="27"/>
      <c r="H70" s="13"/>
      <c r="I70" s="27"/>
      <c r="J70" s="13"/>
      <c r="K70" s="13"/>
      <c r="L70" s="14"/>
      <c r="M70" s="23">
        <v>4988247.51</v>
      </c>
      <c r="N70" s="23"/>
    </row>
    <row r="71" spans="1:14" ht="26.25" customHeight="1" x14ac:dyDescent="0.2">
      <c r="A71" s="36"/>
      <c r="B71" s="27"/>
      <c r="C71" s="3"/>
      <c r="D71" s="27"/>
      <c r="E71" s="4"/>
      <c r="F71" s="28"/>
      <c r="G71" s="27"/>
      <c r="H71" s="13"/>
      <c r="I71" s="27"/>
      <c r="J71" s="13"/>
      <c r="K71" s="13"/>
      <c r="L71" s="14"/>
      <c r="M71" s="23">
        <f>+M70-J65</f>
        <v>-5225380.82</v>
      </c>
      <c r="N71" s="23"/>
    </row>
    <row r="72" spans="1:14" ht="26.25" customHeight="1" x14ac:dyDescent="0.2">
      <c r="A72" s="36"/>
      <c r="B72" s="27"/>
      <c r="C72" s="3"/>
      <c r="D72" s="27"/>
      <c r="E72" s="4"/>
      <c r="F72" s="28"/>
      <c r="G72" s="27"/>
      <c r="H72" s="13"/>
      <c r="I72" s="27"/>
      <c r="J72" s="13"/>
      <c r="K72" s="13"/>
      <c r="L72" s="14"/>
    </row>
    <row r="73" spans="1:14" ht="26.25" customHeight="1" x14ac:dyDescent="0.2">
      <c r="A73" s="36"/>
      <c r="B73" s="27"/>
      <c r="C73" s="3"/>
      <c r="D73" s="27"/>
      <c r="E73" s="4"/>
      <c r="F73" s="4"/>
      <c r="G73" s="2"/>
      <c r="H73" s="15"/>
      <c r="I73" s="2"/>
      <c r="J73" s="14"/>
      <c r="K73" s="14"/>
      <c r="L73" s="14"/>
    </row>
    <row r="74" spans="1:14" ht="26.25" customHeight="1" x14ac:dyDescent="0.2">
      <c r="A74" s="36"/>
      <c r="B74" s="16"/>
      <c r="C74" s="17"/>
      <c r="D74" s="16"/>
      <c r="F74" s="18"/>
      <c r="G74" s="19"/>
      <c r="H74" s="20"/>
      <c r="I74" s="19"/>
      <c r="J74" s="21"/>
      <c r="K74" s="22"/>
      <c r="L74" s="22"/>
    </row>
    <row r="75" spans="1:14" ht="26.25" customHeight="1" x14ac:dyDescent="0.2">
      <c r="A75" s="36"/>
      <c r="B75" s="16"/>
      <c r="C75" s="17"/>
      <c r="D75" s="16"/>
      <c r="F75" s="18"/>
      <c r="G75" s="19"/>
      <c r="H75" s="20"/>
      <c r="I75" s="19"/>
      <c r="J75" s="21"/>
      <c r="K75" s="22"/>
      <c r="L75" s="22"/>
    </row>
    <row r="76" spans="1:14" ht="26.25" customHeight="1" x14ac:dyDescent="0.2">
      <c r="A76" s="36"/>
      <c r="B76" s="16"/>
      <c r="C76" s="17"/>
      <c r="D76" s="16"/>
      <c r="F76" s="18"/>
      <c r="G76" s="19"/>
      <c r="H76" s="20"/>
      <c r="I76" s="19"/>
      <c r="J76" s="21"/>
      <c r="K76" s="22"/>
      <c r="L76" s="22"/>
    </row>
    <row r="77" spans="1:14" ht="26.25" customHeight="1" x14ac:dyDescent="0.2">
      <c r="A77" s="36"/>
      <c r="B77" s="16"/>
      <c r="C77" s="17"/>
      <c r="D77" s="16"/>
      <c r="F77" s="18"/>
      <c r="G77" s="19"/>
      <c r="H77" s="20"/>
      <c r="I77" s="19"/>
      <c r="K77" s="22"/>
      <c r="L77" s="22"/>
    </row>
    <row r="78" spans="1:14" ht="26.25" customHeight="1" x14ac:dyDescent="0.2">
      <c r="A78" s="33"/>
      <c r="B78" s="16"/>
      <c r="C78" s="17"/>
      <c r="D78" s="16"/>
      <c r="F78" s="18"/>
      <c r="G78" s="19"/>
      <c r="H78" s="20"/>
      <c r="I78" s="19"/>
      <c r="K78" s="22"/>
      <c r="L78" s="22"/>
    </row>
    <row r="79" spans="1:14" ht="26.25" customHeight="1" x14ac:dyDescent="0.2">
      <c r="A79" s="33"/>
      <c r="B79" s="16"/>
      <c r="C79" s="17"/>
      <c r="D79" s="17"/>
      <c r="F79" s="18"/>
      <c r="G79" s="19"/>
      <c r="H79" s="20"/>
      <c r="I79" s="19"/>
      <c r="K79" s="22"/>
      <c r="L79" s="22"/>
    </row>
    <row r="80" spans="1:14" ht="26.25" customHeight="1" x14ac:dyDescent="0.2">
      <c r="A80" s="33"/>
      <c r="B80" s="16"/>
      <c r="C80" s="17"/>
      <c r="D80" s="17"/>
      <c r="F80" s="18"/>
      <c r="G80" s="19"/>
      <c r="H80" s="20"/>
      <c r="I80" s="19"/>
      <c r="K80" s="22"/>
      <c r="L80" s="22"/>
    </row>
    <row r="81" spans="1:12" ht="26.25" customHeight="1" x14ac:dyDescent="0.2">
      <c r="A81" s="33"/>
      <c r="B81" s="16"/>
      <c r="C81" s="17" t="s">
        <v>32</v>
      </c>
      <c r="D81" s="17"/>
      <c r="F81" s="18"/>
      <c r="G81" s="19"/>
      <c r="H81" s="20"/>
      <c r="I81" s="19"/>
      <c r="K81" s="22"/>
      <c r="L81" s="22"/>
    </row>
    <row r="82" spans="1:12" ht="26.25" customHeight="1" x14ac:dyDescent="0.2">
      <c r="A82" s="33"/>
      <c r="B82" s="16"/>
      <c r="C82" s="17"/>
      <c r="D82" s="17"/>
      <c r="F82" s="18"/>
      <c r="G82" s="19"/>
      <c r="H82" s="20"/>
      <c r="I82" s="19"/>
      <c r="K82" s="22"/>
      <c r="L82" s="22"/>
    </row>
    <row r="83" spans="1:12" ht="26.25" customHeight="1" x14ac:dyDescent="0.2">
      <c r="A83" s="33"/>
      <c r="B83" s="16"/>
      <c r="C83" s="17"/>
      <c r="D83" s="17"/>
      <c r="F83" s="18"/>
      <c r="G83" s="19"/>
      <c r="H83" s="20"/>
      <c r="I83" s="19"/>
      <c r="K83" s="22"/>
      <c r="L83" s="22"/>
    </row>
    <row r="84" spans="1:12" ht="26.25" customHeight="1" x14ac:dyDescent="0.2">
      <c r="A84" s="33"/>
      <c r="B84" s="16"/>
      <c r="C84" s="17"/>
      <c r="D84" s="17"/>
      <c r="F84" s="18"/>
      <c r="G84" s="19"/>
      <c r="H84" s="20"/>
      <c r="I84" s="19"/>
      <c r="K84" s="22"/>
      <c r="L84" s="22"/>
    </row>
    <row r="85" spans="1:12" ht="26.25" customHeight="1" x14ac:dyDescent="0.2">
      <c r="A85" s="33"/>
      <c r="B85" s="16"/>
      <c r="C85" s="17"/>
      <c r="D85" s="17"/>
      <c r="F85" s="18"/>
      <c r="G85" s="19"/>
      <c r="H85" s="20"/>
      <c r="I85" s="19"/>
      <c r="K85" s="22"/>
      <c r="L85" s="22"/>
    </row>
    <row r="86" spans="1:12" ht="26.25" customHeight="1" x14ac:dyDescent="0.2">
      <c r="A86" s="33"/>
      <c r="B86" s="16"/>
      <c r="C86" s="17"/>
      <c r="D86" s="17"/>
      <c r="F86" s="18"/>
      <c r="G86" s="19"/>
      <c r="H86" s="20"/>
      <c r="I86" s="19"/>
      <c r="K86" s="22"/>
      <c r="L86" s="22"/>
    </row>
    <row r="87" spans="1:12" ht="26.25" customHeight="1" x14ac:dyDescent="0.2">
      <c r="A87" s="33"/>
      <c r="B87" s="16"/>
      <c r="C87" s="17"/>
      <c r="D87" s="17"/>
      <c r="F87" s="18"/>
      <c r="G87" s="19"/>
      <c r="H87" s="20"/>
      <c r="I87" s="19"/>
      <c r="K87" s="22"/>
      <c r="L87" s="22"/>
    </row>
    <row r="88" spans="1:12" ht="26.25" customHeight="1" x14ac:dyDescent="0.2">
      <c r="A88" s="33"/>
      <c r="B88" s="16"/>
      <c r="C88" s="17"/>
      <c r="D88" s="17"/>
      <c r="F88" s="18"/>
      <c r="G88" s="19"/>
      <c r="H88" s="20"/>
      <c r="I88" s="19"/>
      <c r="K88" s="22"/>
      <c r="L88" s="22"/>
    </row>
    <row r="89" spans="1:12" ht="26.25" customHeight="1" x14ac:dyDescent="0.2">
      <c r="A89" s="24"/>
      <c r="B89" s="16"/>
      <c r="C89" s="17"/>
      <c r="D89" s="17"/>
      <c r="F89" s="18"/>
      <c r="G89" s="19"/>
      <c r="H89" s="20"/>
      <c r="I89" s="19"/>
      <c r="K89" s="22"/>
      <c r="L89" s="22"/>
    </row>
    <row r="90" spans="1:12" ht="26.25" customHeight="1" x14ac:dyDescent="0.2">
      <c r="A90" s="24"/>
      <c r="B90" s="16"/>
      <c r="C90" s="17"/>
      <c r="D90" s="17"/>
      <c r="F90" s="18"/>
      <c r="G90" s="19"/>
      <c r="H90" s="20"/>
      <c r="I90" s="19"/>
      <c r="K90" s="22"/>
      <c r="L90" s="22"/>
    </row>
    <row r="91" spans="1:12" ht="26.25" customHeight="1" x14ac:dyDescent="0.2">
      <c r="A91" s="24"/>
      <c r="B91" s="19"/>
      <c r="C91" s="17"/>
      <c r="D91" s="17"/>
      <c r="F91" s="18"/>
      <c r="G91" s="19"/>
      <c r="H91" s="20"/>
      <c r="I91" s="19"/>
      <c r="K91" s="22"/>
      <c r="L91" s="22"/>
    </row>
    <row r="92" spans="1:12" ht="26.25" customHeight="1" x14ac:dyDescent="0.2">
      <c r="A92" s="24"/>
      <c r="B92" s="19"/>
      <c r="C92" s="17"/>
      <c r="D92" s="17"/>
      <c r="F92" s="18"/>
      <c r="G92" s="19"/>
      <c r="H92" s="20"/>
      <c r="I92" s="19"/>
      <c r="K92" s="22"/>
      <c r="L92" s="22"/>
    </row>
    <row r="93" spans="1:12" ht="26.25" customHeight="1" x14ac:dyDescent="0.2">
      <c r="A93" s="24"/>
      <c r="B93" s="19"/>
      <c r="C93" s="17"/>
      <c r="D93" s="17"/>
      <c r="F93" s="18"/>
      <c r="G93" s="19"/>
      <c r="H93" s="20"/>
      <c r="I93" s="19"/>
      <c r="K93" s="22"/>
      <c r="L93" s="22"/>
    </row>
    <row r="94" spans="1:12" ht="26.25" customHeight="1" x14ac:dyDescent="0.2">
      <c r="A94" s="24"/>
      <c r="B94" s="19"/>
      <c r="C94" s="17"/>
      <c r="D94" s="17"/>
      <c r="F94" s="18"/>
      <c r="G94" s="19"/>
      <c r="H94" s="20"/>
      <c r="I94" s="19"/>
      <c r="K94" s="22"/>
      <c r="L94" s="22"/>
    </row>
    <row r="95" spans="1:12" ht="26.25" customHeight="1" x14ac:dyDescent="0.2">
      <c r="A95" s="24"/>
      <c r="B95" s="19"/>
      <c r="C95" s="17"/>
      <c r="D95" s="17"/>
      <c r="F95" s="18"/>
      <c r="G95" s="19"/>
      <c r="H95" s="20"/>
      <c r="I95" s="19"/>
      <c r="K95" s="22"/>
      <c r="L95" s="22"/>
    </row>
    <row r="96" spans="1:12" ht="26.25" customHeight="1" x14ac:dyDescent="0.2">
      <c r="A96" s="24"/>
      <c r="B96" s="19"/>
      <c r="C96" s="17"/>
      <c r="D96" s="17"/>
      <c r="F96" s="18"/>
      <c r="G96" s="19"/>
      <c r="H96" s="20"/>
      <c r="I96" s="19"/>
      <c r="K96" s="22"/>
      <c r="L96" s="22"/>
    </row>
    <row r="97" spans="1:12" ht="26.25" customHeight="1" x14ac:dyDescent="0.2">
      <c r="A97" s="24"/>
      <c r="B97" s="19"/>
      <c r="C97" s="17"/>
      <c r="D97" s="17"/>
      <c r="F97" s="18"/>
      <c r="G97" s="19"/>
      <c r="H97" s="20"/>
      <c r="I97" s="19"/>
      <c r="K97" s="22"/>
      <c r="L97" s="22"/>
    </row>
    <row r="98" spans="1:12" x14ac:dyDescent="0.2">
      <c r="A98" s="24"/>
    </row>
    <row r="99" spans="1:12" x14ac:dyDescent="0.2">
      <c r="A99" s="24"/>
    </row>
    <row r="100" spans="1:12" x14ac:dyDescent="0.2">
      <c r="A100" s="24"/>
    </row>
    <row r="101" spans="1:12" x14ac:dyDescent="0.2">
      <c r="A101" s="24"/>
    </row>
    <row r="102" spans="1:12" x14ac:dyDescent="0.2">
      <c r="A102" s="24"/>
    </row>
    <row r="103" spans="1:12" x14ac:dyDescent="0.2">
      <c r="A103" s="24"/>
    </row>
    <row r="104" spans="1:12" x14ac:dyDescent="0.2">
      <c r="A104" s="24"/>
    </row>
    <row r="105" spans="1:12" x14ac:dyDescent="0.2">
      <c r="A105" s="24"/>
    </row>
    <row r="106" spans="1:12" x14ac:dyDescent="0.2">
      <c r="A106" s="24"/>
    </row>
    <row r="107" spans="1:12" x14ac:dyDescent="0.2">
      <c r="A107" s="24"/>
    </row>
    <row r="108" spans="1:12" x14ac:dyDescent="0.2">
      <c r="A108" s="24"/>
    </row>
    <row r="109" spans="1:12" x14ac:dyDescent="0.2">
      <c r="A109" s="25"/>
      <c r="E109" s="8"/>
      <c r="H109" s="8"/>
      <c r="J109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8" manualBreakCount="8">
    <brk id="14" min="1" max="11" man="1"/>
    <brk id="21" min="1" max="11" man="1"/>
    <brk id="28" min="1" max="11" man="1"/>
    <brk id="35" min="1" max="11" man="1"/>
    <brk id="42" min="1" max="11" man="1"/>
    <brk id="49" min="1" max="11" man="1"/>
    <brk id="57" min="1" max="11" man="1"/>
    <brk id="6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I28" workbookViewId="0">
      <selection activeCell="I25" sqref="A25:XFD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"/>
  <sheetViews>
    <sheetView topLeftCell="A10" workbookViewId="0">
      <selection activeCell="H81" sqref="H81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PAGOS FACT PROV  NOVIEMBRE 2023</vt:lpstr>
      <vt:lpstr>1</vt:lpstr>
      <vt:lpstr>Hoja1</vt:lpstr>
      <vt:lpstr>'PAGOS FACT PROV  NOVIEMBRE 2023'!Área_de_impresión</vt:lpstr>
      <vt:lpstr>'PAGOS FACT PROV  NOVIEMBRE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2023-12-18T12:13:29Z</cp:lastPrinted>
  <dcterms:created xsi:type="dcterms:W3CDTF">2022-04-19T19:11:37Z</dcterms:created>
  <dcterms:modified xsi:type="dcterms:W3CDTF">2023-12-18T12:13:50Z</dcterms:modified>
</cp:coreProperties>
</file>