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E556" i="1"/>
  <c r="F556"/>
  <c r="G556"/>
  <c r="D556"/>
  <c r="B556"/>
  <c r="I552"/>
  <c r="J552" s="1"/>
  <c r="J553" s="1"/>
  <c r="D553"/>
  <c r="E553"/>
  <c r="F553"/>
  <c r="G553"/>
  <c r="H553"/>
  <c r="I546"/>
  <c r="J546" s="1"/>
  <c r="I536"/>
  <c r="J536" s="1"/>
  <c r="D527"/>
  <c r="I525"/>
  <c r="J525" s="1"/>
  <c r="I519"/>
  <c r="J519" s="1"/>
  <c r="E502"/>
  <c r="F502"/>
  <c r="G502"/>
  <c r="H502"/>
  <c r="D502"/>
  <c r="I501"/>
  <c r="J501" s="1"/>
  <c r="I500"/>
  <c r="J500"/>
  <c r="I499"/>
  <c r="J499" s="1"/>
  <c r="I497"/>
  <c r="J497" s="1"/>
  <c r="I498"/>
  <c r="J498" s="1"/>
  <c r="J458"/>
  <c r="J459"/>
  <c r="J460"/>
  <c r="J461"/>
  <c r="J462"/>
  <c r="E410"/>
  <c r="F410"/>
  <c r="G410"/>
  <c r="H410"/>
  <c r="I405"/>
  <c r="J405" s="1"/>
  <c r="I406"/>
  <c r="I407"/>
  <c r="J407" s="1"/>
  <c r="I408"/>
  <c r="J408" s="1"/>
  <c r="I409"/>
  <c r="J409" s="1"/>
  <c r="I404"/>
  <c r="J404" s="1"/>
  <c r="D410"/>
  <c r="E398"/>
  <c r="F398"/>
  <c r="G398"/>
  <c r="H398"/>
  <c r="D398"/>
  <c r="I397"/>
  <c r="F390"/>
  <c r="G390"/>
  <c r="H390"/>
  <c r="E390"/>
  <c r="D390"/>
  <c r="I389"/>
  <c r="J389" s="1"/>
  <c r="E372"/>
  <c r="F372"/>
  <c r="G372"/>
  <c r="H372"/>
  <c r="D372"/>
  <c r="I371"/>
  <c r="J371" s="1"/>
  <c r="E355"/>
  <c r="F355"/>
  <c r="G355"/>
  <c r="H355"/>
  <c r="D355"/>
  <c r="I354"/>
  <c r="J354" s="1"/>
  <c r="I352"/>
  <c r="J352" s="1"/>
  <c r="I353"/>
  <c r="J353" s="1"/>
  <c r="I350"/>
  <c r="J350" s="1"/>
  <c r="I351"/>
  <c r="J351" s="1"/>
  <c r="E344"/>
  <c r="F344"/>
  <c r="G344"/>
  <c r="H344"/>
  <c r="D344"/>
  <c r="I343"/>
  <c r="J343" s="1"/>
  <c r="I316"/>
  <c r="J316" s="1"/>
  <c r="I314"/>
  <c r="J314" s="1"/>
  <c r="I315"/>
  <c r="J315" s="1"/>
  <c r="E284"/>
  <c r="F284"/>
  <c r="G284"/>
  <c r="H284"/>
  <c r="D284"/>
  <c r="I283"/>
  <c r="J283" s="1"/>
  <c r="J282"/>
  <c r="E241"/>
  <c r="F241"/>
  <c r="G241"/>
  <c r="H241"/>
  <c r="I233"/>
  <c r="J233" s="1"/>
  <c r="D225"/>
  <c r="E225"/>
  <c r="F225"/>
  <c r="G225"/>
  <c r="H225"/>
  <c r="I224"/>
  <c r="J224" s="1"/>
  <c r="E181"/>
  <c r="F181"/>
  <c r="G181"/>
  <c r="H181"/>
  <c r="D181"/>
  <c r="I180"/>
  <c r="J180" s="1"/>
  <c r="J131"/>
  <c r="I132"/>
  <c r="J132" s="1"/>
  <c r="I124"/>
  <c r="J124" s="1"/>
  <c r="D120"/>
  <c r="E120"/>
  <c r="F120"/>
  <c r="G120"/>
  <c r="H120"/>
  <c r="J113"/>
  <c r="E103"/>
  <c r="F103"/>
  <c r="G103"/>
  <c r="H103"/>
  <c r="D103"/>
  <c r="I97"/>
  <c r="J97" s="1"/>
  <c r="I85"/>
  <c r="J85" s="1"/>
  <c r="I86"/>
  <c r="J86" s="1"/>
  <c r="I553" l="1"/>
  <c r="J406"/>
  <c r="J397"/>
  <c r="E75"/>
  <c r="F75"/>
  <c r="G75"/>
  <c r="H75"/>
  <c r="D75"/>
  <c r="H259"/>
  <c r="G259"/>
  <c r="F259"/>
  <c r="E259"/>
  <c r="D259"/>
  <c r="I235"/>
  <c r="F149"/>
  <c r="I59"/>
  <c r="I60"/>
  <c r="I470"/>
  <c r="J470" s="1"/>
  <c r="I468"/>
  <c r="J468" s="1"/>
  <c r="I467"/>
  <c r="I469"/>
  <c r="J469" s="1"/>
  <c r="I471"/>
  <c r="J471" s="1"/>
  <c r="I472"/>
  <c r="J472" s="1"/>
  <c r="J467"/>
  <c r="I474"/>
  <c r="I522"/>
  <c r="J522" s="1"/>
  <c r="I524"/>
  <c r="J524" s="1"/>
  <c r="I535"/>
  <c r="J535" s="1"/>
  <c r="I548"/>
  <c r="I547"/>
  <c r="E549"/>
  <c r="F549"/>
  <c r="G549"/>
  <c r="H549"/>
  <c r="D549"/>
  <c r="J547"/>
  <c r="J548"/>
  <c r="E538"/>
  <c r="F538"/>
  <c r="G538"/>
  <c r="H538"/>
  <c r="D538"/>
  <c r="E527"/>
  <c r="F527"/>
  <c r="G527"/>
  <c r="H527"/>
  <c r="E484"/>
  <c r="F484"/>
  <c r="G484"/>
  <c r="H484"/>
  <c r="D484"/>
  <c r="E463"/>
  <c r="F463"/>
  <c r="G463"/>
  <c r="H463"/>
  <c r="D463"/>
  <c r="I413"/>
  <c r="I393"/>
  <c r="J393" s="1"/>
  <c r="I388"/>
  <c r="J388" s="1"/>
  <c r="I383"/>
  <c r="I387"/>
  <c r="J387" s="1"/>
  <c r="I341"/>
  <c r="J341" s="1"/>
  <c r="I342"/>
  <c r="J342" s="1"/>
  <c r="E328"/>
  <c r="F328"/>
  <c r="G328"/>
  <c r="H328"/>
  <c r="D328"/>
  <c r="D318"/>
  <c r="I518"/>
  <c r="J518" s="1"/>
  <c r="I313"/>
  <c r="J313" s="1"/>
  <c r="E296"/>
  <c r="F296"/>
  <c r="G296"/>
  <c r="H296"/>
  <c r="D296"/>
  <c r="I294"/>
  <c r="J294" s="1"/>
  <c r="I295"/>
  <c r="J295" s="1"/>
  <c r="I291"/>
  <c r="J291" s="1"/>
  <c r="I258"/>
  <c r="J258" s="1"/>
  <c r="I254"/>
  <c r="J254" s="1"/>
  <c r="I255"/>
  <c r="J255" s="1"/>
  <c r="I232"/>
  <c r="J232" s="1"/>
  <c r="I214"/>
  <c r="J214" s="1"/>
  <c r="E208"/>
  <c r="F208"/>
  <c r="G208"/>
  <c r="H208"/>
  <c r="D208"/>
  <c r="I206"/>
  <c r="J206" s="1"/>
  <c r="I207"/>
  <c r="J207" s="1"/>
  <c r="D176"/>
  <c r="E167"/>
  <c r="F167"/>
  <c r="G167"/>
  <c r="H167"/>
  <c r="D167"/>
  <c r="E160"/>
  <c r="F160"/>
  <c r="G160"/>
  <c r="H160"/>
  <c r="D160"/>
  <c r="E149"/>
  <c r="G149"/>
  <c r="H149"/>
  <c r="D149"/>
  <c r="I148"/>
  <c r="J148" s="1"/>
  <c r="F140"/>
  <c r="G140"/>
  <c r="H140"/>
  <c r="E140"/>
  <c r="D140"/>
  <c r="E135"/>
  <c r="F135"/>
  <c r="G135"/>
  <c r="H135"/>
  <c r="D135"/>
  <c r="I133"/>
  <c r="J133" s="1"/>
  <c r="I106"/>
  <c r="J106" s="1"/>
  <c r="I102"/>
  <c r="J102" s="1"/>
  <c r="I98"/>
  <c r="J98" s="1"/>
  <c r="E62"/>
  <c r="F62"/>
  <c r="G62"/>
  <c r="H62"/>
  <c r="D62"/>
  <c r="E81"/>
  <c r="F81"/>
  <c r="G81"/>
  <c r="H81"/>
  <c r="D81"/>
  <c r="I37"/>
  <c r="J37" s="1"/>
  <c r="H32"/>
  <c r="G32"/>
  <c r="F32"/>
  <c r="E32"/>
  <c r="D32"/>
  <c r="I31"/>
  <c r="J31" s="1"/>
  <c r="I26"/>
  <c r="J26" s="1"/>
  <c r="J413" l="1"/>
  <c r="J383"/>
  <c r="J60"/>
  <c r="H318" l="1"/>
  <c r="G318"/>
  <c r="F318"/>
  <c r="E318"/>
  <c r="I204"/>
  <c r="J204" s="1"/>
  <c r="I370"/>
  <c r="J370" s="1"/>
  <c r="I336"/>
  <c r="J336" s="1"/>
  <c r="I337"/>
  <c r="J337" s="1"/>
  <c r="I317"/>
  <c r="J317" s="1"/>
  <c r="I312"/>
  <c r="J312" s="1"/>
  <c r="I292"/>
  <c r="J292" s="1"/>
  <c r="I289"/>
  <c r="J289" s="1"/>
  <c r="I290"/>
  <c r="J290" s="1"/>
  <c r="I293"/>
  <c r="J293" s="1"/>
  <c r="I276"/>
  <c r="J276" s="1"/>
  <c r="I277"/>
  <c r="J277" s="1"/>
  <c r="H278"/>
  <c r="G278"/>
  <c r="F278"/>
  <c r="E278"/>
  <c r="D278"/>
  <c r="I256"/>
  <c r="J256" s="1"/>
  <c r="I253"/>
  <c r="J253" s="1"/>
  <c r="I248"/>
  <c r="I231"/>
  <c r="J231" s="1"/>
  <c r="I234"/>
  <c r="J234" s="1"/>
  <c r="D513"/>
  <c r="E513"/>
  <c r="F513"/>
  <c r="G513"/>
  <c r="H513"/>
  <c r="D380"/>
  <c r="E380"/>
  <c r="F380"/>
  <c r="G380"/>
  <c r="H380"/>
  <c r="D273"/>
  <c r="E273"/>
  <c r="F273"/>
  <c r="G273"/>
  <c r="H273"/>
  <c r="D267"/>
  <c r="E267"/>
  <c r="F267"/>
  <c r="G267"/>
  <c r="H267"/>
  <c r="D245"/>
  <c r="E245"/>
  <c r="F245"/>
  <c r="G245"/>
  <c r="H245"/>
  <c r="D241"/>
  <c r="D236"/>
  <c r="E236"/>
  <c r="F236"/>
  <c r="G236"/>
  <c r="H236"/>
  <c r="D220"/>
  <c r="E220"/>
  <c r="F220"/>
  <c r="G220"/>
  <c r="H220"/>
  <c r="D216"/>
  <c r="E216"/>
  <c r="F216"/>
  <c r="G216"/>
  <c r="H216"/>
  <c r="E176"/>
  <c r="F176"/>
  <c r="G176"/>
  <c r="H176"/>
  <c r="D153"/>
  <c r="E153"/>
  <c r="F153"/>
  <c r="G153"/>
  <c r="H153"/>
  <c r="D127"/>
  <c r="E127"/>
  <c r="F127"/>
  <c r="G127"/>
  <c r="H127"/>
  <c r="D110"/>
  <c r="E110"/>
  <c r="F110"/>
  <c r="G110"/>
  <c r="H110"/>
  <c r="D94"/>
  <c r="E94"/>
  <c r="F94"/>
  <c r="G94"/>
  <c r="H94"/>
  <c r="D67"/>
  <c r="E67"/>
  <c r="F67"/>
  <c r="G67"/>
  <c r="H67"/>
  <c r="D56"/>
  <c r="E56"/>
  <c r="F56"/>
  <c r="G56"/>
  <c r="H56"/>
  <c r="F50"/>
  <c r="G50"/>
  <c r="H50"/>
  <c r="H556" s="1"/>
  <c r="E50"/>
  <c r="D50"/>
  <c r="H46"/>
  <c r="G46"/>
  <c r="F46"/>
  <c r="E46"/>
  <c r="D46"/>
  <c r="H39"/>
  <c r="G39"/>
  <c r="F39"/>
  <c r="E39"/>
  <c r="D39"/>
  <c r="H23"/>
  <c r="G23"/>
  <c r="F23"/>
  <c r="E23"/>
  <c r="D23"/>
  <c r="I545"/>
  <c r="J545" s="1"/>
  <c r="I544"/>
  <c r="J544" s="1"/>
  <c r="I543"/>
  <c r="J543" s="1"/>
  <c r="I542"/>
  <c r="J542" s="1"/>
  <c r="I517"/>
  <c r="I541"/>
  <c r="I537"/>
  <c r="J537" s="1"/>
  <c r="I532"/>
  <c r="J532" s="1"/>
  <c r="I531"/>
  <c r="J531" s="1"/>
  <c r="I339"/>
  <c r="J339" s="1"/>
  <c r="I530"/>
  <c r="I526"/>
  <c r="I523"/>
  <c r="J523" s="1"/>
  <c r="I521"/>
  <c r="J521" s="1"/>
  <c r="I520"/>
  <c r="J520" s="1"/>
  <c r="I516"/>
  <c r="I512"/>
  <c r="J512" s="1"/>
  <c r="I511"/>
  <c r="J511" s="1"/>
  <c r="I510"/>
  <c r="J510" s="1"/>
  <c r="I509"/>
  <c r="J509" s="1"/>
  <c r="I508"/>
  <c r="J508" s="1"/>
  <c r="I507"/>
  <c r="J507" s="1"/>
  <c r="I506"/>
  <c r="J506" s="1"/>
  <c r="I505"/>
  <c r="J505" s="1"/>
  <c r="I496"/>
  <c r="J496" s="1"/>
  <c r="I495"/>
  <c r="J495" s="1"/>
  <c r="I494"/>
  <c r="J494" s="1"/>
  <c r="I493"/>
  <c r="J493" s="1"/>
  <c r="I492"/>
  <c r="I491"/>
  <c r="J491" s="1"/>
  <c r="I490"/>
  <c r="J490" s="1"/>
  <c r="I489"/>
  <c r="J489" s="1"/>
  <c r="I488"/>
  <c r="J488" s="1"/>
  <c r="I487"/>
  <c r="J487" s="1"/>
  <c r="I483"/>
  <c r="J483" s="1"/>
  <c r="I482"/>
  <c r="J482" s="1"/>
  <c r="I481"/>
  <c r="J481" s="1"/>
  <c r="I480"/>
  <c r="J480" s="1"/>
  <c r="I479"/>
  <c r="J479" s="1"/>
  <c r="I478"/>
  <c r="J478" s="1"/>
  <c r="I477"/>
  <c r="J477" s="1"/>
  <c r="I476"/>
  <c r="I475"/>
  <c r="J475" s="1"/>
  <c r="I473"/>
  <c r="J473" s="1"/>
  <c r="I466"/>
  <c r="I457"/>
  <c r="J457" s="1"/>
  <c r="I456"/>
  <c r="J456" s="1"/>
  <c r="I455"/>
  <c r="J455" s="1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37"/>
  <c r="J437" s="1"/>
  <c r="I348"/>
  <c r="J348" s="1"/>
  <c r="I436"/>
  <c r="J436" s="1"/>
  <c r="I435"/>
  <c r="J435" s="1"/>
  <c r="I434"/>
  <c r="J434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I403"/>
  <c r="J403" s="1"/>
  <c r="I402"/>
  <c r="J402" s="1"/>
  <c r="I401"/>
  <c r="I396"/>
  <c r="J396" s="1"/>
  <c r="I395"/>
  <c r="J395" s="1"/>
  <c r="I394"/>
  <c r="I386"/>
  <c r="J386" s="1"/>
  <c r="I385"/>
  <c r="J385" s="1"/>
  <c r="I384"/>
  <c r="I379"/>
  <c r="J379" s="1"/>
  <c r="I378"/>
  <c r="J378" s="1"/>
  <c r="I377"/>
  <c r="J377" s="1"/>
  <c r="I376"/>
  <c r="J376" s="1"/>
  <c r="I375"/>
  <c r="J375" s="1"/>
  <c r="I369"/>
  <c r="J369" s="1"/>
  <c r="I368"/>
  <c r="J368" s="1"/>
  <c r="I367"/>
  <c r="J367" s="1"/>
  <c r="I366"/>
  <c r="J366" s="1"/>
  <c r="I365"/>
  <c r="J365" s="1"/>
  <c r="I364"/>
  <c r="J364" s="1"/>
  <c r="I363"/>
  <c r="J363" s="1"/>
  <c r="I362"/>
  <c r="J362" s="1"/>
  <c r="I361"/>
  <c r="I360"/>
  <c r="J360" s="1"/>
  <c r="I359"/>
  <c r="J359" s="1"/>
  <c r="I358"/>
  <c r="J358" s="1"/>
  <c r="I349"/>
  <c r="I340"/>
  <c r="J340" s="1"/>
  <c r="I300"/>
  <c r="J300" s="1"/>
  <c r="I338"/>
  <c r="J338" s="1"/>
  <c r="I335"/>
  <c r="J335" s="1"/>
  <c r="I334"/>
  <c r="J334" s="1"/>
  <c r="I333"/>
  <c r="J333" s="1"/>
  <c r="I332"/>
  <c r="J332" s="1"/>
  <c r="I331"/>
  <c r="I326"/>
  <c r="J326" s="1"/>
  <c r="I325"/>
  <c r="J325" s="1"/>
  <c r="I281"/>
  <c r="I284" s="1"/>
  <c r="I324"/>
  <c r="J324" s="1"/>
  <c r="I299"/>
  <c r="J299" s="1"/>
  <c r="I323"/>
  <c r="J323" s="1"/>
  <c r="I322"/>
  <c r="I321"/>
  <c r="I311"/>
  <c r="J311" s="1"/>
  <c r="I310"/>
  <c r="J310" s="1"/>
  <c r="I309"/>
  <c r="J309" s="1"/>
  <c r="I308"/>
  <c r="J308" s="1"/>
  <c r="I307"/>
  <c r="J307" s="1"/>
  <c r="I306"/>
  <c r="J306" s="1"/>
  <c r="I305"/>
  <c r="J305" s="1"/>
  <c r="I304"/>
  <c r="I303"/>
  <c r="J303" s="1"/>
  <c r="I302"/>
  <c r="J302" s="1"/>
  <c r="I301"/>
  <c r="J301" s="1"/>
  <c r="I288"/>
  <c r="I534"/>
  <c r="J534" s="1"/>
  <c r="I287"/>
  <c r="J287" s="1"/>
  <c r="I347"/>
  <c r="I272"/>
  <c r="J272" s="1"/>
  <c r="I271"/>
  <c r="J271" s="1"/>
  <c r="I270"/>
  <c r="J270" s="1"/>
  <c r="I266"/>
  <c r="I265"/>
  <c r="J265" s="1"/>
  <c r="I264"/>
  <c r="J264" s="1"/>
  <c r="I263"/>
  <c r="J263" s="1"/>
  <c r="I262"/>
  <c r="J262" s="1"/>
  <c r="I257"/>
  <c r="I252"/>
  <c r="J252" s="1"/>
  <c r="I251"/>
  <c r="J251" s="1"/>
  <c r="I250"/>
  <c r="J250" s="1"/>
  <c r="I249"/>
  <c r="I244"/>
  <c r="J244" s="1"/>
  <c r="J245" s="1"/>
  <c r="I240"/>
  <c r="J239"/>
  <c r="I230"/>
  <c r="J230" s="1"/>
  <c r="I229"/>
  <c r="J229" s="1"/>
  <c r="I228"/>
  <c r="J228" s="1"/>
  <c r="I223"/>
  <c r="I219"/>
  <c r="J219" s="1"/>
  <c r="J220" s="1"/>
  <c r="I215"/>
  <c r="J215" s="1"/>
  <c r="I213"/>
  <c r="J213" s="1"/>
  <c r="I212"/>
  <c r="J212" s="1"/>
  <c r="I211"/>
  <c r="J211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J190"/>
  <c r="I189"/>
  <c r="J189" s="1"/>
  <c r="I188"/>
  <c r="J188" s="1"/>
  <c r="I187"/>
  <c r="J187" s="1"/>
  <c r="I186"/>
  <c r="J186" s="1"/>
  <c r="I185"/>
  <c r="J185" s="1"/>
  <c r="I184"/>
  <c r="I179"/>
  <c r="I175"/>
  <c r="J175" s="1"/>
  <c r="I174"/>
  <c r="J174" s="1"/>
  <c r="I172"/>
  <c r="J172" s="1"/>
  <c r="I171"/>
  <c r="J171" s="1"/>
  <c r="I170"/>
  <c r="J170" s="1"/>
  <c r="I165"/>
  <c r="I164"/>
  <c r="J164" s="1"/>
  <c r="I163"/>
  <c r="I158"/>
  <c r="I157"/>
  <c r="J157" s="1"/>
  <c r="I156"/>
  <c r="I152"/>
  <c r="J152" s="1"/>
  <c r="J153" s="1"/>
  <c r="I147"/>
  <c r="J147" s="1"/>
  <c r="I146"/>
  <c r="J146" s="1"/>
  <c r="I145"/>
  <c r="J145" s="1"/>
  <c r="I144"/>
  <c r="J144" s="1"/>
  <c r="I143"/>
  <c r="I138"/>
  <c r="I134"/>
  <c r="J134" s="1"/>
  <c r="I130"/>
  <c r="I126"/>
  <c r="J126" s="1"/>
  <c r="I125"/>
  <c r="J125" s="1"/>
  <c r="I123"/>
  <c r="J123" s="1"/>
  <c r="I119"/>
  <c r="J119" s="1"/>
  <c r="I118"/>
  <c r="J118" s="1"/>
  <c r="I117"/>
  <c r="J117" s="1"/>
  <c r="I116"/>
  <c r="J116" s="1"/>
  <c r="I115"/>
  <c r="J115" s="1"/>
  <c r="I114"/>
  <c r="I109"/>
  <c r="J109" s="1"/>
  <c r="I108"/>
  <c r="J108" s="1"/>
  <c r="I107"/>
  <c r="J107" s="1"/>
  <c r="I78"/>
  <c r="I101"/>
  <c r="J101" s="1"/>
  <c r="I100"/>
  <c r="J100" s="1"/>
  <c r="I99"/>
  <c r="I93"/>
  <c r="J93" s="1"/>
  <c r="I92"/>
  <c r="J92" s="1"/>
  <c r="I91"/>
  <c r="J91" s="1"/>
  <c r="I90"/>
  <c r="J90" s="1"/>
  <c r="I89"/>
  <c r="J89" s="1"/>
  <c r="I88"/>
  <c r="J88" s="1"/>
  <c r="I87"/>
  <c r="J87" s="1"/>
  <c r="I84"/>
  <c r="J84" s="1"/>
  <c r="I80"/>
  <c r="J80" s="1"/>
  <c r="I79"/>
  <c r="J79" s="1"/>
  <c r="I74"/>
  <c r="J74" s="1"/>
  <c r="I73"/>
  <c r="J73" s="1"/>
  <c r="I71"/>
  <c r="J66"/>
  <c r="J65"/>
  <c r="I61"/>
  <c r="I533"/>
  <c r="J533" s="1"/>
  <c r="I55"/>
  <c r="J55" s="1"/>
  <c r="I53"/>
  <c r="I49"/>
  <c r="J49" s="1"/>
  <c r="J50" s="1"/>
  <c r="J556" s="1"/>
  <c r="I45"/>
  <c r="J45" s="1"/>
  <c r="I44"/>
  <c r="J44" s="1"/>
  <c r="I43"/>
  <c r="J43" s="1"/>
  <c r="I42"/>
  <c r="J42" s="1"/>
  <c r="I70"/>
  <c r="I38"/>
  <c r="J38" s="1"/>
  <c r="I36"/>
  <c r="J36" s="1"/>
  <c r="I35"/>
  <c r="J35" s="1"/>
  <c r="I30"/>
  <c r="J30" s="1"/>
  <c r="I22"/>
  <c r="J22" s="1"/>
  <c r="I21"/>
  <c r="J21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J313" i="2"/>
  <c r="I313"/>
  <c r="H313"/>
  <c r="G313"/>
  <c r="F313"/>
  <c r="J492" i="1" l="1"/>
  <c r="J502" s="1"/>
  <c r="I502"/>
  <c r="J414"/>
  <c r="J463" s="1"/>
  <c r="I463"/>
  <c r="I398"/>
  <c r="J401"/>
  <c r="J410" s="1"/>
  <c r="I410"/>
  <c r="I390"/>
  <c r="I344"/>
  <c r="I372"/>
  <c r="J347"/>
  <c r="I355"/>
  <c r="J240"/>
  <c r="I241"/>
  <c r="J241"/>
  <c r="J223"/>
  <c r="J225" s="1"/>
  <c r="I225"/>
  <c r="I103"/>
  <c r="J179"/>
  <c r="J181" s="1"/>
  <c r="I181"/>
  <c r="J114"/>
  <c r="J120" s="1"/>
  <c r="I120"/>
  <c r="J70"/>
  <c r="I75"/>
  <c r="J248"/>
  <c r="I259"/>
  <c r="J541"/>
  <c r="J549" s="1"/>
  <c r="I549"/>
  <c r="J516"/>
  <c r="I527"/>
  <c r="J530"/>
  <c r="J538" s="1"/>
  <c r="I538"/>
  <c r="J466"/>
  <c r="I484"/>
  <c r="J394"/>
  <c r="J398" s="1"/>
  <c r="J384"/>
  <c r="J390" s="1"/>
  <c r="J331"/>
  <c r="J344" s="1"/>
  <c r="J321"/>
  <c r="I328"/>
  <c r="I296"/>
  <c r="J281"/>
  <c r="J284" s="1"/>
  <c r="J249"/>
  <c r="J184"/>
  <c r="J208" s="1"/>
  <c r="I208"/>
  <c r="J163"/>
  <c r="I167"/>
  <c r="J156"/>
  <c r="I160"/>
  <c r="J143"/>
  <c r="J149" s="1"/>
  <c r="I149"/>
  <c r="J138"/>
  <c r="J140" s="1"/>
  <c r="I140"/>
  <c r="J130"/>
  <c r="J135" s="1"/>
  <c r="I135"/>
  <c r="J99"/>
  <c r="J103" s="1"/>
  <c r="J61"/>
  <c r="J62" s="1"/>
  <c r="I62"/>
  <c r="J78"/>
  <c r="J81" s="1"/>
  <c r="I81"/>
  <c r="J32"/>
  <c r="I32"/>
  <c r="I318"/>
  <c r="J278"/>
  <c r="I278"/>
  <c r="J513"/>
  <c r="J23"/>
  <c r="J39"/>
  <c r="J46"/>
  <c r="I56"/>
  <c r="J67"/>
  <c r="J94"/>
  <c r="J110"/>
  <c r="J127"/>
  <c r="J216"/>
  <c r="J273"/>
  <c r="J176"/>
  <c r="I245"/>
  <c r="J380"/>
  <c r="I220"/>
  <c r="I46"/>
  <c r="I67"/>
  <c r="I176"/>
  <c r="I236"/>
  <c r="I267"/>
  <c r="I380"/>
  <c r="I513"/>
  <c r="I23"/>
  <c r="I39"/>
  <c r="I50"/>
  <c r="I556" s="1"/>
  <c r="I94"/>
  <c r="I110"/>
  <c r="I127"/>
  <c r="I153"/>
  <c r="I216"/>
  <c r="I273"/>
  <c r="J165"/>
  <c r="J235"/>
  <c r="J236" s="1"/>
  <c r="J257"/>
  <c r="J288"/>
  <c r="J296" s="1"/>
  <c r="J349"/>
  <c r="J526"/>
  <c r="J53"/>
  <c r="J56" s="1"/>
  <c r="J158"/>
  <c r="J266"/>
  <c r="J267" s="1"/>
  <c r="J517"/>
  <c r="J322"/>
  <c r="J476"/>
  <c r="J71"/>
  <c r="J304"/>
  <c r="J318" s="1"/>
  <c r="J361"/>
  <c r="J372" s="1"/>
  <c r="J355" l="1"/>
  <c r="J75"/>
  <c r="J259"/>
  <c r="J527"/>
  <c r="J484"/>
  <c r="J328"/>
  <c r="J167"/>
  <c r="J160"/>
</calcChain>
</file>

<file path=xl/sharedStrings.xml><?xml version="1.0" encoding="utf-8"?>
<sst xmlns="http://schemas.openxmlformats.org/spreadsheetml/2006/main" count="1748" uniqueCount="650">
  <si>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</si>
  <si>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</si>
  <si>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</si>
  <si>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</si>
  <si>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</si>
  <si>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</si>
  <si>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</si>
  <si>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</si>
  <si>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</si>
  <si>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</si>
  <si>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</si>
  <si>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</si>
  <si>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</si>
  <si>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</si>
  <si>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</si>
  <si>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</si>
  <si>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</si>
  <si>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</si>
  <si>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</si>
  <si>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</si>
  <si>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</si>
  <si>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</si>
  <si>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</si>
  <si>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</si>
  <si>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</si>
  <si>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</si>
  <si>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</si>
  <si>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</si>
  <si>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</si>
  <si>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</si>
  <si>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</si>
  <si>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</si>
  <si>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</si>
  <si>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</si>
  <si>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</si>
  <si>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</si>
  <si>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</si>
  <si>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</si>
  <si>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</si>
  <si>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</si>
  <si>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</si>
  <si>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</si>
  <si>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</si>
  <si>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</si>
  <si>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</si>
  <si>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</si>
  <si>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</si>
  <si>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</si>
  <si>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</si>
  <si>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</si>
  <si>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</si>
  <si>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</si>
  <si>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</si>
  <si>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</si>
  <si>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</si>
  <si>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</si>
  <si>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</si>
  <si>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</si>
  <si>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</si>
  <si>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</si>
  <si>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</si>
  <si>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</si>
  <si>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</si>
  <si>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</si>
  <si>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</si>
  <si>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</si>
  <si>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</si>
  <si>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</si>
  <si>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</si>
  <si>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</si>
  <si>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</si>
  <si>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</si>
  <si>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</si>
  <si>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</si>
  <si>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</si>
  <si>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</si>
  <si>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</si>
  <si>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</si>
  <si>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</si>
  <si>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</si>
  <si>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</si>
  <si>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</si>
  <si>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</si>
  <si>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</si>
  <si>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</si>
  <si>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</si>
  <si>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</si>
  <si>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</si>
  <si>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</si>
  <si>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</si>
  <si>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</si>
  <si>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</si>
  <si>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</si>
  <si>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</si>
  <si>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</si>
  <si>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</si>
  <si>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</si>
  <si>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</si>
  <si>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</si>
  <si>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</si>
  <si>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</si>
  <si>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</si>
  <si>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</si>
  <si>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</si>
  <si>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</si>
  <si>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</si>
  <si>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</si>
  <si>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</si>
  <si>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</si>
  <si>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</si>
  <si>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</si>
  <si>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</si>
  <si>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</si>
  <si>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</si>
  <si>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</si>
  <si>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</si>
  <si>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</si>
  <si>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</si>
  <si>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</si>
  <si>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</si>
  <si>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</si>
  <si>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</si>
  <si>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</si>
  <si>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</si>
  <si>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</si>
  <si>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</si>
  <si>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</si>
  <si>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</si>
  <si>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</si>
  <si>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</si>
  <si>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</si>
  <si>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</si>
  <si>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</si>
  <si>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</si>
  <si>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</si>
  <si>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</si>
  <si>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</si>
  <si>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</si>
  <si>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</si>
  <si>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</si>
  <si>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</si>
  <si>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</si>
  <si>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</si>
  <si>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</si>
  <si>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</si>
  <si>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</si>
  <si>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</si>
  <si>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</si>
  <si>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</si>
  <si>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</si>
  <si>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</si>
  <si>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</si>
  <si>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</si>
  <si>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</si>
  <si>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</si>
  <si>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</si>
  <si>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</si>
  <si>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</si>
  <si>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</si>
  <si>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</si>
  <si>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</si>
  <si>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</si>
  <si>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</si>
  <si>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</si>
  <si>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</si>
  <si>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</si>
  <si>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</si>
  <si>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</si>
  <si>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</si>
  <si>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</si>
  <si>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</si>
  <si>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</si>
  <si>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</si>
  <si>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</si>
  <si>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</si>
  <si>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</si>
  <si>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</si>
  <si>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</si>
  <si>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</si>
  <si>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</si>
  <si>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</si>
  <si>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</si>
  <si>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</si>
  <si>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</si>
  <si>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</si>
  <si>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</si>
  <si>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</si>
  <si>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</si>
  <si>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</si>
  <si>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</si>
  <si>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</si>
  <si>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</si>
  <si>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</si>
  <si>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</si>
  <si>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</si>
  <si>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</si>
  <si>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</si>
  <si>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</si>
  <si>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</si>
  <si>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</si>
  <si>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</si>
  <si>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</si>
  <si>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</si>
  <si>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</si>
  <si>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</si>
  <si>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</si>
  <si>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</si>
  <si>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</si>
  <si>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</si>
  <si>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</si>
  <si>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</si>
  <si>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</si>
  <si>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</si>
  <si>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</si>
  <si>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</si>
  <si>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</si>
  <si>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</si>
  <si>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</si>
  <si>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</si>
  <si>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</si>
  <si>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</si>
  <si>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</si>
  <si>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</si>
  <si>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</si>
  <si>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</si>
  <si>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</si>
  <si>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</si>
  <si>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</si>
  <si>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</si>
  <si>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</si>
  <si>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</si>
  <si>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</si>
  <si>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</si>
  <si>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</si>
  <si>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</si>
  <si>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</si>
  <si>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</si>
  <si>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</si>
  <si>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</si>
  <si>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</si>
  <si>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</si>
  <si>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</si>
  <si>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</si>
  <si>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</si>
  <si>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</si>
  <si>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</si>
  <si>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</si>
  <si>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</si>
  <si>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</si>
  <si>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</si>
  <si>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</si>
  <si>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</si>
  <si>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</si>
  <si>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</si>
  <si>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</si>
  <si>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</si>
  <si>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</si>
  <si>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</si>
  <si>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</si>
  <si>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</si>
  <si>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</si>
  <si>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</si>
  <si>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</si>
  <si>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</si>
  <si>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</si>
  <si>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</si>
  <si>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</si>
  <si>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</si>
  <si>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</si>
  <si>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</si>
  <si>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</si>
  <si>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</si>
  <si>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</si>
  <si>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</si>
  <si>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</si>
  <si>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</si>
  <si>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</si>
  <si>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</si>
  <si>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</si>
  <si>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</si>
  <si>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</si>
  <si>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</si>
  <si>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</si>
  <si>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</si>
  <si>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</si>
  <si>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</si>
  <si>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</si>
  <si>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</si>
  <si>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</si>
  <si>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</si>
  <si>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</si>
  <si>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</si>
  <si>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</si>
  <si>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</si>
  <si>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</si>
  <si>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</si>
  <si>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</si>
  <si>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</si>
  <si>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</si>
  <si>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</si>
  <si>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</si>
  <si>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</si>
  <si>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</si>
  <si>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</si>
  <si>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</si>
  <si>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</si>
  <si>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</si>
  <si>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</si>
  <si>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</si>
  <si>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</si>
  <si>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</si>
  <si>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</si>
  <si>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</si>
  <si>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</si>
  <si>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</si>
  <si>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</si>
  <si>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</si>
  <si>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</si>
  <si>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</si>
  <si>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</si>
  <si>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</si>
  <si>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</si>
  <si>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</si>
  <si>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</si>
  <si>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</si>
  <si>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</si>
  <si>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</si>
  <si>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</si>
  <si>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</si>
  <si>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</si>
  <si>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</si>
  <si>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</si>
  <si>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</si>
  <si>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</si>
  <si>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</si>
  <si>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</si>
  <si>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</si>
  <si>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</si>
  <si>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</si>
  <si>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</si>
  <si>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</si>
  <si>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</si>
  <si>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</si>
  <si>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</si>
  <si>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</si>
  <si>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</si>
  <si>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</si>
  <si>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</si>
  <si>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</si>
  <si>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</si>
  <si>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</si>
  <si>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</si>
  <si>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</si>
  <si>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</si>
  <si>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</si>
  <si>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</si>
  <si>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</si>
  <si>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</si>
  <si>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</si>
  <si>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</si>
  <si>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</si>
  <si>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</si>
  <si>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</si>
  <si>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</si>
  <si>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</si>
  <si>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</si>
  <si>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</si>
  <si>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</si>
  <si>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</si>
  <si>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</si>
  <si>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</si>
  <si>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</si>
  <si>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</si>
  <si>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</si>
  <si>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</si>
  <si>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</si>
  <si>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</si>
  <si>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</si>
  <si>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</si>
  <si>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</si>
  <si>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</si>
  <si>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</si>
  <si>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</si>
  <si>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</si>
  <si>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</si>
  <si>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</si>
  <si>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</si>
  <si>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</si>
  <si>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</si>
  <si>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</si>
  <si>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</si>
  <si>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</si>
  <si>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</si>
  <si>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</si>
  <si>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</si>
  <si>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</si>
  <si>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</si>
  <si>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</si>
  <si>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</si>
  <si>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</si>
  <si>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</si>
  <si>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</si>
  <si>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</si>
  <si>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</si>
  <si>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</si>
  <si>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</si>
  <si>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</si>
  <si>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</si>
  <si>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</si>
  <si>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</si>
  <si>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</si>
  <si>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</si>
  <si>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</si>
  <si>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</si>
  <si>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</si>
  <si>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</si>
  <si>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</si>
  <si>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</si>
  <si>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</si>
  <si>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</si>
  <si>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</si>
  <si>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</si>
  <si>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</si>
  <si>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</si>
  <si>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</si>
  <si>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</si>
  <si>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</si>
  <si>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</si>
  <si>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</si>
  <si>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</si>
  <si>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</si>
  <si>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</si>
  <si>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</si>
  <si>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</si>
  <si>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</si>
  <si>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</si>
  <si>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</si>
  <si>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</si>
  <si>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</si>
  <si>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</si>
  <si>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</si>
  <si>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</si>
  <si>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</si>
  <si>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</si>
  <si>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</si>
  <si>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</si>
  <si>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</si>
  <si>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</si>
  <si>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</si>
  <si>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</si>
  <si>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</si>
  <si>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</si>
  <si>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</si>
  <si>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</si>
  <si>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</si>
  <si>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</si>
  <si>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</si>
  <si>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</si>
  <si>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</si>
  <si>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</si>
  <si>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</si>
  <si>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</si>
  <si>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</si>
  <si>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</si>
  <si>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</si>
  <si>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</si>
  <si>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</si>
  <si>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</si>
  <si>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</si>
  <si>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</si>
  <si>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</si>
  <si>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</si>
  <si>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</si>
  <si>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</si>
  <si>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</si>
  <si>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</si>
  <si>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</si>
  <si>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</si>
  <si>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</si>
  <si>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</si>
  <si>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</si>
  <si>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</si>
  <si>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</si>
  <si>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</si>
  <si>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</si>
  <si>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</si>
  <si>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</si>
  <si>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</si>
  <si>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</si>
  <si>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</si>
  <si>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</si>
  <si>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</si>
  <si>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</si>
  <si>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</si>
  <si>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</si>
  <si>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</si>
  <si>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</si>
  <si>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</si>
  <si>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</si>
  <si>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</si>
  <si>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</si>
  <si>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</si>
  <si>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</si>
  <si>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</si>
  <si>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</si>
  <si>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</si>
  <si>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</si>
  <si>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</si>
  <si>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</si>
  <si>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</si>
  <si>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</si>
  <si>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</si>
  <si>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</si>
  <si>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</si>
  <si>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</si>
  <si>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</si>
  <si>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</si>
  <si>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</si>
  <si>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</si>
  <si>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</si>
  <si>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</si>
  <si>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</si>
  <si>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</si>
  <si>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</si>
  <si>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</si>
  <si>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</si>
  <si>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</si>
  <si>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</si>
  <si>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</si>
  <si>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</si>
  <si>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</si>
  <si>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</si>
  <si>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</si>
  <si>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</si>
  <si>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</si>
  <si>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</si>
  <si>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</si>
  <si>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</si>
  <si>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</si>
  <si>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</si>
  <si>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</si>
  <si>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</si>
  <si>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</si>
  <si>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</si>
  <si>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DOMINGO ANTONIO REYNOSO CRUZ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</si>
  <si>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</si>
  <si>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</si>
  <si>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</si>
  <si>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</si>
  <si>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</si>
  <si>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</si>
  <si>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</si>
  <si>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</si>
  <si>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</si>
  <si>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</si>
  <si>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</si>
  <si>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</si>
  <si>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</si>
  <si>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</si>
  <si>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</si>
  <si>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JOSE ANTONIO VARGAS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</si>
  <si>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</si>
  <si>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</si>
  <si>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</si>
  <si>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</si>
  <si>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</si>
  <si>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</si>
  <si>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</si>
  <si>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</si>
  <si>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</si>
  <si>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ADRIANA MORA RESTREPO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</si>
  <si>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</si>
  <si>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</si>
  <si>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</si>
  <si>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</si>
  <si>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</si>
  <si>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</si>
  <si>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</si>
  <si>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</si>
  <si>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</si>
  <si>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</si>
  <si>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</si>
  <si>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</si>
  <si>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</si>
  <si>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</si>
  <si>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</si>
  <si>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</si>
  <si>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</si>
  <si>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</si>
  <si>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</si>
  <si>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</si>
  <si>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</si>
  <si>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</si>
  <si>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</si>
  <si>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</si>
  <si>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</si>
  <si>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</si>
  <si>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</si>
  <si>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</si>
  <si>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</si>
  <si>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</si>
  <si>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Mes de enero 2018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</si>
  <si>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</si>
  <si>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</si>
  <si>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</si>
  <si>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</si>
  <si>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</si>
  <si>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</si>
  <si>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ANALISTA PRESUPUESTO</t>
  </si>
  <si>
    <t>JUANA ZOBEIDA ESCAÑO GUZMAN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</si>
  <si>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</si>
  <si>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</si>
  <si>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</si>
  <si>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</si>
  <si>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</si>
  <si>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</si>
  <si>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</si>
  <si>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</si>
  <si>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</si>
  <si>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</si>
  <si>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</si>
  <si>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</si>
  <si>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</si>
  <si>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</si>
  <si>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</si>
  <si>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</si>
  <si>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</si>
  <si>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</si>
  <si>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</si>
  <si>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</si>
  <si>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</si>
  <si>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</si>
  <si>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</si>
  <si>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</si>
  <si>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</si>
  <si>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</si>
  <si>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</si>
  <si>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</si>
  <si>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</si>
  <si>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</si>
  <si>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</si>
  <si>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</si>
  <si>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</si>
  <si>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</si>
  <si>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</si>
  <si>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</si>
  <si>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</si>
  <si>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</si>
  <si>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</si>
  <si>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JULIZA ESTERVINA LARA DE LEON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</si>
</sst>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60"/>
  <sheetViews>
    <sheetView tabSelected="1" zoomScale="75" zoomScaleNormal="75" workbookViewId="0">
      <pane ySplit="8" topLeftCell="A545" activePane="bottomLeft" state="frozen"/>
      <selection pane="bottomLeft" activeCell="B559" sqref="B559:J563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5" ht="26.25">
      <c r="A2" s="24" t="s">
        <v>521</v>
      </c>
      <c r="B2" s="25"/>
      <c r="C2" s="25"/>
      <c r="D2" s="25"/>
      <c r="E2" s="25"/>
      <c r="F2" s="25"/>
      <c r="G2" s="25"/>
      <c r="H2" s="25"/>
      <c r="I2" s="25"/>
      <c r="J2" s="25"/>
    </row>
    <row r="3" spans="1:125" ht="26.25">
      <c r="A3" s="24" t="s">
        <v>432</v>
      </c>
      <c r="B3" s="25"/>
      <c r="C3" s="25"/>
      <c r="D3" s="25"/>
      <c r="E3" s="25"/>
      <c r="F3" s="25"/>
      <c r="G3" s="25"/>
      <c r="H3" s="25"/>
      <c r="I3" s="25"/>
      <c r="J3" s="25"/>
    </row>
    <row r="4" spans="1:125" ht="20.25">
      <c r="A4" s="26" t="s">
        <v>433</v>
      </c>
      <c r="B4" s="27"/>
      <c r="C4" s="27"/>
      <c r="D4" s="27"/>
      <c r="E4" s="27"/>
      <c r="F4" s="27"/>
      <c r="G4" s="27"/>
      <c r="H4" s="27"/>
      <c r="I4" s="27"/>
      <c r="J4" s="27"/>
    </row>
    <row r="5" spans="1:125" ht="20.25">
      <c r="A5" s="26" t="s">
        <v>434</v>
      </c>
      <c r="B5" s="27"/>
      <c r="C5" s="27"/>
      <c r="D5" s="27"/>
      <c r="E5" s="27"/>
      <c r="F5" s="27"/>
      <c r="G5" s="27"/>
      <c r="H5" s="27"/>
      <c r="I5" s="27"/>
      <c r="J5" s="27"/>
    </row>
    <row r="6" spans="1:125" ht="21" thickBot="1">
      <c r="A6" s="26" t="s">
        <v>601</v>
      </c>
      <c r="B6" s="27"/>
      <c r="C6" s="27"/>
      <c r="D6" s="27"/>
      <c r="E6" s="27"/>
      <c r="F6" s="27"/>
      <c r="G6" s="27"/>
      <c r="H6" s="27"/>
      <c r="I6" s="27"/>
      <c r="J6" s="27"/>
    </row>
    <row r="7" spans="1:125">
      <c r="A7" s="28" t="s">
        <v>435</v>
      </c>
      <c r="B7" s="30" t="s">
        <v>0</v>
      </c>
      <c r="C7" s="21" t="s">
        <v>595</v>
      </c>
      <c r="D7" s="17" t="s">
        <v>430</v>
      </c>
      <c r="E7" s="32" t="s">
        <v>1</v>
      </c>
      <c r="F7" s="17" t="s">
        <v>2</v>
      </c>
      <c r="G7" s="32" t="s">
        <v>3</v>
      </c>
      <c r="H7" s="17" t="s">
        <v>4</v>
      </c>
      <c r="I7" s="17" t="s">
        <v>5</v>
      </c>
      <c r="J7" s="19" t="s">
        <v>6</v>
      </c>
    </row>
    <row r="8" spans="1:125" ht="15.75" thickBot="1">
      <c r="A8" s="29"/>
      <c r="B8" s="31"/>
      <c r="C8" s="22"/>
      <c r="D8" s="18"/>
      <c r="E8" s="33"/>
      <c r="F8" s="18"/>
      <c r="G8" s="33"/>
      <c r="H8" s="18"/>
      <c r="I8" s="18"/>
      <c r="J8" s="20"/>
    </row>
    <row r="10" spans="1:125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25">
      <c r="A11" t="s">
        <v>8</v>
      </c>
      <c r="B11" t="s">
        <v>9</v>
      </c>
      <c r="C11" t="s">
        <v>599</v>
      </c>
      <c r="D11" s="1">
        <v>45000</v>
      </c>
      <c r="E11" s="1">
        <v>1291.5</v>
      </c>
      <c r="F11" s="1">
        <v>1148.33</v>
      </c>
      <c r="G11" s="1">
        <v>1368</v>
      </c>
      <c r="H11" s="1">
        <v>25</v>
      </c>
      <c r="I11" s="1">
        <f>E11+F11+G11+H11</f>
        <v>3832.83</v>
      </c>
      <c r="J11" s="1">
        <f>D11-I11</f>
        <v>41167.17</v>
      </c>
    </row>
    <row r="12" spans="1:125">
      <c r="A12" t="s">
        <v>450</v>
      </c>
      <c r="B12" t="s">
        <v>190</v>
      </c>
      <c r="C12" t="s">
        <v>599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2" si="0">E12+F12+G12+H12</f>
        <v>10766.880000000001</v>
      </c>
      <c r="J12" s="1">
        <f t="shared" ref="J12:J22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451</v>
      </c>
      <c r="B13" t="s">
        <v>452</v>
      </c>
      <c r="C13" t="s">
        <v>599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10</v>
      </c>
      <c r="B14" t="s">
        <v>11</v>
      </c>
      <c r="C14" t="s">
        <v>599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12</v>
      </c>
      <c r="B15" t="s">
        <v>13</v>
      </c>
      <c r="C15" t="s">
        <v>596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14</v>
      </c>
      <c r="B16" t="s">
        <v>13</v>
      </c>
      <c r="C16" t="s">
        <v>596</v>
      </c>
      <c r="D16" s="1">
        <v>58000</v>
      </c>
      <c r="E16" s="1">
        <v>1664.6</v>
      </c>
      <c r="F16" s="1">
        <v>2518.85</v>
      </c>
      <c r="G16" s="1">
        <v>1763.2</v>
      </c>
      <c r="H16" s="1">
        <v>3259.86</v>
      </c>
      <c r="I16" s="1">
        <f t="shared" si="0"/>
        <v>9206.51</v>
      </c>
      <c r="J16" s="1">
        <f t="shared" si="1"/>
        <v>48793.49</v>
      </c>
    </row>
    <row r="17" spans="1:125">
      <c r="A17" t="s">
        <v>15</v>
      </c>
      <c r="B17" t="s">
        <v>16</v>
      </c>
      <c r="C17" t="s">
        <v>599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523</v>
      </c>
      <c r="B18" s="13" t="s">
        <v>522</v>
      </c>
      <c r="C18" t="s">
        <v>599</v>
      </c>
      <c r="D18" s="1">
        <v>50000</v>
      </c>
      <c r="E18" s="1">
        <v>1435</v>
      </c>
      <c r="F18" s="1">
        <v>1854</v>
      </c>
      <c r="G18" s="1">
        <v>1520</v>
      </c>
      <c r="H18" s="1">
        <v>25</v>
      </c>
      <c r="I18" s="1">
        <v>4834</v>
      </c>
      <c r="J18" s="1">
        <v>45166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17</v>
      </c>
      <c r="B19" t="s">
        <v>18</v>
      </c>
      <c r="C19" t="s">
        <v>599</v>
      </c>
      <c r="D19" s="1">
        <v>240000</v>
      </c>
      <c r="E19" s="1">
        <v>6788.12</v>
      </c>
      <c r="F19" s="1">
        <v>45987.06</v>
      </c>
      <c r="G19" s="1">
        <v>3595.1</v>
      </c>
      <c r="H19" s="1">
        <v>25</v>
      </c>
      <c r="I19" s="1">
        <f t="shared" si="0"/>
        <v>56395.28</v>
      </c>
      <c r="J19" s="1">
        <f t="shared" si="1"/>
        <v>183604.72</v>
      </c>
    </row>
    <row r="20" spans="1:125">
      <c r="A20" t="s">
        <v>456</v>
      </c>
      <c r="B20" t="s">
        <v>455</v>
      </c>
      <c r="C20" t="s">
        <v>599</v>
      </c>
      <c r="D20" s="1">
        <v>20000</v>
      </c>
      <c r="E20" s="1">
        <v>574</v>
      </c>
      <c r="F20" s="1">
        <v>0</v>
      </c>
      <c r="G20" s="1">
        <v>608</v>
      </c>
      <c r="H20" s="1">
        <v>25</v>
      </c>
      <c r="I20" s="1">
        <f t="shared" si="0"/>
        <v>1207</v>
      </c>
      <c r="J20" s="1">
        <f t="shared" si="1"/>
        <v>18793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454</v>
      </c>
      <c r="B21" t="s">
        <v>161</v>
      </c>
      <c r="C21" t="s">
        <v>599</v>
      </c>
      <c r="D21" s="1">
        <v>35000</v>
      </c>
      <c r="E21" s="1">
        <v>1004.5</v>
      </c>
      <c r="F21" s="1">
        <v>0</v>
      </c>
      <c r="G21" s="1">
        <v>1064</v>
      </c>
      <c r="H21" s="1">
        <v>25</v>
      </c>
      <c r="I21" s="1">
        <f t="shared" si="0"/>
        <v>2093.5</v>
      </c>
      <c r="J21" s="1">
        <f t="shared" si="1"/>
        <v>32906.5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453</v>
      </c>
      <c r="B22" t="s">
        <v>29</v>
      </c>
      <c r="C22" t="s">
        <v>599</v>
      </c>
      <c r="D22" s="1">
        <v>70000</v>
      </c>
      <c r="E22" s="1">
        <v>2009</v>
      </c>
      <c r="F22" s="1">
        <v>5162.1499999999996</v>
      </c>
      <c r="G22" s="1">
        <v>2128</v>
      </c>
      <c r="H22" s="1">
        <v>1056.6199999999999</v>
      </c>
      <c r="I22" s="1">
        <f t="shared" si="0"/>
        <v>10355.77</v>
      </c>
      <c r="J22" s="1">
        <f t="shared" si="1"/>
        <v>59644.229999999996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s="3" t="s">
        <v>19</v>
      </c>
      <c r="B23" s="3">
        <v>12</v>
      </c>
      <c r="C23" s="3"/>
      <c r="D23" s="4">
        <f t="shared" ref="D23:J23" si="2">SUM(D11:D22)</f>
        <v>776050</v>
      </c>
      <c r="E23" s="4">
        <f t="shared" si="2"/>
        <v>22172.76</v>
      </c>
      <c r="F23" s="4">
        <f t="shared" si="2"/>
        <v>72775.829999999987</v>
      </c>
      <c r="G23" s="4">
        <f t="shared" si="2"/>
        <v>19891.02</v>
      </c>
      <c r="H23" s="4">
        <f t="shared" si="2"/>
        <v>5598.0999999999995</v>
      </c>
      <c r="I23" s="4">
        <f t="shared" si="2"/>
        <v>120437.71</v>
      </c>
      <c r="J23" s="4">
        <f t="shared" si="2"/>
        <v>655612.28999999992</v>
      </c>
    </row>
    <row r="25" spans="1:125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25">
      <c r="A26" t="s">
        <v>525</v>
      </c>
      <c r="B26" t="s">
        <v>524</v>
      </c>
      <c r="C26" t="s">
        <v>599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f>E26+F26+G26+H26</f>
        <v>3832.83</v>
      </c>
      <c r="J26" s="1">
        <f>D26-I26</f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526</v>
      </c>
      <c r="B27" t="s">
        <v>198</v>
      </c>
      <c r="C27" t="s">
        <v>599</v>
      </c>
      <c r="D27" s="1">
        <v>45000</v>
      </c>
      <c r="E27" s="1">
        <v>1291.5</v>
      </c>
      <c r="F27" s="1">
        <v>1148.33</v>
      </c>
      <c r="G27" s="1">
        <v>1368</v>
      </c>
      <c r="H27" s="1">
        <v>25</v>
      </c>
      <c r="I27" s="1">
        <v>3832.83</v>
      </c>
      <c r="J27" s="1">
        <v>41167.17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529</v>
      </c>
      <c r="B28" t="s">
        <v>528</v>
      </c>
      <c r="C28" t="s">
        <v>599</v>
      </c>
      <c r="D28" s="1">
        <v>60000</v>
      </c>
      <c r="E28" s="1">
        <v>1722</v>
      </c>
      <c r="F28" s="1">
        <v>3486.68</v>
      </c>
      <c r="G28" s="1">
        <v>1824</v>
      </c>
      <c r="H28" s="1">
        <v>25</v>
      </c>
      <c r="I28" s="1">
        <v>7057.68</v>
      </c>
      <c r="J28" s="1">
        <v>52942.32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527</v>
      </c>
      <c r="B29" t="s">
        <v>108</v>
      </c>
      <c r="C29" t="s">
        <v>599</v>
      </c>
      <c r="D29" s="1">
        <v>20000</v>
      </c>
      <c r="E29" s="1">
        <v>574</v>
      </c>
      <c r="F29" s="1">
        <v>0</v>
      </c>
      <c r="G29" s="1">
        <v>608</v>
      </c>
      <c r="H29" s="1">
        <v>1056.6199999999999</v>
      </c>
      <c r="I29" s="1">
        <v>2238.62</v>
      </c>
      <c r="J29" s="1">
        <v>17761.38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23</v>
      </c>
      <c r="B30" t="s">
        <v>24</v>
      </c>
      <c r="C30" t="s">
        <v>599</v>
      </c>
      <c r="D30" s="1">
        <v>125000</v>
      </c>
      <c r="E30" s="1">
        <v>3587.5</v>
      </c>
      <c r="F30" s="1">
        <v>18037.22</v>
      </c>
      <c r="G30" s="1">
        <v>3595.1</v>
      </c>
      <c r="H30" s="1">
        <v>25</v>
      </c>
      <c r="I30" s="1">
        <f>E30+F30+G30+H30</f>
        <v>25244.82</v>
      </c>
      <c r="J30" s="1">
        <f>D30-I30</f>
        <v>99755.18</v>
      </c>
    </row>
    <row r="31" spans="1:125">
      <c r="A31" t="s">
        <v>530</v>
      </c>
      <c r="B31" t="s">
        <v>198</v>
      </c>
      <c r="C31" t="s">
        <v>599</v>
      </c>
      <c r="D31" s="1">
        <v>54000</v>
      </c>
      <c r="E31" s="1">
        <v>1549.8</v>
      </c>
      <c r="F31" s="1">
        <v>2418.54</v>
      </c>
      <c r="G31" s="1">
        <v>1641.6</v>
      </c>
      <c r="H31" s="1">
        <v>25</v>
      </c>
      <c r="I31" s="1">
        <f>E31+F31+G31+H31</f>
        <v>5634.9400000000005</v>
      </c>
      <c r="J31" s="1">
        <f>D31-I31</f>
        <v>48365.06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>
      <c r="A32" s="3" t="s">
        <v>19</v>
      </c>
      <c r="B32" s="3">
        <v>6</v>
      </c>
      <c r="C32" s="3"/>
      <c r="D32" s="4">
        <f t="shared" ref="D32:J32" si="3">SUM(D26:D31)</f>
        <v>349000</v>
      </c>
      <c r="E32" s="4">
        <f t="shared" si="3"/>
        <v>10016.299999999999</v>
      </c>
      <c r="F32" s="4">
        <f t="shared" si="3"/>
        <v>26239.100000000002</v>
      </c>
      <c r="G32" s="4">
        <f t="shared" si="3"/>
        <v>10404.700000000001</v>
      </c>
      <c r="H32" s="4">
        <f t="shared" si="3"/>
        <v>1181.6199999999999</v>
      </c>
      <c r="I32" s="4">
        <f t="shared" si="3"/>
        <v>47841.72</v>
      </c>
      <c r="J32" s="4">
        <f t="shared" si="3"/>
        <v>301158.28000000003</v>
      </c>
    </row>
    <row r="34" spans="1:125">
      <c r="A34" s="16" t="s">
        <v>25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25">
      <c r="A35" t="s">
        <v>28</v>
      </c>
      <c r="B35" t="s">
        <v>27</v>
      </c>
      <c r="C35" t="s">
        <v>596</v>
      </c>
      <c r="D35" s="1">
        <v>35000</v>
      </c>
      <c r="E35" s="1">
        <v>1004.5</v>
      </c>
      <c r="F35" s="1">
        <v>0</v>
      </c>
      <c r="G35" s="1">
        <v>1064</v>
      </c>
      <c r="H35" s="1">
        <v>2088.2399999999998</v>
      </c>
      <c r="I35" s="1">
        <f t="shared" ref="I35:I38" si="4">E35+F35+G35+H35</f>
        <v>4156.74</v>
      </c>
      <c r="J35" s="1">
        <f t="shared" ref="J35:J38" si="5">D35-I35</f>
        <v>30843.260000000002</v>
      </c>
    </row>
    <row r="36" spans="1:125">
      <c r="A36" t="s">
        <v>30</v>
      </c>
      <c r="B36" t="s">
        <v>31</v>
      </c>
      <c r="C36" t="s">
        <v>599</v>
      </c>
      <c r="D36" s="1">
        <v>65000</v>
      </c>
      <c r="E36" s="1">
        <v>1865.5</v>
      </c>
      <c r="F36" s="1">
        <v>4427.58</v>
      </c>
      <c r="G36" s="1">
        <v>1976</v>
      </c>
      <c r="H36" s="1">
        <v>25</v>
      </c>
      <c r="I36" s="1">
        <f t="shared" si="4"/>
        <v>8294.08</v>
      </c>
      <c r="J36" s="1">
        <f t="shared" si="5"/>
        <v>56705.919999999998</v>
      </c>
    </row>
    <row r="37" spans="1:125">
      <c r="A37" t="s">
        <v>532</v>
      </c>
      <c r="B37" t="s">
        <v>531</v>
      </c>
      <c r="C37" t="s">
        <v>599</v>
      </c>
      <c r="D37" s="1">
        <v>125000</v>
      </c>
      <c r="E37" s="1">
        <v>3587.5</v>
      </c>
      <c r="F37" s="1">
        <v>17521.41</v>
      </c>
      <c r="G37" s="1">
        <v>3595.1</v>
      </c>
      <c r="H37" s="1">
        <v>2088.2399999999998</v>
      </c>
      <c r="I37" s="1">
        <f>E37+F37+G37+H37</f>
        <v>26792.25</v>
      </c>
      <c r="J37" s="1">
        <f>D37-I37</f>
        <v>98207.75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>
      <c r="A38" t="s">
        <v>436</v>
      </c>
      <c r="B38" t="s">
        <v>405</v>
      </c>
      <c r="C38" t="s">
        <v>596</v>
      </c>
      <c r="D38" s="1">
        <v>40000</v>
      </c>
      <c r="E38" s="1">
        <v>1148</v>
      </c>
      <c r="F38" s="1">
        <v>442.65</v>
      </c>
      <c r="G38" s="1">
        <v>1216</v>
      </c>
      <c r="H38" s="1">
        <v>25</v>
      </c>
      <c r="I38" s="1">
        <f t="shared" si="4"/>
        <v>2831.65</v>
      </c>
      <c r="J38" s="1">
        <f t="shared" si="5"/>
        <v>37168.35</v>
      </c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s="3" t="s">
        <v>19</v>
      </c>
      <c r="B39" s="3">
        <v>4</v>
      </c>
      <c r="C39" s="3"/>
      <c r="D39" s="4">
        <f t="shared" ref="D39:J39" si="6">SUM(D35:D38)</f>
        <v>265000</v>
      </c>
      <c r="E39" s="4">
        <f t="shared" si="6"/>
        <v>7605.5</v>
      </c>
      <c r="F39" s="4">
        <f t="shared" si="6"/>
        <v>22391.64</v>
      </c>
      <c r="G39" s="4">
        <f t="shared" si="6"/>
        <v>7851.1</v>
      </c>
      <c r="H39" s="4">
        <f t="shared" si="6"/>
        <v>4226.4799999999996</v>
      </c>
      <c r="I39" s="4">
        <f t="shared" si="6"/>
        <v>42074.720000000001</v>
      </c>
      <c r="J39" s="4">
        <f t="shared" si="6"/>
        <v>222925.28</v>
      </c>
    </row>
    <row r="41" spans="1:125">
      <c r="A41" s="16" t="s">
        <v>33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25">
      <c r="A42" t="s">
        <v>36</v>
      </c>
      <c r="B42" t="s">
        <v>37</v>
      </c>
      <c r="C42" t="s">
        <v>599</v>
      </c>
      <c r="D42" s="1">
        <v>45000</v>
      </c>
      <c r="E42" s="1">
        <v>1291.5</v>
      </c>
      <c r="F42" s="1">
        <v>1148.33</v>
      </c>
      <c r="G42" s="1">
        <v>1368</v>
      </c>
      <c r="H42" s="1">
        <v>25</v>
      </c>
      <c r="I42" s="1">
        <f t="shared" ref="I42:I45" si="7">E42+F42+G42+H42</f>
        <v>3832.83</v>
      </c>
      <c r="J42" s="1">
        <f t="shared" ref="J42:J45" si="8">D42-I42</f>
        <v>41167.17</v>
      </c>
    </row>
    <row r="43" spans="1:125">
      <c r="A43" t="s">
        <v>38</v>
      </c>
      <c r="B43" t="s">
        <v>37</v>
      </c>
      <c r="C43" t="s">
        <v>599</v>
      </c>
      <c r="D43" s="1">
        <v>32000</v>
      </c>
      <c r="E43" s="1">
        <v>918.4</v>
      </c>
      <c r="F43" s="1">
        <v>0</v>
      </c>
      <c r="G43" s="1">
        <v>972.8</v>
      </c>
      <c r="H43" s="1">
        <v>25</v>
      </c>
      <c r="I43" s="1">
        <f t="shared" si="7"/>
        <v>1916.1999999999998</v>
      </c>
      <c r="J43" s="1">
        <f t="shared" si="8"/>
        <v>30083.8</v>
      </c>
    </row>
    <row r="44" spans="1:125">
      <c r="A44" t="s">
        <v>39</v>
      </c>
      <c r="B44" t="s">
        <v>40</v>
      </c>
      <c r="C44" t="s">
        <v>599</v>
      </c>
      <c r="D44" s="1">
        <v>70000</v>
      </c>
      <c r="E44" s="1">
        <v>2009</v>
      </c>
      <c r="F44" s="1">
        <v>5162.1499999999996</v>
      </c>
      <c r="G44" s="1">
        <v>2128</v>
      </c>
      <c r="H44" s="1">
        <v>1056.6199999999999</v>
      </c>
      <c r="I44" s="1">
        <f t="shared" si="7"/>
        <v>10355.77</v>
      </c>
      <c r="J44" s="1">
        <f t="shared" si="8"/>
        <v>59644.229999999996</v>
      </c>
    </row>
    <row r="45" spans="1:125">
      <c r="A45" t="s">
        <v>41</v>
      </c>
      <c r="B45" t="s">
        <v>37</v>
      </c>
      <c r="C45" t="s">
        <v>596</v>
      </c>
      <c r="D45" s="1">
        <v>50000</v>
      </c>
      <c r="E45" s="1">
        <v>1435</v>
      </c>
      <c r="F45" s="1">
        <v>1699.26</v>
      </c>
      <c r="G45" s="1">
        <v>1520</v>
      </c>
      <c r="H45" s="1">
        <v>1056.6199999999999</v>
      </c>
      <c r="I45" s="1">
        <f t="shared" si="7"/>
        <v>5710.88</v>
      </c>
      <c r="J45" s="1">
        <f t="shared" si="8"/>
        <v>44289.120000000003</v>
      </c>
    </row>
    <row r="46" spans="1:125">
      <c r="A46" s="3" t="s">
        <v>19</v>
      </c>
      <c r="B46" s="3">
        <v>4</v>
      </c>
      <c r="C46" s="3"/>
      <c r="D46" s="4">
        <f>SUM(D42:D45)</f>
        <v>197000</v>
      </c>
      <c r="E46" s="4">
        <f>SUM(E42:E45)</f>
        <v>5653.9</v>
      </c>
      <c r="F46" s="4">
        <f>SUM(F42:F45)</f>
        <v>8009.74</v>
      </c>
      <c r="G46" s="4">
        <f>SUM(G42:G45)</f>
        <v>5988.8</v>
      </c>
      <c r="H46" s="4">
        <f>SUM(H42:H45)</f>
        <v>2163.2399999999998</v>
      </c>
      <c r="I46" s="4">
        <f>SUM(I42:I45)</f>
        <v>21815.68</v>
      </c>
      <c r="J46" s="4">
        <f>SUM(J42:J45)</f>
        <v>175184.32</v>
      </c>
    </row>
    <row r="48" spans="1:125">
      <c r="A48" s="16" t="s">
        <v>42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25">
      <c r="A49" t="s">
        <v>43</v>
      </c>
      <c r="B49" t="s">
        <v>44</v>
      </c>
      <c r="C49" t="s">
        <v>596</v>
      </c>
      <c r="D49" s="1">
        <v>58000</v>
      </c>
      <c r="E49" s="1">
        <v>1664.6</v>
      </c>
      <c r="F49" s="1">
        <v>2903.99</v>
      </c>
      <c r="G49" s="1">
        <v>1763.2</v>
      </c>
      <c r="H49" s="1">
        <v>2776.62</v>
      </c>
      <c r="I49" s="1">
        <f>E49+F49+G49+H49</f>
        <v>9108.41</v>
      </c>
      <c r="J49" s="1">
        <f>D49-I49</f>
        <v>48891.59</v>
      </c>
    </row>
    <row r="50" spans="1:125">
      <c r="A50" s="3" t="s">
        <v>19</v>
      </c>
      <c r="B50" s="3">
        <v>1</v>
      </c>
      <c r="C50" s="3"/>
      <c r="D50" s="4">
        <f t="shared" ref="D50:J50" si="9">SUM(D49)</f>
        <v>58000</v>
      </c>
      <c r="E50" s="4">
        <f t="shared" si="9"/>
        <v>1664.6</v>
      </c>
      <c r="F50" s="4">
        <f t="shared" si="9"/>
        <v>2903.99</v>
      </c>
      <c r="G50" s="4">
        <f t="shared" si="9"/>
        <v>1763.2</v>
      </c>
      <c r="H50" s="4">
        <f t="shared" si="9"/>
        <v>2776.62</v>
      </c>
      <c r="I50" s="4">
        <f t="shared" si="9"/>
        <v>9108.41</v>
      </c>
      <c r="J50" s="4">
        <f t="shared" si="9"/>
        <v>48891.59</v>
      </c>
    </row>
    <row r="52" spans="1:125">
      <c r="A52" s="16" t="s">
        <v>437</v>
      </c>
      <c r="B52" s="16"/>
      <c r="C52" s="16"/>
      <c r="D52" s="16"/>
      <c r="E52" s="16"/>
      <c r="F52" s="16"/>
      <c r="G52" s="16"/>
      <c r="H52" s="16"/>
      <c r="I52" s="16"/>
      <c r="J52" s="16"/>
      <c r="K52"/>
      <c r="L52"/>
      <c r="M52"/>
      <c r="N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457</v>
      </c>
      <c r="B53" t="s">
        <v>24</v>
      </c>
      <c r="C53" t="s">
        <v>599</v>
      </c>
      <c r="D53" s="1">
        <v>90000</v>
      </c>
      <c r="E53" s="1">
        <v>2583</v>
      </c>
      <c r="F53" s="1">
        <v>9753.1200000000008</v>
      </c>
      <c r="G53" s="1">
        <v>2736</v>
      </c>
      <c r="H53" s="1">
        <v>25</v>
      </c>
      <c r="I53" s="1">
        <f t="shared" ref="I53:I55" si="10">E53+F53+G53+H53</f>
        <v>15097.12</v>
      </c>
      <c r="J53" s="1">
        <f t="shared" ref="J53:J55" si="11">D53-I53</f>
        <v>74902.880000000005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533</v>
      </c>
      <c r="B54" t="s">
        <v>534</v>
      </c>
      <c r="C54" t="s">
        <v>599</v>
      </c>
      <c r="D54" s="1">
        <v>23000</v>
      </c>
      <c r="E54" s="1">
        <v>660.1</v>
      </c>
      <c r="F54" s="1">
        <v>0</v>
      </c>
      <c r="G54" s="1">
        <v>699.2</v>
      </c>
      <c r="H54" s="1">
        <v>25</v>
      </c>
      <c r="I54" s="1">
        <v>1384.3</v>
      </c>
      <c r="J54" s="1">
        <v>21615.7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438</v>
      </c>
      <c r="B55" t="s">
        <v>405</v>
      </c>
      <c r="C55" t="s">
        <v>596</v>
      </c>
      <c r="D55" s="1">
        <v>32000</v>
      </c>
      <c r="E55" s="1">
        <v>918.4</v>
      </c>
      <c r="F55" s="1">
        <v>0</v>
      </c>
      <c r="G55" s="1">
        <v>972.8</v>
      </c>
      <c r="H55" s="1">
        <v>25</v>
      </c>
      <c r="I55" s="1">
        <f t="shared" si="10"/>
        <v>1916.1999999999998</v>
      </c>
      <c r="J55" s="1">
        <f t="shared" si="11"/>
        <v>30083.8</v>
      </c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s="3" t="s">
        <v>19</v>
      </c>
      <c r="B56" s="3">
        <v>3</v>
      </c>
      <c r="C56" s="3"/>
      <c r="D56" s="4">
        <f t="shared" ref="D56:J56" si="12">SUM(D53:D55)</f>
        <v>145000</v>
      </c>
      <c r="E56" s="4">
        <f t="shared" si="12"/>
        <v>4161.5</v>
      </c>
      <c r="F56" s="4">
        <f t="shared" si="12"/>
        <v>9753.1200000000008</v>
      </c>
      <c r="G56" s="4">
        <f t="shared" si="12"/>
        <v>4408</v>
      </c>
      <c r="H56" s="4">
        <f t="shared" si="12"/>
        <v>75</v>
      </c>
      <c r="I56" s="4">
        <f t="shared" si="12"/>
        <v>18397.620000000003</v>
      </c>
      <c r="J56" s="4">
        <f t="shared" si="12"/>
        <v>126602.38</v>
      </c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8" spans="1:125">
      <c r="A58" s="16" t="s">
        <v>45</v>
      </c>
      <c r="B58" s="16"/>
      <c r="C58" s="16"/>
      <c r="D58" s="16"/>
      <c r="E58" s="16"/>
      <c r="F58" s="16"/>
      <c r="G58" s="16"/>
      <c r="H58" s="16"/>
      <c r="I58" s="16"/>
      <c r="J58" s="16"/>
    </row>
    <row r="59" spans="1:125">
      <c r="A59" t="s">
        <v>537</v>
      </c>
      <c r="B59" t="s">
        <v>198</v>
      </c>
      <c r="C59" t="s">
        <v>599</v>
      </c>
      <c r="D59" s="1">
        <v>40000</v>
      </c>
      <c r="E59" s="1">
        <v>1148</v>
      </c>
      <c r="F59" s="1">
        <v>442.65</v>
      </c>
      <c r="G59" s="1">
        <v>1216</v>
      </c>
      <c r="H59" s="1">
        <v>25</v>
      </c>
      <c r="I59" s="1">
        <f>+E59+F59+G59+H59</f>
        <v>2831.65</v>
      </c>
      <c r="J59" s="1">
        <v>37168.35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539</v>
      </c>
      <c r="B60" t="s">
        <v>538</v>
      </c>
      <c r="C60" t="s">
        <v>599</v>
      </c>
      <c r="D60" s="1">
        <v>40000</v>
      </c>
      <c r="E60" s="1">
        <v>1148</v>
      </c>
      <c r="F60" s="1">
        <v>442.65</v>
      </c>
      <c r="G60" s="1">
        <v>1216</v>
      </c>
      <c r="H60" s="1">
        <v>25</v>
      </c>
      <c r="I60" s="1">
        <f>+E60+F60+G60+H60</f>
        <v>2831.65</v>
      </c>
      <c r="J60" s="1">
        <f>D60-I60</f>
        <v>37168.35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t="s">
        <v>47</v>
      </c>
      <c r="B61" t="s">
        <v>48</v>
      </c>
      <c r="C61" t="s">
        <v>596</v>
      </c>
      <c r="D61" s="1">
        <v>50000</v>
      </c>
      <c r="E61" s="1">
        <v>1435</v>
      </c>
      <c r="F61" s="1">
        <v>1699.26</v>
      </c>
      <c r="G61" s="1">
        <v>1520</v>
      </c>
      <c r="H61" s="1">
        <v>1196.6199999999999</v>
      </c>
      <c r="I61" s="1">
        <f t="shared" ref="I61" si="13">E61+F61+G61+H61</f>
        <v>5850.88</v>
      </c>
      <c r="J61" s="1">
        <f t="shared" ref="J61" si="14">D61-I61</f>
        <v>44149.120000000003</v>
      </c>
    </row>
    <row r="62" spans="1:125">
      <c r="A62" s="3" t="s">
        <v>19</v>
      </c>
      <c r="B62" s="3">
        <v>3</v>
      </c>
      <c r="C62" s="3"/>
      <c r="D62" s="4">
        <f t="shared" ref="D62:J62" si="15">SUM(D59:D61)</f>
        <v>130000</v>
      </c>
      <c r="E62" s="4">
        <f t="shared" si="15"/>
        <v>3731</v>
      </c>
      <c r="F62" s="4">
        <f t="shared" si="15"/>
        <v>2584.56</v>
      </c>
      <c r="G62" s="4">
        <f t="shared" si="15"/>
        <v>3952</v>
      </c>
      <c r="H62" s="4">
        <f t="shared" si="15"/>
        <v>1246.6199999999999</v>
      </c>
      <c r="I62" s="4">
        <f t="shared" si="15"/>
        <v>11514.18</v>
      </c>
      <c r="J62" s="4">
        <f t="shared" si="15"/>
        <v>118485.82</v>
      </c>
    </row>
    <row r="64" spans="1:125">
      <c r="A64" s="16" t="s">
        <v>49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25">
      <c r="A65" t="s">
        <v>50</v>
      </c>
      <c r="B65" t="s">
        <v>51</v>
      </c>
      <c r="C65" t="s">
        <v>596</v>
      </c>
      <c r="D65" s="1">
        <v>44000</v>
      </c>
      <c r="E65" s="1">
        <v>1262.8</v>
      </c>
      <c r="F65" s="1">
        <v>1007.19</v>
      </c>
      <c r="G65" s="1">
        <v>1337.6</v>
      </c>
      <c r="H65" s="1">
        <v>125</v>
      </c>
      <c r="I65" s="1">
        <v>3732.59</v>
      </c>
      <c r="J65" s="1">
        <f t="shared" ref="J65:J66" si="16">D65-I65</f>
        <v>40267.410000000003</v>
      </c>
    </row>
    <row r="66" spans="1:125">
      <c r="A66" t="s">
        <v>458</v>
      </c>
      <c r="B66" t="s">
        <v>24</v>
      </c>
      <c r="C66" t="s">
        <v>599</v>
      </c>
      <c r="D66" s="1">
        <v>50000</v>
      </c>
      <c r="E66" s="1">
        <v>1435</v>
      </c>
      <c r="F66" s="1">
        <v>1854</v>
      </c>
      <c r="G66" s="1">
        <v>1520</v>
      </c>
      <c r="H66" s="1">
        <v>25</v>
      </c>
      <c r="I66" s="1">
        <v>4834</v>
      </c>
      <c r="J66" s="1">
        <f t="shared" si="16"/>
        <v>45166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>
      <c r="A67" s="3" t="s">
        <v>19</v>
      </c>
      <c r="B67" s="3">
        <v>2</v>
      </c>
      <c r="C67" s="3"/>
      <c r="D67" s="4">
        <f t="shared" ref="D67:J67" si="17">SUM(D65:D66)</f>
        <v>94000</v>
      </c>
      <c r="E67" s="4">
        <f t="shared" si="17"/>
        <v>2697.8</v>
      </c>
      <c r="F67" s="4">
        <f t="shared" si="17"/>
        <v>2861.19</v>
      </c>
      <c r="G67" s="4">
        <f t="shared" si="17"/>
        <v>2857.6</v>
      </c>
      <c r="H67" s="4">
        <f t="shared" si="17"/>
        <v>150</v>
      </c>
      <c r="I67" s="4">
        <f t="shared" si="17"/>
        <v>8566.59</v>
      </c>
      <c r="J67" s="4">
        <f t="shared" si="17"/>
        <v>85433.41</v>
      </c>
    </row>
    <row r="69" spans="1:125">
      <c r="A69" s="16" t="s">
        <v>52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125">
      <c r="A70" t="s">
        <v>34</v>
      </c>
      <c r="B70" t="s">
        <v>27</v>
      </c>
      <c r="C70" t="s">
        <v>596</v>
      </c>
      <c r="D70" s="1">
        <v>44000</v>
      </c>
      <c r="E70" s="1">
        <v>1262.8</v>
      </c>
      <c r="F70" s="1">
        <v>852.45</v>
      </c>
      <c r="G70" s="1">
        <v>1337.6</v>
      </c>
      <c r="H70" s="1">
        <v>1056.6199999999999</v>
      </c>
      <c r="I70" s="1">
        <f>E70+F70+G70+H70</f>
        <v>4509.4699999999993</v>
      </c>
      <c r="J70" s="1">
        <f>D70-I70</f>
        <v>39490.53</v>
      </c>
    </row>
    <row r="71" spans="1:125">
      <c r="A71" t="s">
        <v>53</v>
      </c>
      <c r="B71" t="s">
        <v>54</v>
      </c>
      <c r="C71" t="s">
        <v>596</v>
      </c>
      <c r="D71" s="1">
        <v>45000</v>
      </c>
      <c r="E71" s="1">
        <v>1291.5</v>
      </c>
      <c r="F71" s="1">
        <v>1148.33</v>
      </c>
      <c r="G71" s="1">
        <v>1368</v>
      </c>
      <c r="H71" s="1">
        <v>125</v>
      </c>
      <c r="I71" s="1">
        <f t="shared" ref="I71:I74" si="18">E71+F71+G71+H71</f>
        <v>3932.83</v>
      </c>
      <c r="J71" s="1">
        <f t="shared" ref="J71:J74" si="19">D71-I71</f>
        <v>41067.17</v>
      </c>
    </row>
    <row r="72" spans="1:125">
      <c r="A72" t="s">
        <v>535</v>
      </c>
      <c r="B72" t="s">
        <v>536</v>
      </c>
      <c r="C72" t="s">
        <v>599</v>
      </c>
      <c r="D72" s="1">
        <v>40000</v>
      </c>
      <c r="E72" s="1">
        <v>1148</v>
      </c>
      <c r="F72" s="1">
        <v>442.65</v>
      </c>
      <c r="G72" s="1">
        <v>1216</v>
      </c>
      <c r="H72" s="1">
        <v>25</v>
      </c>
      <c r="I72" s="1">
        <v>2831.65</v>
      </c>
      <c r="J72" s="1">
        <v>37168.35</v>
      </c>
    </row>
    <row r="73" spans="1:125">
      <c r="A73" t="s">
        <v>459</v>
      </c>
      <c r="B73" t="s">
        <v>460</v>
      </c>
      <c r="C73" t="s">
        <v>599</v>
      </c>
      <c r="D73" s="1">
        <v>110000</v>
      </c>
      <c r="E73" s="1">
        <v>3157</v>
      </c>
      <c r="F73" s="1">
        <v>14457.62</v>
      </c>
      <c r="G73" s="1">
        <v>3344</v>
      </c>
      <c r="H73" s="1">
        <v>25</v>
      </c>
      <c r="I73" s="1">
        <f t="shared" si="18"/>
        <v>20983.620000000003</v>
      </c>
      <c r="J73" s="1">
        <f t="shared" si="19"/>
        <v>89016.38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>
      <c r="A74" t="s">
        <v>461</v>
      </c>
      <c r="B74" t="s">
        <v>190</v>
      </c>
      <c r="C74" t="s">
        <v>599</v>
      </c>
      <c r="D74" s="1">
        <v>100000</v>
      </c>
      <c r="E74" s="1">
        <v>2870</v>
      </c>
      <c r="F74" s="1">
        <v>12105.37</v>
      </c>
      <c r="G74" s="1">
        <v>3040</v>
      </c>
      <c r="H74" s="1">
        <v>25</v>
      </c>
      <c r="I74" s="1">
        <f t="shared" si="18"/>
        <v>18040.370000000003</v>
      </c>
      <c r="J74" s="1">
        <f t="shared" si="19"/>
        <v>81959.63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s="3" t="s">
        <v>19</v>
      </c>
      <c r="B75" s="3">
        <v>5</v>
      </c>
      <c r="C75" s="3"/>
      <c r="D75" s="4">
        <f>SUM(D70:D74)</f>
        <v>339000</v>
      </c>
      <c r="E75" s="4">
        <f>SUM(E70:E74)</f>
        <v>9729.2999999999993</v>
      </c>
      <c r="F75" s="4">
        <f>SUM(F70:F74)</f>
        <v>29006.42</v>
      </c>
      <c r="G75" s="4">
        <f>SUM(G70:G74)</f>
        <v>10305.6</v>
      </c>
      <c r="H75" s="4">
        <f>SUM(H70:H74)</f>
        <v>1256.6199999999999</v>
      </c>
      <c r="I75" s="4">
        <f>SUM(I70:I74)</f>
        <v>50297.94</v>
      </c>
      <c r="J75" s="4">
        <f>SUM(J70:J74)</f>
        <v>288702.06</v>
      </c>
    </row>
    <row r="77" spans="1:125">
      <c r="A77" s="16" t="s">
        <v>55</v>
      </c>
      <c r="B77" s="16"/>
      <c r="C77" s="16"/>
      <c r="D77" s="16"/>
      <c r="E77" s="16"/>
      <c r="F77" s="16"/>
      <c r="G77" s="16"/>
      <c r="H77" s="16"/>
      <c r="I77" s="16"/>
      <c r="J77" s="16"/>
    </row>
    <row r="78" spans="1:125">
      <c r="A78" t="s">
        <v>464</v>
      </c>
      <c r="B78" t="s">
        <v>80</v>
      </c>
      <c r="C78" t="s">
        <v>599</v>
      </c>
      <c r="D78" s="1">
        <v>30000</v>
      </c>
      <c r="E78" s="1">
        <v>861</v>
      </c>
      <c r="F78" s="1">
        <v>0</v>
      </c>
      <c r="G78" s="1">
        <v>912</v>
      </c>
      <c r="H78" s="1">
        <v>25</v>
      </c>
      <c r="I78" s="1">
        <f>E78+F78+G78+H78</f>
        <v>1798</v>
      </c>
      <c r="J78" s="1">
        <f>D78-I78</f>
        <v>28202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t="s">
        <v>56</v>
      </c>
      <c r="B79" t="s">
        <v>24</v>
      </c>
      <c r="C79" t="s">
        <v>599</v>
      </c>
      <c r="D79" s="1">
        <v>133500</v>
      </c>
      <c r="E79" s="1">
        <v>3831.45</v>
      </c>
      <c r="F79" s="1">
        <v>20101.23</v>
      </c>
      <c r="G79" s="1">
        <v>3595.1</v>
      </c>
      <c r="H79" s="1">
        <v>25</v>
      </c>
      <c r="I79" s="1">
        <f t="shared" ref="I79:I80" si="20">E79+F79+G79+H79</f>
        <v>27552.78</v>
      </c>
      <c r="J79" s="1">
        <f t="shared" ref="J79:J80" si="21">D79-I79</f>
        <v>105947.22</v>
      </c>
    </row>
    <row r="80" spans="1:125">
      <c r="A80" t="s">
        <v>57</v>
      </c>
      <c r="B80" t="s">
        <v>13</v>
      </c>
      <c r="C80" t="s">
        <v>596</v>
      </c>
      <c r="D80" s="1">
        <v>33000</v>
      </c>
      <c r="E80" s="1">
        <v>947.1</v>
      </c>
      <c r="F80" s="1">
        <v>0</v>
      </c>
      <c r="G80" s="1">
        <v>1003.2</v>
      </c>
      <c r="H80" s="1">
        <v>75</v>
      </c>
      <c r="I80" s="1">
        <f t="shared" si="20"/>
        <v>2025.3000000000002</v>
      </c>
      <c r="J80" s="1">
        <f t="shared" si="21"/>
        <v>30974.7</v>
      </c>
    </row>
    <row r="81" spans="1:125">
      <c r="A81" s="3" t="s">
        <v>19</v>
      </c>
      <c r="B81" s="3">
        <v>3</v>
      </c>
      <c r="C81" s="3"/>
      <c r="D81" s="4">
        <f t="shared" ref="D81:J81" si="22">SUM(D78:D80)</f>
        <v>196500</v>
      </c>
      <c r="E81" s="4">
        <f t="shared" si="22"/>
        <v>5639.55</v>
      </c>
      <c r="F81" s="4">
        <f t="shared" si="22"/>
        <v>20101.23</v>
      </c>
      <c r="G81" s="4">
        <f t="shared" si="22"/>
        <v>5510.3</v>
      </c>
      <c r="H81" s="4">
        <f t="shared" si="22"/>
        <v>125</v>
      </c>
      <c r="I81" s="4">
        <f t="shared" si="22"/>
        <v>31376.079999999998</v>
      </c>
      <c r="J81" s="4">
        <f t="shared" si="22"/>
        <v>165123.92000000001</v>
      </c>
    </row>
    <row r="83" spans="1:125">
      <c r="A83" s="16" t="s">
        <v>58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25">
      <c r="A84" t="s">
        <v>59</v>
      </c>
      <c r="B84" t="s">
        <v>60</v>
      </c>
      <c r="C84" t="s">
        <v>596</v>
      </c>
      <c r="D84" s="1">
        <v>60000</v>
      </c>
      <c r="E84" s="1">
        <v>1722</v>
      </c>
      <c r="F84" s="1">
        <v>3074.03</v>
      </c>
      <c r="G84" s="1">
        <v>1824</v>
      </c>
      <c r="H84" s="1">
        <v>2188.2399999999998</v>
      </c>
      <c r="I84" s="1">
        <f t="shared" ref="I84:I93" si="23">E84+F84+G84+H84</f>
        <v>8808.27</v>
      </c>
      <c r="J84" s="1">
        <f t="shared" ref="J84:J93" si="24">D84-I84</f>
        <v>51191.729999999996</v>
      </c>
    </row>
    <row r="85" spans="1:125">
      <c r="A85" t="s">
        <v>604</v>
      </c>
      <c r="B85" t="s">
        <v>603</v>
      </c>
      <c r="C85" t="s">
        <v>599</v>
      </c>
      <c r="D85" s="1">
        <v>18000</v>
      </c>
      <c r="E85" s="1">
        <v>516.6</v>
      </c>
      <c r="F85" s="1">
        <v>0</v>
      </c>
      <c r="G85" s="1">
        <v>547.20000000000005</v>
      </c>
      <c r="H85" s="1">
        <v>25</v>
      </c>
      <c r="I85" s="1">
        <f>E85+F85+G85+H85</f>
        <v>1088.8000000000002</v>
      </c>
      <c r="J85" s="1">
        <f>D85-I85</f>
        <v>16911.2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>
      <c r="A86" t="s">
        <v>602</v>
      </c>
      <c r="B86" t="s">
        <v>64</v>
      </c>
      <c r="C86" t="s">
        <v>599</v>
      </c>
      <c r="D86" s="1">
        <v>22000</v>
      </c>
      <c r="E86" s="1">
        <v>631.4</v>
      </c>
      <c r="F86" s="1">
        <v>0</v>
      </c>
      <c r="G86" s="1">
        <v>668.8</v>
      </c>
      <c r="H86" s="1">
        <v>25</v>
      </c>
      <c r="I86" s="1">
        <f>E86+F86+G86+H86</f>
        <v>1325.1999999999998</v>
      </c>
      <c r="J86" s="1">
        <f>D86-I86</f>
        <v>20674.8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61</v>
      </c>
      <c r="B87" t="s">
        <v>67</v>
      </c>
      <c r="C87" t="s">
        <v>596</v>
      </c>
      <c r="D87" s="1">
        <v>36000</v>
      </c>
      <c r="E87" s="1">
        <v>1033.2</v>
      </c>
      <c r="F87" s="1">
        <v>0</v>
      </c>
      <c r="G87" s="1">
        <v>1094.4000000000001</v>
      </c>
      <c r="H87" s="1">
        <v>1056.6199999999999</v>
      </c>
      <c r="I87" s="1">
        <f t="shared" si="23"/>
        <v>3184.2200000000003</v>
      </c>
      <c r="J87" s="1">
        <f t="shared" si="24"/>
        <v>32815.78</v>
      </c>
    </row>
    <row r="88" spans="1:125">
      <c r="A88" t="s">
        <v>63</v>
      </c>
      <c r="B88" t="s">
        <v>64</v>
      </c>
      <c r="C88" t="s">
        <v>596</v>
      </c>
      <c r="D88" s="1">
        <v>40000</v>
      </c>
      <c r="E88" s="1">
        <v>1148</v>
      </c>
      <c r="F88" s="1">
        <v>442.65</v>
      </c>
      <c r="G88" s="1">
        <v>1216</v>
      </c>
      <c r="H88" s="1">
        <v>265</v>
      </c>
      <c r="I88" s="1">
        <f t="shared" si="23"/>
        <v>3071.65</v>
      </c>
      <c r="J88" s="1">
        <f t="shared" si="24"/>
        <v>36928.35</v>
      </c>
    </row>
    <row r="89" spans="1:125" s="2" customFormat="1">
      <c r="A89" t="s">
        <v>65</v>
      </c>
      <c r="B89" t="s">
        <v>69</v>
      </c>
      <c r="C89" t="s">
        <v>596</v>
      </c>
      <c r="D89" s="1">
        <v>70000</v>
      </c>
      <c r="E89" s="1">
        <v>2009</v>
      </c>
      <c r="F89" s="1">
        <v>5162.1499999999996</v>
      </c>
      <c r="G89" s="1">
        <v>2128</v>
      </c>
      <c r="H89" s="1">
        <v>1056.6199999999999</v>
      </c>
      <c r="I89" s="1">
        <f t="shared" si="23"/>
        <v>10355.77</v>
      </c>
      <c r="J89" s="1">
        <f t="shared" si="24"/>
        <v>59644.229999999996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s="2" customFormat="1">
      <c r="A90" t="s">
        <v>66</v>
      </c>
      <c r="B90" t="s">
        <v>67</v>
      </c>
      <c r="C90" t="s">
        <v>599</v>
      </c>
      <c r="D90" s="1">
        <v>36000</v>
      </c>
      <c r="E90" s="1">
        <v>1033.2</v>
      </c>
      <c r="F90" s="1">
        <v>0</v>
      </c>
      <c r="G90" s="1">
        <v>1094.4000000000001</v>
      </c>
      <c r="H90" s="1">
        <v>25</v>
      </c>
      <c r="I90" s="1">
        <f t="shared" si="23"/>
        <v>2152.6000000000004</v>
      </c>
      <c r="J90" s="1">
        <f t="shared" si="24"/>
        <v>33847.4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s="2" customFormat="1">
      <c r="A91" t="s">
        <v>68</v>
      </c>
      <c r="B91" t="s">
        <v>69</v>
      </c>
      <c r="C91" t="s">
        <v>599</v>
      </c>
      <c r="D91" s="1">
        <v>60000</v>
      </c>
      <c r="E91" s="1">
        <v>1722</v>
      </c>
      <c r="F91" s="1">
        <v>3486.68</v>
      </c>
      <c r="G91" s="1">
        <v>1824</v>
      </c>
      <c r="H91" s="1">
        <v>25</v>
      </c>
      <c r="I91" s="1">
        <f t="shared" si="23"/>
        <v>7057.68</v>
      </c>
      <c r="J91" s="1">
        <f t="shared" si="24"/>
        <v>52942.32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>
      <c r="A92" t="s">
        <v>462</v>
      </c>
      <c r="B92" t="s">
        <v>64</v>
      </c>
      <c r="C92" t="s">
        <v>599</v>
      </c>
      <c r="D92" s="1">
        <v>55000</v>
      </c>
      <c r="E92" s="1">
        <v>1578.5</v>
      </c>
      <c r="F92" s="1">
        <v>2559.6799999999998</v>
      </c>
      <c r="G92" s="1">
        <v>1672</v>
      </c>
      <c r="H92" s="1">
        <v>25</v>
      </c>
      <c r="I92" s="1">
        <f t="shared" si="23"/>
        <v>5835.18</v>
      </c>
      <c r="J92" s="1">
        <f t="shared" si="24"/>
        <v>49164.82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>
      <c r="A93" t="s">
        <v>463</v>
      </c>
      <c r="B93" t="s">
        <v>24</v>
      </c>
      <c r="C93" t="s">
        <v>599</v>
      </c>
      <c r="D93" s="1">
        <v>90000</v>
      </c>
      <c r="E93" s="1">
        <v>2583</v>
      </c>
      <c r="F93" s="1">
        <v>9753.1200000000008</v>
      </c>
      <c r="G93" s="1">
        <v>2736</v>
      </c>
      <c r="H93" s="1">
        <v>25</v>
      </c>
      <c r="I93" s="1">
        <f t="shared" si="23"/>
        <v>15097.12</v>
      </c>
      <c r="J93" s="1">
        <f t="shared" si="24"/>
        <v>74902.880000000005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s="2" customFormat="1">
      <c r="A94" s="3" t="s">
        <v>19</v>
      </c>
      <c r="B94" s="3">
        <v>10</v>
      </c>
      <c r="C94" s="3"/>
      <c r="D94" s="4">
        <f t="shared" ref="D94:J94" si="25">SUM(D84:D93)</f>
        <v>487000</v>
      </c>
      <c r="E94" s="4">
        <f t="shared" si="25"/>
        <v>13976.9</v>
      </c>
      <c r="F94" s="4">
        <f t="shared" si="25"/>
        <v>24478.31</v>
      </c>
      <c r="G94" s="4">
        <f t="shared" si="25"/>
        <v>14804.8</v>
      </c>
      <c r="H94" s="4">
        <f t="shared" si="25"/>
        <v>4716.4799999999996</v>
      </c>
      <c r="I94" s="4">
        <f t="shared" si="25"/>
        <v>57976.490000000005</v>
      </c>
      <c r="J94" s="4">
        <f t="shared" si="25"/>
        <v>429023.50999999995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/>
      <c r="B95"/>
      <c r="C95"/>
      <c r="D95" s="1"/>
      <c r="E95" s="1"/>
      <c r="F95" s="1"/>
      <c r="G95" s="1"/>
      <c r="H95" s="1"/>
      <c r="I95" s="1"/>
      <c r="J95" s="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 s="16" t="s">
        <v>70</v>
      </c>
      <c r="B96" s="16"/>
      <c r="C96" s="16"/>
      <c r="D96" s="16"/>
      <c r="E96" s="16"/>
      <c r="F96" s="16"/>
      <c r="G96" s="16"/>
      <c r="H96" s="16"/>
      <c r="I96" s="16"/>
      <c r="J96" s="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>
      <c r="A97" t="s">
        <v>606</v>
      </c>
      <c r="B97" t="s">
        <v>605</v>
      </c>
      <c r="C97" t="s">
        <v>599</v>
      </c>
      <c r="D97" s="1">
        <v>19000</v>
      </c>
      <c r="E97" s="1">
        <v>545.29999999999995</v>
      </c>
      <c r="F97" s="1">
        <v>0</v>
      </c>
      <c r="G97" s="1">
        <v>577.6</v>
      </c>
      <c r="H97" s="1">
        <v>25</v>
      </c>
      <c r="I97" s="1">
        <f>E97+F97+G97+H97</f>
        <v>1147.9000000000001</v>
      </c>
      <c r="J97" s="1">
        <f>D97-I97</f>
        <v>17852.099999999999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>
      <c r="A98" t="s">
        <v>540</v>
      </c>
      <c r="B98" t="s">
        <v>64</v>
      </c>
      <c r="C98" t="s">
        <v>599</v>
      </c>
      <c r="D98" s="1">
        <v>22000</v>
      </c>
      <c r="E98" s="1">
        <v>631.4</v>
      </c>
      <c r="F98" s="1">
        <v>0</v>
      </c>
      <c r="G98" s="1">
        <v>668.8</v>
      </c>
      <c r="H98" s="1">
        <v>1056.6199999999999</v>
      </c>
      <c r="I98" s="1">
        <f>E98+F98+G98+H98</f>
        <v>2356.8199999999997</v>
      </c>
      <c r="J98" s="1">
        <f>D98-I98</f>
        <v>19643.18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>
      <c r="A99" t="s">
        <v>71</v>
      </c>
      <c r="B99" t="s">
        <v>483</v>
      </c>
      <c r="C99" t="s">
        <v>596</v>
      </c>
      <c r="D99" s="1">
        <v>45000</v>
      </c>
      <c r="E99" s="1">
        <v>1291.5</v>
      </c>
      <c r="F99" s="1">
        <v>838.84</v>
      </c>
      <c r="G99" s="1">
        <v>1368</v>
      </c>
      <c r="H99" s="1">
        <v>2188.2399999999998</v>
      </c>
      <c r="I99" s="1">
        <f t="shared" ref="I99:I101" si="26">E99+F99+G99+H99</f>
        <v>5686.58</v>
      </c>
      <c r="J99" s="1">
        <f t="shared" ref="J99:J101" si="27">D99-I99</f>
        <v>39313.42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 s="2" customFormat="1">
      <c r="A100" t="s">
        <v>72</v>
      </c>
      <c r="B100" t="s">
        <v>62</v>
      </c>
      <c r="C100" t="s">
        <v>596</v>
      </c>
      <c r="D100" s="1">
        <v>31000</v>
      </c>
      <c r="E100" s="1">
        <v>889.7</v>
      </c>
      <c r="F100" s="1">
        <v>0</v>
      </c>
      <c r="G100" s="1">
        <v>942.4</v>
      </c>
      <c r="H100" s="1">
        <v>25</v>
      </c>
      <c r="I100" s="1">
        <f t="shared" si="26"/>
        <v>1857.1</v>
      </c>
      <c r="J100" s="1">
        <f t="shared" si="27"/>
        <v>29142.9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73</v>
      </c>
      <c r="B101" t="s">
        <v>62</v>
      </c>
      <c r="C101" t="s">
        <v>599</v>
      </c>
      <c r="D101" s="1">
        <v>31000</v>
      </c>
      <c r="E101" s="1">
        <v>889.7</v>
      </c>
      <c r="F101" s="1">
        <v>0</v>
      </c>
      <c r="G101" s="1">
        <v>942.4</v>
      </c>
      <c r="H101" s="1">
        <v>25</v>
      </c>
      <c r="I101" s="1">
        <f t="shared" si="26"/>
        <v>1857.1</v>
      </c>
      <c r="J101" s="1">
        <f t="shared" si="27"/>
        <v>29142.9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>
      <c r="A102" t="s">
        <v>541</v>
      </c>
      <c r="B102" t="s">
        <v>64</v>
      </c>
      <c r="C102" t="s">
        <v>599</v>
      </c>
      <c r="D102" s="1">
        <v>31000</v>
      </c>
      <c r="E102" s="1">
        <v>889.7</v>
      </c>
      <c r="F102" s="1">
        <v>0</v>
      </c>
      <c r="G102" s="1">
        <v>942.4</v>
      </c>
      <c r="H102" s="1">
        <v>25</v>
      </c>
      <c r="I102" s="1">
        <f>E102+F102+G102+H102</f>
        <v>1857.1</v>
      </c>
      <c r="J102" s="1">
        <f>D102-I102</f>
        <v>29142.9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>
      <c r="A103" s="3" t="s">
        <v>19</v>
      </c>
      <c r="B103" s="3">
        <v>6</v>
      </c>
      <c r="C103" s="3"/>
      <c r="D103" s="4">
        <f>SUM(D97:D102)</f>
        <v>179000</v>
      </c>
      <c r="E103" s="4">
        <f>SUM(E97:E102)</f>
        <v>5137.2999999999993</v>
      </c>
      <c r="F103" s="4">
        <f>SUM(F97:F102)</f>
        <v>838.84</v>
      </c>
      <c r="G103" s="4">
        <f>SUM(G97:G102)</f>
        <v>5441.5999999999995</v>
      </c>
      <c r="H103" s="4">
        <f>SUM(H97:H102)</f>
        <v>3344.8599999999997</v>
      </c>
      <c r="I103" s="4">
        <f>SUM(I97:I102)</f>
        <v>14762.6</v>
      </c>
      <c r="J103" s="4">
        <f>SUM(J97:J102)</f>
        <v>164237.4</v>
      </c>
    </row>
    <row r="104" spans="1:125" s="2" customFormat="1">
      <c r="A104"/>
      <c r="B104"/>
      <c r="C104"/>
      <c r="D104" s="1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:125" s="2" customFormat="1">
      <c r="A105" s="16" t="s">
        <v>76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>
      <c r="A106" t="s">
        <v>542</v>
      </c>
      <c r="B106" t="s">
        <v>80</v>
      </c>
      <c r="C106" t="s">
        <v>599</v>
      </c>
      <c r="D106" s="1">
        <v>70000</v>
      </c>
      <c r="E106" s="1">
        <v>2009</v>
      </c>
      <c r="F106" s="1">
        <v>5368.48</v>
      </c>
      <c r="G106" s="1">
        <v>2128</v>
      </c>
      <c r="H106" s="1">
        <v>25</v>
      </c>
      <c r="I106" s="1">
        <f>E106+F106+G106+H106</f>
        <v>9530.48</v>
      </c>
      <c r="J106" s="1">
        <f>D106-I106</f>
        <v>60469.520000000004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>
      <c r="A107" t="s">
        <v>83</v>
      </c>
      <c r="B107" t="s">
        <v>80</v>
      </c>
      <c r="C107" t="s">
        <v>596</v>
      </c>
      <c r="D107" s="1">
        <v>50000</v>
      </c>
      <c r="E107" s="1">
        <v>1435</v>
      </c>
      <c r="F107" s="1">
        <v>1854</v>
      </c>
      <c r="G107" s="1">
        <v>1520</v>
      </c>
      <c r="H107" s="1">
        <v>25</v>
      </c>
      <c r="I107" s="1">
        <f t="shared" ref="I107:I109" si="28">E107+F107+G107+H107</f>
        <v>4834</v>
      </c>
      <c r="J107" s="1">
        <f t="shared" ref="J107:J109" si="29">D107-I107</f>
        <v>45166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 t="s">
        <v>84</v>
      </c>
      <c r="B108" t="s">
        <v>78</v>
      </c>
      <c r="C108" t="s">
        <v>596</v>
      </c>
      <c r="D108" s="1">
        <v>90000</v>
      </c>
      <c r="E108" s="1">
        <v>2583</v>
      </c>
      <c r="F108" s="1">
        <v>9237.31</v>
      </c>
      <c r="G108" s="1">
        <v>2736</v>
      </c>
      <c r="H108" s="1">
        <v>2088.2399999999998</v>
      </c>
      <c r="I108" s="1">
        <f t="shared" si="28"/>
        <v>16644.55</v>
      </c>
      <c r="J108" s="1">
        <f t="shared" si="29"/>
        <v>73355.45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85</v>
      </c>
      <c r="B109" t="s">
        <v>86</v>
      </c>
      <c r="C109" t="s">
        <v>599</v>
      </c>
      <c r="D109" s="1">
        <v>36666.67</v>
      </c>
      <c r="E109" s="1">
        <v>1052.33</v>
      </c>
      <c r="F109" s="1">
        <v>0</v>
      </c>
      <c r="G109" s="1">
        <v>1114.67</v>
      </c>
      <c r="H109" s="1">
        <v>185</v>
      </c>
      <c r="I109" s="1">
        <f t="shared" si="28"/>
        <v>2352</v>
      </c>
      <c r="J109" s="1">
        <f t="shared" si="29"/>
        <v>34314.67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3" t="s">
        <v>19</v>
      </c>
      <c r="B110" s="3">
        <v>4</v>
      </c>
      <c r="C110" s="3"/>
      <c r="D110" s="4">
        <f t="shared" ref="D110:J110" si="30">SUM(D106:D109)</f>
        <v>246666.66999999998</v>
      </c>
      <c r="E110" s="4">
        <f t="shared" si="30"/>
        <v>7079.33</v>
      </c>
      <c r="F110" s="4">
        <f t="shared" si="30"/>
        <v>16459.79</v>
      </c>
      <c r="G110" s="4">
        <f t="shared" si="30"/>
        <v>7498.67</v>
      </c>
      <c r="H110" s="4">
        <f t="shared" si="30"/>
        <v>2323.2399999999998</v>
      </c>
      <c r="I110" s="4">
        <f t="shared" si="30"/>
        <v>33361.03</v>
      </c>
      <c r="J110" s="4">
        <f t="shared" si="30"/>
        <v>213305.64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/>
      <c r="B111"/>
      <c r="C111"/>
      <c r="D111" s="1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s="16" t="s">
        <v>87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>
      <c r="A113" t="s">
        <v>607</v>
      </c>
      <c r="B113" t="s">
        <v>22</v>
      </c>
      <c r="C113" t="s">
        <v>599</v>
      </c>
      <c r="D113" s="1">
        <v>45000</v>
      </c>
      <c r="E113" s="1">
        <v>1291.5</v>
      </c>
      <c r="F113" s="1">
        <v>1148.33</v>
      </c>
      <c r="G113" s="1">
        <v>1368</v>
      </c>
      <c r="H113" s="1">
        <v>25</v>
      </c>
      <c r="I113" s="1">
        <v>3832.83</v>
      </c>
      <c r="J113" s="1">
        <f>D113-I113</f>
        <v>41167.17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>
      <c r="A114" t="s">
        <v>88</v>
      </c>
      <c r="B114" t="s">
        <v>484</v>
      </c>
      <c r="C114" t="s">
        <v>596</v>
      </c>
      <c r="D114" s="1">
        <v>70000</v>
      </c>
      <c r="E114" s="1">
        <v>2009</v>
      </c>
      <c r="F114" s="1">
        <v>5368.48</v>
      </c>
      <c r="G114" s="1">
        <v>2128</v>
      </c>
      <c r="H114" s="1">
        <v>75</v>
      </c>
      <c r="I114" s="1">
        <f t="shared" ref="I114:I119" si="31">E114+F114+G114+H114</f>
        <v>9580.48</v>
      </c>
      <c r="J114" s="1">
        <f t="shared" ref="J114:J119" si="32">D114-I114</f>
        <v>60419.520000000004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89</v>
      </c>
      <c r="B115" t="s">
        <v>22</v>
      </c>
      <c r="C115" t="s">
        <v>596</v>
      </c>
      <c r="D115" s="1">
        <v>35250</v>
      </c>
      <c r="E115" s="1">
        <v>1011.68</v>
      </c>
      <c r="F115" s="1">
        <v>0</v>
      </c>
      <c r="G115" s="1">
        <v>1071.5999999999999</v>
      </c>
      <c r="H115" s="1">
        <v>1196.6199999999999</v>
      </c>
      <c r="I115" s="1">
        <f t="shared" si="31"/>
        <v>3279.8999999999996</v>
      </c>
      <c r="J115" s="1">
        <f t="shared" si="32"/>
        <v>31970.1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90</v>
      </c>
      <c r="B116" t="s">
        <v>35</v>
      </c>
      <c r="C116" t="s">
        <v>596</v>
      </c>
      <c r="D116" s="1">
        <v>19000</v>
      </c>
      <c r="E116" s="1">
        <v>545.29999999999995</v>
      </c>
      <c r="F116" s="1">
        <v>0</v>
      </c>
      <c r="G116" s="1">
        <v>577.6</v>
      </c>
      <c r="H116" s="1">
        <v>25</v>
      </c>
      <c r="I116" s="1">
        <f t="shared" si="31"/>
        <v>1147.9000000000001</v>
      </c>
      <c r="J116" s="1">
        <f t="shared" si="32"/>
        <v>17852.099999999999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91</v>
      </c>
      <c r="B117" t="s">
        <v>35</v>
      </c>
      <c r="C117" t="s">
        <v>596</v>
      </c>
      <c r="D117" s="1">
        <v>19000</v>
      </c>
      <c r="E117" s="1">
        <v>545.29999999999995</v>
      </c>
      <c r="F117" s="1">
        <v>0</v>
      </c>
      <c r="G117" s="1">
        <v>577.6</v>
      </c>
      <c r="H117" s="1">
        <v>205</v>
      </c>
      <c r="I117" s="1">
        <f t="shared" si="31"/>
        <v>1327.9</v>
      </c>
      <c r="J117" s="1">
        <f t="shared" si="32"/>
        <v>17672.099999999999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92</v>
      </c>
      <c r="B118" t="s">
        <v>35</v>
      </c>
      <c r="C118" t="s">
        <v>596</v>
      </c>
      <c r="D118" s="1">
        <v>25500</v>
      </c>
      <c r="E118" s="1">
        <v>731.85</v>
      </c>
      <c r="F118" s="1">
        <v>0</v>
      </c>
      <c r="G118" s="1">
        <v>775.2</v>
      </c>
      <c r="H118" s="1">
        <v>125</v>
      </c>
      <c r="I118" s="1">
        <f t="shared" si="31"/>
        <v>1632.0500000000002</v>
      </c>
      <c r="J118" s="1">
        <f t="shared" si="32"/>
        <v>23867.95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93</v>
      </c>
      <c r="B119" t="s">
        <v>35</v>
      </c>
      <c r="C119" t="s">
        <v>596</v>
      </c>
      <c r="D119" s="1">
        <v>22500</v>
      </c>
      <c r="E119" s="1">
        <v>645.75</v>
      </c>
      <c r="F119" s="1">
        <v>0</v>
      </c>
      <c r="G119" s="1">
        <v>684</v>
      </c>
      <c r="H119" s="1">
        <v>125</v>
      </c>
      <c r="I119" s="1">
        <f t="shared" si="31"/>
        <v>1454.75</v>
      </c>
      <c r="J119" s="1">
        <f t="shared" si="32"/>
        <v>21045.25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s="3" t="s">
        <v>19</v>
      </c>
      <c r="B120" s="3">
        <v>7</v>
      </c>
      <c r="C120" s="3"/>
      <c r="D120" s="4">
        <f>SUM(D113:D119)</f>
        <v>236250</v>
      </c>
      <c r="E120" s="4">
        <f>SUM(E113:E119)</f>
        <v>6780.380000000001</v>
      </c>
      <c r="F120" s="4">
        <f>SUM(F113:F119)</f>
        <v>6516.8099999999995</v>
      </c>
      <c r="G120" s="4">
        <f>SUM(G113:G119)</f>
        <v>7182.0000000000009</v>
      </c>
      <c r="H120" s="4">
        <f>SUM(H113:H119)</f>
        <v>1776.62</v>
      </c>
      <c r="I120" s="4">
        <f>SUM(I113:I119)</f>
        <v>22255.81</v>
      </c>
      <c r="J120" s="4">
        <f>SUM(J113:J119)</f>
        <v>213994.19000000003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/>
      <c r="B121"/>
      <c r="C121"/>
      <c r="D121" s="1"/>
      <c r="E121" s="1"/>
      <c r="F121" s="1"/>
      <c r="G121" s="1"/>
      <c r="H121" s="1"/>
      <c r="I121" s="1"/>
      <c r="J121" s="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s="16" t="s">
        <v>95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t="s">
        <v>96</v>
      </c>
      <c r="B123" t="s">
        <v>97</v>
      </c>
      <c r="C123" t="s">
        <v>597</v>
      </c>
      <c r="D123" s="1">
        <v>23000</v>
      </c>
      <c r="E123" s="1">
        <v>660.1</v>
      </c>
      <c r="F123" s="1">
        <v>0</v>
      </c>
      <c r="G123" s="1">
        <v>699.2</v>
      </c>
      <c r="H123" s="1">
        <v>75</v>
      </c>
      <c r="I123" s="1">
        <f t="shared" ref="I123:I126" si="33">E123+F123+G123+H123</f>
        <v>1434.3000000000002</v>
      </c>
      <c r="J123" s="1">
        <f t="shared" ref="J123:J126" si="34">D123-I123</f>
        <v>21565.7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>
      <c r="A124" t="s">
        <v>609</v>
      </c>
      <c r="B124" t="s">
        <v>608</v>
      </c>
      <c r="C124" t="s">
        <v>599</v>
      </c>
      <c r="D124" s="1">
        <v>70000</v>
      </c>
      <c r="E124" s="1">
        <v>2009</v>
      </c>
      <c r="F124" s="1">
        <v>5368.48</v>
      </c>
      <c r="G124" s="1">
        <v>2128</v>
      </c>
      <c r="H124" s="1">
        <v>25</v>
      </c>
      <c r="I124" s="1">
        <f>E124+F124+G124+H124</f>
        <v>9530.48</v>
      </c>
      <c r="J124" s="1">
        <f>D124-I124</f>
        <v>60469.520000000004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>
      <c r="A125" t="s">
        <v>465</v>
      </c>
      <c r="B125" t="s">
        <v>512</v>
      </c>
      <c r="C125" t="s">
        <v>599</v>
      </c>
      <c r="D125" s="1">
        <v>165000</v>
      </c>
      <c r="E125" s="1">
        <v>4735.5</v>
      </c>
      <c r="F125" s="1">
        <v>27750.22</v>
      </c>
      <c r="G125" s="1">
        <v>3595.1</v>
      </c>
      <c r="H125" s="1">
        <v>25</v>
      </c>
      <c r="I125" s="1">
        <f t="shared" si="33"/>
        <v>36105.82</v>
      </c>
      <c r="J125" s="1">
        <f t="shared" si="34"/>
        <v>128894.18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</row>
    <row r="126" spans="1:125">
      <c r="A126" t="s">
        <v>466</v>
      </c>
      <c r="B126" t="s">
        <v>135</v>
      </c>
      <c r="C126" t="s">
        <v>599</v>
      </c>
      <c r="D126" s="1">
        <v>18000</v>
      </c>
      <c r="E126" s="1">
        <v>516.6</v>
      </c>
      <c r="F126" s="1">
        <v>0</v>
      </c>
      <c r="G126" s="1">
        <v>547.20000000000005</v>
      </c>
      <c r="H126" s="1">
        <v>25</v>
      </c>
      <c r="I126" s="1">
        <f t="shared" si="33"/>
        <v>1088.8000000000002</v>
      </c>
      <c r="J126" s="1">
        <f t="shared" si="34"/>
        <v>16911.2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>
      <c r="A127" s="3" t="s">
        <v>19</v>
      </c>
      <c r="B127" s="3">
        <v>4</v>
      </c>
      <c r="C127" s="3"/>
      <c r="D127" s="4">
        <f t="shared" ref="D127:J127" si="35">SUM(D123:D126)</f>
        <v>276000</v>
      </c>
      <c r="E127" s="4">
        <f t="shared" si="35"/>
        <v>7921.2000000000007</v>
      </c>
      <c r="F127" s="4">
        <f t="shared" si="35"/>
        <v>33118.699999999997</v>
      </c>
      <c r="G127" s="4">
        <f t="shared" si="35"/>
        <v>6969.4999999999991</v>
      </c>
      <c r="H127" s="4">
        <f t="shared" si="35"/>
        <v>150</v>
      </c>
      <c r="I127" s="4">
        <f t="shared" si="35"/>
        <v>48159.4</v>
      </c>
      <c r="J127" s="4">
        <f t="shared" si="35"/>
        <v>227840.6</v>
      </c>
    </row>
    <row r="129" spans="1:125">
      <c r="A129" s="15" t="s">
        <v>467</v>
      </c>
      <c r="B129" s="15"/>
      <c r="C129" s="15"/>
      <c r="D129" s="15"/>
      <c r="E129" s="15"/>
      <c r="F129" s="15"/>
      <c r="G129" s="15"/>
      <c r="H129" s="15"/>
      <c r="I129" s="15"/>
      <c r="J129" s="15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t="s">
        <v>468</v>
      </c>
      <c r="B130" t="s">
        <v>469</v>
      </c>
      <c r="C130" t="s">
        <v>599</v>
      </c>
      <c r="D130" s="1">
        <v>23000</v>
      </c>
      <c r="E130" s="1">
        <v>660.1</v>
      </c>
      <c r="F130" s="1">
        <v>0</v>
      </c>
      <c r="G130" s="1">
        <v>699.2</v>
      </c>
      <c r="H130" s="1">
        <v>125</v>
      </c>
      <c r="I130" s="1">
        <f t="shared" ref="I130" si="36">E130+F130+G130+H130</f>
        <v>1484.3000000000002</v>
      </c>
      <c r="J130" s="1">
        <f t="shared" ref="J130" si="37">D130-I130</f>
        <v>21515.7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>
      <c r="A131" t="s">
        <v>611</v>
      </c>
      <c r="B131" t="s">
        <v>29</v>
      </c>
      <c r="C131" t="s">
        <v>599</v>
      </c>
      <c r="D131" s="1">
        <v>30000</v>
      </c>
      <c r="E131" s="1">
        <v>861</v>
      </c>
      <c r="F131" s="1">
        <v>0</v>
      </c>
      <c r="G131" s="1">
        <v>912</v>
      </c>
      <c r="H131" s="1">
        <v>25</v>
      </c>
      <c r="I131" s="1">
        <v>1798</v>
      </c>
      <c r="J131" s="1">
        <f>D131-I131</f>
        <v>28202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610</v>
      </c>
      <c r="B132" t="s">
        <v>198</v>
      </c>
      <c r="C132" t="s">
        <v>599</v>
      </c>
      <c r="D132" s="1">
        <v>50000</v>
      </c>
      <c r="E132" s="1">
        <v>1435</v>
      </c>
      <c r="F132" s="1">
        <v>1854</v>
      </c>
      <c r="G132" s="1">
        <v>1520</v>
      </c>
      <c r="H132" s="1">
        <v>25</v>
      </c>
      <c r="I132" s="1">
        <f>E132+F132+G132+H132</f>
        <v>4834</v>
      </c>
      <c r="J132" s="1">
        <f>D132-I132</f>
        <v>45166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543</v>
      </c>
      <c r="B133" t="s">
        <v>24</v>
      </c>
      <c r="C133" t="s">
        <v>599</v>
      </c>
      <c r="D133" s="1">
        <v>75000</v>
      </c>
      <c r="E133" s="1">
        <v>2152.5</v>
      </c>
      <c r="F133" s="1">
        <v>6309.38</v>
      </c>
      <c r="G133" s="1">
        <v>2280</v>
      </c>
      <c r="H133" s="1">
        <v>25</v>
      </c>
      <c r="I133" s="1">
        <f>E133+F133+G133+H133</f>
        <v>10766.880000000001</v>
      </c>
      <c r="J133" s="1">
        <f>D133-I133</f>
        <v>64233.119999999995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t="s">
        <v>470</v>
      </c>
      <c r="B134" t="s">
        <v>485</v>
      </c>
      <c r="C134" t="s">
        <v>599</v>
      </c>
      <c r="D134" s="1">
        <v>40000</v>
      </c>
      <c r="E134" s="1">
        <v>1148</v>
      </c>
      <c r="F134" s="1">
        <v>287.91000000000003</v>
      </c>
      <c r="G134" s="1">
        <v>1216</v>
      </c>
      <c r="H134" s="1">
        <v>1056.6199999999999</v>
      </c>
      <c r="I134" s="1">
        <f>E134+F134+G134+H134</f>
        <v>3708.5299999999997</v>
      </c>
      <c r="J134" s="1">
        <f>D134-I134</f>
        <v>36291.47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s="3" t="s">
        <v>19</v>
      </c>
      <c r="B135" s="3">
        <v>5</v>
      </c>
      <c r="C135" s="3"/>
      <c r="D135" s="4">
        <f t="shared" ref="D135:J135" si="38">SUM(D130:D134)</f>
        <v>218000</v>
      </c>
      <c r="E135" s="4">
        <f t="shared" si="38"/>
        <v>6256.6</v>
      </c>
      <c r="F135" s="4">
        <f t="shared" si="38"/>
        <v>8451.2900000000009</v>
      </c>
      <c r="G135" s="4">
        <f t="shared" si="38"/>
        <v>6627.2</v>
      </c>
      <c r="H135" s="4">
        <f t="shared" si="38"/>
        <v>1256.6199999999999</v>
      </c>
      <c r="I135" s="4">
        <f t="shared" si="38"/>
        <v>22591.71</v>
      </c>
      <c r="J135" s="4">
        <f t="shared" si="38"/>
        <v>195408.29</v>
      </c>
    </row>
    <row r="137" spans="1:125">
      <c r="A137" s="16" t="s">
        <v>99</v>
      </c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25">
      <c r="A138" t="s">
        <v>100</v>
      </c>
      <c r="B138" t="s">
        <v>101</v>
      </c>
      <c r="C138" t="s">
        <v>599</v>
      </c>
      <c r="D138" s="1">
        <v>45800</v>
      </c>
      <c r="E138" s="1">
        <v>1314.46</v>
      </c>
      <c r="F138" s="1">
        <v>1106.49</v>
      </c>
      <c r="G138" s="1">
        <v>1392.32</v>
      </c>
      <c r="H138" s="1">
        <v>1196.6199999999999</v>
      </c>
      <c r="I138" s="1">
        <f>E138+F138+G138+H138</f>
        <v>5009.8899999999994</v>
      </c>
      <c r="J138" s="1">
        <f>D138-I138</f>
        <v>40790.11</v>
      </c>
    </row>
    <row r="139" spans="1:125">
      <c r="A139" t="s">
        <v>544</v>
      </c>
      <c r="B139" t="s">
        <v>198</v>
      </c>
      <c r="C139" t="s">
        <v>599</v>
      </c>
      <c r="D139" s="1">
        <v>45000</v>
      </c>
      <c r="E139" s="1">
        <v>1291.5</v>
      </c>
      <c r="F139" s="1">
        <v>1148.33</v>
      </c>
      <c r="G139" s="1">
        <v>1368</v>
      </c>
      <c r="H139" s="1">
        <v>25</v>
      </c>
      <c r="I139" s="1">
        <v>3832.83</v>
      </c>
      <c r="J139" s="1">
        <v>41167.17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>
      <c r="A140" s="3" t="s">
        <v>19</v>
      </c>
      <c r="B140" s="3">
        <v>2</v>
      </c>
      <c r="C140" s="3"/>
      <c r="D140" s="4">
        <f t="shared" ref="D140:J140" si="39">SUM(D138:D139)</f>
        <v>90800</v>
      </c>
      <c r="E140" s="4">
        <f t="shared" si="39"/>
        <v>2605.96</v>
      </c>
      <c r="F140" s="4">
        <f t="shared" si="39"/>
        <v>2254.8199999999997</v>
      </c>
      <c r="G140" s="4">
        <f t="shared" si="39"/>
        <v>2760.3199999999997</v>
      </c>
      <c r="H140" s="4">
        <f t="shared" si="39"/>
        <v>1221.6199999999999</v>
      </c>
      <c r="I140" s="4">
        <f t="shared" si="39"/>
        <v>8842.7199999999993</v>
      </c>
      <c r="J140" s="4">
        <f t="shared" si="39"/>
        <v>81957.279999999999</v>
      </c>
    </row>
    <row r="142" spans="1:125">
      <c r="A142" s="16" t="s">
        <v>102</v>
      </c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25">
      <c r="A143" t="s">
        <v>103</v>
      </c>
      <c r="B143" t="s">
        <v>104</v>
      </c>
      <c r="C143" t="s">
        <v>596</v>
      </c>
      <c r="D143" s="1">
        <v>56000</v>
      </c>
      <c r="E143" s="1">
        <v>1607.2</v>
      </c>
      <c r="F143" s="1">
        <v>2546.0700000000002</v>
      </c>
      <c r="G143" s="1">
        <v>1702.4</v>
      </c>
      <c r="H143" s="1">
        <v>1216.6199999999999</v>
      </c>
      <c r="I143" s="1">
        <f t="shared" ref="I143:I146" si="40">E143+F143+G143+H143</f>
        <v>7072.29</v>
      </c>
      <c r="J143" s="1">
        <f t="shared" ref="J143:J146" si="41">D143-I143</f>
        <v>48927.71</v>
      </c>
    </row>
    <row r="144" spans="1:125">
      <c r="A144" t="s">
        <v>105</v>
      </c>
      <c r="B144" t="s">
        <v>106</v>
      </c>
      <c r="C144" t="s">
        <v>599</v>
      </c>
      <c r="D144" s="1">
        <v>44000</v>
      </c>
      <c r="E144" s="1">
        <v>1262.8</v>
      </c>
      <c r="F144" s="1">
        <v>697.7</v>
      </c>
      <c r="G144" s="1">
        <v>1337.6</v>
      </c>
      <c r="H144" s="1">
        <v>2188.2399999999998</v>
      </c>
      <c r="I144" s="1">
        <f t="shared" si="40"/>
        <v>5486.34</v>
      </c>
      <c r="J144" s="1">
        <f t="shared" si="41"/>
        <v>38513.660000000003</v>
      </c>
    </row>
    <row r="145" spans="1:125">
      <c r="A145" t="s">
        <v>107</v>
      </c>
      <c r="B145" t="s">
        <v>108</v>
      </c>
      <c r="C145" t="s">
        <v>596</v>
      </c>
      <c r="D145" s="1">
        <v>56000</v>
      </c>
      <c r="E145" s="1">
        <v>1607.2</v>
      </c>
      <c r="F145" s="1">
        <v>2733.96</v>
      </c>
      <c r="G145" s="1">
        <v>1702.4</v>
      </c>
      <c r="H145" s="1">
        <v>25</v>
      </c>
      <c r="I145" s="1">
        <f t="shared" si="40"/>
        <v>6068.5599999999995</v>
      </c>
      <c r="J145" s="1">
        <f t="shared" si="41"/>
        <v>49931.44</v>
      </c>
    </row>
    <row r="146" spans="1:125">
      <c r="A146" t="s">
        <v>109</v>
      </c>
      <c r="B146" t="s">
        <v>106</v>
      </c>
      <c r="C146" t="s">
        <v>599</v>
      </c>
      <c r="D146" s="1">
        <v>40000</v>
      </c>
      <c r="E146" s="1">
        <v>1148</v>
      </c>
      <c r="F146" s="1">
        <v>1770.6</v>
      </c>
      <c r="G146" s="1">
        <v>1216</v>
      </c>
      <c r="H146" s="1">
        <v>25</v>
      </c>
      <c r="I146" s="1">
        <f t="shared" si="40"/>
        <v>4159.6000000000004</v>
      </c>
      <c r="J146" s="1">
        <f t="shared" si="41"/>
        <v>35840.400000000001</v>
      </c>
    </row>
    <row r="147" spans="1:125">
      <c r="A147" t="s">
        <v>110</v>
      </c>
      <c r="B147" t="s">
        <v>106</v>
      </c>
      <c r="C147" t="s">
        <v>599</v>
      </c>
      <c r="D147" s="1">
        <v>87500</v>
      </c>
      <c r="E147" s="1">
        <v>2511.25</v>
      </c>
      <c r="F147" s="1">
        <v>9165.06</v>
      </c>
      <c r="G147" s="1">
        <v>2660</v>
      </c>
      <c r="H147" s="1">
        <v>75</v>
      </c>
      <c r="I147" s="1">
        <f>E147+F147+G147+H147</f>
        <v>14411.31</v>
      </c>
      <c r="J147" s="1">
        <f>D147-I147</f>
        <v>73088.69</v>
      </c>
    </row>
    <row r="148" spans="1:125">
      <c r="A148" t="s">
        <v>545</v>
      </c>
      <c r="B148" t="s">
        <v>108</v>
      </c>
      <c r="C148" t="s">
        <v>599</v>
      </c>
      <c r="D148" s="1">
        <v>56000</v>
      </c>
      <c r="E148" s="1">
        <v>1607.2</v>
      </c>
      <c r="F148" s="1">
        <v>2733.96</v>
      </c>
      <c r="G148" s="1">
        <v>1702.4</v>
      </c>
      <c r="H148" s="1">
        <v>25</v>
      </c>
      <c r="I148" s="1">
        <f>E148+F148+G148+H148</f>
        <v>6068.5599999999995</v>
      </c>
      <c r="J148" s="1">
        <f>D148-I148</f>
        <v>49931.44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>
      <c r="A149" s="3" t="s">
        <v>19</v>
      </c>
      <c r="B149" s="3">
        <v>6</v>
      </c>
      <c r="C149" s="3"/>
      <c r="D149" s="4">
        <f>SUM(D143:D148)</f>
        <v>339500</v>
      </c>
      <c r="E149" s="4">
        <f>SUM(E143:E148)</f>
        <v>9743.65</v>
      </c>
      <c r="F149" s="4">
        <f>SUM(F143:F148)</f>
        <v>19647.349999999999</v>
      </c>
      <c r="G149" s="4">
        <f>SUM(G143:G148)</f>
        <v>10320.799999999999</v>
      </c>
      <c r="H149" s="4">
        <f>SUM(H143:H148)</f>
        <v>3554.8599999999997</v>
      </c>
      <c r="I149" s="4">
        <f>SUM(I143:I148)</f>
        <v>43266.659999999996</v>
      </c>
      <c r="J149" s="4">
        <f>SUM(J143:J148)</f>
        <v>296233.33999999997</v>
      </c>
    </row>
    <row r="151" spans="1:125">
      <c r="A151" s="16" t="s">
        <v>111</v>
      </c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25" s="2" customFormat="1">
      <c r="A152" t="s">
        <v>112</v>
      </c>
      <c r="B152" t="s">
        <v>108</v>
      </c>
      <c r="C152" t="s">
        <v>596</v>
      </c>
      <c r="D152" s="1">
        <v>35500</v>
      </c>
      <c r="E152" s="1">
        <v>1018.85</v>
      </c>
      <c r="F152" s="1">
        <v>0</v>
      </c>
      <c r="G152" s="1">
        <v>1079.2</v>
      </c>
      <c r="H152" s="1">
        <v>125</v>
      </c>
      <c r="I152" s="1">
        <f>E152+F152+G152+H152</f>
        <v>2223.0500000000002</v>
      </c>
      <c r="J152" s="1">
        <f>D152-I152</f>
        <v>33276.949999999997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>
      <c r="A153" s="3" t="s">
        <v>19</v>
      </c>
      <c r="B153" s="3">
        <v>1</v>
      </c>
      <c r="C153" s="3"/>
      <c r="D153" s="4">
        <f t="shared" ref="D153:J153" si="42">SUM(D152)</f>
        <v>35500</v>
      </c>
      <c r="E153" s="4">
        <f t="shared" si="42"/>
        <v>1018.85</v>
      </c>
      <c r="F153" s="4">
        <f t="shared" si="42"/>
        <v>0</v>
      </c>
      <c r="G153" s="4">
        <f t="shared" si="42"/>
        <v>1079.2</v>
      </c>
      <c r="H153" s="4">
        <f t="shared" si="42"/>
        <v>125</v>
      </c>
      <c r="I153" s="4">
        <f t="shared" si="42"/>
        <v>2223.0500000000002</v>
      </c>
      <c r="J153" s="4">
        <f t="shared" si="42"/>
        <v>33276.949999999997</v>
      </c>
    </row>
    <row r="155" spans="1:125">
      <c r="A155" s="16" t="s">
        <v>113</v>
      </c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25">
      <c r="A156" t="s">
        <v>114</v>
      </c>
      <c r="B156" t="s">
        <v>64</v>
      </c>
      <c r="C156" t="s">
        <v>599</v>
      </c>
      <c r="D156" s="1">
        <v>30950</v>
      </c>
      <c r="E156" s="1">
        <v>888.27</v>
      </c>
      <c r="F156" s="1">
        <v>0</v>
      </c>
      <c r="G156" s="1">
        <v>940.88</v>
      </c>
      <c r="H156" s="1">
        <v>185</v>
      </c>
      <c r="I156" s="1">
        <f t="shared" ref="I156:I157" si="43">E156+F156+G156+H156</f>
        <v>2014.15</v>
      </c>
      <c r="J156" s="1">
        <f t="shared" ref="J156:J157" si="44">D156-I156</f>
        <v>28935.85</v>
      </c>
    </row>
    <row r="157" spans="1:125">
      <c r="A157" t="s">
        <v>115</v>
      </c>
      <c r="B157" t="s">
        <v>486</v>
      </c>
      <c r="C157" t="s">
        <v>596</v>
      </c>
      <c r="D157" s="1">
        <v>44000</v>
      </c>
      <c r="E157" s="1">
        <v>1262.8</v>
      </c>
      <c r="F157" s="1">
        <v>697.7</v>
      </c>
      <c r="G157" s="1">
        <v>1337.6</v>
      </c>
      <c r="H157" s="1">
        <v>2208.2399999999998</v>
      </c>
      <c r="I157" s="1">
        <f t="shared" si="43"/>
        <v>5506.34</v>
      </c>
      <c r="J157" s="1">
        <f t="shared" si="44"/>
        <v>38493.660000000003</v>
      </c>
    </row>
    <row r="158" spans="1:125">
      <c r="A158" t="s">
        <v>116</v>
      </c>
      <c r="B158" t="s">
        <v>24</v>
      </c>
      <c r="C158" t="s">
        <v>596</v>
      </c>
      <c r="D158" s="1">
        <v>75000</v>
      </c>
      <c r="E158" s="1">
        <v>2152.5</v>
      </c>
      <c r="F158" s="1">
        <v>6309.38</v>
      </c>
      <c r="G158" s="1">
        <v>2280</v>
      </c>
      <c r="H158" s="1">
        <v>145</v>
      </c>
      <c r="I158" s="1">
        <f>E158+F158+G158+H158</f>
        <v>10886.880000000001</v>
      </c>
      <c r="J158" s="1">
        <f>D158-I158</f>
        <v>64113.119999999995</v>
      </c>
    </row>
    <row r="159" spans="1:125">
      <c r="A159" t="s">
        <v>546</v>
      </c>
      <c r="B159" t="s">
        <v>108</v>
      </c>
      <c r="C159" t="s">
        <v>599</v>
      </c>
      <c r="D159" s="1">
        <v>30000</v>
      </c>
      <c r="E159" s="1">
        <v>861</v>
      </c>
      <c r="F159" s="1">
        <v>0</v>
      </c>
      <c r="G159" s="1">
        <v>912</v>
      </c>
      <c r="H159" s="1">
        <v>25</v>
      </c>
      <c r="I159" s="1">
        <v>1798</v>
      </c>
      <c r="J159" s="1">
        <v>28202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</row>
    <row r="160" spans="1:125">
      <c r="A160" s="3" t="s">
        <v>19</v>
      </c>
      <c r="B160" s="3">
        <v>4</v>
      </c>
      <c r="C160" s="3"/>
      <c r="D160" s="4">
        <f t="shared" ref="D160:J160" si="45">SUM(D156:D159)</f>
        <v>179950</v>
      </c>
      <c r="E160" s="4">
        <f t="shared" si="45"/>
        <v>5164.57</v>
      </c>
      <c r="F160" s="4">
        <f t="shared" si="45"/>
        <v>7007.08</v>
      </c>
      <c r="G160" s="4">
        <f t="shared" si="45"/>
        <v>5470.48</v>
      </c>
      <c r="H160" s="4">
        <f t="shared" si="45"/>
        <v>2563.2399999999998</v>
      </c>
      <c r="I160" s="4">
        <f t="shared" si="45"/>
        <v>20205.370000000003</v>
      </c>
      <c r="J160" s="4">
        <f t="shared" si="45"/>
        <v>159744.63</v>
      </c>
    </row>
    <row r="162" spans="1:125">
      <c r="A162" s="16" t="s">
        <v>117</v>
      </c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25">
      <c r="A163" t="s">
        <v>118</v>
      </c>
      <c r="B163" t="s">
        <v>135</v>
      </c>
      <c r="C163" t="s">
        <v>596</v>
      </c>
      <c r="D163" s="1">
        <v>19950</v>
      </c>
      <c r="E163" s="1">
        <v>572.57000000000005</v>
      </c>
      <c r="F163" s="1">
        <v>0</v>
      </c>
      <c r="G163" s="1">
        <v>606.48</v>
      </c>
      <c r="H163" s="1">
        <v>391</v>
      </c>
      <c r="I163" s="1">
        <f t="shared" ref="I163:I164" si="46">E163+F163+G163+H163</f>
        <v>1570.0500000000002</v>
      </c>
      <c r="J163" s="1">
        <f t="shared" ref="J163:J164" si="47">D163-I163</f>
        <v>18379.95</v>
      </c>
    </row>
    <row r="164" spans="1:125">
      <c r="A164" t="s">
        <v>119</v>
      </c>
      <c r="B164" t="s">
        <v>27</v>
      </c>
      <c r="C164" t="s">
        <v>596</v>
      </c>
      <c r="D164" s="1">
        <v>28900</v>
      </c>
      <c r="E164" s="1">
        <v>829.43</v>
      </c>
      <c r="F164" s="1">
        <v>0</v>
      </c>
      <c r="G164" s="1">
        <v>878.56</v>
      </c>
      <c r="H164" s="1">
        <v>125</v>
      </c>
      <c r="I164" s="1">
        <f t="shared" si="46"/>
        <v>1832.9899999999998</v>
      </c>
      <c r="J164" s="1">
        <f t="shared" si="47"/>
        <v>27067.010000000002</v>
      </c>
    </row>
    <row r="165" spans="1:125">
      <c r="A165" t="s">
        <v>120</v>
      </c>
      <c r="B165" t="s">
        <v>121</v>
      </c>
      <c r="C165" t="s">
        <v>596</v>
      </c>
      <c r="D165" s="1">
        <v>46000</v>
      </c>
      <c r="E165" s="1">
        <v>1320.2</v>
      </c>
      <c r="F165" s="1">
        <v>1134.72</v>
      </c>
      <c r="G165" s="1">
        <v>1398.4</v>
      </c>
      <c r="H165" s="1">
        <v>1156.6199999999999</v>
      </c>
      <c r="I165" s="1">
        <f>E165+F165+G165+H165</f>
        <v>5009.9400000000005</v>
      </c>
      <c r="J165" s="1">
        <f>D165-I165</f>
        <v>40990.06</v>
      </c>
    </row>
    <row r="166" spans="1:125">
      <c r="A166" t="s">
        <v>547</v>
      </c>
      <c r="B166" t="s">
        <v>135</v>
      </c>
      <c r="C166" t="s">
        <v>599</v>
      </c>
      <c r="D166" s="1">
        <v>25000</v>
      </c>
      <c r="E166" s="1">
        <v>717.5</v>
      </c>
      <c r="F166" s="1">
        <v>0</v>
      </c>
      <c r="G166" s="1">
        <v>760</v>
      </c>
      <c r="H166" s="1">
        <v>25</v>
      </c>
      <c r="I166" s="1">
        <v>1502.5</v>
      </c>
      <c r="J166" s="1">
        <v>23497.5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>
      <c r="A167" s="3" t="s">
        <v>19</v>
      </c>
      <c r="B167" s="3">
        <v>4</v>
      </c>
      <c r="C167" s="3"/>
      <c r="D167" s="4">
        <f t="shared" ref="D167:J167" si="48">SUM(D163:D166)</f>
        <v>119850</v>
      </c>
      <c r="E167" s="4">
        <f t="shared" si="48"/>
        <v>3439.7</v>
      </c>
      <c r="F167" s="4">
        <f t="shared" si="48"/>
        <v>1134.72</v>
      </c>
      <c r="G167" s="4">
        <f t="shared" si="48"/>
        <v>3643.44</v>
      </c>
      <c r="H167" s="4">
        <f t="shared" si="48"/>
        <v>1697.62</v>
      </c>
      <c r="I167" s="4">
        <f t="shared" si="48"/>
        <v>9915.48</v>
      </c>
      <c r="J167" s="4">
        <f t="shared" si="48"/>
        <v>109934.52</v>
      </c>
    </row>
    <row r="169" spans="1:125">
      <c r="A169" s="16" t="s">
        <v>122</v>
      </c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25">
      <c r="A170" t="s">
        <v>124</v>
      </c>
      <c r="B170" t="s">
        <v>125</v>
      </c>
      <c r="C170" t="s">
        <v>599</v>
      </c>
      <c r="D170" s="1">
        <v>18000</v>
      </c>
      <c r="E170" s="1">
        <v>516.6</v>
      </c>
      <c r="F170" s="1">
        <v>0</v>
      </c>
      <c r="G170" s="1">
        <v>547.20000000000005</v>
      </c>
      <c r="H170" s="1">
        <v>125</v>
      </c>
      <c r="I170" s="1">
        <f t="shared" ref="I170:I175" si="49">E170+F170+G170+H170</f>
        <v>1188.8000000000002</v>
      </c>
      <c r="J170" s="1">
        <f t="shared" ref="J170:J175" si="50">D170-I170</f>
        <v>16811.2</v>
      </c>
    </row>
    <row r="171" spans="1:125">
      <c r="A171" t="s">
        <v>126</v>
      </c>
      <c r="B171" t="s">
        <v>127</v>
      </c>
      <c r="C171" t="s">
        <v>596</v>
      </c>
      <c r="D171" s="1">
        <v>22000</v>
      </c>
      <c r="E171" s="1">
        <v>631.4</v>
      </c>
      <c r="F171" s="1">
        <v>0</v>
      </c>
      <c r="G171" s="1">
        <v>668.8</v>
      </c>
      <c r="H171" s="1">
        <v>4125</v>
      </c>
      <c r="I171" s="1">
        <f t="shared" si="49"/>
        <v>5425.2</v>
      </c>
      <c r="J171" s="1">
        <f t="shared" si="50"/>
        <v>16574.8</v>
      </c>
    </row>
    <row r="172" spans="1:125">
      <c r="A172" t="s">
        <v>128</v>
      </c>
      <c r="B172" t="s">
        <v>129</v>
      </c>
      <c r="C172" t="s">
        <v>599</v>
      </c>
      <c r="D172" s="1">
        <v>21850</v>
      </c>
      <c r="E172" s="1">
        <v>627.1</v>
      </c>
      <c r="F172" s="1">
        <v>0</v>
      </c>
      <c r="G172" s="1">
        <v>664.24</v>
      </c>
      <c r="H172" s="1">
        <v>25</v>
      </c>
      <c r="I172" s="1">
        <f t="shared" si="49"/>
        <v>1316.3400000000001</v>
      </c>
      <c r="J172" s="1">
        <f t="shared" si="50"/>
        <v>20533.66</v>
      </c>
    </row>
    <row r="173" spans="1:125">
      <c r="A173" t="s">
        <v>548</v>
      </c>
      <c r="B173" t="s">
        <v>127</v>
      </c>
      <c r="C173" t="s">
        <v>599</v>
      </c>
      <c r="D173" s="1">
        <v>20000</v>
      </c>
      <c r="E173" s="1">
        <v>574</v>
      </c>
      <c r="F173" s="1">
        <v>0</v>
      </c>
      <c r="G173" s="1">
        <v>608</v>
      </c>
      <c r="H173" s="1">
        <v>25</v>
      </c>
      <c r="I173" s="1">
        <v>1207</v>
      </c>
      <c r="J173" s="1">
        <v>18793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t="s">
        <v>130</v>
      </c>
      <c r="B174" t="s">
        <v>127</v>
      </c>
      <c r="C174" t="s">
        <v>599</v>
      </c>
      <c r="D174" s="1">
        <v>17500</v>
      </c>
      <c r="E174" s="1">
        <v>502.25</v>
      </c>
      <c r="F174" s="1">
        <v>0</v>
      </c>
      <c r="G174" s="1">
        <v>532</v>
      </c>
      <c r="H174" s="1">
        <v>25</v>
      </c>
      <c r="I174" s="1">
        <f t="shared" si="49"/>
        <v>1059.25</v>
      </c>
      <c r="J174" s="1">
        <f t="shared" si="50"/>
        <v>16440.75</v>
      </c>
    </row>
    <row r="175" spans="1:125">
      <c r="A175" t="s">
        <v>131</v>
      </c>
      <c r="B175" t="s">
        <v>132</v>
      </c>
      <c r="C175" t="s">
        <v>599</v>
      </c>
      <c r="D175" s="1">
        <v>17000</v>
      </c>
      <c r="E175" s="1">
        <v>487.9</v>
      </c>
      <c r="F175" s="1">
        <v>0</v>
      </c>
      <c r="G175" s="1">
        <v>516.79999999999995</v>
      </c>
      <c r="H175" s="1">
        <v>25</v>
      </c>
      <c r="I175" s="1">
        <f t="shared" si="49"/>
        <v>1029.6999999999998</v>
      </c>
      <c r="J175" s="1">
        <f t="shared" si="50"/>
        <v>15970.3</v>
      </c>
    </row>
    <row r="176" spans="1:125">
      <c r="A176" s="3" t="s">
        <v>19</v>
      </c>
      <c r="B176" s="3">
        <v>6</v>
      </c>
      <c r="C176" s="3"/>
      <c r="D176" s="4">
        <f t="shared" ref="D176:J176" si="51">SUM(D170:D175)</f>
        <v>116350</v>
      </c>
      <c r="E176" s="4">
        <f t="shared" si="51"/>
        <v>3339.25</v>
      </c>
      <c r="F176" s="4">
        <f t="shared" si="51"/>
        <v>0</v>
      </c>
      <c r="G176" s="4">
        <f t="shared" si="51"/>
        <v>3537.04</v>
      </c>
      <c r="H176" s="4">
        <f t="shared" si="51"/>
        <v>4350</v>
      </c>
      <c r="I176" s="4">
        <f t="shared" si="51"/>
        <v>11226.29</v>
      </c>
      <c r="J176" s="4">
        <f t="shared" si="51"/>
        <v>105123.71</v>
      </c>
    </row>
    <row r="178" spans="1:125">
      <c r="A178" s="16" t="s">
        <v>133</v>
      </c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25">
      <c r="A179" t="s">
        <v>134</v>
      </c>
      <c r="B179" t="s">
        <v>135</v>
      </c>
      <c r="C179" t="s">
        <v>596</v>
      </c>
      <c r="D179" s="1">
        <v>24000</v>
      </c>
      <c r="E179" s="1">
        <v>688.8</v>
      </c>
      <c r="F179" s="1">
        <v>0</v>
      </c>
      <c r="G179" s="1">
        <v>729.6</v>
      </c>
      <c r="H179" s="1">
        <v>165</v>
      </c>
      <c r="I179" s="1">
        <f>E179+F179+G179+H179</f>
        <v>1583.4</v>
      </c>
      <c r="J179" s="1">
        <f>D179-I179</f>
        <v>22416.6</v>
      </c>
    </row>
    <row r="180" spans="1:125">
      <c r="A180" t="s">
        <v>613</v>
      </c>
      <c r="B180" t="s">
        <v>612</v>
      </c>
      <c r="C180" t="s">
        <v>599</v>
      </c>
      <c r="D180" s="1">
        <v>18000</v>
      </c>
      <c r="E180" s="1">
        <v>516.6</v>
      </c>
      <c r="F180" s="1">
        <v>0</v>
      </c>
      <c r="G180" s="1">
        <v>547.20000000000005</v>
      </c>
      <c r="H180" s="1">
        <v>25</v>
      </c>
      <c r="I180" s="1">
        <f>E180+F180+G180+H180</f>
        <v>1088.8000000000002</v>
      </c>
      <c r="J180" s="1">
        <f>D180-I180</f>
        <v>16911.2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</row>
    <row r="181" spans="1:125">
      <c r="A181" s="3" t="s">
        <v>19</v>
      </c>
      <c r="B181" s="3">
        <v>2</v>
      </c>
      <c r="C181" s="3"/>
      <c r="D181" s="4">
        <f>SUM(D179:D180)</f>
        <v>42000</v>
      </c>
      <c r="E181" s="4">
        <f>SUM(E179:E180)</f>
        <v>1205.4000000000001</v>
      </c>
      <c r="F181" s="4">
        <f>SUM(F179:F180)</f>
        <v>0</v>
      </c>
      <c r="G181" s="4">
        <f>SUM(G179:G180)</f>
        <v>1276.8000000000002</v>
      </c>
      <c r="H181" s="4">
        <f>SUM(H179:H180)</f>
        <v>190</v>
      </c>
      <c r="I181" s="4">
        <f>SUM(I179:I180)</f>
        <v>2672.2000000000003</v>
      </c>
      <c r="J181" s="4">
        <f>SUM(J179:J180)</f>
        <v>39327.800000000003</v>
      </c>
    </row>
    <row r="183" spans="1:125">
      <c r="A183" s="16" t="s">
        <v>136</v>
      </c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25">
      <c r="A184" t="s">
        <v>137</v>
      </c>
      <c r="B184" t="s">
        <v>138</v>
      </c>
      <c r="C184" t="s">
        <v>599</v>
      </c>
      <c r="D184" s="1">
        <v>18000</v>
      </c>
      <c r="E184" s="1">
        <v>516.6</v>
      </c>
      <c r="F184" s="1">
        <v>0</v>
      </c>
      <c r="G184" s="1">
        <v>547.20000000000005</v>
      </c>
      <c r="H184" s="1">
        <v>25</v>
      </c>
      <c r="I184" s="1">
        <f t="shared" ref="I184:I204" si="52">E184+F184+G184+H184</f>
        <v>1088.8000000000002</v>
      </c>
      <c r="J184" s="1">
        <f t="shared" ref="J184:J204" si="53">D184-I184</f>
        <v>16911.2</v>
      </c>
    </row>
    <row r="185" spans="1:125">
      <c r="A185" t="s">
        <v>139</v>
      </c>
      <c r="B185" t="s">
        <v>138</v>
      </c>
      <c r="C185" t="s">
        <v>599</v>
      </c>
      <c r="D185" s="1">
        <v>15000</v>
      </c>
      <c r="E185" s="1">
        <v>430.5</v>
      </c>
      <c r="F185" s="1">
        <v>0</v>
      </c>
      <c r="G185" s="1">
        <v>456</v>
      </c>
      <c r="H185" s="1">
        <v>165</v>
      </c>
      <c r="I185" s="1">
        <f t="shared" si="52"/>
        <v>1051.5</v>
      </c>
      <c r="J185" s="1">
        <f t="shared" si="53"/>
        <v>13948.5</v>
      </c>
    </row>
    <row r="186" spans="1:125">
      <c r="A186" t="s">
        <v>471</v>
      </c>
      <c r="B186" t="s">
        <v>472</v>
      </c>
      <c r="C186" t="s">
        <v>599</v>
      </c>
      <c r="D186" s="1">
        <v>25000</v>
      </c>
      <c r="E186" s="1">
        <v>717.5</v>
      </c>
      <c r="F186" s="1">
        <v>0</v>
      </c>
      <c r="G186" s="1">
        <v>760</v>
      </c>
      <c r="H186" s="1">
        <v>25</v>
      </c>
      <c r="I186" s="1">
        <f t="shared" si="52"/>
        <v>1502.5</v>
      </c>
      <c r="J186" s="1">
        <f t="shared" si="53"/>
        <v>23497.5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</row>
    <row r="187" spans="1:125">
      <c r="A187" t="s">
        <v>473</v>
      </c>
      <c r="B187" t="s">
        <v>161</v>
      </c>
      <c r="C187" t="s">
        <v>599</v>
      </c>
      <c r="D187" s="1">
        <v>18000</v>
      </c>
      <c r="E187" s="1">
        <v>516.6</v>
      </c>
      <c r="F187" s="1">
        <v>0</v>
      </c>
      <c r="G187" s="1">
        <v>547.20000000000005</v>
      </c>
      <c r="H187" s="1">
        <v>25</v>
      </c>
      <c r="I187" s="1">
        <f t="shared" si="52"/>
        <v>1088.8000000000002</v>
      </c>
      <c r="J187" s="1">
        <f t="shared" si="53"/>
        <v>16911.2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</row>
    <row r="188" spans="1:125">
      <c r="A188" t="s">
        <v>141</v>
      </c>
      <c r="B188" t="s">
        <v>513</v>
      </c>
      <c r="C188" t="s">
        <v>599</v>
      </c>
      <c r="D188" s="1">
        <v>19500</v>
      </c>
      <c r="E188" s="1">
        <v>559.65</v>
      </c>
      <c r="F188" s="1">
        <v>0</v>
      </c>
      <c r="G188" s="1">
        <v>592.79999999999995</v>
      </c>
      <c r="H188" s="1">
        <v>165</v>
      </c>
      <c r="I188" s="1">
        <f t="shared" si="52"/>
        <v>1317.4499999999998</v>
      </c>
      <c r="J188" s="1">
        <f t="shared" si="53"/>
        <v>18182.55</v>
      </c>
    </row>
    <row r="189" spans="1:125">
      <c r="A189" t="s">
        <v>142</v>
      </c>
      <c r="B189" t="s">
        <v>138</v>
      </c>
      <c r="C189" t="s">
        <v>596</v>
      </c>
      <c r="D189" s="1">
        <v>15000</v>
      </c>
      <c r="E189" s="1">
        <v>430.5</v>
      </c>
      <c r="F189" s="1">
        <v>0</v>
      </c>
      <c r="G189" s="1">
        <v>456</v>
      </c>
      <c r="H189" s="1">
        <v>265</v>
      </c>
      <c r="I189" s="1">
        <f t="shared" si="52"/>
        <v>1151.5</v>
      </c>
      <c r="J189" s="1">
        <f t="shared" si="53"/>
        <v>13848.5</v>
      </c>
    </row>
    <row r="190" spans="1:125">
      <c r="A190" t="s">
        <v>143</v>
      </c>
      <c r="B190" t="s">
        <v>144</v>
      </c>
      <c r="C190" t="s">
        <v>596</v>
      </c>
      <c r="D190" s="1">
        <v>46000</v>
      </c>
      <c r="E190" s="1">
        <v>1320.2</v>
      </c>
      <c r="F190" s="1">
        <v>1289.46</v>
      </c>
      <c r="G190" s="1">
        <v>1398.4</v>
      </c>
      <c r="H190" s="1">
        <v>125</v>
      </c>
      <c r="I190" s="1">
        <v>4133.0600000000004</v>
      </c>
      <c r="J190" s="1">
        <f t="shared" si="53"/>
        <v>41866.94</v>
      </c>
    </row>
    <row r="191" spans="1:125">
      <c r="A191" t="s">
        <v>145</v>
      </c>
      <c r="B191" t="s">
        <v>146</v>
      </c>
      <c r="C191" t="s">
        <v>599</v>
      </c>
      <c r="D191" s="1">
        <v>14000</v>
      </c>
      <c r="E191" s="1">
        <v>401.8</v>
      </c>
      <c r="F191" s="1">
        <v>0</v>
      </c>
      <c r="G191" s="1">
        <v>425.6</v>
      </c>
      <c r="H191" s="1">
        <v>125</v>
      </c>
      <c r="I191" s="1">
        <f t="shared" si="52"/>
        <v>952.40000000000009</v>
      </c>
      <c r="J191" s="1">
        <f t="shared" si="53"/>
        <v>13047.6</v>
      </c>
    </row>
    <row r="192" spans="1:125">
      <c r="A192" t="s">
        <v>147</v>
      </c>
      <c r="B192" t="s">
        <v>138</v>
      </c>
      <c r="C192" t="s">
        <v>599</v>
      </c>
      <c r="D192" s="1">
        <v>10190</v>
      </c>
      <c r="E192" s="1">
        <v>292.45</v>
      </c>
      <c r="F192" s="1">
        <v>0</v>
      </c>
      <c r="G192" s="1">
        <v>309.77999999999997</v>
      </c>
      <c r="H192" s="1">
        <v>75</v>
      </c>
      <c r="I192" s="1">
        <f t="shared" si="52"/>
        <v>677.23</v>
      </c>
      <c r="J192" s="1">
        <f t="shared" si="53"/>
        <v>9512.77</v>
      </c>
    </row>
    <row r="193" spans="1:125">
      <c r="A193" t="s">
        <v>149</v>
      </c>
      <c r="B193" t="s">
        <v>29</v>
      </c>
      <c r="C193" t="s">
        <v>596</v>
      </c>
      <c r="D193" s="1">
        <v>25000</v>
      </c>
      <c r="E193" s="1">
        <v>717.5</v>
      </c>
      <c r="F193" s="1">
        <v>0</v>
      </c>
      <c r="G193" s="1">
        <v>760</v>
      </c>
      <c r="H193" s="1">
        <v>145</v>
      </c>
      <c r="I193" s="1">
        <f t="shared" si="52"/>
        <v>1622.5</v>
      </c>
      <c r="J193" s="1">
        <f t="shared" si="53"/>
        <v>23377.5</v>
      </c>
    </row>
    <row r="194" spans="1:125">
      <c r="A194" t="s">
        <v>150</v>
      </c>
      <c r="B194" t="s">
        <v>138</v>
      </c>
      <c r="C194" t="s">
        <v>596</v>
      </c>
      <c r="D194" s="1">
        <v>15000</v>
      </c>
      <c r="E194" s="1">
        <v>430.5</v>
      </c>
      <c r="F194" s="1">
        <v>0</v>
      </c>
      <c r="G194" s="1">
        <v>456</v>
      </c>
      <c r="H194" s="1">
        <v>25</v>
      </c>
      <c r="I194" s="1">
        <f t="shared" si="52"/>
        <v>911.5</v>
      </c>
      <c r="J194" s="1">
        <f t="shared" si="53"/>
        <v>14088.5</v>
      </c>
    </row>
    <row r="195" spans="1:125">
      <c r="A195" t="s">
        <v>151</v>
      </c>
      <c r="B195" t="s">
        <v>138</v>
      </c>
      <c r="C195" t="s">
        <v>596</v>
      </c>
      <c r="D195" s="1">
        <v>15000</v>
      </c>
      <c r="E195" s="1">
        <v>430.5</v>
      </c>
      <c r="F195" s="1">
        <v>0</v>
      </c>
      <c r="G195" s="1">
        <v>456</v>
      </c>
      <c r="H195" s="1">
        <v>165</v>
      </c>
      <c r="I195" s="1">
        <f t="shared" si="52"/>
        <v>1051.5</v>
      </c>
      <c r="J195" s="1">
        <f t="shared" si="53"/>
        <v>13948.5</v>
      </c>
    </row>
    <row r="196" spans="1:125">
      <c r="A196" t="s">
        <v>152</v>
      </c>
      <c r="B196" t="s">
        <v>138</v>
      </c>
      <c r="C196" t="s">
        <v>599</v>
      </c>
      <c r="D196" s="1">
        <v>15000</v>
      </c>
      <c r="E196" s="1">
        <v>430.5</v>
      </c>
      <c r="F196" s="1">
        <v>0</v>
      </c>
      <c r="G196" s="1">
        <v>456</v>
      </c>
      <c r="H196" s="1">
        <v>165</v>
      </c>
      <c r="I196" s="1">
        <f t="shared" si="52"/>
        <v>1051.5</v>
      </c>
      <c r="J196" s="1">
        <f t="shared" si="53"/>
        <v>13948.5</v>
      </c>
    </row>
    <row r="197" spans="1:125">
      <c r="A197" t="s">
        <v>153</v>
      </c>
      <c r="B197" t="s">
        <v>154</v>
      </c>
      <c r="C197" t="s">
        <v>596</v>
      </c>
      <c r="D197" s="1">
        <v>22350</v>
      </c>
      <c r="E197" s="1">
        <v>641.45000000000005</v>
      </c>
      <c r="F197" s="1">
        <v>0</v>
      </c>
      <c r="G197" s="1">
        <v>679.44</v>
      </c>
      <c r="H197" s="1">
        <v>100</v>
      </c>
      <c r="I197" s="1">
        <f t="shared" si="52"/>
        <v>1420.89</v>
      </c>
      <c r="J197" s="1">
        <f t="shared" si="53"/>
        <v>20929.11</v>
      </c>
    </row>
    <row r="198" spans="1:125">
      <c r="A198" t="s">
        <v>155</v>
      </c>
      <c r="B198" t="s">
        <v>24</v>
      </c>
      <c r="C198" t="s">
        <v>599</v>
      </c>
      <c r="D198" s="1">
        <v>21250</v>
      </c>
      <c r="E198" s="1">
        <v>609.88</v>
      </c>
      <c r="F198" s="1">
        <v>0</v>
      </c>
      <c r="G198" s="1">
        <v>646</v>
      </c>
      <c r="H198" s="1">
        <v>25</v>
      </c>
      <c r="I198" s="1">
        <f t="shared" si="52"/>
        <v>1280.8800000000001</v>
      </c>
      <c r="J198" s="1">
        <f t="shared" si="53"/>
        <v>19969.12</v>
      </c>
    </row>
    <row r="199" spans="1:125">
      <c r="A199" t="s">
        <v>156</v>
      </c>
      <c r="B199" t="s">
        <v>138</v>
      </c>
      <c r="C199" t="s">
        <v>596</v>
      </c>
      <c r="D199" s="1">
        <v>15150</v>
      </c>
      <c r="E199" s="1">
        <v>434.81</v>
      </c>
      <c r="F199" s="1">
        <v>0</v>
      </c>
      <c r="G199" s="1">
        <v>460.56</v>
      </c>
      <c r="H199" s="1">
        <v>145</v>
      </c>
      <c r="I199" s="1">
        <f t="shared" si="52"/>
        <v>1040.3699999999999</v>
      </c>
      <c r="J199" s="1">
        <f t="shared" si="53"/>
        <v>14109.630000000001</v>
      </c>
    </row>
    <row r="200" spans="1:125">
      <c r="A200" t="s">
        <v>157</v>
      </c>
      <c r="B200" t="s">
        <v>138</v>
      </c>
      <c r="C200" t="s">
        <v>596</v>
      </c>
      <c r="D200" s="1">
        <v>14800</v>
      </c>
      <c r="E200" s="1">
        <v>424.76</v>
      </c>
      <c r="F200" s="1">
        <v>0</v>
      </c>
      <c r="G200" s="1">
        <v>449.92</v>
      </c>
      <c r="H200" s="1">
        <v>185</v>
      </c>
      <c r="I200" s="1">
        <f t="shared" si="52"/>
        <v>1059.68</v>
      </c>
      <c r="J200" s="1">
        <f t="shared" si="53"/>
        <v>13740.32</v>
      </c>
    </row>
    <row r="201" spans="1:125">
      <c r="A201" t="s">
        <v>158</v>
      </c>
      <c r="B201" t="s">
        <v>138</v>
      </c>
      <c r="C201" t="s">
        <v>599</v>
      </c>
      <c r="D201" s="1">
        <v>15000</v>
      </c>
      <c r="E201" s="1">
        <v>430.5</v>
      </c>
      <c r="F201" s="1">
        <v>0</v>
      </c>
      <c r="G201" s="1">
        <v>456</v>
      </c>
      <c r="H201" s="1">
        <v>165</v>
      </c>
      <c r="I201" s="1">
        <f t="shared" si="52"/>
        <v>1051.5</v>
      </c>
      <c r="J201" s="1">
        <f t="shared" si="53"/>
        <v>13948.5</v>
      </c>
    </row>
    <row r="202" spans="1:125">
      <c r="A202" t="s">
        <v>159</v>
      </c>
      <c r="B202" t="s">
        <v>138</v>
      </c>
      <c r="C202" t="s">
        <v>599</v>
      </c>
      <c r="D202" s="1">
        <v>15000</v>
      </c>
      <c r="E202" s="1">
        <v>430.5</v>
      </c>
      <c r="F202" s="1">
        <v>0</v>
      </c>
      <c r="G202" s="1">
        <v>456</v>
      </c>
      <c r="H202" s="1">
        <v>125</v>
      </c>
      <c r="I202" s="1">
        <f t="shared" si="52"/>
        <v>1011.5</v>
      </c>
      <c r="J202" s="1">
        <f t="shared" si="53"/>
        <v>13988.5</v>
      </c>
    </row>
    <row r="203" spans="1:125">
      <c r="A203" t="s">
        <v>160</v>
      </c>
      <c r="B203" t="s">
        <v>161</v>
      </c>
      <c r="C203" t="s">
        <v>599</v>
      </c>
      <c r="D203" s="1">
        <v>20000</v>
      </c>
      <c r="E203" s="1">
        <v>574</v>
      </c>
      <c r="F203" s="1">
        <v>0</v>
      </c>
      <c r="G203" s="1">
        <v>608</v>
      </c>
      <c r="H203" s="1">
        <v>145</v>
      </c>
      <c r="I203" s="1">
        <f t="shared" si="52"/>
        <v>1327</v>
      </c>
      <c r="J203" s="1">
        <f t="shared" si="53"/>
        <v>18673</v>
      </c>
    </row>
    <row r="204" spans="1:125">
      <c r="A204" t="s">
        <v>514</v>
      </c>
      <c r="B204" t="s">
        <v>29</v>
      </c>
      <c r="C204" t="s">
        <v>596</v>
      </c>
      <c r="D204" s="1">
        <v>35000</v>
      </c>
      <c r="E204" s="1">
        <v>1004.5</v>
      </c>
      <c r="F204" s="1">
        <v>0</v>
      </c>
      <c r="G204" s="1">
        <v>1064</v>
      </c>
      <c r="H204" s="1">
        <v>25</v>
      </c>
      <c r="I204" s="1">
        <f t="shared" si="52"/>
        <v>2093.5</v>
      </c>
      <c r="J204" s="1">
        <f t="shared" si="53"/>
        <v>32906.5</v>
      </c>
    </row>
    <row r="205" spans="1:125">
      <c r="A205" t="s">
        <v>614</v>
      </c>
      <c r="B205" t="s">
        <v>138</v>
      </c>
      <c r="C205" t="s">
        <v>599</v>
      </c>
      <c r="D205" s="1">
        <v>15000</v>
      </c>
      <c r="E205" s="1">
        <v>430.5</v>
      </c>
      <c r="F205" s="1">
        <v>0</v>
      </c>
      <c r="G205" s="1">
        <v>456</v>
      </c>
      <c r="H205" s="1">
        <v>25</v>
      </c>
      <c r="I205" s="1">
        <v>911.5</v>
      </c>
      <c r="J205" s="1">
        <v>14088.5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</row>
    <row r="206" spans="1:125">
      <c r="A206" t="s">
        <v>550</v>
      </c>
      <c r="B206" t="s">
        <v>146</v>
      </c>
      <c r="C206" t="s">
        <v>599</v>
      </c>
      <c r="D206" s="1">
        <v>14000</v>
      </c>
      <c r="E206" s="1">
        <v>401.8</v>
      </c>
      <c r="F206" s="1">
        <v>0</v>
      </c>
      <c r="G206" s="1">
        <v>425.6</v>
      </c>
      <c r="H206" s="1">
        <v>25</v>
      </c>
      <c r="I206" s="1">
        <f>E206+F206+G206+H206</f>
        <v>852.40000000000009</v>
      </c>
      <c r="J206" s="1">
        <f>D206-I206</f>
        <v>13147.6</v>
      </c>
    </row>
    <row r="207" spans="1:125">
      <c r="A207" t="s">
        <v>549</v>
      </c>
      <c r="B207" t="s">
        <v>161</v>
      </c>
      <c r="C207" t="s">
        <v>599</v>
      </c>
      <c r="D207" s="1">
        <v>20000</v>
      </c>
      <c r="E207" s="1">
        <v>574</v>
      </c>
      <c r="F207" s="1">
        <v>0</v>
      </c>
      <c r="G207" s="1">
        <v>608</v>
      </c>
      <c r="H207" s="1">
        <v>25</v>
      </c>
      <c r="I207" s="1">
        <f>E207+F207+G207+H207</f>
        <v>1207</v>
      </c>
      <c r="J207" s="1">
        <f>D207-I207</f>
        <v>18793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</row>
    <row r="208" spans="1:125">
      <c r="A208" s="3" t="s">
        <v>19</v>
      </c>
      <c r="B208" s="3">
        <v>24</v>
      </c>
      <c r="C208" s="3"/>
      <c r="D208" s="4">
        <f t="shared" ref="D208:J208" si="54">SUM(D184:D207)</f>
        <v>458240</v>
      </c>
      <c r="E208" s="4">
        <f t="shared" si="54"/>
        <v>13151.499999999998</v>
      </c>
      <c r="F208" s="4">
        <f t="shared" si="54"/>
        <v>1289.46</v>
      </c>
      <c r="G208" s="4">
        <f t="shared" si="54"/>
        <v>13930.5</v>
      </c>
      <c r="H208" s="4">
        <f t="shared" si="54"/>
        <v>2485</v>
      </c>
      <c r="I208" s="4">
        <f t="shared" si="54"/>
        <v>30856.46</v>
      </c>
      <c r="J208" s="4">
        <f t="shared" si="54"/>
        <v>427383.54</v>
      </c>
    </row>
    <row r="210" spans="1:125">
      <c r="A210" s="16" t="s">
        <v>163</v>
      </c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25">
      <c r="A211" t="s">
        <v>474</v>
      </c>
      <c r="B211" t="s">
        <v>198</v>
      </c>
      <c r="D211" s="1">
        <v>60000</v>
      </c>
      <c r="E211" s="1">
        <v>1722</v>
      </c>
      <c r="F211" s="1">
        <v>3486.68</v>
      </c>
      <c r="G211" s="1">
        <v>1824</v>
      </c>
      <c r="H211" s="1">
        <v>25</v>
      </c>
      <c r="I211" s="1">
        <f t="shared" ref="I211:I215" si="55">E211+F211+G211+H211</f>
        <v>7057.68</v>
      </c>
      <c r="J211" s="1">
        <f t="shared" ref="J211:J215" si="56">D211-I211</f>
        <v>52942.32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164</v>
      </c>
      <c r="B212" t="s">
        <v>165</v>
      </c>
      <c r="C212" t="s">
        <v>596</v>
      </c>
      <c r="D212" s="1">
        <v>73000</v>
      </c>
      <c r="E212" s="1">
        <v>2095.1</v>
      </c>
      <c r="F212" s="1">
        <v>5933.02</v>
      </c>
      <c r="G212" s="1">
        <v>2219.1999999999998</v>
      </c>
      <c r="H212" s="1">
        <v>25</v>
      </c>
      <c r="I212" s="1">
        <f t="shared" si="55"/>
        <v>10272.32</v>
      </c>
      <c r="J212" s="1">
        <f t="shared" si="56"/>
        <v>62727.68</v>
      </c>
    </row>
    <row r="213" spans="1:125">
      <c r="A213" t="s">
        <v>166</v>
      </c>
      <c r="B213" t="s">
        <v>167</v>
      </c>
      <c r="C213" t="s">
        <v>599</v>
      </c>
      <c r="D213" s="1">
        <v>42000</v>
      </c>
      <c r="E213" s="1">
        <v>1205.4000000000001</v>
      </c>
      <c r="F213" s="1">
        <v>724.92</v>
      </c>
      <c r="G213" s="1">
        <v>1276.8</v>
      </c>
      <c r="H213" s="1">
        <v>25</v>
      </c>
      <c r="I213" s="1">
        <f t="shared" si="55"/>
        <v>3232.12</v>
      </c>
      <c r="J213" s="1">
        <f t="shared" si="56"/>
        <v>38767.879999999997</v>
      </c>
    </row>
    <row r="214" spans="1:125">
      <c r="A214" t="s">
        <v>552</v>
      </c>
      <c r="B214" t="s">
        <v>551</v>
      </c>
      <c r="C214" t="s">
        <v>599</v>
      </c>
      <c r="D214" s="1">
        <v>30000</v>
      </c>
      <c r="E214" s="1">
        <v>861</v>
      </c>
      <c r="F214" s="1">
        <v>0</v>
      </c>
      <c r="G214" s="1">
        <v>912</v>
      </c>
      <c r="H214" s="1">
        <v>25</v>
      </c>
      <c r="I214" s="1">
        <f>E214+F214+G214+H214</f>
        <v>1798</v>
      </c>
      <c r="J214" s="1">
        <f>D214-I214</f>
        <v>28202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475</v>
      </c>
      <c r="B215" t="s">
        <v>24</v>
      </c>
      <c r="C215" t="s">
        <v>599</v>
      </c>
      <c r="D215" s="1">
        <v>110000</v>
      </c>
      <c r="E215" s="1">
        <v>3157</v>
      </c>
      <c r="F215" s="1">
        <v>14457.62</v>
      </c>
      <c r="G215" s="1">
        <v>3344</v>
      </c>
      <c r="H215" s="1">
        <v>25</v>
      </c>
      <c r="I215" s="1">
        <f t="shared" si="55"/>
        <v>20983.620000000003</v>
      </c>
      <c r="J215" s="1">
        <f t="shared" si="56"/>
        <v>89016.38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s="3" t="s">
        <v>19</v>
      </c>
      <c r="B216" s="3">
        <v>5</v>
      </c>
      <c r="C216" s="3"/>
      <c r="D216" s="4">
        <f t="shared" ref="D216:J216" si="57">SUM(D211:D215)</f>
        <v>315000</v>
      </c>
      <c r="E216" s="4">
        <f t="shared" si="57"/>
        <v>9040.5</v>
      </c>
      <c r="F216" s="4">
        <f t="shared" si="57"/>
        <v>24602.240000000002</v>
      </c>
      <c r="G216" s="4">
        <f t="shared" si="57"/>
        <v>9576</v>
      </c>
      <c r="H216" s="4">
        <f t="shared" si="57"/>
        <v>125</v>
      </c>
      <c r="I216" s="4">
        <f t="shared" si="57"/>
        <v>43343.740000000005</v>
      </c>
      <c r="J216" s="4">
        <f t="shared" si="57"/>
        <v>271656.26</v>
      </c>
    </row>
    <row r="218" spans="1:125">
      <c r="A218" s="16" t="s">
        <v>7</v>
      </c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25">
      <c r="A219" t="s">
        <v>168</v>
      </c>
      <c r="B219" t="s">
        <v>169</v>
      </c>
      <c r="C219" t="s">
        <v>596</v>
      </c>
      <c r="D219" s="1">
        <v>165000</v>
      </c>
      <c r="E219" s="1">
        <v>4735.5</v>
      </c>
      <c r="F219" s="1">
        <v>27750.22</v>
      </c>
      <c r="G219" s="1">
        <v>3595.1</v>
      </c>
      <c r="H219" s="1">
        <v>25</v>
      </c>
      <c r="I219" s="1">
        <f>E219+F219+G219+H219</f>
        <v>36105.82</v>
      </c>
      <c r="J219" s="1">
        <f>D219-I219</f>
        <v>128894.18</v>
      </c>
    </row>
    <row r="220" spans="1:125">
      <c r="A220" s="3" t="s">
        <v>19</v>
      </c>
      <c r="B220" s="3">
        <v>1</v>
      </c>
      <c r="C220" s="3"/>
      <c r="D220" s="4">
        <f t="shared" ref="D220:J220" si="58">SUM(D219)</f>
        <v>165000</v>
      </c>
      <c r="E220" s="4">
        <f t="shared" si="58"/>
        <v>4735.5</v>
      </c>
      <c r="F220" s="4">
        <f t="shared" si="58"/>
        <v>27750.22</v>
      </c>
      <c r="G220" s="4">
        <f t="shared" si="58"/>
        <v>3595.1</v>
      </c>
      <c r="H220" s="4">
        <f t="shared" si="58"/>
        <v>25</v>
      </c>
      <c r="I220" s="4">
        <f t="shared" si="58"/>
        <v>36105.82</v>
      </c>
      <c r="J220" s="4">
        <f t="shared" si="58"/>
        <v>128894.18</v>
      </c>
    </row>
    <row r="222" spans="1:125">
      <c r="A222" s="16" t="s">
        <v>170</v>
      </c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25">
      <c r="A223" t="s">
        <v>171</v>
      </c>
      <c r="B223" t="s">
        <v>172</v>
      </c>
      <c r="C223" t="s">
        <v>599</v>
      </c>
      <c r="D223" s="1">
        <v>40000</v>
      </c>
      <c r="E223" s="1">
        <v>1148</v>
      </c>
      <c r="F223" s="1">
        <v>442.65</v>
      </c>
      <c r="G223" s="1">
        <v>1216</v>
      </c>
      <c r="H223" s="1">
        <v>565</v>
      </c>
      <c r="I223" s="1">
        <f>E223+F223+G223+H223</f>
        <v>3371.65</v>
      </c>
      <c r="J223" s="1">
        <f>D223-I223</f>
        <v>36628.35</v>
      </c>
    </row>
    <row r="224" spans="1:125">
      <c r="A224" t="s">
        <v>615</v>
      </c>
      <c r="B224" t="s">
        <v>108</v>
      </c>
      <c r="C224" t="s">
        <v>599</v>
      </c>
      <c r="D224" s="1">
        <v>50000</v>
      </c>
      <c r="E224" s="1">
        <v>1435</v>
      </c>
      <c r="F224" s="1">
        <v>1854</v>
      </c>
      <c r="G224" s="1">
        <v>1520</v>
      </c>
      <c r="H224" s="1">
        <v>25</v>
      </c>
      <c r="I224" s="1">
        <f>E224+F224+G224+H224</f>
        <v>4834</v>
      </c>
      <c r="J224" s="1">
        <f>D224-I224</f>
        <v>45166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s="3" t="s">
        <v>19</v>
      </c>
      <c r="B225" s="3">
        <v>2</v>
      </c>
      <c r="C225" s="3"/>
      <c r="D225" s="4">
        <f>SUM(D223:D224)</f>
        <v>90000</v>
      </c>
      <c r="E225" s="4">
        <f>SUM(E223:E224)</f>
        <v>2583</v>
      </c>
      <c r="F225" s="4">
        <f>SUM(F223:F224)</f>
        <v>2296.65</v>
      </c>
      <c r="G225" s="4">
        <f>SUM(G223:G224)</f>
        <v>2736</v>
      </c>
      <c r="H225" s="4">
        <f>SUM(H223:H224)</f>
        <v>590</v>
      </c>
      <c r="I225" s="4">
        <f>SUM(I223:I224)</f>
        <v>8205.65</v>
      </c>
      <c r="J225" s="4">
        <f>SUM(J223:J224)</f>
        <v>81794.350000000006</v>
      </c>
    </row>
    <row r="227" spans="1:125">
      <c r="A227" s="16" t="s">
        <v>173</v>
      </c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25">
      <c r="A228" t="s">
        <v>174</v>
      </c>
      <c r="B228" t="s">
        <v>175</v>
      </c>
      <c r="C228" t="s">
        <v>599</v>
      </c>
      <c r="D228" s="1">
        <v>32272.44</v>
      </c>
      <c r="E228" s="1">
        <v>926.22</v>
      </c>
      <c r="F228" s="1">
        <v>0</v>
      </c>
      <c r="G228" s="1">
        <v>981.08</v>
      </c>
      <c r="H228" s="1">
        <v>25</v>
      </c>
      <c r="I228" s="1">
        <f t="shared" ref="I228:I230" si="59">E228+F228+G228+H228</f>
        <v>1932.3000000000002</v>
      </c>
      <c r="J228" s="1">
        <f t="shared" ref="J228:J230" si="60">D228-I228</f>
        <v>30340.14</v>
      </c>
    </row>
    <row r="229" spans="1:125">
      <c r="A229" t="s">
        <v>176</v>
      </c>
      <c r="B229" t="s">
        <v>22</v>
      </c>
      <c r="C229" t="s">
        <v>599</v>
      </c>
      <c r="D229" s="1">
        <v>19398.95</v>
      </c>
      <c r="E229" s="1">
        <v>556.75</v>
      </c>
      <c r="F229" s="1">
        <v>0</v>
      </c>
      <c r="G229" s="1">
        <v>589.73</v>
      </c>
      <c r="H229" s="1">
        <v>25</v>
      </c>
      <c r="I229" s="1">
        <f t="shared" si="59"/>
        <v>1171.48</v>
      </c>
      <c r="J229" s="1">
        <f t="shared" si="60"/>
        <v>18227.47</v>
      </c>
    </row>
    <row r="230" spans="1:125">
      <c r="A230" t="s">
        <v>178</v>
      </c>
      <c r="B230" t="s">
        <v>27</v>
      </c>
      <c r="C230" t="s">
        <v>599</v>
      </c>
      <c r="D230" s="1">
        <v>40000</v>
      </c>
      <c r="E230" s="1">
        <v>1148</v>
      </c>
      <c r="F230" s="1">
        <v>442.65</v>
      </c>
      <c r="G230" s="1">
        <v>1216</v>
      </c>
      <c r="H230" s="1">
        <v>25</v>
      </c>
      <c r="I230" s="1">
        <f t="shared" si="59"/>
        <v>2831.65</v>
      </c>
      <c r="J230" s="1">
        <f t="shared" si="60"/>
        <v>37168.35</v>
      </c>
    </row>
    <row r="231" spans="1:125">
      <c r="A231" t="s">
        <v>179</v>
      </c>
      <c r="B231" t="s">
        <v>180</v>
      </c>
      <c r="C231" t="s">
        <v>596</v>
      </c>
      <c r="D231" s="1">
        <v>85000</v>
      </c>
      <c r="E231" s="1">
        <v>2439.5</v>
      </c>
      <c r="F231" s="1">
        <v>8576.99</v>
      </c>
      <c r="G231" s="1">
        <v>2584</v>
      </c>
      <c r="H231" s="1">
        <v>25</v>
      </c>
      <c r="I231" s="1">
        <f>E231+F231+G231+H231</f>
        <v>13625.49</v>
      </c>
      <c r="J231" s="1">
        <f>D231-I231</f>
        <v>71374.509999999995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</row>
    <row r="232" spans="1:125">
      <c r="A232" t="s">
        <v>554</v>
      </c>
      <c r="B232" t="s">
        <v>553</v>
      </c>
      <c r="C232" t="s">
        <v>599</v>
      </c>
      <c r="D232" s="1">
        <v>40000</v>
      </c>
      <c r="E232" s="1">
        <v>1148</v>
      </c>
      <c r="F232" s="1">
        <v>442.65</v>
      </c>
      <c r="G232" s="1">
        <v>1216</v>
      </c>
      <c r="H232" s="1">
        <v>25</v>
      </c>
      <c r="I232" s="1">
        <f>E232+F232+G232+H232</f>
        <v>2831.65</v>
      </c>
      <c r="J232" s="1">
        <f>D232-I232</f>
        <v>37168.35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</row>
    <row r="233" spans="1:125">
      <c r="A233" t="s">
        <v>616</v>
      </c>
      <c r="B233" t="s">
        <v>185</v>
      </c>
      <c r="C233" t="s">
        <v>599</v>
      </c>
      <c r="D233" s="1">
        <v>40000</v>
      </c>
      <c r="E233" s="1">
        <v>1148</v>
      </c>
      <c r="F233" s="1">
        <v>442.65</v>
      </c>
      <c r="G233" s="1">
        <v>1216</v>
      </c>
      <c r="H233" s="1">
        <v>25</v>
      </c>
      <c r="I233" s="1">
        <f>E233+F233+G233+H233</f>
        <v>2831.65</v>
      </c>
      <c r="J233" s="1">
        <f>D233-I233</f>
        <v>37168.35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</row>
    <row r="234" spans="1:125">
      <c r="A234" t="s">
        <v>494</v>
      </c>
      <c r="B234" t="s">
        <v>515</v>
      </c>
      <c r="C234" t="s">
        <v>599</v>
      </c>
      <c r="D234" s="1">
        <v>38000</v>
      </c>
      <c r="E234" s="1">
        <v>1090.5999999999999</v>
      </c>
      <c r="F234" s="1">
        <v>160.38</v>
      </c>
      <c r="G234" s="1">
        <v>1155.2</v>
      </c>
      <c r="H234" s="1">
        <v>25</v>
      </c>
      <c r="I234" s="1">
        <f>E234+F234+G234+H234</f>
        <v>2431.1800000000003</v>
      </c>
      <c r="J234" s="1">
        <f>D234-I234</f>
        <v>35568.82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</row>
    <row r="235" spans="1:125">
      <c r="A235" t="s">
        <v>493</v>
      </c>
      <c r="B235" t="s">
        <v>228</v>
      </c>
      <c r="C235" t="s">
        <v>599</v>
      </c>
      <c r="D235" s="1">
        <v>40000</v>
      </c>
      <c r="E235" s="1">
        <v>1148</v>
      </c>
      <c r="F235" s="1">
        <v>442.65</v>
      </c>
      <c r="G235" s="1">
        <v>1216</v>
      </c>
      <c r="H235" s="1">
        <v>25</v>
      </c>
      <c r="I235" s="1">
        <f>+E235+F235+G235+H235</f>
        <v>2831.65</v>
      </c>
      <c r="J235" s="1">
        <f>D235-I235</f>
        <v>37168.35</v>
      </c>
    </row>
    <row r="236" spans="1:125">
      <c r="A236" s="3" t="s">
        <v>19</v>
      </c>
      <c r="B236" s="3">
        <v>8</v>
      </c>
      <c r="C236" s="3"/>
      <c r="D236" s="4">
        <f t="shared" ref="D236:J236" si="61">SUM(D228:D235)</f>
        <v>334671.39</v>
      </c>
      <c r="E236" s="4">
        <f t="shared" si="61"/>
        <v>9605.07</v>
      </c>
      <c r="F236" s="4">
        <f t="shared" si="61"/>
        <v>10507.969999999998</v>
      </c>
      <c r="G236" s="4">
        <f t="shared" si="61"/>
        <v>10174.01</v>
      </c>
      <c r="H236" s="4">
        <f t="shared" si="61"/>
        <v>200</v>
      </c>
      <c r="I236" s="4">
        <f t="shared" si="61"/>
        <v>30487.050000000003</v>
      </c>
      <c r="J236" s="4">
        <f t="shared" si="61"/>
        <v>304184.33999999997</v>
      </c>
    </row>
    <row r="238" spans="1:125">
      <c r="A238" s="12" t="s">
        <v>181</v>
      </c>
      <c r="B238" s="12"/>
      <c r="C238" s="14"/>
      <c r="D238" s="12"/>
      <c r="E238" s="12"/>
      <c r="F238" s="12"/>
      <c r="G238" s="12"/>
      <c r="H238" s="12"/>
      <c r="I238" s="12"/>
      <c r="J238" s="12"/>
    </row>
    <row r="239" spans="1:125">
      <c r="A239" t="s">
        <v>182</v>
      </c>
      <c r="B239" t="s">
        <v>183</v>
      </c>
      <c r="C239" t="s">
        <v>596</v>
      </c>
      <c r="D239" s="1">
        <v>60000</v>
      </c>
      <c r="E239" s="1">
        <v>1722</v>
      </c>
      <c r="F239" s="1">
        <v>3486.68</v>
      </c>
      <c r="G239" s="1">
        <v>1824</v>
      </c>
      <c r="H239" s="1">
        <v>25</v>
      </c>
      <c r="I239" s="1">
        <v>7057.68</v>
      </c>
      <c r="J239" s="1">
        <f t="shared" ref="J239:J240" si="62">D239-I239</f>
        <v>52942.32</v>
      </c>
    </row>
    <row r="240" spans="1:125">
      <c r="A240" t="s">
        <v>184</v>
      </c>
      <c r="B240" t="s">
        <v>185</v>
      </c>
      <c r="C240" t="s">
        <v>599</v>
      </c>
      <c r="D240" s="1">
        <v>2600</v>
      </c>
      <c r="E240" s="1">
        <v>74.62</v>
      </c>
      <c r="F240" s="1">
        <v>0</v>
      </c>
      <c r="G240" s="1">
        <v>79.040000000000006</v>
      </c>
      <c r="H240" s="1">
        <v>25</v>
      </c>
      <c r="I240" s="1">
        <f t="shared" ref="I240" si="63">E240+F240+G240+H240</f>
        <v>178.66000000000003</v>
      </c>
      <c r="J240" s="1">
        <f t="shared" si="62"/>
        <v>2421.34</v>
      </c>
    </row>
    <row r="241" spans="1:125">
      <c r="A241" s="3" t="s">
        <v>19</v>
      </c>
      <c r="B241" s="3">
        <v>2</v>
      </c>
      <c r="C241" s="3"/>
      <c r="D241" s="4">
        <f t="shared" ref="D241" si="64">SUM(D239:D240)</f>
        <v>62600</v>
      </c>
      <c r="E241" s="4">
        <f>SUM(E239:E240)</f>
        <v>1796.62</v>
      </c>
      <c r="F241" s="4">
        <f>SUM(F239:F240)</f>
        <v>3486.68</v>
      </c>
      <c r="G241" s="4">
        <f>SUM(G239:G240)</f>
        <v>1903.04</v>
      </c>
      <c r="H241" s="4">
        <f>SUM(H239:H240)</f>
        <v>50</v>
      </c>
      <c r="I241" s="4">
        <f>SUM(I239:I240)</f>
        <v>7236.34</v>
      </c>
      <c r="J241" s="4">
        <f>SUM(J239:J240)</f>
        <v>55363.66</v>
      </c>
    </row>
    <row r="243" spans="1:125">
      <c r="A243" s="12" t="s">
        <v>186</v>
      </c>
      <c r="B243" s="12"/>
      <c r="C243" s="14"/>
      <c r="D243" s="12"/>
      <c r="E243" s="12"/>
      <c r="F243" s="12"/>
      <c r="G243" s="12"/>
      <c r="H243" s="12"/>
      <c r="I243" s="12"/>
      <c r="J243" s="12"/>
    </row>
    <row r="244" spans="1:125">
      <c r="A244" t="s">
        <v>187</v>
      </c>
      <c r="B244" t="s">
        <v>172</v>
      </c>
      <c r="C244" t="s">
        <v>596</v>
      </c>
      <c r="D244" s="1">
        <v>65000</v>
      </c>
      <c r="E244" s="1">
        <v>1865.5</v>
      </c>
      <c r="F244" s="1">
        <v>4221.25</v>
      </c>
      <c r="G244" s="1">
        <v>1976</v>
      </c>
      <c r="H244" s="1">
        <v>1056.6199999999999</v>
      </c>
      <c r="I244" s="1">
        <f>E244+F244+G244+H244</f>
        <v>9119.369999999999</v>
      </c>
      <c r="J244" s="1">
        <f>D244-I244</f>
        <v>55880.630000000005</v>
      </c>
    </row>
    <row r="245" spans="1:125">
      <c r="A245" s="3" t="s">
        <v>19</v>
      </c>
      <c r="B245" s="3">
        <v>1</v>
      </c>
      <c r="C245" s="3"/>
      <c r="D245" s="4">
        <f t="shared" ref="D245:J245" si="65">SUM(D244)</f>
        <v>65000</v>
      </c>
      <c r="E245" s="4">
        <f t="shared" si="65"/>
        <v>1865.5</v>
      </c>
      <c r="F245" s="4">
        <f t="shared" si="65"/>
        <v>4221.25</v>
      </c>
      <c r="G245" s="4">
        <f t="shared" si="65"/>
        <v>1976</v>
      </c>
      <c r="H245" s="4">
        <f t="shared" si="65"/>
        <v>1056.6199999999999</v>
      </c>
      <c r="I245" s="4">
        <f t="shared" si="65"/>
        <v>9119.369999999999</v>
      </c>
      <c r="J245" s="4">
        <f t="shared" si="65"/>
        <v>55880.630000000005</v>
      </c>
    </row>
    <row r="247" spans="1:125">
      <c r="A247" s="12" t="s">
        <v>188</v>
      </c>
      <c r="B247" s="12"/>
      <c r="C247" s="14"/>
      <c r="D247" s="12"/>
      <c r="E247" s="12"/>
      <c r="F247" s="12"/>
      <c r="G247" s="12"/>
      <c r="H247" s="12"/>
      <c r="I247" s="12"/>
      <c r="J247" s="12"/>
    </row>
    <row r="248" spans="1:125">
      <c r="A248" t="s">
        <v>495</v>
      </c>
      <c r="B248" t="s">
        <v>201</v>
      </c>
      <c r="C248" t="s">
        <v>599</v>
      </c>
      <c r="D248" s="1">
        <v>75000</v>
      </c>
      <c r="E248" s="1">
        <v>2152.5</v>
      </c>
      <c r="F248" s="1">
        <v>6309.38</v>
      </c>
      <c r="G248" s="1">
        <v>2280</v>
      </c>
      <c r="H248" s="1">
        <v>25</v>
      </c>
      <c r="I248" s="1">
        <f>E248+F248+G248+H248</f>
        <v>10766.880000000001</v>
      </c>
      <c r="J248" s="1">
        <f>D248-I248</f>
        <v>64233.119999999995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189</v>
      </c>
      <c r="B249" t="s">
        <v>190</v>
      </c>
      <c r="C249" t="s">
        <v>596</v>
      </c>
      <c r="D249" s="1">
        <v>80000</v>
      </c>
      <c r="E249" s="1">
        <v>2296</v>
      </c>
      <c r="F249" s="1">
        <v>7400.87</v>
      </c>
      <c r="G249" s="1">
        <v>2432</v>
      </c>
      <c r="H249" s="1">
        <v>25</v>
      </c>
      <c r="I249" s="1">
        <f t="shared" ref="I249:I252" si="66">E249+F249+G249+H249</f>
        <v>12153.869999999999</v>
      </c>
      <c r="J249" s="1">
        <f t="shared" ref="J249:J252" si="67">D249-I249</f>
        <v>67846.13</v>
      </c>
    </row>
    <row r="250" spans="1:125">
      <c r="A250" t="s">
        <v>191</v>
      </c>
      <c r="B250" t="s">
        <v>97</v>
      </c>
      <c r="C250" t="s">
        <v>599</v>
      </c>
      <c r="D250" s="1">
        <v>16000</v>
      </c>
      <c r="E250" s="1">
        <v>459.2</v>
      </c>
      <c r="F250" s="1">
        <v>0</v>
      </c>
      <c r="G250" s="1">
        <v>486.4</v>
      </c>
      <c r="H250" s="1">
        <v>271</v>
      </c>
      <c r="I250" s="1">
        <f t="shared" si="66"/>
        <v>1216.5999999999999</v>
      </c>
      <c r="J250" s="1">
        <f t="shared" si="67"/>
        <v>14783.4</v>
      </c>
    </row>
    <row r="251" spans="1:125">
      <c r="A251" t="s">
        <v>192</v>
      </c>
      <c r="B251" t="s">
        <v>193</v>
      </c>
      <c r="C251" t="s">
        <v>599</v>
      </c>
      <c r="D251" s="1">
        <v>80000</v>
      </c>
      <c r="E251" s="1">
        <v>2296</v>
      </c>
      <c r="F251" s="1">
        <v>7142.96</v>
      </c>
      <c r="G251" s="1">
        <v>2432</v>
      </c>
      <c r="H251" s="1">
        <v>1596.62</v>
      </c>
      <c r="I251" s="1">
        <f t="shared" si="66"/>
        <v>13467.579999999998</v>
      </c>
      <c r="J251" s="1">
        <f t="shared" si="67"/>
        <v>66532.42</v>
      </c>
    </row>
    <row r="252" spans="1:125">
      <c r="A252" t="s">
        <v>194</v>
      </c>
      <c r="B252" t="s">
        <v>487</v>
      </c>
      <c r="C252" t="s">
        <v>596</v>
      </c>
      <c r="D252" s="1">
        <v>38500</v>
      </c>
      <c r="E252" s="1">
        <v>1104.95</v>
      </c>
      <c r="F252" s="1">
        <v>230.95</v>
      </c>
      <c r="G252" s="1">
        <v>1170.4000000000001</v>
      </c>
      <c r="H252" s="1">
        <v>125</v>
      </c>
      <c r="I252" s="1">
        <f t="shared" si="66"/>
        <v>2631.3</v>
      </c>
      <c r="J252" s="1">
        <f t="shared" si="67"/>
        <v>35868.699999999997</v>
      </c>
    </row>
    <row r="253" spans="1:125">
      <c r="A253" t="s">
        <v>497</v>
      </c>
      <c r="B253" t="s">
        <v>496</v>
      </c>
      <c r="C253" t="s">
        <v>599</v>
      </c>
      <c r="D253" s="1">
        <v>40000</v>
      </c>
      <c r="E253" s="1">
        <v>1148</v>
      </c>
      <c r="F253" s="1">
        <v>442.65</v>
      </c>
      <c r="G253" s="1">
        <v>1216</v>
      </c>
      <c r="H253" s="1">
        <v>25</v>
      </c>
      <c r="I253" s="1">
        <f t="shared" ref="I253:I258" si="68">E253+F253+G253+H253</f>
        <v>2831.65</v>
      </c>
      <c r="J253" s="1">
        <f t="shared" ref="J253:J258" si="69">D253-I253</f>
        <v>37168.35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557</v>
      </c>
      <c r="B254" t="s">
        <v>198</v>
      </c>
      <c r="C254" t="s">
        <v>599</v>
      </c>
      <c r="D254" s="1">
        <v>40000</v>
      </c>
      <c r="E254" s="1">
        <v>1148</v>
      </c>
      <c r="F254" s="1">
        <v>442.65</v>
      </c>
      <c r="G254" s="1">
        <v>1216</v>
      </c>
      <c r="H254" s="1">
        <v>25</v>
      </c>
      <c r="I254" s="1">
        <f t="shared" si="68"/>
        <v>2831.65</v>
      </c>
      <c r="J254" s="1">
        <f t="shared" si="69"/>
        <v>37168.35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</row>
    <row r="255" spans="1:125">
      <c r="A255" t="s">
        <v>556</v>
      </c>
      <c r="B255" t="s">
        <v>555</v>
      </c>
      <c r="C255" t="s">
        <v>599</v>
      </c>
      <c r="D255" s="1">
        <v>40000</v>
      </c>
      <c r="E255" s="1">
        <v>1148</v>
      </c>
      <c r="F255" s="1">
        <v>442.65</v>
      </c>
      <c r="G255" s="1">
        <v>1216</v>
      </c>
      <c r="H255" s="1">
        <v>25</v>
      </c>
      <c r="I255" s="1">
        <f t="shared" si="68"/>
        <v>2831.65</v>
      </c>
      <c r="J255" s="1">
        <f t="shared" si="69"/>
        <v>37168.35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</row>
    <row r="256" spans="1:125">
      <c r="A256" t="s">
        <v>498</v>
      </c>
      <c r="B256" t="s">
        <v>27</v>
      </c>
      <c r="C256" t="s">
        <v>599</v>
      </c>
      <c r="D256" s="1">
        <v>40000</v>
      </c>
      <c r="E256" s="1">
        <v>1148</v>
      </c>
      <c r="F256" s="1">
        <v>442.65</v>
      </c>
      <c r="G256" s="1">
        <v>1216</v>
      </c>
      <c r="H256" s="1">
        <v>25</v>
      </c>
      <c r="I256" s="1">
        <f t="shared" si="68"/>
        <v>2831.65</v>
      </c>
      <c r="J256" s="1">
        <f t="shared" si="69"/>
        <v>37168.35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</row>
    <row r="257" spans="1:125">
      <c r="A257" t="s">
        <v>195</v>
      </c>
      <c r="B257" t="s">
        <v>24</v>
      </c>
      <c r="C257" t="s">
        <v>599</v>
      </c>
      <c r="D257" s="1">
        <v>125000</v>
      </c>
      <c r="E257" s="1">
        <v>3587.5</v>
      </c>
      <c r="F257" s="1">
        <v>18037.22</v>
      </c>
      <c r="G257" s="1">
        <v>3595.1</v>
      </c>
      <c r="H257" s="1">
        <v>25</v>
      </c>
      <c r="I257" s="1">
        <f t="shared" si="68"/>
        <v>25244.82</v>
      </c>
      <c r="J257" s="1">
        <f t="shared" si="69"/>
        <v>99755.18</v>
      </c>
    </row>
    <row r="258" spans="1:125">
      <c r="A258" t="s">
        <v>558</v>
      </c>
      <c r="B258" t="s">
        <v>108</v>
      </c>
      <c r="C258" t="s">
        <v>599</v>
      </c>
      <c r="D258" s="1">
        <v>32000</v>
      </c>
      <c r="E258" s="1">
        <v>918.4</v>
      </c>
      <c r="F258" s="1">
        <v>0</v>
      </c>
      <c r="G258" s="1">
        <v>972.8</v>
      </c>
      <c r="H258" s="1">
        <v>25</v>
      </c>
      <c r="I258" s="1">
        <f t="shared" si="68"/>
        <v>1916.1999999999998</v>
      </c>
      <c r="J258" s="1">
        <f t="shared" si="69"/>
        <v>30083.8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</row>
    <row r="259" spans="1:125">
      <c r="A259" s="3" t="s">
        <v>19</v>
      </c>
      <c r="B259" s="3">
        <v>11</v>
      </c>
      <c r="C259" s="3"/>
      <c r="D259" s="4">
        <f t="shared" ref="D259:J259" si="70">SUM(D248:D258)</f>
        <v>606500</v>
      </c>
      <c r="E259" s="4">
        <f t="shared" si="70"/>
        <v>17406.550000000003</v>
      </c>
      <c r="F259" s="4">
        <f t="shared" si="70"/>
        <v>40891.98000000001</v>
      </c>
      <c r="G259" s="4">
        <f t="shared" si="70"/>
        <v>18232.699999999997</v>
      </c>
      <c r="H259" s="4">
        <f t="shared" si="70"/>
        <v>2192.62</v>
      </c>
      <c r="I259" s="4">
        <f t="shared" si="70"/>
        <v>78723.849999999991</v>
      </c>
      <c r="J259" s="4">
        <f t="shared" si="70"/>
        <v>527776.14999999991</v>
      </c>
    </row>
    <row r="261" spans="1:125">
      <c r="A261" s="12" t="s">
        <v>196</v>
      </c>
      <c r="B261" s="12"/>
      <c r="C261" s="14"/>
      <c r="D261" s="12"/>
      <c r="E261" s="12"/>
      <c r="F261" s="12"/>
      <c r="G261" s="12"/>
      <c r="H261" s="12"/>
      <c r="I261" s="12"/>
      <c r="J261" s="12"/>
    </row>
    <row r="262" spans="1:125">
      <c r="A262" t="s">
        <v>197</v>
      </c>
      <c r="B262" t="s">
        <v>198</v>
      </c>
      <c r="C262" t="s">
        <v>596</v>
      </c>
      <c r="D262" s="1">
        <v>65000</v>
      </c>
      <c r="E262" s="1">
        <v>1865.5</v>
      </c>
      <c r="F262" s="1">
        <v>4427.58</v>
      </c>
      <c r="G262" s="1">
        <v>1976</v>
      </c>
      <c r="H262" s="1">
        <v>125</v>
      </c>
      <c r="I262" s="1">
        <f t="shared" ref="I262:I266" si="71">E262+F262+G262+H262</f>
        <v>8394.08</v>
      </c>
      <c r="J262" s="1">
        <f t="shared" ref="J262:J266" si="72">D262-I262</f>
        <v>56605.919999999998</v>
      </c>
    </row>
    <row r="263" spans="1:125">
      <c r="A263" t="s">
        <v>199</v>
      </c>
      <c r="B263" t="s">
        <v>496</v>
      </c>
      <c r="C263" t="s">
        <v>596</v>
      </c>
      <c r="D263" s="1">
        <v>65000</v>
      </c>
      <c r="E263" s="1">
        <v>1865.5</v>
      </c>
      <c r="F263" s="1">
        <v>4221.25</v>
      </c>
      <c r="G263" s="1">
        <v>1976</v>
      </c>
      <c r="H263" s="1">
        <v>1056.6199999999999</v>
      </c>
      <c r="I263" s="1">
        <f t="shared" si="71"/>
        <v>9119.369999999999</v>
      </c>
      <c r="J263" s="1">
        <f t="shared" si="72"/>
        <v>55880.630000000005</v>
      </c>
    </row>
    <row r="264" spans="1:125">
      <c r="A264" t="s">
        <v>200</v>
      </c>
      <c r="B264" t="s">
        <v>201</v>
      </c>
      <c r="C264" t="s">
        <v>596</v>
      </c>
      <c r="D264" s="1">
        <v>55000</v>
      </c>
      <c r="E264" s="1">
        <v>1578.5</v>
      </c>
      <c r="F264" s="1">
        <v>2559.6799999999998</v>
      </c>
      <c r="G264" s="1">
        <v>1672</v>
      </c>
      <c r="H264" s="1">
        <v>25</v>
      </c>
      <c r="I264" s="1">
        <f t="shared" si="71"/>
        <v>5835.18</v>
      </c>
      <c r="J264" s="1">
        <f t="shared" si="72"/>
        <v>49164.82</v>
      </c>
    </row>
    <row r="265" spans="1:125">
      <c r="A265" t="s">
        <v>202</v>
      </c>
      <c r="B265" t="s">
        <v>24</v>
      </c>
      <c r="C265" t="s">
        <v>596</v>
      </c>
      <c r="D265" s="1">
        <v>80000</v>
      </c>
      <c r="E265" s="1">
        <v>2296</v>
      </c>
      <c r="F265" s="1">
        <v>7400.87</v>
      </c>
      <c r="G265" s="1">
        <v>2432</v>
      </c>
      <c r="H265" s="1">
        <v>165</v>
      </c>
      <c r="I265" s="1">
        <f t="shared" si="71"/>
        <v>12293.869999999999</v>
      </c>
      <c r="J265" s="1">
        <f t="shared" si="72"/>
        <v>67706.13</v>
      </c>
    </row>
    <row r="266" spans="1:125">
      <c r="A266" t="s">
        <v>203</v>
      </c>
      <c r="B266" t="s">
        <v>201</v>
      </c>
      <c r="C266" t="s">
        <v>596</v>
      </c>
      <c r="D266" s="1">
        <v>55000</v>
      </c>
      <c r="E266" s="1">
        <v>1578.5</v>
      </c>
      <c r="F266" s="1">
        <v>2559.6799999999998</v>
      </c>
      <c r="G266" s="1">
        <v>1672</v>
      </c>
      <c r="H266" s="1">
        <v>25</v>
      </c>
      <c r="I266" s="1">
        <f t="shared" si="71"/>
        <v>5835.18</v>
      </c>
      <c r="J266" s="1">
        <f t="shared" si="72"/>
        <v>49164.82</v>
      </c>
    </row>
    <row r="267" spans="1:125">
      <c r="A267" s="3" t="s">
        <v>19</v>
      </c>
      <c r="B267" s="3">
        <v>5</v>
      </c>
      <c r="C267" s="3"/>
      <c r="D267" s="4">
        <f t="shared" ref="D267:J267" si="73">SUM(D262:D266)</f>
        <v>320000</v>
      </c>
      <c r="E267" s="4">
        <f t="shared" si="73"/>
        <v>9184</v>
      </c>
      <c r="F267" s="4">
        <f t="shared" si="73"/>
        <v>21169.06</v>
      </c>
      <c r="G267" s="4">
        <f t="shared" si="73"/>
        <v>9728</v>
      </c>
      <c r="H267" s="4">
        <f t="shared" si="73"/>
        <v>1396.62</v>
      </c>
      <c r="I267" s="4">
        <f t="shared" si="73"/>
        <v>41477.68</v>
      </c>
      <c r="J267" s="4">
        <f t="shared" si="73"/>
        <v>278522.32</v>
      </c>
    </row>
    <row r="269" spans="1:125">
      <c r="A269" s="12" t="s">
        <v>204</v>
      </c>
      <c r="B269" s="12"/>
      <c r="C269" s="14"/>
      <c r="D269" s="12"/>
      <c r="E269" s="12"/>
      <c r="F269" s="12"/>
      <c r="G269" s="12"/>
      <c r="H269" s="12"/>
      <c r="I269" s="12"/>
      <c r="J269" s="12"/>
    </row>
    <row r="270" spans="1:125">
      <c r="A270" t="s">
        <v>205</v>
      </c>
      <c r="B270" t="s">
        <v>488</v>
      </c>
      <c r="C270" t="s">
        <v>596</v>
      </c>
      <c r="D270" s="1">
        <v>40000</v>
      </c>
      <c r="E270" s="1">
        <v>1148</v>
      </c>
      <c r="F270" s="1">
        <v>442.65</v>
      </c>
      <c r="G270" s="1">
        <v>1216</v>
      </c>
      <c r="H270" s="1">
        <v>125</v>
      </c>
      <c r="I270" s="1">
        <f t="shared" ref="I270:I272" si="74">E270+F270+G270+H270</f>
        <v>2931.65</v>
      </c>
      <c r="J270" s="1">
        <f t="shared" ref="J270:J272" si="75">D270-I270</f>
        <v>37068.35</v>
      </c>
    </row>
    <row r="271" spans="1:125">
      <c r="A271" t="s">
        <v>207</v>
      </c>
      <c r="B271" t="s">
        <v>489</v>
      </c>
      <c r="C271" t="s">
        <v>596</v>
      </c>
      <c r="D271" s="1">
        <v>40000</v>
      </c>
      <c r="E271" s="1">
        <v>1148</v>
      </c>
      <c r="F271" s="1">
        <v>287.91000000000003</v>
      </c>
      <c r="G271" s="1">
        <v>1216</v>
      </c>
      <c r="H271" s="1">
        <v>4676.62</v>
      </c>
      <c r="I271" s="1">
        <f t="shared" si="74"/>
        <v>7328.53</v>
      </c>
      <c r="J271" s="1">
        <f t="shared" si="75"/>
        <v>32671.47</v>
      </c>
    </row>
    <row r="272" spans="1:125">
      <c r="A272" t="s">
        <v>208</v>
      </c>
      <c r="B272" t="s">
        <v>489</v>
      </c>
      <c r="C272" t="s">
        <v>596</v>
      </c>
      <c r="D272" s="1">
        <v>40000</v>
      </c>
      <c r="E272" s="1">
        <v>1148</v>
      </c>
      <c r="F272" s="1">
        <v>442.65</v>
      </c>
      <c r="G272" s="1">
        <v>1216</v>
      </c>
      <c r="H272" s="1">
        <v>25</v>
      </c>
      <c r="I272" s="1">
        <f t="shared" si="74"/>
        <v>2831.65</v>
      </c>
      <c r="J272" s="1">
        <f t="shared" si="75"/>
        <v>37168.35</v>
      </c>
    </row>
    <row r="273" spans="1:125">
      <c r="A273" s="3" t="s">
        <v>19</v>
      </c>
      <c r="B273" s="3">
        <v>3</v>
      </c>
      <c r="C273" s="3"/>
      <c r="D273" s="4">
        <f t="shared" ref="D273:J273" si="76">SUM(D270:D272)</f>
        <v>120000</v>
      </c>
      <c r="E273" s="4">
        <f t="shared" si="76"/>
        <v>3444</v>
      </c>
      <c r="F273" s="4">
        <f t="shared" si="76"/>
        <v>1173.21</v>
      </c>
      <c r="G273" s="4">
        <f t="shared" si="76"/>
        <v>3648</v>
      </c>
      <c r="H273" s="4">
        <f t="shared" si="76"/>
        <v>4826.62</v>
      </c>
      <c r="I273" s="4">
        <f t="shared" si="76"/>
        <v>13091.83</v>
      </c>
      <c r="J273" s="4">
        <f t="shared" si="76"/>
        <v>106908.17000000001</v>
      </c>
    </row>
    <row r="275" spans="1:125">
      <c r="A275" s="12" t="s">
        <v>499</v>
      </c>
    </row>
    <row r="276" spans="1:125">
      <c r="A276" t="s">
        <v>501</v>
      </c>
      <c r="B276" t="s">
        <v>22</v>
      </c>
      <c r="C276" t="s">
        <v>599</v>
      </c>
      <c r="D276" s="1">
        <v>28000</v>
      </c>
      <c r="E276" s="1">
        <v>803.6</v>
      </c>
      <c r="F276" s="1">
        <v>0</v>
      </c>
      <c r="G276" s="1">
        <v>851.2</v>
      </c>
      <c r="H276" s="1">
        <v>25</v>
      </c>
      <c r="I276" s="1">
        <f>E276+F276+G276+H276</f>
        <v>1679.8000000000002</v>
      </c>
      <c r="J276" s="1">
        <f>D276-I276</f>
        <v>26320.2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</row>
    <row r="277" spans="1:125">
      <c r="A277" t="s">
        <v>500</v>
      </c>
      <c r="B277" t="s">
        <v>198</v>
      </c>
      <c r="C277" t="s">
        <v>599</v>
      </c>
      <c r="D277" s="1">
        <v>35000</v>
      </c>
      <c r="E277" s="1">
        <v>1004.5</v>
      </c>
      <c r="F277" s="1">
        <v>0</v>
      </c>
      <c r="G277" s="1">
        <v>1064</v>
      </c>
      <c r="H277" s="1">
        <v>25</v>
      </c>
      <c r="I277" s="1">
        <f>E277+F277+G277+H277</f>
        <v>2093.5</v>
      </c>
      <c r="J277" s="1">
        <f>D277-I277</f>
        <v>32906.5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:125">
      <c r="A278" s="3" t="s">
        <v>19</v>
      </c>
      <c r="B278" s="3">
        <v>2</v>
      </c>
      <c r="C278" s="3"/>
      <c r="D278" s="4">
        <f t="shared" ref="D278:J278" si="77">SUM(D275:D277)</f>
        <v>63000</v>
      </c>
      <c r="E278" s="4">
        <f t="shared" si="77"/>
        <v>1808.1</v>
      </c>
      <c r="F278" s="4">
        <f t="shared" si="77"/>
        <v>0</v>
      </c>
      <c r="G278" s="4">
        <f t="shared" si="77"/>
        <v>1915.2</v>
      </c>
      <c r="H278" s="4">
        <f t="shared" si="77"/>
        <v>50</v>
      </c>
      <c r="I278" s="4">
        <f t="shared" si="77"/>
        <v>3773.3</v>
      </c>
      <c r="J278" s="4">
        <f t="shared" si="77"/>
        <v>59226.7</v>
      </c>
    </row>
    <row r="280" spans="1:125">
      <c r="A280" s="2" t="s">
        <v>516</v>
      </c>
    </row>
    <row r="281" spans="1:125">
      <c r="A281" t="s">
        <v>243</v>
      </c>
      <c r="B281" t="s">
        <v>24</v>
      </c>
      <c r="C281" t="s">
        <v>596</v>
      </c>
      <c r="D281" s="1">
        <v>110000</v>
      </c>
      <c r="E281" s="1">
        <v>3157</v>
      </c>
      <c r="F281" s="1">
        <v>14457.62</v>
      </c>
      <c r="G281" s="1">
        <v>3344</v>
      </c>
      <c r="H281" s="1">
        <v>165</v>
      </c>
      <c r="I281" s="1">
        <f>E281+F281+G281+H281</f>
        <v>21123.620000000003</v>
      </c>
      <c r="J281" s="1">
        <f>D281-I281</f>
        <v>88876.38</v>
      </c>
    </row>
    <row r="282" spans="1:125">
      <c r="A282" t="s">
        <v>559</v>
      </c>
      <c r="B282" t="s">
        <v>18</v>
      </c>
      <c r="C282" t="s">
        <v>599</v>
      </c>
      <c r="D282" s="1">
        <v>140000</v>
      </c>
      <c r="E282" s="1">
        <v>4018</v>
      </c>
      <c r="F282" s="1">
        <v>21679.59</v>
      </c>
      <c r="G282" s="1">
        <v>3595.1</v>
      </c>
      <c r="H282" s="1">
        <v>25</v>
      </c>
      <c r="I282" s="1">
        <v>29317.69</v>
      </c>
      <c r="J282" s="1">
        <f>+D282-I282</f>
        <v>110682.31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:125">
      <c r="A283" t="s">
        <v>617</v>
      </c>
      <c r="B283" t="s">
        <v>487</v>
      </c>
      <c r="C283" t="s">
        <v>599</v>
      </c>
      <c r="D283" s="1">
        <v>48000</v>
      </c>
      <c r="E283" s="1">
        <v>1377.6</v>
      </c>
      <c r="F283" s="1">
        <v>1571.73</v>
      </c>
      <c r="G283" s="1">
        <v>1459.2</v>
      </c>
      <c r="H283" s="1">
        <v>25</v>
      </c>
      <c r="I283" s="1">
        <f>E283+F283+G283+H283</f>
        <v>4433.53</v>
      </c>
      <c r="J283" s="1">
        <f>D283-I283</f>
        <v>43566.47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:125">
      <c r="A284" s="3" t="s">
        <v>19</v>
      </c>
      <c r="B284" s="3">
        <v>3</v>
      </c>
      <c r="C284" s="3"/>
      <c r="D284" s="4">
        <f>SUM(D281:D283)</f>
        <v>298000</v>
      </c>
      <c r="E284" s="4">
        <f>SUM(E281:E283)</f>
        <v>8552.6</v>
      </c>
      <c r="F284" s="4">
        <f>SUM(F281:F283)</f>
        <v>37708.94</v>
      </c>
      <c r="G284" s="4">
        <f>SUM(G281:G283)</f>
        <v>8398.3000000000011</v>
      </c>
      <c r="H284" s="4">
        <f>SUM(H281:H283)</f>
        <v>215</v>
      </c>
      <c r="I284" s="4">
        <f>SUM(I281:I283)</f>
        <v>54874.84</v>
      </c>
      <c r="J284" s="4">
        <f>SUM(J281:J283)</f>
        <v>243125.16</v>
      </c>
    </row>
    <row r="286" spans="1:125">
      <c r="A286" s="12" t="s">
        <v>209</v>
      </c>
      <c r="B286" s="12"/>
      <c r="C286" s="14"/>
      <c r="D286" s="12"/>
      <c r="E286" s="12"/>
      <c r="F286" s="12"/>
      <c r="G286" s="12"/>
      <c r="H286" s="12"/>
      <c r="I286" s="12"/>
      <c r="J286" s="12"/>
    </row>
    <row r="287" spans="1:125">
      <c r="A287" t="s">
        <v>215</v>
      </c>
      <c r="B287" t="s">
        <v>216</v>
      </c>
      <c r="C287" t="s">
        <v>599</v>
      </c>
      <c r="D287" s="1">
        <v>85000</v>
      </c>
      <c r="E287" s="1">
        <v>2439.5</v>
      </c>
      <c r="F287" s="1">
        <v>8576.99</v>
      </c>
      <c r="G287" s="1">
        <v>2584</v>
      </c>
      <c r="H287" s="1">
        <v>25</v>
      </c>
      <c r="I287" s="1">
        <f t="shared" ref="I287" si="78">E287+F287+G287+H287</f>
        <v>13625.49</v>
      </c>
      <c r="J287" s="1">
        <f t="shared" ref="J287" si="79">D287-I287</f>
        <v>71374.509999999995</v>
      </c>
    </row>
    <row r="288" spans="1:125">
      <c r="A288" t="s">
        <v>219</v>
      </c>
      <c r="B288" t="s">
        <v>220</v>
      </c>
      <c r="C288" t="s">
        <v>599</v>
      </c>
      <c r="D288" s="1">
        <v>40000</v>
      </c>
      <c r="E288" s="1">
        <v>1148</v>
      </c>
      <c r="F288" s="1">
        <v>442.65</v>
      </c>
      <c r="G288" s="1">
        <v>1216</v>
      </c>
      <c r="H288" s="1">
        <v>25</v>
      </c>
      <c r="I288" s="1">
        <f t="shared" ref="I288:I292" si="80">E288+F288+G288+H288</f>
        <v>2831.65</v>
      </c>
      <c r="J288" s="1">
        <f t="shared" ref="J288:J292" si="81">D288-I288</f>
        <v>37168.35</v>
      </c>
    </row>
    <row r="289" spans="1:125">
      <c r="A289" t="s">
        <v>505</v>
      </c>
      <c r="B289" t="s">
        <v>198</v>
      </c>
      <c r="C289" t="s">
        <v>599</v>
      </c>
      <c r="D289" s="1">
        <v>50000</v>
      </c>
      <c r="E289" s="1">
        <v>1435</v>
      </c>
      <c r="F289" s="1">
        <v>1854</v>
      </c>
      <c r="G289" s="1">
        <v>1520</v>
      </c>
      <c r="H289" s="1">
        <v>25</v>
      </c>
      <c r="I289" s="1">
        <f t="shared" si="80"/>
        <v>4834</v>
      </c>
      <c r="J289" s="1">
        <f t="shared" si="81"/>
        <v>45166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:125">
      <c r="A290" t="s">
        <v>504</v>
      </c>
      <c r="B290" t="s">
        <v>503</v>
      </c>
      <c r="C290" t="s">
        <v>599</v>
      </c>
      <c r="D290" s="1">
        <v>28500</v>
      </c>
      <c r="E290" s="1">
        <v>817.95</v>
      </c>
      <c r="F290" s="1">
        <v>0</v>
      </c>
      <c r="G290" s="1">
        <v>866.4</v>
      </c>
      <c r="H290" s="1">
        <v>1056.6199999999999</v>
      </c>
      <c r="I290" s="1">
        <f t="shared" si="80"/>
        <v>2740.97</v>
      </c>
      <c r="J290" s="1">
        <f t="shared" si="81"/>
        <v>25759.03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:125">
      <c r="A291" t="s">
        <v>560</v>
      </c>
      <c r="B291" t="s">
        <v>213</v>
      </c>
      <c r="C291" t="s">
        <v>599</v>
      </c>
      <c r="D291" s="1">
        <v>12000</v>
      </c>
      <c r="E291" s="1">
        <v>344.4</v>
      </c>
      <c r="F291" s="1">
        <v>0</v>
      </c>
      <c r="G291" s="1">
        <v>364.8</v>
      </c>
      <c r="H291" s="1">
        <v>25</v>
      </c>
      <c r="I291" s="1">
        <f t="shared" si="80"/>
        <v>734.2</v>
      </c>
      <c r="J291" s="1">
        <f t="shared" si="81"/>
        <v>11265.8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t="s">
        <v>506</v>
      </c>
      <c r="B292" t="s">
        <v>190</v>
      </c>
      <c r="C292" t="s">
        <v>599</v>
      </c>
      <c r="D292" s="1">
        <v>80000</v>
      </c>
      <c r="E292" s="1">
        <v>2296</v>
      </c>
      <c r="F292" s="1">
        <v>7400.87</v>
      </c>
      <c r="G292" s="1">
        <v>2432</v>
      </c>
      <c r="H292" s="1">
        <v>25</v>
      </c>
      <c r="I292" s="1">
        <f t="shared" si="80"/>
        <v>12153.869999999999</v>
      </c>
      <c r="J292" s="1">
        <f t="shared" si="81"/>
        <v>67846.13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t="s">
        <v>502</v>
      </c>
      <c r="B293" t="s">
        <v>198</v>
      </c>
      <c r="C293" t="s">
        <v>599</v>
      </c>
      <c r="D293" s="1">
        <v>35000</v>
      </c>
      <c r="E293" s="1">
        <v>1004.5</v>
      </c>
      <c r="F293" s="1">
        <v>0</v>
      </c>
      <c r="G293" s="1">
        <v>1064</v>
      </c>
      <c r="H293" s="1">
        <v>25</v>
      </c>
      <c r="I293" s="1">
        <f>E293+F293+G293+H293</f>
        <v>2093.5</v>
      </c>
      <c r="J293" s="1">
        <f>D293-I293</f>
        <v>32906.5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t="s">
        <v>563</v>
      </c>
      <c r="B294" t="s">
        <v>561</v>
      </c>
      <c r="C294" t="s">
        <v>599</v>
      </c>
      <c r="D294" s="1">
        <v>45000</v>
      </c>
      <c r="E294" s="1">
        <v>1291.5</v>
      </c>
      <c r="F294" s="1">
        <v>1148.33</v>
      </c>
      <c r="G294" s="1">
        <v>1368</v>
      </c>
      <c r="H294" s="1">
        <v>25</v>
      </c>
      <c r="I294" s="1">
        <f>E294+F294+G294+H294</f>
        <v>3832.83</v>
      </c>
      <c r="J294" s="1">
        <f>D294-I294</f>
        <v>41167.17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t="s">
        <v>562</v>
      </c>
      <c r="B295" t="s">
        <v>561</v>
      </c>
      <c r="C295" t="s">
        <v>599</v>
      </c>
      <c r="D295" s="1">
        <v>30000</v>
      </c>
      <c r="E295" s="1">
        <v>861</v>
      </c>
      <c r="F295" s="1">
        <v>0</v>
      </c>
      <c r="G295" s="1">
        <v>912</v>
      </c>
      <c r="H295" s="1">
        <v>25</v>
      </c>
      <c r="I295" s="1">
        <f>E295+F295+G295+H295</f>
        <v>1798</v>
      </c>
      <c r="J295" s="1">
        <f>D295-I295</f>
        <v>28202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:125">
      <c r="A296" s="3" t="s">
        <v>19</v>
      </c>
      <c r="B296" s="3">
        <v>9</v>
      </c>
      <c r="C296" s="3"/>
      <c r="D296" s="4">
        <f t="shared" ref="D296:J296" si="82">SUM(D287:D295)</f>
        <v>405500</v>
      </c>
      <c r="E296" s="4">
        <f t="shared" si="82"/>
        <v>11637.849999999999</v>
      </c>
      <c r="F296" s="4">
        <f t="shared" si="82"/>
        <v>19422.839999999997</v>
      </c>
      <c r="G296" s="4">
        <f t="shared" si="82"/>
        <v>12327.2</v>
      </c>
      <c r="H296" s="4">
        <f t="shared" si="82"/>
        <v>1256.6199999999999</v>
      </c>
      <c r="I296" s="4">
        <f t="shared" si="82"/>
        <v>44644.51</v>
      </c>
      <c r="J296" s="4">
        <f t="shared" si="82"/>
        <v>360855.48999999993</v>
      </c>
    </row>
    <row r="298" spans="1:125">
      <c r="A298" s="12" t="s">
        <v>221</v>
      </c>
      <c r="B298" s="12"/>
      <c r="C298" s="14"/>
      <c r="D298" s="12"/>
      <c r="E298" s="12"/>
      <c r="F298" s="12"/>
      <c r="G298" s="12"/>
      <c r="H298" s="12"/>
      <c r="I298" s="12"/>
      <c r="J298" s="12"/>
    </row>
    <row r="299" spans="1:125">
      <c r="A299" t="s">
        <v>446</v>
      </c>
      <c r="B299" t="s">
        <v>190</v>
      </c>
      <c r="C299" t="s">
        <v>599</v>
      </c>
      <c r="D299" s="1">
        <v>75000</v>
      </c>
      <c r="E299" s="1">
        <v>2152.5</v>
      </c>
      <c r="F299" s="1">
        <v>6309.38</v>
      </c>
      <c r="G299" s="1">
        <v>2280</v>
      </c>
      <c r="H299" s="1">
        <v>517</v>
      </c>
      <c r="I299" s="1">
        <f>E299+F299+G299+H299</f>
        <v>11258.880000000001</v>
      </c>
      <c r="J299" s="1">
        <f>D299-I299</f>
        <v>63741.119999999995</v>
      </c>
    </row>
    <row r="300" spans="1:125">
      <c r="A300" t="s">
        <v>257</v>
      </c>
      <c r="B300" t="s">
        <v>517</v>
      </c>
      <c r="C300" t="s">
        <v>599</v>
      </c>
      <c r="D300" s="1">
        <v>85000</v>
      </c>
      <c r="E300" s="1">
        <v>2439.5</v>
      </c>
      <c r="F300" s="1">
        <v>8576.99</v>
      </c>
      <c r="G300" s="1">
        <v>2584</v>
      </c>
      <c r="H300" s="1">
        <v>25</v>
      </c>
      <c r="I300" s="1">
        <f>E300+F300+G300+H300</f>
        <v>13625.49</v>
      </c>
      <c r="J300" s="1">
        <f>D300-I300</f>
        <v>71374.509999999995</v>
      </c>
    </row>
    <row r="301" spans="1:125" s="2" customFormat="1">
      <c r="A301" t="s">
        <v>222</v>
      </c>
      <c r="B301" t="s">
        <v>220</v>
      </c>
      <c r="C301" t="s">
        <v>599</v>
      </c>
      <c r="D301" s="1">
        <v>31500</v>
      </c>
      <c r="E301" s="1">
        <v>904.05</v>
      </c>
      <c r="F301" s="1">
        <v>0</v>
      </c>
      <c r="G301" s="1">
        <v>957.6</v>
      </c>
      <c r="H301" s="1">
        <v>25</v>
      </c>
      <c r="I301" s="1">
        <f t="shared" ref="I301:I311" si="83">E301+F301+G301+H301</f>
        <v>1886.65</v>
      </c>
      <c r="J301" s="1">
        <f t="shared" ref="J301:J311" si="84">D301-I301</f>
        <v>29613.35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</row>
    <row r="302" spans="1:125" s="2" customFormat="1">
      <c r="A302" t="s">
        <v>223</v>
      </c>
      <c r="B302" t="s">
        <v>108</v>
      </c>
      <c r="C302" t="s">
        <v>596</v>
      </c>
      <c r="D302" s="1">
        <v>28000</v>
      </c>
      <c r="E302" s="1">
        <v>803.6</v>
      </c>
      <c r="F302" s="1">
        <v>0</v>
      </c>
      <c r="G302" s="1">
        <v>851.2</v>
      </c>
      <c r="H302" s="1">
        <v>125</v>
      </c>
      <c r="I302" s="1">
        <f t="shared" si="83"/>
        <v>1779.8000000000002</v>
      </c>
      <c r="J302" s="1">
        <f t="shared" si="84"/>
        <v>26220.2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</row>
    <row r="303" spans="1:125">
      <c r="A303" t="s">
        <v>224</v>
      </c>
      <c r="B303" t="s">
        <v>225</v>
      </c>
      <c r="C303" t="s">
        <v>599</v>
      </c>
      <c r="D303" s="1">
        <v>45000</v>
      </c>
      <c r="E303" s="1">
        <v>1291.5</v>
      </c>
      <c r="F303" s="1">
        <v>1148.33</v>
      </c>
      <c r="G303" s="1">
        <v>1368</v>
      </c>
      <c r="H303" s="1">
        <v>25</v>
      </c>
      <c r="I303" s="1">
        <f t="shared" si="83"/>
        <v>3832.83</v>
      </c>
      <c r="J303" s="1">
        <f t="shared" si="84"/>
        <v>41167.17</v>
      </c>
    </row>
    <row r="304" spans="1:125">
      <c r="A304" t="s">
        <v>226</v>
      </c>
      <c r="B304" t="s">
        <v>211</v>
      </c>
      <c r="C304" t="s">
        <v>599</v>
      </c>
      <c r="D304" s="1">
        <v>31500</v>
      </c>
      <c r="E304" s="1">
        <v>904.05</v>
      </c>
      <c r="F304" s="1">
        <v>0</v>
      </c>
      <c r="G304" s="1">
        <v>957.6</v>
      </c>
      <c r="H304" s="1">
        <v>1056.6199999999999</v>
      </c>
      <c r="I304" s="1">
        <f t="shared" si="83"/>
        <v>2918.27</v>
      </c>
      <c r="J304" s="1">
        <f t="shared" si="84"/>
        <v>28581.73</v>
      </c>
    </row>
    <row r="305" spans="1:125">
      <c r="A305" t="s">
        <v>227</v>
      </c>
      <c r="B305" t="s">
        <v>228</v>
      </c>
      <c r="C305" t="s">
        <v>599</v>
      </c>
      <c r="D305" s="1">
        <v>40000</v>
      </c>
      <c r="E305" s="1">
        <v>1148</v>
      </c>
      <c r="F305" s="1">
        <v>287.91000000000003</v>
      </c>
      <c r="G305" s="1">
        <v>1216</v>
      </c>
      <c r="H305" s="1">
        <v>1056.6199999999999</v>
      </c>
      <c r="I305" s="1">
        <f t="shared" si="83"/>
        <v>3708.5299999999997</v>
      </c>
      <c r="J305" s="1">
        <f t="shared" si="84"/>
        <v>36291.47</v>
      </c>
    </row>
    <row r="306" spans="1:125">
      <c r="A306" t="s">
        <v>229</v>
      </c>
      <c r="B306" t="s">
        <v>22</v>
      </c>
      <c r="C306" t="s">
        <v>596</v>
      </c>
      <c r="D306" s="1">
        <v>28000</v>
      </c>
      <c r="E306" s="1">
        <v>803.6</v>
      </c>
      <c r="F306" s="1">
        <v>0</v>
      </c>
      <c r="G306" s="1">
        <v>851.2</v>
      </c>
      <c r="H306" s="1">
        <v>125</v>
      </c>
      <c r="I306" s="1">
        <f t="shared" si="83"/>
        <v>1779.8000000000002</v>
      </c>
      <c r="J306" s="1">
        <f t="shared" si="84"/>
        <v>26220.2</v>
      </c>
    </row>
    <row r="307" spans="1:125">
      <c r="A307" t="s">
        <v>230</v>
      </c>
      <c r="B307" t="s">
        <v>190</v>
      </c>
      <c r="C307" t="s">
        <v>599</v>
      </c>
      <c r="D307" s="1">
        <v>75000</v>
      </c>
      <c r="E307" s="1">
        <v>2152.5</v>
      </c>
      <c r="F307" s="1">
        <v>6309.38</v>
      </c>
      <c r="G307" s="1">
        <v>2280</v>
      </c>
      <c r="H307" s="1">
        <v>25</v>
      </c>
      <c r="I307" s="1">
        <f t="shared" si="83"/>
        <v>10766.880000000001</v>
      </c>
      <c r="J307" s="1">
        <f t="shared" si="84"/>
        <v>64233.119999999995</v>
      </c>
    </row>
    <row r="308" spans="1:125">
      <c r="A308" t="s">
        <v>231</v>
      </c>
      <c r="B308" t="s">
        <v>220</v>
      </c>
      <c r="C308" t="s">
        <v>599</v>
      </c>
      <c r="D308" s="1">
        <v>40000</v>
      </c>
      <c r="E308" s="1">
        <v>1148</v>
      </c>
      <c r="F308" s="1">
        <v>442.65</v>
      </c>
      <c r="G308" s="1">
        <v>1216</v>
      </c>
      <c r="H308" s="1">
        <v>25</v>
      </c>
      <c r="I308" s="1">
        <f t="shared" si="83"/>
        <v>2831.65</v>
      </c>
      <c r="J308" s="1">
        <f t="shared" si="84"/>
        <v>37168.35</v>
      </c>
    </row>
    <row r="309" spans="1:125">
      <c r="A309" t="s">
        <v>232</v>
      </c>
      <c r="B309" t="s">
        <v>108</v>
      </c>
      <c r="C309" t="s">
        <v>596</v>
      </c>
      <c r="D309" s="1">
        <v>22000</v>
      </c>
      <c r="E309" s="1">
        <v>631.4</v>
      </c>
      <c r="F309" s="1">
        <v>0</v>
      </c>
      <c r="G309" s="1">
        <v>668.8</v>
      </c>
      <c r="H309" s="1">
        <v>185</v>
      </c>
      <c r="I309" s="1">
        <f t="shared" si="83"/>
        <v>1485.1999999999998</v>
      </c>
      <c r="J309" s="1">
        <f t="shared" si="84"/>
        <v>20514.8</v>
      </c>
    </row>
    <row r="310" spans="1:125">
      <c r="A310" t="s">
        <v>233</v>
      </c>
      <c r="B310" t="s">
        <v>108</v>
      </c>
      <c r="C310" t="s">
        <v>596</v>
      </c>
      <c r="D310" s="1">
        <v>21000</v>
      </c>
      <c r="E310" s="1">
        <v>602.70000000000005</v>
      </c>
      <c r="F310" s="1">
        <v>0</v>
      </c>
      <c r="G310" s="1">
        <v>638.4</v>
      </c>
      <c r="H310" s="1">
        <v>1196.6199999999999</v>
      </c>
      <c r="I310" s="1">
        <f t="shared" si="83"/>
        <v>2437.7199999999998</v>
      </c>
      <c r="J310" s="1">
        <f t="shared" si="84"/>
        <v>18562.28</v>
      </c>
    </row>
    <row r="311" spans="1:125">
      <c r="A311" t="s">
        <v>234</v>
      </c>
      <c r="B311" t="s">
        <v>211</v>
      </c>
      <c r="C311" t="s">
        <v>596</v>
      </c>
      <c r="D311" s="1">
        <v>22600</v>
      </c>
      <c r="E311" s="1">
        <v>648.62</v>
      </c>
      <c r="F311" s="1">
        <v>0</v>
      </c>
      <c r="G311" s="1">
        <v>687.04</v>
      </c>
      <c r="H311" s="1">
        <v>125</v>
      </c>
      <c r="I311" s="1">
        <f t="shared" si="83"/>
        <v>1460.6599999999999</v>
      </c>
      <c r="J311" s="1">
        <f t="shared" si="84"/>
        <v>21139.34</v>
      </c>
    </row>
    <row r="312" spans="1:125">
      <c r="A312" t="s">
        <v>507</v>
      </c>
      <c r="B312" t="s">
        <v>22</v>
      </c>
      <c r="C312" t="s">
        <v>599</v>
      </c>
      <c r="D312" s="1">
        <v>22000</v>
      </c>
      <c r="E312" s="1">
        <v>631.4</v>
      </c>
      <c r="F312" s="1">
        <v>0</v>
      </c>
      <c r="G312" s="1">
        <v>668.8</v>
      </c>
      <c r="H312" s="1">
        <v>25</v>
      </c>
      <c r="I312" s="1">
        <f>E312+F312+G312+H312</f>
        <v>1325.1999999999998</v>
      </c>
      <c r="J312" s="1">
        <f>D312-I312</f>
        <v>20674.8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:125">
      <c r="A313" t="s">
        <v>564</v>
      </c>
      <c r="B313" t="s">
        <v>198</v>
      </c>
      <c r="C313" t="s">
        <v>599</v>
      </c>
      <c r="D313" s="1">
        <v>30000</v>
      </c>
      <c r="E313" s="1">
        <v>861</v>
      </c>
      <c r="F313" s="1">
        <v>0</v>
      </c>
      <c r="G313" s="1">
        <v>912</v>
      </c>
      <c r="H313" s="1">
        <v>25</v>
      </c>
      <c r="I313" s="1">
        <f>E313+F313+G313+H313</f>
        <v>1798</v>
      </c>
      <c r="J313" s="1">
        <f>D313-I313</f>
        <v>28202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:125">
      <c r="A314" t="s">
        <v>619</v>
      </c>
      <c r="B314" t="s">
        <v>273</v>
      </c>
      <c r="C314" t="s">
        <v>599</v>
      </c>
      <c r="D314" s="1">
        <v>24464</v>
      </c>
      <c r="E314" s="1">
        <v>702.12</v>
      </c>
      <c r="F314" s="1">
        <v>0</v>
      </c>
      <c r="G314" s="1">
        <v>743.71</v>
      </c>
      <c r="H314" s="1">
        <v>25</v>
      </c>
      <c r="I314" s="1">
        <f>E314+F314+G314+H314</f>
        <v>1470.83</v>
      </c>
      <c r="J314" s="1">
        <f>D314-I314</f>
        <v>22993.17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:125">
      <c r="A315" t="s">
        <v>618</v>
      </c>
      <c r="B315" t="s">
        <v>211</v>
      </c>
      <c r="C315" t="s">
        <v>599</v>
      </c>
      <c r="D315" s="1">
        <v>23000</v>
      </c>
      <c r="E315" s="1">
        <v>660.1</v>
      </c>
      <c r="F315" s="1">
        <v>0</v>
      </c>
      <c r="G315" s="1">
        <v>699.2</v>
      </c>
      <c r="H315" s="1">
        <v>25</v>
      </c>
      <c r="I315" s="1">
        <f>E315+F315+G315+H315</f>
        <v>1384.3000000000002</v>
      </c>
      <c r="J315" s="1">
        <f>D315-I315</f>
        <v>21615.7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:125">
      <c r="A316" t="s">
        <v>620</v>
      </c>
      <c r="B316" t="s">
        <v>273</v>
      </c>
      <c r="C316" t="s">
        <v>599</v>
      </c>
      <c r="D316" s="1">
        <v>23000</v>
      </c>
      <c r="E316" s="1">
        <v>660.1</v>
      </c>
      <c r="F316" s="1">
        <v>0</v>
      </c>
      <c r="G316" s="1">
        <v>699.2</v>
      </c>
      <c r="H316" s="1">
        <v>25</v>
      </c>
      <c r="I316" s="1">
        <f>E316+F316+G316+H316</f>
        <v>1384.3000000000002</v>
      </c>
      <c r="J316" s="1">
        <f>D316-I316</f>
        <v>21615.7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:125">
      <c r="A317" t="s">
        <v>508</v>
      </c>
      <c r="B317" t="s">
        <v>220</v>
      </c>
      <c r="C317" t="s">
        <v>599</v>
      </c>
      <c r="D317" s="1">
        <v>25000</v>
      </c>
      <c r="E317" s="1">
        <v>717.5</v>
      </c>
      <c r="F317" s="1">
        <v>0</v>
      </c>
      <c r="G317" s="1">
        <v>760</v>
      </c>
      <c r="H317" s="1">
        <v>25</v>
      </c>
      <c r="I317" s="1">
        <f>E317+F317+G317+H317</f>
        <v>1502.5</v>
      </c>
      <c r="J317" s="1">
        <f>D317-I317</f>
        <v>23497.5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:125">
      <c r="A318" s="3" t="s">
        <v>19</v>
      </c>
      <c r="B318" s="3">
        <v>19</v>
      </c>
      <c r="C318" s="3"/>
      <c r="D318" s="4">
        <f>SUM(D299:D317)</f>
        <v>692064</v>
      </c>
      <c r="E318" s="4">
        <f>SUM(E299:E317)</f>
        <v>19862.239999999998</v>
      </c>
      <c r="F318" s="4">
        <f>SUM(F299:F317)</f>
        <v>23074.639999999999</v>
      </c>
      <c r="G318" s="4">
        <f>SUM(G299:G317)</f>
        <v>21038.75</v>
      </c>
      <c r="H318" s="4">
        <f>SUM(H299:H317)</f>
        <v>4661.8599999999997</v>
      </c>
      <c r="I318" s="4">
        <f>SUM(I299:I317)</f>
        <v>68637.490000000005</v>
      </c>
      <c r="J318" s="4">
        <f>SUM(J299:J317)</f>
        <v>623426.51</v>
      </c>
    </row>
    <row r="320" spans="1:125">
      <c r="A320" s="12" t="s">
        <v>236</v>
      </c>
      <c r="B320" s="12"/>
      <c r="C320" s="14"/>
      <c r="D320" s="12"/>
      <c r="E320" s="12"/>
      <c r="F320" s="12"/>
      <c r="G320" s="12"/>
      <c r="H320" s="12"/>
      <c r="I320" s="12"/>
      <c r="J320" s="12"/>
    </row>
    <row r="321" spans="1:125">
      <c r="A321" t="s">
        <v>237</v>
      </c>
      <c r="B321" t="s">
        <v>238</v>
      </c>
      <c r="C321" t="s">
        <v>596</v>
      </c>
      <c r="D321" s="1">
        <v>30000</v>
      </c>
      <c r="E321" s="1">
        <v>861</v>
      </c>
      <c r="F321" s="1">
        <v>0</v>
      </c>
      <c r="G321" s="1">
        <v>912</v>
      </c>
      <c r="H321" s="1">
        <v>140</v>
      </c>
      <c r="I321" s="1">
        <f t="shared" ref="I321:I325" si="85">E321+F321+G321+H321</f>
        <v>1913</v>
      </c>
      <c r="J321" s="1">
        <f t="shared" ref="J321:J325" si="86">D321-I321</f>
        <v>28087</v>
      </c>
    </row>
    <row r="322" spans="1:125">
      <c r="A322" t="s">
        <v>239</v>
      </c>
      <c r="B322" t="s">
        <v>35</v>
      </c>
      <c r="C322" t="s">
        <v>596</v>
      </c>
      <c r="D322" s="1">
        <v>18400</v>
      </c>
      <c r="E322" s="1">
        <v>528.08000000000004</v>
      </c>
      <c r="F322" s="1">
        <v>0</v>
      </c>
      <c r="G322" s="1">
        <v>559.36</v>
      </c>
      <c r="H322" s="1">
        <v>665</v>
      </c>
      <c r="I322" s="1">
        <f t="shared" si="85"/>
        <v>1752.44</v>
      </c>
      <c r="J322" s="1">
        <f t="shared" si="86"/>
        <v>16647.560000000001</v>
      </c>
    </row>
    <row r="323" spans="1:125">
      <c r="A323" t="s">
        <v>240</v>
      </c>
      <c r="B323" t="s">
        <v>22</v>
      </c>
      <c r="C323" t="s">
        <v>596</v>
      </c>
      <c r="D323" s="1">
        <v>28000</v>
      </c>
      <c r="E323" s="1">
        <v>803.6</v>
      </c>
      <c r="F323" s="1">
        <v>0</v>
      </c>
      <c r="G323" s="1">
        <v>851.2</v>
      </c>
      <c r="H323" s="1">
        <v>125</v>
      </c>
      <c r="I323" s="1">
        <f t="shared" si="85"/>
        <v>1779.8000000000002</v>
      </c>
      <c r="J323" s="1">
        <f t="shared" si="86"/>
        <v>26220.2</v>
      </c>
    </row>
    <row r="324" spans="1:125">
      <c r="A324" t="s">
        <v>242</v>
      </c>
      <c r="B324" t="s">
        <v>24</v>
      </c>
      <c r="C324" t="s">
        <v>599</v>
      </c>
      <c r="D324" s="1">
        <v>29450</v>
      </c>
      <c r="E324" s="1">
        <v>845.22</v>
      </c>
      <c r="F324" s="1">
        <v>0</v>
      </c>
      <c r="G324" s="1">
        <v>895.28</v>
      </c>
      <c r="H324" s="1">
        <v>125</v>
      </c>
      <c r="I324" s="1">
        <f t="shared" si="85"/>
        <v>1865.5</v>
      </c>
      <c r="J324" s="1">
        <f t="shared" si="86"/>
        <v>27584.5</v>
      </c>
    </row>
    <row r="325" spans="1:125">
      <c r="A325" t="s">
        <v>244</v>
      </c>
      <c r="B325" t="s">
        <v>238</v>
      </c>
      <c r="C325" t="s">
        <v>599</v>
      </c>
      <c r="D325" s="1">
        <v>26000</v>
      </c>
      <c r="E325" s="1">
        <v>746.2</v>
      </c>
      <c r="F325" s="1">
        <v>0</v>
      </c>
      <c r="G325" s="1">
        <v>790.4</v>
      </c>
      <c r="H325" s="1">
        <v>75</v>
      </c>
      <c r="I325" s="1">
        <f t="shared" si="85"/>
        <v>1611.6</v>
      </c>
      <c r="J325" s="1">
        <f t="shared" si="86"/>
        <v>24388.400000000001</v>
      </c>
    </row>
    <row r="326" spans="1:125">
      <c r="A326" t="s">
        <v>245</v>
      </c>
      <c r="B326" t="s">
        <v>518</v>
      </c>
      <c r="C326" t="s">
        <v>596</v>
      </c>
      <c r="D326" s="1">
        <v>28000</v>
      </c>
      <c r="E326" s="1">
        <v>803.6</v>
      </c>
      <c r="F326" s="1">
        <v>0</v>
      </c>
      <c r="G326" s="1">
        <v>851.2</v>
      </c>
      <c r="H326" s="1">
        <v>165</v>
      </c>
      <c r="I326" s="1">
        <f>E326+F326+G326+H326</f>
        <v>1819.8000000000002</v>
      </c>
      <c r="J326" s="1">
        <f>D326-I326</f>
        <v>26180.2</v>
      </c>
    </row>
    <row r="327" spans="1:125">
      <c r="A327" t="s">
        <v>567</v>
      </c>
      <c r="B327" t="s">
        <v>566</v>
      </c>
      <c r="C327" t="s">
        <v>599</v>
      </c>
      <c r="D327" s="1">
        <v>30000</v>
      </c>
      <c r="E327" s="1">
        <v>861</v>
      </c>
      <c r="F327" s="1">
        <v>0</v>
      </c>
      <c r="G327" s="1">
        <v>912</v>
      </c>
      <c r="H327" s="1">
        <v>25</v>
      </c>
      <c r="I327" s="1">
        <v>1798</v>
      </c>
      <c r="J327" s="1">
        <v>28202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s="3" t="s">
        <v>19</v>
      </c>
      <c r="B328" s="3">
        <v>7</v>
      </c>
      <c r="C328" s="3"/>
      <c r="D328" s="4">
        <f t="shared" ref="D328:J328" si="87">SUM(D321:D327)</f>
        <v>189850</v>
      </c>
      <c r="E328" s="4">
        <f t="shared" si="87"/>
        <v>5448.7</v>
      </c>
      <c r="F328" s="4">
        <f t="shared" si="87"/>
        <v>0</v>
      </c>
      <c r="G328" s="4">
        <f t="shared" si="87"/>
        <v>5771.4400000000005</v>
      </c>
      <c r="H328" s="4">
        <f t="shared" si="87"/>
        <v>1320</v>
      </c>
      <c r="I328" s="4">
        <f t="shared" si="87"/>
        <v>12540.14</v>
      </c>
      <c r="J328" s="4">
        <f t="shared" si="87"/>
        <v>177309.86000000002</v>
      </c>
    </row>
    <row r="330" spans="1:125">
      <c r="A330" s="12" t="s">
        <v>246</v>
      </c>
      <c r="B330" s="12"/>
      <c r="C330" s="14"/>
      <c r="D330" s="12"/>
      <c r="E330" s="12"/>
      <c r="F330" s="12"/>
      <c r="G330" s="12"/>
      <c r="H330" s="12"/>
      <c r="I330" s="12"/>
      <c r="J330" s="12"/>
    </row>
    <row r="331" spans="1:125">
      <c r="A331" t="s">
        <v>247</v>
      </c>
      <c r="B331" t="s">
        <v>108</v>
      </c>
      <c r="C331" t="s">
        <v>599</v>
      </c>
      <c r="D331" s="1">
        <v>13800</v>
      </c>
      <c r="E331" s="1">
        <v>396.06</v>
      </c>
      <c r="F331" s="1">
        <v>0</v>
      </c>
      <c r="G331" s="1">
        <v>419.52</v>
      </c>
      <c r="H331" s="1">
        <v>25</v>
      </c>
      <c r="I331" s="1">
        <f t="shared" ref="I331:I341" si="88">E331+F331+G331+H331</f>
        <v>840.57999999999993</v>
      </c>
      <c r="J331" s="1">
        <f t="shared" ref="J331:J341" si="89">D331-I331</f>
        <v>12959.42</v>
      </c>
    </row>
    <row r="332" spans="1:125">
      <c r="A332" t="s">
        <v>249</v>
      </c>
      <c r="B332" t="s">
        <v>250</v>
      </c>
      <c r="C332" t="s">
        <v>599</v>
      </c>
      <c r="D332" s="1">
        <v>17800</v>
      </c>
      <c r="E332" s="1">
        <v>510.86</v>
      </c>
      <c r="F332" s="1">
        <v>0</v>
      </c>
      <c r="G332" s="1">
        <v>541.12</v>
      </c>
      <c r="H332" s="1">
        <v>1176.6199999999999</v>
      </c>
      <c r="I332" s="1">
        <f t="shared" si="88"/>
        <v>2228.6</v>
      </c>
      <c r="J332" s="1">
        <f t="shared" si="89"/>
        <v>15571.4</v>
      </c>
    </row>
    <row r="333" spans="1:125">
      <c r="A333" t="s">
        <v>251</v>
      </c>
      <c r="B333" t="s">
        <v>108</v>
      </c>
      <c r="C333" t="s">
        <v>599</v>
      </c>
      <c r="D333" s="1">
        <v>18000</v>
      </c>
      <c r="E333" s="1">
        <v>516.6</v>
      </c>
      <c r="F333" s="1">
        <v>0</v>
      </c>
      <c r="G333" s="1">
        <v>547.20000000000005</v>
      </c>
      <c r="H333" s="1">
        <v>25</v>
      </c>
      <c r="I333" s="1">
        <f t="shared" si="88"/>
        <v>1088.8000000000002</v>
      </c>
      <c r="J333" s="1">
        <f t="shared" si="89"/>
        <v>16911.2</v>
      </c>
    </row>
    <row r="334" spans="1:125">
      <c r="A334" t="s">
        <v>252</v>
      </c>
      <c r="B334" t="s">
        <v>211</v>
      </c>
      <c r="C334" t="s">
        <v>596</v>
      </c>
      <c r="D334" s="1">
        <v>21600</v>
      </c>
      <c r="E334" s="1">
        <v>619.91999999999996</v>
      </c>
      <c r="F334" s="1">
        <v>0</v>
      </c>
      <c r="G334" s="1">
        <v>656.64</v>
      </c>
      <c r="H334" s="1">
        <v>185</v>
      </c>
      <c r="I334" s="1">
        <f t="shared" si="88"/>
        <v>1461.56</v>
      </c>
      <c r="J334" s="1">
        <f t="shared" si="89"/>
        <v>20138.439999999999</v>
      </c>
    </row>
    <row r="335" spans="1:125">
      <c r="A335" t="s">
        <v>253</v>
      </c>
      <c r="B335" t="s">
        <v>254</v>
      </c>
      <c r="C335" t="s">
        <v>599</v>
      </c>
      <c r="D335" s="1">
        <v>95000</v>
      </c>
      <c r="E335" s="1">
        <v>2726.5</v>
      </c>
      <c r="F335" s="1">
        <v>10929.24</v>
      </c>
      <c r="G335" s="1">
        <v>2888</v>
      </c>
      <c r="H335" s="1">
        <v>25</v>
      </c>
      <c r="I335" s="1">
        <f t="shared" si="88"/>
        <v>16568.739999999998</v>
      </c>
      <c r="J335" s="1">
        <f t="shared" si="89"/>
        <v>78431.260000000009</v>
      </c>
    </row>
    <row r="336" spans="1:125">
      <c r="A336" t="s">
        <v>510</v>
      </c>
      <c r="B336" t="s">
        <v>198</v>
      </c>
      <c r="C336" t="s">
        <v>599</v>
      </c>
      <c r="D336" s="1">
        <v>25000</v>
      </c>
      <c r="E336" s="1">
        <v>717.5</v>
      </c>
      <c r="F336" s="1">
        <v>0</v>
      </c>
      <c r="G336" s="1">
        <v>760</v>
      </c>
      <c r="H336" s="1">
        <v>25</v>
      </c>
      <c r="I336" s="1">
        <f t="shared" si="88"/>
        <v>1502.5</v>
      </c>
      <c r="J336" s="1">
        <f t="shared" si="89"/>
        <v>23497.5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t="s">
        <v>509</v>
      </c>
      <c r="B337" t="s">
        <v>190</v>
      </c>
      <c r="C337" t="s">
        <v>599</v>
      </c>
      <c r="D337" s="1">
        <v>60000</v>
      </c>
      <c r="E337" s="1">
        <v>1722</v>
      </c>
      <c r="F337" s="1">
        <v>3486.68</v>
      </c>
      <c r="G337" s="1">
        <v>1824</v>
      </c>
      <c r="H337" s="1">
        <v>25</v>
      </c>
      <c r="I337" s="1">
        <f t="shared" si="88"/>
        <v>7057.68</v>
      </c>
      <c r="J337" s="1">
        <f t="shared" si="89"/>
        <v>52942.32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:125">
      <c r="A338" t="s">
        <v>255</v>
      </c>
      <c r="B338" t="s">
        <v>256</v>
      </c>
      <c r="C338" t="s">
        <v>599</v>
      </c>
      <c r="D338" s="1">
        <v>18000</v>
      </c>
      <c r="E338" s="1">
        <v>516.6</v>
      </c>
      <c r="F338" s="1">
        <v>0</v>
      </c>
      <c r="G338" s="1">
        <v>547.20000000000005</v>
      </c>
      <c r="H338" s="1">
        <v>115</v>
      </c>
      <c r="I338" s="1">
        <f t="shared" si="88"/>
        <v>1178.8000000000002</v>
      </c>
      <c r="J338" s="1">
        <f t="shared" si="89"/>
        <v>16821.2</v>
      </c>
    </row>
    <row r="339" spans="1:125">
      <c r="A339" t="s">
        <v>416</v>
      </c>
      <c r="B339" t="s">
        <v>415</v>
      </c>
      <c r="C339" t="s">
        <v>599</v>
      </c>
      <c r="D339" s="1">
        <v>26250</v>
      </c>
      <c r="E339" s="1">
        <v>753.38</v>
      </c>
      <c r="F339" s="1">
        <v>0</v>
      </c>
      <c r="G339" s="1">
        <v>798</v>
      </c>
      <c r="H339" s="1">
        <v>205</v>
      </c>
      <c r="I339" s="1">
        <f>E339+F339+G339+H339</f>
        <v>1756.38</v>
      </c>
      <c r="J339" s="1">
        <f>D339-I339</f>
        <v>24493.62</v>
      </c>
    </row>
    <row r="340" spans="1:125">
      <c r="A340" t="s">
        <v>258</v>
      </c>
      <c r="B340" t="s">
        <v>22</v>
      </c>
      <c r="C340" t="s">
        <v>599</v>
      </c>
      <c r="D340" s="1">
        <v>22650</v>
      </c>
      <c r="E340" s="1">
        <v>650.05999999999995</v>
      </c>
      <c r="F340" s="1">
        <v>0</v>
      </c>
      <c r="G340" s="1">
        <v>688.56</v>
      </c>
      <c r="H340" s="1">
        <v>1056.6199999999999</v>
      </c>
      <c r="I340" s="1">
        <f t="shared" si="88"/>
        <v>2395.2399999999998</v>
      </c>
      <c r="J340" s="1">
        <f t="shared" si="89"/>
        <v>20254.760000000002</v>
      </c>
    </row>
    <row r="341" spans="1:125">
      <c r="A341" t="s">
        <v>569</v>
      </c>
      <c r="B341" t="s">
        <v>198</v>
      </c>
      <c r="C341" t="s">
        <v>599</v>
      </c>
      <c r="D341" s="1">
        <v>75000</v>
      </c>
      <c r="E341" s="1">
        <v>2152.5</v>
      </c>
      <c r="F341" s="1">
        <v>6309.38</v>
      </c>
      <c r="G341" s="1">
        <v>2280</v>
      </c>
      <c r="H341" s="1">
        <v>25</v>
      </c>
      <c r="I341" s="1">
        <f t="shared" si="88"/>
        <v>10766.880000000001</v>
      </c>
      <c r="J341" s="1">
        <f t="shared" si="89"/>
        <v>64233.119999999995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:125">
      <c r="A342" t="s">
        <v>568</v>
      </c>
      <c r="B342" s="13" t="s">
        <v>22</v>
      </c>
      <c r="C342" s="13" t="s">
        <v>599</v>
      </c>
      <c r="D342" s="1">
        <v>20000</v>
      </c>
      <c r="E342" s="1">
        <v>574</v>
      </c>
      <c r="F342" s="1">
        <v>0</v>
      </c>
      <c r="G342" s="1">
        <v>608</v>
      </c>
      <c r="H342" s="1">
        <v>25</v>
      </c>
      <c r="I342" s="1">
        <f>E342+F342+G342+H342</f>
        <v>1207</v>
      </c>
      <c r="J342" s="1">
        <f>D342-I342</f>
        <v>18793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:125">
      <c r="A343" t="s">
        <v>621</v>
      </c>
      <c r="B343" t="s">
        <v>22</v>
      </c>
      <c r="C343" s="13" t="s">
        <v>599</v>
      </c>
      <c r="D343" s="1">
        <v>35000</v>
      </c>
      <c r="E343" s="1">
        <v>1004.5</v>
      </c>
      <c r="F343" s="1">
        <v>0</v>
      </c>
      <c r="G343" s="1">
        <v>1064</v>
      </c>
      <c r="H343" s="1">
        <v>25</v>
      </c>
      <c r="I343" s="1">
        <f>E343+F343+G343+H343</f>
        <v>2093.5</v>
      </c>
      <c r="J343" s="1">
        <f>D343-I343</f>
        <v>32906.5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:125">
      <c r="A344" s="3" t="s">
        <v>19</v>
      </c>
      <c r="B344" s="3">
        <v>13</v>
      </c>
      <c r="C344" s="3"/>
      <c r="D344" s="4">
        <f>SUM(D331:D343)</f>
        <v>448100</v>
      </c>
      <c r="E344" s="4">
        <f>SUM(E331:E343)</f>
        <v>12860.48</v>
      </c>
      <c r="F344" s="4">
        <f>SUM(F331:F343)</f>
        <v>20725.3</v>
      </c>
      <c r="G344" s="4">
        <f>SUM(G331:G343)</f>
        <v>13622.24</v>
      </c>
      <c r="H344" s="4">
        <f>SUM(H331:H343)</f>
        <v>2938.24</v>
      </c>
      <c r="I344" s="4">
        <f>SUM(I331:I343)</f>
        <v>50146.259999999995</v>
      </c>
      <c r="J344" s="4">
        <f>SUM(J331:J343)</f>
        <v>397953.74000000005</v>
      </c>
    </row>
    <row r="346" spans="1:125">
      <c r="A346" s="12" t="s">
        <v>259</v>
      </c>
      <c r="B346" s="12"/>
      <c r="C346" s="14"/>
      <c r="D346" s="12"/>
      <c r="E346" s="12"/>
      <c r="F346" s="12"/>
      <c r="G346" s="12"/>
      <c r="H346" s="12"/>
      <c r="I346" s="12"/>
      <c r="J346" s="12"/>
    </row>
    <row r="347" spans="1:125">
      <c r="A347" t="s">
        <v>214</v>
      </c>
      <c r="B347" t="s">
        <v>190</v>
      </c>
      <c r="C347" t="s">
        <v>599</v>
      </c>
      <c r="D347" s="1">
        <v>75000</v>
      </c>
      <c r="E347" s="1">
        <v>2152.5</v>
      </c>
      <c r="F347" s="1">
        <v>6309.38</v>
      </c>
      <c r="G347" s="1">
        <v>2280</v>
      </c>
      <c r="H347" s="1">
        <v>1105</v>
      </c>
      <c r="I347" s="1">
        <f>E347+F347+G347+H347</f>
        <v>11846.880000000001</v>
      </c>
      <c r="J347" s="1">
        <f>D347-I347</f>
        <v>63153.119999999995</v>
      </c>
    </row>
    <row r="348" spans="1:125">
      <c r="A348" t="s">
        <v>331</v>
      </c>
      <c r="B348" t="s">
        <v>29</v>
      </c>
      <c r="C348" t="s">
        <v>596</v>
      </c>
      <c r="D348" s="1">
        <v>29000</v>
      </c>
      <c r="E348" s="1">
        <v>832.3</v>
      </c>
      <c r="F348" s="1">
        <v>0</v>
      </c>
      <c r="G348" s="1">
        <v>881.6</v>
      </c>
      <c r="H348" s="1">
        <v>125</v>
      </c>
      <c r="I348" s="1">
        <f>E348+F348+G348+H348</f>
        <v>1838.9</v>
      </c>
      <c r="J348" s="1">
        <f>D348-I348</f>
        <v>27161.1</v>
      </c>
    </row>
    <row r="349" spans="1:125" s="2" customFormat="1">
      <c r="A349" t="s">
        <v>261</v>
      </c>
      <c r="B349" t="s">
        <v>262</v>
      </c>
      <c r="C349" t="s">
        <v>596</v>
      </c>
      <c r="D349" s="1">
        <v>38000</v>
      </c>
      <c r="E349" s="1">
        <v>1090.5999999999999</v>
      </c>
      <c r="F349" s="1">
        <v>160.38</v>
      </c>
      <c r="G349" s="1">
        <v>1155.2</v>
      </c>
      <c r="H349" s="1">
        <v>25</v>
      </c>
      <c r="I349" s="1">
        <f>E349+F349+G349+H349</f>
        <v>2431.1800000000003</v>
      </c>
      <c r="J349" s="1">
        <f>D349-I349</f>
        <v>35568.82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:125">
      <c r="A350" t="s">
        <v>623</v>
      </c>
      <c r="B350" t="s">
        <v>605</v>
      </c>
      <c r="C350" t="s">
        <v>599</v>
      </c>
      <c r="D350" s="1">
        <v>22200</v>
      </c>
      <c r="E350" s="1">
        <v>637.14</v>
      </c>
      <c r="F350" s="1">
        <v>0</v>
      </c>
      <c r="G350" s="1">
        <v>674.88</v>
      </c>
      <c r="H350" s="1">
        <v>25</v>
      </c>
      <c r="I350" s="1">
        <f>E350+F350+G350+H350</f>
        <v>1337.02</v>
      </c>
      <c r="J350" s="1">
        <f>D350-I350</f>
        <v>20862.98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:125">
      <c r="A351" t="s">
        <v>622</v>
      </c>
      <c r="B351" t="s">
        <v>228</v>
      </c>
      <c r="C351" t="s">
        <v>599</v>
      </c>
      <c r="D351" s="1">
        <v>22200</v>
      </c>
      <c r="E351" s="1">
        <v>637.14</v>
      </c>
      <c r="F351" s="1">
        <v>0</v>
      </c>
      <c r="G351" s="1">
        <v>674.88</v>
      </c>
      <c r="H351" s="1">
        <v>25</v>
      </c>
      <c r="I351" s="1">
        <f>E351+F351+G351+H351</f>
        <v>1337.02</v>
      </c>
      <c r="J351" s="1">
        <f>D351-I351</f>
        <v>20862.98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:125">
      <c r="A352" t="s">
        <v>625</v>
      </c>
      <c r="B352" t="s">
        <v>22</v>
      </c>
      <c r="C352" t="s">
        <v>599</v>
      </c>
      <c r="D352" s="1">
        <v>23000</v>
      </c>
      <c r="E352" s="1">
        <v>660.1</v>
      </c>
      <c r="F352" s="1">
        <v>0</v>
      </c>
      <c r="G352" s="1">
        <v>699.2</v>
      </c>
      <c r="H352" s="1">
        <v>25</v>
      </c>
      <c r="I352" s="1">
        <f>E352+F352+G352+H352</f>
        <v>1384.3000000000002</v>
      </c>
      <c r="J352" s="1">
        <f>D352-I352</f>
        <v>21615.7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:125">
      <c r="A353" t="s">
        <v>624</v>
      </c>
      <c r="B353" t="s">
        <v>108</v>
      </c>
      <c r="C353" t="s">
        <v>599</v>
      </c>
      <c r="D353" s="1">
        <v>17000</v>
      </c>
      <c r="E353" s="1">
        <v>487.9</v>
      </c>
      <c r="F353" s="1">
        <v>0</v>
      </c>
      <c r="G353" s="1">
        <v>516.79999999999995</v>
      </c>
      <c r="H353" s="1">
        <v>25</v>
      </c>
      <c r="I353" s="1">
        <f>E353+F353+G353+H353</f>
        <v>1029.6999999999998</v>
      </c>
      <c r="J353" s="1">
        <f>D353-I353</f>
        <v>15970.3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:125">
      <c r="A354" t="s">
        <v>626</v>
      </c>
      <c r="B354" t="s">
        <v>22</v>
      </c>
      <c r="C354" t="s">
        <v>599</v>
      </c>
      <c r="D354" s="1">
        <v>20000</v>
      </c>
      <c r="E354" s="1">
        <v>574</v>
      </c>
      <c r="F354" s="1">
        <v>0</v>
      </c>
      <c r="G354" s="1">
        <v>608</v>
      </c>
      <c r="H354" s="1">
        <v>25</v>
      </c>
      <c r="I354" s="1">
        <f>E354+F354+G354+H354</f>
        <v>1207</v>
      </c>
      <c r="J354" s="1">
        <f>D354-I354</f>
        <v>18793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:125" s="2" customFormat="1">
      <c r="A355" s="3" t="s">
        <v>19</v>
      </c>
      <c r="B355" s="3">
        <v>8</v>
      </c>
      <c r="C355" s="3"/>
      <c r="D355" s="4">
        <f>SUM(D347:D354)</f>
        <v>246400</v>
      </c>
      <c r="E355" s="4">
        <f>SUM(E347:E354)</f>
        <v>7071.68</v>
      </c>
      <c r="F355" s="4">
        <f>SUM(F347:F354)</f>
        <v>6469.76</v>
      </c>
      <c r="G355" s="4">
        <f>SUM(G347:G354)</f>
        <v>7490.56</v>
      </c>
      <c r="H355" s="4">
        <f>SUM(H347:H354)</f>
        <v>1380</v>
      </c>
      <c r="I355" s="4">
        <f>SUM(I347:I354)</f>
        <v>22412</v>
      </c>
      <c r="J355" s="4">
        <f>SUM(J347:J354)</f>
        <v>223988.00000000003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:125" s="2" customFormat="1">
      <c r="A356"/>
      <c r="B356"/>
      <c r="C356"/>
      <c r="D356" s="1"/>
      <c r="E356" s="1"/>
      <c r="F356" s="1"/>
      <c r="G356" s="1"/>
      <c r="H356" s="1"/>
      <c r="I356" s="1"/>
      <c r="J356" s="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:125" s="2" customFormat="1">
      <c r="A357" s="12" t="s">
        <v>263</v>
      </c>
      <c r="B357" s="12"/>
      <c r="C357" s="14"/>
      <c r="D357" s="12"/>
      <c r="E357" s="12"/>
      <c r="F357" s="12"/>
      <c r="G357" s="12"/>
      <c r="H357" s="12"/>
      <c r="I357" s="12"/>
      <c r="J357" s="1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2" customFormat="1">
      <c r="A358" t="s">
        <v>264</v>
      </c>
      <c r="B358" t="s">
        <v>265</v>
      </c>
      <c r="C358" t="s">
        <v>599</v>
      </c>
      <c r="D358" s="1">
        <v>10000</v>
      </c>
      <c r="E358" s="1">
        <v>287</v>
      </c>
      <c r="F358" s="1">
        <v>0</v>
      </c>
      <c r="G358" s="1">
        <v>304</v>
      </c>
      <c r="H358" s="1">
        <v>75</v>
      </c>
      <c r="I358" s="1">
        <f t="shared" ref="I358:I368" si="90">E358+F358+G358+H358</f>
        <v>666</v>
      </c>
      <c r="J358" s="1">
        <f t="shared" ref="J358:J368" si="91">D358-I358</f>
        <v>9334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 s="2" customFormat="1">
      <c r="A359" t="s">
        <v>266</v>
      </c>
      <c r="B359" t="s">
        <v>265</v>
      </c>
      <c r="C359" t="s">
        <v>599</v>
      </c>
      <c r="D359" s="1">
        <v>17800</v>
      </c>
      <c r="E359" s="1">
        <v>510.86</v>
      </c>
      <c r="F359" s="1">
        <v>0</v>
      </c>
      <c r="G359" s="1">
        <v>541.12</v>
      </c>
      <c r="H359" s="1">
        <v>2228.2399999999998</v>
      </c>
      <c r="I359" s="1">
        <f t="shared" si="90"/>
        <v>3280.22</v>
      </c>
      <c r="J359" s="1">
        <f t="shared" si="91"/>
        <v>14519.78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:125">
      <c r="A360" t="s">
        <v>267</v>
      </c>
      <c r="B360" t="s">
        <v>24</v>
      </c>
      <c r="C360" t="s">
        <v>596</v>
      </c>
      <c r="D360" s="1">
        <v>70000</v>
      </c>
      <c r="E360" s="1">
        <v>2009</v>
      </c>
      <c r="F360" s="1">
        <v>5368.48</v>
      </c>
      <c r="G360" s="1">
        <v>2128</v>
      </c>
      <c r="H360" s="1">
        <v>125</v>
      </c>
      <c r="I360" s="1">
        <f t="shared" si="90"/>
        <v>9630.48</v>
      </c>
      <c r="J360" s="1">
        <f t="shared" si="91"/>
        <v>60369.520000000004</v>
      </c>
    </row>
    <row r="361" spans="1:125">
      <c r="A361" t="s">
        <v>268</v>
      </c>
      <c r="B361" t="s">
        <v>185</v>
      </c>
      <c r="C361" t="s">
        <v>596</v>
      </c>
      <c r="D361" s="1">
        <v>20650</v>
      </c>
      <c r="E361" s="1">
        <v>592.66</v>
      </c>
      <c r="F361" s="1">
        <v>0</v>
      </c>
      <c r="G361" s="1">
        <v>627.76</v>
      </c>
      <c r="H361" s="1">
        <v>2228.2399999999998</v>
      </c>
      <c r="I361" s="1">
        <f t="shared" si="90"/>
        <v>3448.66</v>
      </c>
      <c r="J361" s="1">
        <f t="shared" si="91"/>
        <v>17201.34</v>
      </c>
    </row>
    <row r="362" spans="1:125">
      <c r="A362" t="s">
        <v>269</v>
      </c>
      <c r="B362" t="s">
        <v>490</v>
      </c>
      <c r="C362" t="s">
        <v>596</v>
      </c>
      <c r="D362" s="1">
        <v>36000</v>
      </c>
      <c r="E362" s="1">
        <v>1033.2</v>
      </c>
      <c r="F362" s="1">
        <v>0</v>
      </c>
      <c r="G362" s="1">
        <v>1094.4000000000001</v>
      </c>
      <c r="H362" s="1">
        <v>145</v>
      </c>
      <c r="I362" s="1">
        <f t="shared" si="90"/>
        <v>2272.6000000000004</v>
      </c>
      <c r="J362" s="1">
        <f t="shared" si="91"/>
        <v>33727.4</v>
      </c>
    </row>
    <row r="363" spans="1:125">
      <c r="A363" t="s">
        <v>271</v>
      </c>
      <c r="B363" t="s">
        <v>22</v>
      </c>
      <c r="C363" t="s">
        <v>599</v>
      </c>
      <c r="D363" s="1">
        <v>17800</v>
      </c>
      <c r="E363" s="1">
        <v>510.86</v>
      </c>
      <c r="F363" s="1">
        <v>0</v>
      </c>
      <c r="G363" s="1">
        <v>541.12</v>
      </c>
      <c r="H363" s="1">
        <v>185</v>
      </c>
      <c r="I363" s="1">
        <f t="shared" si="90"/>
        <v>1236.98</v>
      </c>
      <c r="J363" s="1">
        <f t="shared" si="91"/>
        <v>16563.02</v>
      </c>
    </row>
    <row r="364" spans="1:125" s="3" customFormat="1">
      <c r="A364" t="s">
        <v>272</v>
      </c>
      <c r="B364" t="s">
        <v>273</v>
      </c>
      <c r="C364" t="s">
        <v>596</v>
      </c>
      <c r="D364" s="1">
        <v>18800</v>
      </c>
      <c r="E364" s="1">
        <v>539.55999999999995</v>
      </c>
      <c r="F364" s="1">
        <v>0</v>
      </c>
      <c r="G364" s="1">
        <v>571.52</v>
      </c>
      <c r="H364" s="1">
        <v>125</v>
      </c>
      <c r="I364" s="1">
        <f t="shared" si="90"/>
        <v>1236.08</v>
      </c>
      <c r="J364" s="1">
        <f t="shared" si="91"/>
        <v>17563.919999999998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:125" s="3" customFormat="1">
      <c r="A365" t="s">
        <v>274</v>
      </c>
      <c r="B365" t="s">
        <v>490</v>
      </c>
      <c r="C365" t="s">
        <v>596</v>
      </c>
      <c r="D365" s="1">
        <v>46400</v>
      </c>
      <c r="E365" s="1">
        <v>1331.68</v>
      </c>
      <c r="F365" s="1">
        <v>1036.43</v>
      </c>
      <c r="G365" s="1">
        <v>1410.56</v>
      </c>
      <c r="H365" s="1">
        <v>2228.2399999999998</v>
      </c>
      <c r="I365" s="1">
        <f t="shared" si="90"/>
        <v>6006.91</v>
      </c>
      <c r="J365" s="1">
        <f t="shared" si="91"/>
        <v>40393.089999999997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:125" s="3" customFormat="1">
      <c r="A366" t="s">
        <v>275</v>
      </c>
      <c r="B366" t="s">
        <v>273</v>
      </c>
      <c r="C366" t="s">
        <v>599</v>
      </c>
      <c r="D366" s="1">
        <v>17800</v>
      </c>
      <c r="E366" s="1">
        <v>510.86</v>
      </c>
      <c r="F366" s="1">
        <v>0</v>
      </c>
      <c r="G366" s="1">
        <v>541.12</v>
      </c>
      <c r="H366" s="1">
        <v>165</v>
      </c>
      <c r="I366" s="1">
        <f t="shared" si="90"/>
        <v>1216.98</v>
      </c>
      <c r="J366" s="1">
        <f t="shared" si="91"/>
        <v>16583.02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:125" s="3" customFormat="1">
      <c r="A367" t="s">
        <v>276</v>
      </c>
      <c r="B367" t="s">
        <v>265</v>
      </c>
      <c r="C367" t="s">
        <v>599</v>
      </c>
      <c r="D367" s="1">
        <v>15200</v>
      </c>
      <c r="E367" s="1">
        <v>436.24</v>
      </c>
      <c r="F367" s="1">
        <v>0</v>
      </c>
      <c r="G367" s="1">
        <v>462.08</v>
      </c>
      <c r="H367" s="1">
        <v>165</v>
      </c>
      <c r="I367" s="1">
        <f t="shared" si="90"/>
        <v>1063.32</v>
      </c>
      <c r="J367" s="1">
        <f t="shared" si="91"/>
        <v>14136.68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:125" s="3" customFormat="1">
      <c r="A368" t="s">
        <v>277</v>
      </c>
      <c r="B368" t="s">
        <v>265</v>
      </c>
      <c r="C368" t="s">
        <v>599</v>
      </c>
      <c r="D368" s="1">
        <v>17800</v>
      </c>
      <c r="E368" s="1">
        <v>510.86</v>
      </c>
      <c r="F368" s="1">
        <v>0</v>
      </c>
      <c r="G368" s="1">
        <v>541.12</v>
      </c>
      <c r="H368" s="1">
        <v>165</v>
      </c>
      <c r="I368" s="1">
        <f t="shared" si="90"/>
        <v>1216.98</v>
      </c>
      <c r="J368" s="1">
        <f t="shared" si="91"/>
        <v>16583.02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:125" s="3" customFormat="1">
      <c r="A369" t="s">
        <v>278</v>
      </c>
      <c r="B369" t="s">
        <v>265</v>
      </c>
      <c r="C369" t="s">
        <v>599</v>
      </c>
      <c r="D369" s="1">
        <v>12200</v>
      </c>
      <c r="E369" s="1">
        <v>350.14</v>
      </c>
      <c r="F369" s="1">
        <v>0</v>
      </c>
      <c r="G369" s="1">
        <v>370.88</v>
      </c>
      <c r="H369" s="1">
        <v>125</v>
      </c>
      <c r="I369" s="1">
        <f>E369+F369+G369+H369</f>
        <v>846.02</v>
      </c>
      <c r="J369" s="1">
        <f>D369-I369</f>
        <v>11353.98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:125">
      <c r="A370" t="s">
        <v>511</v>
      </c>
      <c r="B370" t="s">
        <v>22</v>
      </c>
      <c r="C370" t="s">
        <v>599</v>
      </c>
      <c r="D370" s="1">
        <v>32000</v>
      </c>
      <c r="E370" s="1">
        <v>918.4</v>
      </c>
      <c r="F370" s="1">
        <v>0</v>
      </c>
      <c r="G370" s="1">
        <v>972.8</v>
      </c>
      <c r="H370" s="1">
        <v>25</v>
      </c>
      <c r="I370" s="1">
        <f>E370+F370+G370+H370</f>
        <v>1916.1999999999998</v>
      </c>
      <c r="J370" s="1">
        <f>D370-I370</f>
        <v>30083.8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627</v>
      </c>
      <c r="B371" t="s">
        <v>22</v>
      </c>
      <c r="C371" t="s">
        <v>599</v>
      </c>
      <c r="D371" s="1">
        <v>25500</v>
      </c>
      <c r="E371" s="1">
        <v>731.85</v>
      </c>
      <c r="F371" s="1">
        <v>0</v>
      </c>
      <c r="G371" s="1">
        <v>775.2</v>
      </c>
      <c r="H371" s="1">
        <v>1056.6199999999999</v>
      </c>
      <c r="I371" s="1">
        <f>E371+F371+G371+H371</f>
        <v>2563.67</v>
      </c>
      <c r="J371" s="1">
        <f>D371-I371</f>
        <v>22936.33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 s="3" customFormat="1">
      <c r="A372" s="3" t="s">
        <v>19</v>
      </c>
      <c r="B372" s="3">
        <v>14</v>
      </c>
      <c r="D372" s="4">
        <f>SUM(D358:D371)</f>
        <v>357950</v>
      </c>
      <c r="E372" s="4">
        <f>SUM(E358:E371)</f>
        <v>10273.169999999998</v>
      </c>
      <c r="F372" s="4">
        <f>SUM(F358:F371)</f>
        <v>6404.91</v>
      </c>
      <c r="G372" s="4">
        <f>SUM(G358:G371)</f>
        <v>10881.68</v>
      </c>
      <c r="H372" s="4">
        <f>SUM(H358:H371)</f>
        <v>9041.34</v>
      </c>
      <c r="I372" s="4">
        <f>SUM(I358:I371)</f>
        <v>36601.099999999991</v>
      </c>
      <c r="J372" s="4">
        <f>SUM(J358:J371)</f>
        <v>321348.89999999997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 s="3" customFormat="1">
      <c r="A373"/>
      <c r="B373"/>
      <c r="C373"/>
      <c r="D373" s="1"/>
      <c r="E373" s="1"/>
      <c r="F373" s="1"/>
      <c r="G373" s="1"/>
      <c r="H373" s="1"/>
      <c r="I373" s="1"/>
      <c r="J373" s="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:125" s="3" customFormat="1">
      <c r="A374" s="12" t="s">
        <v>279</v>
      </c>
      <c r="B374" s="12"/>
      <c r="C374" s="14"/>
      <c r="D374" s="12"/>
      <c r="E374" s="12"/>
      <c r="F374" s="12"/>
      <c r="G374" s="12"/>
      <c r="H374" s="12"/>
      <c r="I374" s="12"/>
      <c r="J374" s="1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:125" s="3" customFormat="1">
      <c r="A375" t="s">
        <v>280</v>
      </c>
      <c r="B375" t="s">
        <v>286</v>
      </c>
      <c r="C375" t="s">
        <v>596</v>
      </c>
      <c r="D375" s="1">
        <v>25000</v>
      </c>
      <c r="E375" s="1">
        <v>717.5</v>
      </c>
      <c r="F375" s="1">
        <v>0</v>
      </c>
      <c r="G375" s="1">
        <v>760</v>
      </c>
      <c r="H375" s="1">
        <v>165</v>
      </c>
      <c r="I375" s="1">
        <f t="shared" ref="I375:I379" si="92">E375+F375+G375+H375</f>
        <v>1642.5</v>
      </c>
      <c r="J375" s="1">
        <f t="shared" ref="J375:J379" si="93">D375-I375</f>
        <v>23357.5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:125" s="3" customFormat="1">
      <c r="A376" t="s">
        <v>281</v>
      </c>
      <c r="B376" t="s">
        <v>282</v>
      </c>
      <c r="C376" t="s">
        <v>599</v>
      </c>
      <c r="D376" s="1">
        <v>20650</v>
      </c>
      <c r="E376" s="1">
        <v>592.66</v>
      </c>
      <c r="F376" s="1">
        <v>0</v>
      </c>
      <c r="G376" s="1">
        <v>627.76</v>
      </c>
      <c r="H376" s="1">
        <v>1196.6199999999999</v>
      </c>
      <c r="I376" s="1">
        <f t="shared" si="92"/>
        <v>2417.04</v>
      </c>
      <c r="J376" s="1">
        <f t="shared" si="93"/>
        <v>18232.96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:125" s="3" customFormat="1">
      <c r="A377" t="s">
        <v>283</v>
      </c>
      <c r="B377" t="s">
        <v>185</v>
      </c>
      <c r="C377" t="s">
        <v>596</v>
      </c>
      <c r="D377" s="1">
        <v>22500</v>
      </c>
      <c r="E377" s="1">
        <v>645.75</v>
      </c>
      <c r="F377" s="1">
        <v>0</v>
      </c>
      <c r="G377" s="1">
        <v>684</v>
      </c>
      <c r="H377" s="1">
        <v>125</v>
      </c>
      <c r="I377" s="1">
        <f t="shared" si="92"/>
        <v>1454.75</v>
      </c>
      <c r="J377" s="1">
        <f t="shared" si="93"/>
        <v>21045.25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 s="3" customFormat="1">
      <c r="A378" t="s">
        <v>284</v>
      </c>
      <c r="B378" t="s">
        <v>24</v>
      </c>
      <c r="C378" t="s">
        <v>596</v>
      </c>
      <c r="D378" s="1">
        <v>70000</v>
      </c>
      <c r="E378" s="1">
        <v>2009</v>
      </c>
      <c r="F378" s="1">
        <v>4955.83</v>
      </c>
      <c r="G378" s="1">
        <v>2128</v>
      </c>
      <c r="H378" s="1">
        <v>2208.2399999999998</v>
      </c>
      <c r="I378" s="1">
        <f t="shared" si="92"/>
        <v>11301.07</v>
      </c>
      <c r="J378" s="1">
        <f t="shared" si="93"/>
        <v>58698.93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 t="s">
        <v>285</v>
      </c>
      <c r="B379" t="s">
        <v>286</v>
      </c>
      <c r="C379" t="s">
        <v>599</v>
      </c>
      <c r="D379" s="1">
        <v>38000</v>
      </c>
      <c r="E379" s="1">
        <v>1090.5999999999999</v>
      </c>
      <c r="F379" s="1">
        <v>0</v>
      </c>
      <c r="G379" s="1">
        <v>1155.2</v>
      </c>
      <c r="H379" s="1">
        <v>25</v>
      </c>
      <c r="I379" s="1">
        <f t="shared" si="92"/>
        <v>2270.8000000000002</v>
      </c>
      <c r="J379" s="1">
        <f t="shared" si="93"/>
        <v>35729.199999999997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 s="3" t="s">
        <v>19</v>
      </c>
      <c r="B380" s="3">
        <v>5</v>
      </c>
      <c r="D380" s="4">
        <f t="shared" ref="D380:J380" si="94">SUM(D375:D379)</f>
        <v>176150</v>
      </c>
      <c r="E380" s="4">
        <f t="shared" si="94"/>
        <v>5055.51</v>
      </c>
      <c r="F380" s="4">
        <f t="shared" si="94"/>
        <v>4955.83</v>
      </c>
      <c r="G380" s="4">
        <f t="shared" si="94"/>
        <v>5354.96</v>
      </c>
      <c r="H380" s="4">
        <f t="shared" si="94"/>
        <v>3719.8599999999997</v>
      </c>
      <c r="I380" s="4">
        <f t="shared" si="94"/>
        <v>19086.16</v>
      </c>
      <c r="J380" s="4">
        <f t="shared" si="94"/>
        <v>157063.84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/>
      <c r="B381"/>
      <c r="C381"/>
      <c r="D381" s="1"/>
      <c r="E381" s="1"/>
      <c r="F381" s="1"/>
      <c r="G381" s="1"/>
      <c r="H381" s="1"/>
      <c r="I381" s="1"/>
      <c r="J381" s="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 s="3" customFormat="1">
      <c r="A382" s="12" t="s">
        <v>287</v>
      </c>
      <c r="B382" s="12"/>
      <c r="C382" s="14"/>
      <c r="D382" s="12"/>
      <c r="E382" s="12"/>
      <c r="F382" s="12"/>
      <c r="G382" s="12"/>
      <c r="H382" s="12"/>
      <c r="I382" s="12"/>
      <c r="J382" s="1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>
      <c r="A383" t="s">
        <v>571</v>
      </c>
      <c r="B383" t="s">
        <v>553</v>
      </c>
      <c r="C383" t="s">
        <v>599</v>
      </c>
      <c r="D383" s="1">
        <v>40000</v>
      </c>
      <c r="E383" s="1">
        <v>1148</v>
      </c>
      <c r="F383" s="1">
        <v>442.65</v>
      </c>
      <c r="G383" s="1">
        <v>1216</v>
      </c>
      <c r="H383" s="1">
        <v>25</v>
      </c>
      <c r="I383" s="1">
        <f>E383+F383+G383+H383</f>
        <v>2831.65</v>
      </c>
      <c r="J383" s="1">
        <f>D383-I383</f>
        <v>37168.35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 s="3" customFormat="1">
      <c r="A384" t="s">
        <v>289</v>
      </c>
      <c r="B384" t="s">
        <v>18</v>
      </c>
      <c r="C384" t="s">
        <v>596</v>
      </c>
      <c r="D384" s="1">
        <v>140000</v>
      </c>
      <c r="E384" s="1">
        <v>4018</v>
      </c>
      <c r="F384" s="1">
        <v>21163.78</v>
      </c>
      <c r="G384" s="1">
        <v>3595.1</v>
      </c>
      <c r="H384" s="1">
        <v>2188.2399999999998</v>
      </c>
      <c r="I384" s="1">
        <f t="shared" ref="I384:I385" si="95">E384+F384+G384+H384</f>
        <v>30965.119999999995</v>
      </c>
      <c r="J384" s="1">
        <f t="shared" ref="J384:J385" si="96">D384-I384</f>
        <v>109034.88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>
      <c r="A385" t="s">
        <v>476</v>
      </c>
      <c r="B385" t="s">
        <v>382</v>
      </c>
      <c r="C385" t="s">
        <v>599</v>
      </c>
      <c r="D385" s="1">
        <v>40000</v>
      </c>
      <c r="E385" s="1">
        <v>1148</v>
      </c>
      <c r="F385" s="1">
        <v>442.65</v>
      </c>
      <c r="G385" s="1">
        <v>1216</v>
      </c>
      <c r="H385" s="1">
        <v>25</v>
      </c>
      <c r="I385" s="1">
        <f t="shared" si="95"/>
        <v>2831.65</v>
      </c>
      <c r="J385" s="1">
        <f t="shared" si="96"/>
        <v>37168.35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>
      <c r="A386" t="s">
        <v>477</v>
      </c>
      <c r="B386" t="s">
        <v>382</v>
      </c>
      <c r="C386" t="s">
        <v>599</v>
      </c>
      <c r="D386" s="1">
        <v>40000</v>
      </c>
      <c r="E386" s="1">
        <v>1148</v>
      </c>
      <c r="F386" s="1">
        <v>442.65</v>
      </c>
      <c r="G386" s="1">
        <v>1216</v>
      </c>
      <c r="H386" s="1">
        <v>25</v>
      </c>
      <c r="I386" s="1">
        <f>E386+F386+G386+H386</f>
        <v>2831.65</v>
      </c>
      <c r="J386" s="1">
        <f>D386-I386</f>
        <v>37168.35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>
      <c r="A387" t="s">
        <v>570</v>
      </c>
      <c r="B387" t="s">
        <v>190</v>
      </c>
      <c r="C387" t="s">
        <v>599</v>
      </c>
      <c r="D387" s="1">
        <v>44000</v>
      </c>
      <c r="E387" s="1">
        <v>1262.8</v>
      </c>
      <c r="F387" s="1">
        <v>1007.19</v>
      </c>
      <c r="G387" s="1">
        <v>1337.6</v>
      </c>
      <c r="H387" s="1">
        <v>25</v>
      </c>
      <c r="I387" s="1">
        <f>E387+F387+G387+H387</f>
        <v>3632.5899999999997</v>
      </c>
      <c r="J387" s="1">
        <f>D387-I387</f>
        <v>40367.410000000003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:125">
      <c r="A388" t="s">
        <v>572</v>
      </c>
      <c r="B388" t="s">
        <v>198</v>
      </c>
      <c r="C388" t="s">
        <v>599</v>
      </c>
      <c r="D388" s="1">
        <v>50000</v>
      </c>
      <c r="E388" s="1">
        <v>1435</v>
      </c>
      <c r="F388" s="1">
        <v>1854</v>
      </c>
      <c r="G388" s="1">
        <v>1520</v>
      </c>
      <c r="H388" s="1">
        <v>25</v>
      </c>
      <c r="I388" s="1">
        <f>E388+F388+G388+H388</f>
        <v>4834</v>
      </c>
      <c r="J388" s="1">
        <f>D388-I388</f>
        <v>45166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:125">
      <c r="A389" t="s">
        <v>628</v>
      </c>
      <c r="B389" t="s">
        <v>22</v>
      </c>
      <c r="C389" t="s">
        <v>599</v>
      </c>
      <c r="D389" s="1">
        <v>50000</v>
      </c>
      <c r="E389" s="1">
        <v>1435</v>
      </c>
      <c r="F389" s="1">
        <v>1854</v>
      </c>
      <c r="G389" s="1">
        <v>1520</v>
      </c>
      <c r="H389" s="1">
        <v>25</v>
      </c>
      <c r="I389" s="1">
        <f>E389+F389+G389+H389</f>
        <v>4834</v>
      </c>
      <c r="J389" s="1">
        <f>D389-I389</f>
        <v>45166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:125" s="3" customFormat="1">
      <c r="A390" s="3" t="s">
        <v>19</v>
      </c>
      <c r="B390" s="3">
        <v>7</v>
      </c>
      <c r="D390" s="4">
        <f>SUM(D383:D389)</f>
        <v>404000</v>
      </c>
      <c r="E390" s="4">
        <f>SUM(E383:E389)</f>
        <v>11594.8</v>
      </c>
      <c r="F390" s="4">
        <f>SUM(F383:F389)</f>
        <v>27206.920000000002</v>
      </c>
      <c r="G390" s="4">
        <f>SUM(G383:G389)</f>
        <v>11620.7</v>
      </c>
      <c r="H390" s="4">
        <f>SUM(H383:H389)</f>
        <v>2338.2399999999998</v>
      </c>
      <c r="I390" s="4">
        <f>SUM(I383:I389)</f>
        <v>52760.659999999996</v>
      </c>
      <c r="J390" s="4">
        <f>SUM(J383:J389)</f>
        <v>351239.34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 s="3" customFormat="1">
      <c r="A391"/>
      <c r="B391"/>
      <c r="C391"/>
      <c r="D391" s="1"/>
      <c r="E391" s="1"/>
      <c r="F391" s="1"/>
      <c r="G391" s="1"/>
      <c r="H391" s="1"/>
      <c r="I391" s="1"/>
      <c r="J391" s="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:125" s="3" customFormat="1">
      <c r="A392" s="12" t="s">
        <v>290</v>
      </c>
      <c r="B392" s="12"/>
      <c r="C392" s="14"/>
      <c r="D392" s="12"/>
      <c r="E392" s="12"/>
      <c r="F392" s="12"/>
      <c r="G392" s="12"/>
      <c r="H392" s="12"/>
      <c r="I392" s="12"/>
      <c r="J392" s="1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>
      <c r="A393" t="s">
        <v>574</v>
      </c>
      <c r="B393" t="s">
        <v>573</v>
      </c>
      <c r="C393" t="s">
        <v>599</v>
      </c>
      <c r="D393" s="1">
        <v>50000</v>
      </c>
      <c r="E393" s="1">
        <v>1435</v>
      </c>
      <c r="F393" s="1">
        <v>1854</v>
      </c>
      <c r="G393" s="1">
        <v>1520</v>
      </c>
      <c r="H393" s="1">
        <v>25</v>
      </c>
      <c r="I393" s="1">
        <f>E393+F393+G393+H393</f>
        <v>4834</v>
      </c>
      <c r="J393" s="1">
        <f>D393-I393</f>
        <v>45166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:125" s="3" customFormat="1">
      <c r="A394" t="s">
        <v>291</v>
      </c>
      <c r="B394" t="s">
        <v>27</v>
      </c>
      <c r="C394" t="s">
        <v>598</v>
      </c>
      <c r="D394" s="1">
        <v>38000</v>
      </c>
      <c r="E394" s="1">
        <v>1090.5999999999999</v>
      </c>
      <c r="F394" s="1">
        <v>160.38</v>
      </c>
      <c r="G394" s="1">
        <v>1155.2</v>
      </c>
      <c r="H394" s="1">
        <v>25</v>
      </c>
      <c r="I394" s="1">
        <f t="shared" ref="I394:I395" si="97">E394+F394+G394+H394</f>
        <v>2431.1800000000003</v>
      </c>
      <c r="J394" s="1">
        <f t="shared" ref="J394:J395" si="98">D394-I394</f>
        <v>35568.82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292</v>
      </c>
      <c r="B395" t="s">
        <v>293</v>
      </c>
      <c r="C395" t="s">
        <v>598</v>
      </c>
      <c r="D395" s="1">
        <v>50000</v>
      </c>
      <c r="E395" s="1">
        <v>1435</v>
      </c>
      <c r="F395" s="1">
        <v>1854</v>
      </c>
      <c r="G395" s="1">
        <v>1520</v>
      </c>
      <c r="H395" s="1">
        <v>25</v>
      </c>
      <c r="I395" s="1">
        <f t="shared" si="97"/>
        <v>4834</v>
      </c>
      <c r="J395" s="1">
        <f t="shared" si="98"/>
        <v>45166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295</v>
      </c>
      <c r="B396" t="s">
        <v>190</v>
      </c>
      <c r="C396" t="s">
        <v>598</v>
      </c>
      <c r="D396" s="1">
        <v>60000</v>
      </c>
      <c r="E396" s="1">
        <v>1722</v>
      </c>
      <c r="F396" s="1">
        <v>3486.68</v>
      </c>
      <c r="G396" s="1">
        <v>1824</v>
      </c>
      <c r="H396" s="1">
        <v>25</v>
      </c>
      <c r="I396" s="1">
        <f>E396+F396+G396+H396</f>
        <v>7057.68</v>
      </c>
      <c r="J396" s="1">
        <f>D396-I396</f>
        <v>52942.32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>
      <c r="A397" t="s">
        <v>630</v>
      </c>
      <c r="B397" t="s">
        <v>629</v>
      </c>
      <c r="C397" t="s">
        <v>599</v>
      </c>
      <c r="D397" s="1">
        <v>80000</v>
      </c>
      <c r="E397" s="1">
        <v>2296</v>
      </c>
      <c r="F397" s="1">
        <v>7400.87</v>
      </c>
      <c r="G397" s="1">
        <v>2432</v>
      </c>
      <c r="H397" s="1">
        <v>25</v>
      </c>
      <c r="I397" s="1">
        <f>E397+F397+G397+H397</f>
        <v>12153.869999999999</v>
      </c>
      <c r="J397" s="1">
        <f>D397-I397</f>
        <v>67846.13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</row>
    <row r="398" spans="1:125" s="3" customFormat="1">
      <c r="A398" s="3" t="s">
        <v>19</v>
      </c>
      <c r="B398" s="3">
        <v>5</v>
      </c>
      <c r="D398" s="4">
        <f>SUM(D393:D397)</f>
        <v>278000</v>
      </c>
      <c r="E398" s="4">
        <f>SUM(E393:E397)</f>
        <v>7978.6</v>
      </c>
      <c r="F398" s="4">
        <f>SUM(F393:F397)</f>
        <v>14755.93</v>
      </c>
      <c r="G398" s="4">
        <f>SUM(G393:G397)</f>
        <v>8451.2000000000007</v>
      </c>
      <c r="H398" s="4">
        <f>SUM(H393:H397)</f>
        <v>125</v>
      </c>
      <c r="I398" s="4">
        <f>SUM(I393:I397)</f>
        <v>31310.73</v>
      </c>
      <c r="J398" s="4">
        <f>SUM(J393:J397)</f>
        <v>246689.27000000002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/>
      <c r="B399"/>
      <c r="C399"/>
      <c r="D399" s="1"/>
      <c r="E399" s="1"/>
      <c r="F399" s="1"/>
      <c r="G399" s="1"/>
      <c r="H399" s="1"/>
      <c r="I399" s="1"/>
      <c r="J399" s="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s="12" t="s">
        <v>296</v>
      </c>
      <c r="B400" s="12"/>
      <c r="C400" s="14"/>
      <c r="D400" s="12"/>
      <c r="E400" s="12"/>
      <c r="F400" s="12"/>
      <c r="G400" s="12"/>
      <c r="H400" s="12"/>
      <c r="I400" s="12"/>
      <c r="J400" s="1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297</v>
      </c>
      <c r="B401" t="s">
        <v>298</v>
      </c>
      <c r="C401" t="s">
        <v>599</v>
      </c>
      <c r="D401" s="1">
        <v>50000</v>
      </c>
      <c r="E401" s="1">
        <v>1435</v>
      </c>
      <c r="F401" s="1">
        <v>1854</v>
      </c>
      <c r="G401" s="1">
        <v>1520</v>
      </c>
      <c r="H401" s="1">
        <v>25</v>
      </c>
      <c r="I401" s="1">
        <f t="shared" ref="I401:I402" si="99">E401+F401+G401+H401</f>
        <v>4834</v>
      </c>
      <c r="J401" s="1">
        <f>+D401-I401</f>
        <v>45166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t="s">
        <v>299</v>
      </c>
      <c r="B402" t="s">
        <v>298</v>
      </c>
      <c r="C402" t="s">
        <v>599</v>
      </c>
      <c r="D402" s="1">
        <v>100000</v>
      </c>
      <c r="E402" s="1">
        <v>2870</v>
      </c>
      <c r="F402" s="1">
        <v>12105.37</v>
      </c>
      <c r="G402" s="1">
        <v>3040</v>
      </c>
      <c r="H402" s="1">
        <v>565</v>
      </c>
      <c r="I402" s="1">
        <f t="shared" si="99"/>
        <v>18580.370000000003</v>
      </c>
      <c r="J402" s="1">
        <f t="shared" ref="J402:J409" si="100">+D402-I402</f>
        <v>81419.63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>
      <c r="A403" t="s">
        <v>478</v>
      </c>
      <c r="B403" t="s">
        <v>24</v>
      </c>
      <c r="C403" t="s">
        <v>599</v>
      </c>
      <c r="D403" s="1">
        <v>100000</v>
      </c>
      <c r="E403" s="1">
        <v>2870</v>
      </c>
      <c r="F403" s="1">
        <v>12105.37</v>
      </c>
      <c r="G403" s="1">
        <v>3040</v>
      </c>
      <c r="H403" s="1">
        <v>25</v>
      </c>
      <c r="I403" s="1">
        <f>E403+F403+G403+H403</f>
        <v>18040.370000000003</v>
      </c>
      <c r="J403" s="1">
        <f t="shared" si="100"/>
        <v>81959.63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:125">
      <c r="A404" t="s">
        <v>575</v>
      </c>
      <c r="B404" s="13" t="s">
        <v>566</v>
      </c>
      <c r="C404" s="13" t="s">
        <v>599</v>
      </c>
      <c r="D404" s="1">
        <v>60000</v>
      </c>
      <c r="E404" s="1">
        <v>1722</v>
      </c>
      <c r="F404" s="1">
        <v>3486.68</v>
      </c>
      <c r="G404" s="1">
        <v>1824</v>
      </c>
      <c r="H404" s="1">
        <v>25</v>
      </c>
      <c r="I404" s="1">
        <f>+E404+F404+G404+H404</f>
        <v>7057.68</v>
      </c>
      <c r="J404" s="1">
        <f t="shared" si="100"/>
        <v>52942.32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:125">
      <c r="A405" t="s">
        <v>21</v>
      </c>
      <c r="B405" t="s">
        <v>29</v>
      </c>
      <c r="C405" t="s">
        <v>596</v>
      </c>
      <c r="D405" s="1">
        <v>34000</v>
      </c>
      <c r="E405" s="1">
        <v>975.8</v>
      </c>
      <c r="F405" s="1">
        <v>0</v>
      </c>
      <c r="G405" s="1">
        <v>1033.5999999999999</v>
      </c>
      <c r="H405" s="1">
        <v>2208.2399999999998</v>
      </c>
      <c r="I405" s="1">
        <f t="shared" ref="I405:I409" si="101">+E405+F405+G405+H405</f>
        <v>4217.6399999999994</v>
      </c>
      <c r="J405" s="1">
        <f t="shared" si="100"/>
        <v>29782.36</v>
      </c>
    </row>
    <row r="406" spans="1:125">
      <c r="A406" t="s">
        <v>576</v>
      </c>
      <c r="B406" t="s">
        <v>22</v>
      </c>
      <c r="C406" s="13" t="s">
        <v>599</v>
      </c>
      <c r="D406" s="1">
        <v>45000</v>
      </c>
      <c r="E406" s="1">
        <v>1291.5</v>
      </c>
      <c r="F406" s="1">
        <v>1148.33</v>
      </c>
      <c r="G406" s="1">
        <v>1368</v>
      </c>
      <c r="H406" s="1">
        <v>25</v>
      </c>
      <c r="I406" s="1">
        <f t="shared" si="101"/>
        <v>3832.83</v>
      </c>
      <c r="J406" s="1">
        <f t="shared" si="100"/>
        <v>41167.17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:125">
      <c r="A407" t="s">
        <v>633</v>
      </c>
      <c r="B407" t="s">
        <v>520</v>
      </c>
      <c r="C407" s="13" t="s">
        <v>599</v>
      </c>
      <c r="D407" s="1">
        <v>50000</v>
      </c>
      <c r="E407" s="1">
        <v>1435</v>
      </c>
      <c r="F407" s="1">
        <v>1854</v>
      </c>
      <c r="G407" s="1">
        <v>1520</v>
      </c>
      <c r="H407" s="1">
        <v>25</v>
      </c>
      <c r="I407" s="1">
        <f t="shared" si="101"/>
        <v>4834</v>
      </c>
      <c r="J407" s="1">
        <f t="shared" si="100"/>
        <v>45166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:125">
      <c r="A408" t="s">
        <v>632</v>
      </c>
      <c r="B408" t="s">
        <v>198</v>
      </c>
      <c r="C408" s="13" t="s">
        <v>599</v>
      </c>
      <c r="D408" s="1">
        <v>50000</v>
      </c>
      <c r="E408" s="1">
        <v>1435</v>
      </c>
      <c r="F408" s="1">
        <v>1854</v>
      </c>
      <c r="G408" s="1">
        <v>1520</v>
      </c>
      <c r="H408" s="1">
        <v>25</v>
      </c>
      <c r="I408" s="1">
        <f t="shared" si="101"/>
        <v>4834</v>
      </c>
      <c r="J408" s="1">
        <f t="shared" si="100"/>
        <v>45166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:125">
      <c r="A409" t="s">
        <v>631</v>
      </c>
      <c r="B409" t="s">
        <v>566</v>
      </c>
      <c r="C409" s="13" t="s">
        <v>599</v>
      </c>
      <c r="D409" s="1">
        <v>50000</v>
      </c>
      <c r="E409" s="1">
        <v>1435</v>
      </c>
      <c r="F409" s="1">
        <v>1854</v>
      </c>
      <c r="G409" s="1">
        <v>1520</v>
      </c>
      <c r="H409" s="1">
        <v>25</v>
      </c>
      <c r="I409" s="1">
        <f t="shared" si="101"/>
        <v>4834</v>
      </c>
      <c r="J409" s="1">
        <f t="shared" si="100"/>
        <v>45166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</row>
    <row r="410" spans="1:125" s="3" customFormat="1">
      <c r="A410" s="3" t="s">
        <v>19</v>
      </c>
      <c r="B410" s="3">
        <v>9</v>
      </c>
      <c r="D410" s="4">
        <f>SUM(D401:D409)</f>
        <v>539000</v>
      </c>
      <c r="E410" s="4">
        <f>SUM(E401:E409)</f>
        <v>15469.3</v>
      </c>
      <c r="F410" s="4">
        <f>SUM(F401:F409)</f>
        <v>36261.75</v>
      </c>
      <c r="G410" s="4">
        <f>SUM(G401:G409)</f>
        <v>16385.599999999999</v>
      </c>
      <c r="H410" s="4">
        <f>SUM(H401:H409)</f>
        <v>2948.24</v>
      </c>
      <c r="I410" s="4">
        <f>SUM(I401:I409)</f>
        <v>71064.890000000014</v>
      </c>
      <c r="J410" s="4">
        <f>SUM(J401:J409)</f>
        <v>467935.11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/>
      <c r="B411"/>
      <c r="C411"/>
      <c r="D411" s="1"/>
      <c r="E411" s="1"/>
      <c r="F411" s="1"/>
      <c r="G411" s="1"/>
      <c r="H411" s="1"/>
      <c r="I411" s="1"/>
      <c r="J411" s="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3" customFormat="1">
      <c r="A412" s="12" t="s">
        <v>300</v>
      </c>
      <c r="B412" s="12"/>
      <c r="C412" s="14"/>
      <c r="D412" s="12"/>
      <c r="E412" s="12"/>
      <c r="F412" s="12"/>
      <c r="G412" s="12"/>
      <c r="H412" s="12"/>
      <c r="I412" s="12"/>
      <c r="J412" s="1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>
      <c r="A413" t="s">
        <v>577</v>
      </c>
      <c r="B413" t="s">
        <v>491</v>
      </c>
      <c r="C413" t="s">
        <v>599</v>
      </c>
      <c r="D413" s="1">
        <v>23000</v>
      </c>
      <c r="E413" s="1">
        <v>660.1</v>
      </c>
      <c r="F413" s="1">
        <v>0</v>
      </c>
      <c r="G413" s="1">
        <v>699.2</v>
      </c>
      <c r="H413" s="1">
        <v>1056.6199999999999</v>
      </c>
      <c r="I413" s="1">
        <f t="shared" ref="I413:I457" si="102">E413+F413+G413+H413</f>
        <v>2415.92</v>
      </c>
      <c r="J413" s="1">
        <f>+D413-I413</f>
        <v>20584.080000000002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:125">
      <c r="A414" t="s">
        <v>479</v>
      </c>
      <c r="B414" t="s">
        <v>311</v>
      </c>
      <c r="C414" t="s">
        <v>599</v>
      </c>
      <c r="D414" s="1">
        <v>15000</v>
      </c>
      <c r="E414" s="1">
        <v>430.5</v>
      </c>
      <c r="F414" s="1">
        <v>0</v>
      </c>
      <c r="G414" s="1">
        <v>456</v>
      </c>
      <c r="H414" s="1">
        <v>25</v>
      </c>
      <c r="I414" s="1">
        <f t="shared" si="102"/>
        <v>911.5</v>
      </c>
      <c r="J414" s="1">
        <f t="shared" ref="J414:J462" si="103">+D414-I414</f>
        <v>14088.5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:125" s="3" customFormat="1">
      <c r="A415" t="s">
        <v>301</v>
      </c>
      <c r="B415" t="s">
        <v>24</v>
      </c>
      <c r="C415" t="s">
        <v>599</v>
      </c>
      <c r="D415" s="1">
        <v>17000</v>
      </c>
      <c r="E415" s="1">
        <v>487.9</v>
      </c>
      <c r="F415" s="1">
        <v>0</v>
      </c>
      <c r="G415" s="1">
        <v>516.79999999999995</v>
      </c>
      <c r="H415" s="1">
        <v>25</v>
      </c>
      <c r="I415" s="1">
        <f t="shared" si="102"/>
        <v>1029.6999999999998</v>
      </c>
      <c r="J415" s="1">
        <f t="shared" si="103"/>
        <v>15970.3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:125" s="3" customFormat="1">
      <c r="A416" t="s">
        <v>302</v>
      </c>
      <c r="B416" t="s">
        <v>24</v>
      </c>
      <c r="C416" t="s">
        <v>599</v>
      </c>
      <c r="D416" s="1">
        <v>16000</v>
      </c>
      <c r="E416" s="1">
        <v>459.2</v>
      </c>
      <c r="F416" s="1">
        <v>0</v>
      </c>
      <c r="G416" s="1">
        <v>486.4</v>
      </c>
      <c r="H416" s="1">
        <v>25</v>
      </c>
      <c r="I416" s="1">
        <f t="shared" si="102"/>
        <v>970.59999999999991</v>
      </c>
      <c r="J416" s="1">
        <f t="shared" si="103"/>
        <v>15029.4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 s="3" customFormat="1">
      <c r="A417" t="s">
        <v>303</v>
      </c>
      <c r="B417" t="s">
        <v>304</v>
      </c>
      <c r="C417" t="s">
        <v>599</v>
      </c>
      <c r="D417" s="1">
        <v>17500</v>
      </c>
      <c r="E417" s="1">
        <v>502.25</v>
      </c>
      <c r="F417" s="1">
        <v>0</v>
      </c>
      <c r="G417" s="1">
        <v>532</v>
      </c>
      <c r="H417" s="1">
        <v>25</v>
      </c>
      <c r="I417" s="1">
        <f t="shared" si="102"/>
        <v>1059.25</v>
      </c>
      <c r="J417" s="1">
        <f t="shared" si="103"/>
        <v>16440.75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 s="3" customFormat="1">
      <c r="A418" t="s">
        <v>305</v>
      </c>
      <c r="B418" t="s">
        <v>304</v>
      </c>
      <c r="C418" t="s">
        <v>596</v>
      </c>
      <c r="D418" s="1">
        <v>15000</v>
      </c>
      <c r="E418" s="1">
        <v>430.5</v>
      </c>
      <c r="F418" s="1">
        <v>0</v>
      </c>
      <c r="G418" s="1">
        <v>456</v>
      </c>
      <c r="H418" s="1">
        <v>1056.6199999999999</v>
      </c>
      <c r="I418" s="1">
        <f t="shared" si="102"/>
        <v>1943.12</v>
      </c>
      <c r="J418" s="1">
        <f t="shared" si="103"/>
        <v>13056.880000000001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 s="3" customFormat="1">
      <c r="A419" t="s">
        <v>306</v>
      </c>
      <c r="B419" t="s">
        <v>108</v>
      </c>
      <c r="C419" t="s">
        <v>599</v>
      </c>
      <c r="D419" s="1">
        <v>8167.7</v>
      </c>
      <c r="E419" s="1">
        <v>234.41</v>
      </c>
      <c r="F419" s="1">
        <v>0</v>
      </c>
      <c r="G419" s="1">
        <v>248.3</v>
      </c>
      <c r="H419" s="1">
        <v>25</v>
      </c>
      <c r="I419" s="1">
        <f t="shared" si="102"/>
        <v>507.71000000000004</v>
      </c>
      <c r="J419" s="1">
        <f t="shared" si="103"/>
        <v>7659.99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:125" s="3" customFormat="1">
      <c r="A420" t="s">
        <v>307</v>
      </c>
      <c r="B420" t="s">
        <v>304</v>
      </c>
      <c r="C420" t="s">
        <v>599</v>
      </c>
      <c r="D420" s="1">
        <v>23000</v>
      </c>
      <c r="E420" s="1">
        <v>660.1</v>
      </c>
      <c r="F420" s="1">
        <v>0</v>
      </c>
      <c r="G420" s="1">
        <v>699.2</v>
      </c>
      <c r="H420" s="1">
        <v>25</v>
      </c>
      <c r="I420" s="1">
        <f t="shared" si="102"/>
        <v>1384.3000000000002</v>
      </c>
      <c r="J420" s="1">
        <f t="shared" si="103"/>
        <v>21615.7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:125" s="3" customFormat="1">
      <c r="A421" t="s">
        <v>309</v>
      </c>
      <c r="B421" t="s">
        <v>304</v>
      </c>
      <c r="C421" t="s">
        <v>599</v>
      </c>
      <c r="D421" s="1">
        <v>19000</v>
      </c>
      <c r="E421" s="1">
        <v>545.29999999999995</v>
      </c>
      <c r="F421" s="1">
        <v>0</v>
      </c>
      <c r="G421" s="1">
        <v>577.6</v>
      </c>
      <c r="H421" s="1">
        <v>25</v>
      </c>
      <c r="I421" s="1">
        <f t="shared" si="102"/>
        <v>1147.9000000000001</v>
      </c>
      <c r="J421" s="1">
        <f t="shared" si="103"/>
        <v>17852.099999999999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:125" s="3" customFormat="1">
      <c r="A422" t="s">
        <v>310</v>
      </c>
      <c r="B422" t="s">
        <v>311</v>
      </c>
      <c r="C422" t="s">
        <v>599</v>
      </c>
      <c r="D422" s="1">
        <v>15000</v>
      </c>
      <c r="E422" s="1">
        <v>430.5</v>
      </c>
      <c r="F422" s="1">
        <v>0</v>
      </c>
      <c r="G422" s="1">
        <v>456</v>
      </c>
      <c r="H422" s="1">
        <v>25</v>
      </c>
      <c r="I422" s="1">
        <f t="shared" si="102"/>
        <v>911.5</v>
      </c>
      <c r="J422" s="1">
        <f t="shared" si="103"/>
        <v>14088.5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:125">
      <c r="A423" t="s">
        <v>312</v>
      </c>
      <c r="B423" t="s">
        <v>24</v>
      </c>
      <c r="C423" t="s">
        <v>596</v>
      </c>
      <c r="D423" s="1">
        <v>18400</v>
      </c>
      <c r="E423" s="1">
        <v>528.08000000000004</v>
      </c>
      <c r="F423" s="1">
        <v>0</v>
      </c>
      <c r="G423" s="1">
        <v>559.36</v>
      </c>
      <c r="H423" s="1">
        <v>125</v>
      </c>
      <c r="I423" s="1">
        <f t="shared" si="102"/>
        <v>1212.44</v>
      </c>
      <c r="J423" s="1">
        <f t="shared" si="103"/>
        <v>17187.560000000001</v>
      </c>
    </row>
    <row r="424" spans="1:125">
      <c r="A424" t="s">
        <v>315</v>
      </c>
      <c r="B424" t="s">
        <v>316</v>
      </c>
      <c r="C424" t="s">
        <v>596</v>
      </c>
      <c r="D424" s="1">
        <v>23000</v>
      </c>
      <c r="E424" s="1">
        <v>660.1</v>
      </c>
      <c r="F424" s="1">
        <v>0</v>
      </c>
      <c r="G424" s="1">
        <v>699.2</v>
      </c>
      <c r="H424" s="1">
        <v>25</v>
      </c>
      <c r="I424" s="1">
        <f t="shared" si="102"/>
        <v>1384.3000000000002</v>
      </c>
      <c r="J424" s="1">
        <f t="shared" si="103"/>
        <v>21615.7</v>
      </c>
    </row>
    <row r="425" spans="1:125">
      <c r="A425" t="s">
        <v>317</v>
      </c>
      <c r="B425" t="s">
        <v>316</v>
      </c>
      <c r="C425" t="s">
        <v>599</v>
      </c>
      <c r="D425" s="1">
        <v>13000</v>
      </c>
      <c r="E425" s="1">
        <v>373.1</v>
      </c>
      <c r="F425" s="1">
        <v>0</v>
      </c>
      <c r="G425" s="1">
        <v>395.2</v>
      </c>
      <c r="H425" s="1">
        <v>25</v>
      </c>
      <c r="I425" s="1">
        <f t="shared" si="102"/>
        <v>793.3</v>
      </c>
      <c r="J425" s="1">
        <f t="shared" si="103"/>
        <v>12206.7</v>
      </c>
    </row>
    <row r="426" spans="1:125">
      <c r="A426" t="s">
        <v>319</v>
      </c>
      <c r="B426" t="s">
        <v>24</v>
      </c>
      <c r="C426" t="s">
        <v>599</v>
      </c>
      <c r="D426" s="1">
        <v>14000</v>
      </c>
      <c r="E426" s="1">
        <v>401.8</v>
      </c>
      <c r="F426" s="1">
        <v>0</v>
      </c>
      <c r="G426" s="1">
        <v>425.6</v>
      </c>
      <c r="H426" s="1">
        <v>75</v>
      </c>
      <c r="I426" s="1">
        <f t="shared" si="102"/>
        <v>902.40000000000009</v>
      </c>
      <c r="J426" s="1">
        <f t="shared" si="103"/>
        <v>13097.6</v>
      </c>
    </row>
    <row r="427" spans="1:125">
      <c r="A427" t="s">
        <v>320</v>
      </c>
      <c r="B427" t="s">
        <v>304</v>
      </c>
      <c r="C427" t="s">
        <v>596</v>
      </c>
      <c r="D427" s="1">
        <v>19000</v>
      </c>
      <c r="E427" s="1">
        <v>545.29999999999995</v>
      </c>
      <c r="F427" s="1">
        <v>0</v>
      </c>
      <c r="G427" s="1">
        <v>577.6</v>
      </c>
      <c r="H427" s="1">
        <v>1056.6199999999999</v>
      </c>
      <c r="I427" s="1">
        <f t="shared" si="102"/>
        <v>2179.52</v>
      </c>
      <c r="J427" s="1">
        <f t="shared" si="103"/>
        <v>16820.48</v>
      </c>
    </row>
    <row r="428" spans="1:125">
      <c r="A428" t="s">
        <v>321</v>
      </c>
      <c r="B428" t="s">
        <v>316</v>
      </c>
      <c r="C428" t="s">
        <v>599</v>
      </c>
      <c r="D428" s="1">
        <v>12100</v>
      </c>
      <c r="E428" s="1">
        <v>347.27</v>
      </c>
      <c r="F428" s="1">
        <v>0</v>
      </c>
      <c r="G428" s="1">
        <v>367.84</v>
      </c>
      <c r="H428" s="1">
        <v>1056.6199999999999</v>
      </c>
      <c r="I428" s="1">
        <f t="shared" si="102"/>
        <v>1771.7299999999998</v>
      </c>
      <c r="J428" s="1">
        <f t="shared" si="103"/>
        <v>10328.27</v>
      </c>
    </row>
    <row r="429" spans="1:125">
      <c r="A429" t="s">
        <v>322</v>
      </c>
      <c r="B429" t="s">
        <v>304</v>
      </c>
      <c r="C429" t="s">
        <v>599</v>
      </c>
      <c r="D429" s="1">
        <v>14000</v>
      </c>
      <c r="E429" s="1">
        <v>401.8</v>
      </c>
      <c r="F429" s="1">
        <v>0</v>
      </c>
      <c r="G429" s="1">
        <v>425.6</v>
      </c>
      <c r="H429" s="1">
        <v>25</v>
      </c>
      <c r="I429" s="1">
        <f t="shared" si="102"/>
        <v>852.40000000000009</v>
      </c>
      <c r="J429" s="1">
        <f t="shared" si="103"/>
        <v>13147.6</v>
      </c>
    </row>
    <row r="430" spans="1:125">
      <c r="A430" t="s">
        <v>323</v>
      </c>
      <c r="B430" t="s">
        <v>311</v>
      </c>
      <c r="C430" t="s">
        <v>599</v>
      </c>
      <c r="D430" s="1">
        <v>13000</v>
      </c>
      <c r="E430" s="1">
        <v>373.1</v>
      </c>
      <c r="F430" s="1">
        <v>0</v>
      </c>
      <c r="G430" s="1">
        <v>395.2</v>
      </c>
      <c r="H430" s="1">
        <v>25</v>
      </c>
      <c r="I430" s="1">
        <f t="shared" si="102"/>
        <v>793.3</v>
      </c>
      <c r="J430" s="1">
        <f t="shared" si="103"/>
        <v>12206.7</v>
      </c>
    </row>
    <row r="431" spans="1:125">
      <c r="A431" t="s">
        <v>324</v>
      </c>
      <c r="B431" t="s">
        <v>304</v>
      </c>
      <c r="C431" t="s">
        <v>596</v>
      </c>
      <c r="D431" s="1">
        <v>17650</v>
      </c>
      <c r="E431" s="1">
        <v>506.56</v>
      </c>
      <c r="F431" s="1">
        <v>0</v>
      </c>
      <c r="G431" s="1">
        <v>536.55999999999995</v>
      </c>
      <c r="H431" s="1">
        <v>25</v>
      </c>
      <c r="I431" s="1">
        <f t="shared" si="102"/>
        <v>1068.1199999999999</v>
      </c>
      <c r="J431" s="1">
        <f t="shared" si="103"/>
        <v>16581.88</v>
      </c>
    </row>
    <row r="432" spans="1:125">
      <c r="A432" t="s">
        <v>325</v>
      </c>
      <c r="B432" t="s">
        <v>304</v>
      </c>
      <c r="C432" t="s">
        <v>599</v>
      </c>
      <c r="D432" s="1">
        <v>16000</v>
      </c>
      <c r="E432" s="1">
        <v>459.2</v>
      </c>
      <c r="F432" s="1">
        <v>0</v>
      </c>
      <c r="G432" s="1">
        <v>486.4</v>
      </c>
      <c r="H432" s="1">
        <v>25</v>
      </c>
      <c r="I432" s="1">
        <f t="shared" si="102"/>
        <v>970.59999999999991</v>
      </c>
      <c r="J432" s="1">
        <f t="shared" si="103"/>
        <v>15029.4</v>
      </c>
    </row>
    <row r="433" spans="1:10">
      <c r="A433" t="s">
        <v>326</v>
      </c>
      <c r="B433" t="s">
        <v>24</v>
      </c>
      <c r="C433" t="s">
        <v>599</v>
      </c>
      <c r="D433" s="1">
        <v>14625</v>
      </c>
      <c r="E433" s="1">
        <v>419.74</v>
      </c>
      <c r="F433" s="1">
        <v>0</v>
      </c>
      <c r="G433" s="1">
        <v>444.6</v>
      </c>
      <c r="H433" s="1">
        <v>25</v>
      </c>
      <c r="I433" s="1">
        <f t="shared" si="102"/>
        <v>889.34</v>
      </c>
      <c r="J433" s="1">
        <f t="shared" si="103"/>
        <v>13735.66</v>
      </c>
    </row>
    <row r="434" spans="1:10">
      <c r="A434" t="s">
        <v>327</v>
      </c>
      <c r="B434" t="s">
        <v>270</v>
      </c>
      <c r="C434" t="s">
        <v>599</v>
      </c>
      <c r="D434" s="1">
        <v>12100</v>
      </c>
      <c r="E434" s="1">
        <v>347.27</v>
      </c>
      <c r="F434" s="1">
        <v>0</v>
      </c>
      <c r="G434" s="1">
        <v>367.84</v>
      </c>
      <c r="H434" s="1">
        <v>25</v>
      </c>
      <c r="I434" s="1">
        <f t="shared" si="102"/>
        <v>740.1099999999999</v>
      </c>
      <c r="J434" s="1">
        <f t="shared" si="103"/>
        <v>11359.89</v>
      </c>
    </row>
    <row r="435" spans="1:10">
      <c r="A435" t="s">
        <v>329</v>
      </c>
      <c r="B435" t="s">
        <v>138</v>
      </c>
      <c r="C435" t="s">
        <v>599</v>
      </c>
      <c r="D435" s="1">
        <v>9500</v>
      </c>
      <c r="E435" s="1">
        <v>272.64999999999998</v>
      </c>
      <c r="F435" s="1">
        <v>0</v>
      </c>
      <c r="G435" s="1">
        <v>288.8</v>
      </c>
      <c r="H435" s="1">
        <v>25</v>
      </c>
      <c r="I435" s="1">
        <f t="shared" si="102"/>
        <v>586.45000000000005</v>
      </c>
      <c r="J435" s="1">
        <f t="shared" si="103"/>
        <v>8913.5499999999993</v>
      </c>
    </row>
    <row r="436" spans="1:10">
      <c r="A436" t="s">
        <v>330</v>
      </c>
      <c r="B436" t="s">
        <v>138</v>
      </c>
      <c r="C436" t="s">
        <v>599</v>
      </c>
      <c r="D436" s="1">
        <v>9500</v>
      </c>
      <c r="E436" s="1">
        <v>272.64999999999998</v>
      </c>
      <c r="F436" s="1">
        <v>0</v>
      </c>
      <c r="G436" s="1">
        <v>288.8</v>
      </c>
      <c r="H436" s="1">
        <v>125</v>
      </c>
      <c r="I436" s="1">
        <f t="shared" si="102"/>
        <v>686.45</v>
      </c>
      <c r="J436" s="1">
        <f t="shared" si="103"/>
        <v>8813.5499999999993</v>
      </c>
    </row>
    <row r="437" spans="1:10">
      <c r="A437" t="s">
        <v>332</v>
      </c>
      <c r="B437" t="s">
        <v>311</v>
      </c>
      <c r="C437" t="s">
        <v>599</v>
      </c>
      <c r="D437" s="1">
        <v>12100</v>
      </c>
      <c r="E437" s="1">
        <v>347.27</v>
      </c>
      <c r="F437" s="1">
        <v>0</v>
      </c>
      <c r="G437" s="1">
        <v>367.84</v>
      </c>
      <c r="H437" s="1">
        <v>25</v>
      </c>
      <c r="I437" s="1">
        <f t="shared" si="102"/>
        <v>740.1099999999999</v>
      </c>
      <c r="J437" s="1">
        <f t="shared" si="103"/>
        <v>11359.89</v>
      </c>
    </row>
    <row r="438" spans="1:10">
      <c r="A438" t="s">
        <v>333</v>
      </c>
      <c r="B438" t="s">
        <v>491</v>
      </c>
      <c r="C438" t="s">
        <v>596</v>
      </c>
      <c r="D438" s="1">
        <v>34750</v>
      </c>
      <c r="E438" s="1">
        <v>997.33</v>
      </c>
      <c r="F438" s="1">
        <v>0</v>
      </c>
      <c r="G438" s="1">
        <v>1056.4000000000001</v>
      </c>
      <c r="H438" s="1">
        <v>165</v>
      </c>
      <c r="I438" s="1">
        <f t="shared" si="102"/>
        <v>2218.73</v>
      </c>
      <c r="J438" s="1">
        <f t="shared" si="103"/>
        <v>32531.27</v>
      </c>
    </row>
    <row r="439" spans="1:10">
      <c r="A439" t="s">
        <v>336</v>
      </c>
      <c r="B439" t="s">
        <v>24</v>
      </c>
      <c r="C439" t="s">
        <v>599</v>
      </c>
      <c r="D439" s="1">
        <v>14000</v>
      </c>
      <c r="E439" s="1">
        <v>401.8</v>
      </c>
      <c r="F439" s="1">
        <v>0</v>
      </c>
      <c r="G439" s="1">
        <v>425.6</v>
      </c>
      <c r="H439" s="1">
        <v>25</v>
      </c>
      <c r="I439" s="1">
        <f t="shared" si="102"/>
        <v>852.40000000000009</v>
      </c>
      <c r="J439" s="1">
        <f t="shared" si="103"/>
        <v>13147.6</v>
      </c>
    </row>
    <row r="440" spans="1:10">
      <c r="A440" t="s">
        <v>337</v>
      </c>
      <c r="B440" t="s">
        <v>311</v>
      </c>
      <c r="C440" t="s">
        <v>599</v>
      </c>
      <c r="D440" s="1">
        <v>12100</v>
      </c>
      <c r="E440" s="1">
        <v>347.27</v>
      </c>
      <c r="F440" s="1">
        <v>0</v>
      </c>
      <c r="G440" s="1">
        <v>367.84</v>
      </c>
      <c r="H440" s="1">
        <v>25</v>
      </c>
      <c r="I440" s="1">
        <f t="shared" si="102"/>
        <v>740.1099999999999</v>
      </c>
      <c r="J440" s="1">
        <f t="shared" si="103"/>
        <v>11359.89</v>
      </c>
    </row>
    <row r="441" spans="1:10">
      <c r="A441" t="s">
        <v>338</v>
      </c>
      <c r="B441" t="s">
        <v>24</v>
      </c>
      <c r="C441" t="s">
        <v>599</v>
      </c>
      <c r="D441" s="1">
        <v>14000</v>
      </c>
      <c r="E441" s="1">
        <v>401.8</v>
      </c>
      <c r="F441" s="1">
        <v>0</v>
      </c>
      <c r="G441" s="1">
        <v>425.6</v>
      </c>
      <c r="H441" s="1">
        <v>1056.6199999999999</v>
      </c>
      <c r="I441" s="1">
        <f t="shared" si="102"/>
        <v>1884.02</v>
      </c>
      <c r="J441" s="1">
        <f t="shared" si="103"/>
        <v>12115.98</v>
      </c>
    </row>
    <row r="442" spans="1:10">
      <c r="A442" t="s">
        <v>339</v>
      </c>
      <c r="B442" t="s">
        <v>24</v>
      </c>
      <c r="C442" t="s">
        <v>599</v>
      </c>
      <c r="D442" s="1">
        <v>16000</v>
      </c>
      <c r="E442" s="1">
        <v>459.2</v>
      </c>
      <c r="F442" s="1">
        <v>0</v>
      </c>
      <c r="G442" s="1">
        <v>486.4</v>
      </c>
      <c r="H442" s="1">
        <v>25</v>
      </c>
      <c r="I442" s="1">
        <f t="shared" si="102"/>
        <v>970.59999999999991</v>
      </c>
      <c r="J442" s="1">
        <f t="shared" si="103"/>
        <v>15029.4</v>
      </c>
    </row>
    <row r="443" spans="1:10">
      <c r="A443" t="s">
        <v>340</v>
      </c>
      <c r="B443" t="s">
        <v>311</v>
      </c>
      <c r="C443" t="s">
        <v>599</v>
      </c>
      <c r="D443" s="1">
        <v>15500</v>
      </c>
      <c r="E443" s="1">
        <v>444.85</v>
      </c>
      <c r="F443" s="1">
        <v>0</v>
      </c>
      <c r="G443" s="1">
        <v>471.2</v>
      </c>
      <c r="H443" s="1">
        <v>25</v>
      </c>
      <c r="I443" s="1">
        <f t="shared" si="102"/>
        <v>941.05</v>
      </c>
      <c r="J443" s="1">
        <f t="shared" si="103"/>
        <v>14558.95</v>
      </c>
    </row>
    <row r="444" spans="1:10">
      <c r="A444" t="s">
        <v>341</v>
      </c>
      <c r="B444" t="s">
        <v>311</v>
      </c>
      <c r="C444" t="s">
        <v>599</v>
      </c>
      <c r="D444" s="1">
        <v>13800</v>
      </c>
      <c r="E444" s="1">
        <v>396.06</v>
      </c>
      <c r="F444" s="1">
        <v>0</v>
      </c>
      <c r="G444" s="1">
        <v>419.52</v>
      </c>
      <c r="H444" s="1">
        <v>25</v>
      </c>
      <c r="I444" s="1">
        <f t="shared" si="102"/>
        <v>840.57999999999993</v>
      </c>
      <c r="J444" s="1">
        <f t="shared" si="103"/>
        <v>12959.42</v>
      </c>
    </row>
    <row r="445" spans="1:10">
      <c r="A445" t="s">
        <v>342</v>
      </c>
      <c r="B445" t="s">
        <v>304</v>
      </c>
      <c r="C445" t="s">
        <v>599</v>
      </c>
      <c r="D445" s="1">
        <v>15000</v>
      </c>
      <c r="E445" s="1">
        <v>430.5</v>
      </c>
      <c r="F445" s="1">
        <v>0</v>
      </c>
      <c r="G445" s="1">
        <v>456</v>
      </c>
      <c r="H445" s="1">
        <v>2088.2399999999998</v>
      </c>
      <c r="I445" s="1">
        <f t="shared" si="102"/>
        <v>2974.74</v>
      </c>
      <c r="J445" s="1">
        <f t="shared" si="103"/>
        <v>12025.26</v>
      </c>
    </row>
    <row r="446" spans="1:10">
      <c r="A446" t="s">
        <v>343</v>
      </c>
      <c r="B446" t="s">
        <v>304</v>
      </c>
      <c r="C446" t="s">
        <v>599</v>
      </c>
      <c r="D446" s="1">
        <v>15000</v>
      </c>
      <c r="E446" s="1">
        <v>430.5</v>
      </c>
      <c r="F446" s="1">
        <v>0</v>
      </c>
      <c r="G446" s="1">
        <v>456</v>
      </c>
      <c r="H446" s="1">
        <v>25</v>
      </c>
      <c r="I446" s="1">
        <f t="shared" si="102"/>
        <v>911.5</v>
      </c>
      <c r="J446" s="1">
        <f t="shared" si="103"/>
        <v>14088.5</v>
      </c>
    </row>
    <row r="447" spans="1:10">
      <c r="A447" t="s">
        <v>345</v>
      </c>
      <c r="B447" t="s">
        <v>316</v>
      </c>
      <c r="C447" t="s">
        <v>599</v>
      </c>
      <c r="D447" s="1">
        <v>13000</v>
      </c>
      <c r="E447" s="1">
        <v>373.1</v>
      </c>
      <c r="F447" s="1">
        <v>0</v>
      </c>
      <c r="G447" s="1">
        <v>395.2</v>
      </c>
      <c r="H447" s="1">
        <v>1056.6199999999999</v>
      </c>
      <c r="I447" s="1">
        <f t="shared" si="102"/>
        <v>1824.9199999999998</v>
      </c>
      <c r="J447" s="1">
        <f t="shared" si="103"/>
        <v>11175.08</v>
      </c>
    </row>
    <row r="448" spans="1:10">
      <c r="A448" t="s">
        <v>346</v>
      </c>
      <c r="B448" t="s">
        <v>304</v>
      </c>
      <c r="C448" t="s">
        <v>596</v>
      </c>
      <c r="D448" s="1">
        <v>16500</v>
      </c>
      <c r="E448" s="1">
        <v>473.55</v>
      </c>
      <c r="F448" s="1">
        <v>0</v>
      </c>
      <c r="G448" s="1">
        <v>501.6</v>
      </c>
      <c r="H448" s="1">
        <v>25</v>
      </c>
      <c r="I448" s="1">
        <f t="shared" si="102"/>
        <v>1000.1500000000001</v>
      </c>
      <c r="J448" s="1">
        <f t="shared" si="103"/>
        <v>15499.85</v>
      </c>
    </row>
    <row r="449" spans="1:125">
      <c r="A449" t="s">
        <v>347</v>
      </c>
      <c r="B449" t="s">
        <v>24</v>
      </c>
      <c r="C449" t="s">
        <v>599</v>
      </c>
      <c r="D449" s="1">
        <v>14150</v>
      </c>
      <c r="E449" s="1">
        <v>406.11</v>
      </c>
      <c r="F449" s="1">
        <v>0</v>
      </c>
      <c r="G449" s="1">
        <v>430.16</v>
      </c>
      <c r="H449" s="1">
        <v>25</v>
      </c>
      <c r="I449" s="1">
        <f t="shared" si="102"/>
        <v>861.27</v>
      </c>
      <c r="J449" s="1">
        <f t="shared" si="103"/>
        <v>13288.73</v>
      </c>
    </row>
    <row r="450" spans="1:125">
      <c r="A450" t="s">
        <v>348</v>
      </c>
      <c r="B450" t="s">
        <v>270</v>
      </c>
      <c r="C450" t="s">
        <v>599</v>
      </c>
      <c r="D450" s="1">
        <v>14000</v>
      </c>
      <c r="E450" s="1">
        <v>401.8</v>
      </c>
      <c r="F450" s="1">
        <v>0</v>
      </c>
      <c r="G450" s="1">
        <v>425.6</v>
      </c>
      <c r="H450" s="1">
        <v>1056.6199999999999</v>
      </c>
      <c r="I450" s="1">
        <f t="shared" si="102"/>
        <v>1884.02</v>
      </c>
      <c r="J450" s="1">
        <f t="shared" si="103"/>
        <v>12115.98</v>
      </c>
    </row>
    <row r="451" spans="1:125">
      <c r="A451" t="s">
        <v>349</v>
      </c>
      <c r="B451" t="s">
        <v>24</v>
      </c>
      <c r="C451" t="s">
        <v>599</v>
      </c>
      <c r="D451" s="1">
        <v>16000</v>
      </c>
      <c r="E451" s="1">
        <v>459.2</v>
      </c>
      <c r="F451" s="1">
        <v>0</v>
      </c>
      <c r="G451" s="1">
        <v>486.4</v>
      </c>
      <c r="H451" s="1">
        <v>25</v>
      </c>
      <c r="I451" s="1">
        <f t="shared" si="102"/>
        <v>970.59999999999991</v>
      </c>
      <c r="J451" s="1">
        <f t="shared" si="103"/>
        <v>15029.4</v>
      </c>
    </row>
    <row r="452" spans="1:125">
      <c r="A452" t="s">
        <v>350</v>
      </c>
      <c r="B452" t="s">
        <v>138</v>
      </c>
      <c r="C452" t="s">
        <v>596</v>
      </c>
      <c r="D452" s="1">
        <v>9500</v>
      </c>
      <c r="E452" s="1">
        <v>272.64999999999998</v>
      </c>
      <c r="F452" s="1">
        <v>0</v>
      </c>
      <c r="G452" s="1">
        <v>288.8</v>
      </c>
      <c r="H452" s="1">
        <v>25</v>
      </c>
      <c r="I452" s="1">
        <f t="shared" si="102"/>
        <v>586.45000000000005</v>
      </c>
      <c r="J452" s="1">
        <f t="shared" si="103"/>
        <v>8913.5499999999993</v>
      </c>
    </row>
    <row r="453" spans="1:125">
      <c r="A453" t="s">
        <v>351</v>
      </c>
      <c r="B453" t="s">
        <v>311</v>
      </c>
      <c r="C453" t="s">
        <v>599</v>
      </c>
      <c r="D453" s="1">
        <v>12100</v>
      </c>
      <c r="E453" s="1">
        <v>347.27</v>
      </c>
      <c r="F453" s="1">
        <v>0</v>
      </c>
      <c r="G453" s="1">
        <v>367.84</v>
      </c>
      <c r="H453" s="1">
        <v>25</v>
      </c>
      <c r="I453" s="1">
        <f t="shared" si="102"/>
        <v>740.1099999999999</v>
      </c>
      <c r="J453" s="1">
        <f t="shared" si="103"/>
        <v>11359.89</v>
      </c>
    </row>
    <row r="454" spans="1:125">
      <c r="A454" t="s">
        <v>352</v>
      </c>
      <c r="B454" t="s">
        <v>24</v>
      </c>
      <c r="C454" t="s">
        <v>599</v>
      </c>
      <c r="D454" s="1">
        <v>15500</v>
      </c>
      <c r="E454" s="1">
        <v>444.85</v>
      </c>
      <c r="F454" s="1">
        <v>0</v>
      </c>
      <c r="G454" s="1">
        <v>471.2</v>
      </c>
      <c r="H454" s="1">
        <v>6525</v>
      </c>
      <c r="I454" s="1">
        <f t="shared" si="102"/>
        <v>7441.05</v>
      </c>
      <c r="J454" s="1">
        <f t="shared" si="103"/>
        <v>8058.95</v>
      </c>
    </row>
    <row r="455" spans="1:125">
      <c r="A455" t="s">
        <v>353</v>
      </c>
      <c r="B455" t="s">
        <v>311</v>
      </c>
      <c r="C455" t="s">
        <v>599</v>
      </c>
      <c r="D455" s="1">
        <v>14000</v>
      </c>
      <c r="E455" s="1">
        <v>401.8</v>
      </c>
      <c r="F455" s="1">
        <v>0</v>
      </c>
      <c r="G455" s="1">
        <v>425.6</v>
      </c>
      <c r="H455" s="1">
        <v>25</v>
      </c>
      <c r="I455" s="1">
        <f t="shared" si="102"/>
        <v>852.40000000000009</v>
      </c>
      <c r="J455" s="1">
        <f t="shared" si="103"/>
        <v>13147.6</v>
      </c>
    </row>
    <row r="456" spans="1:125">
      <c r="A456" t="s">
        <v>354</v>
      </c>
      <c r="B456" t="s">
        <v>270</v>
      </c>
      <c r="C456" t="s">
        <v>599</v>
      </c>
      <c r="D456" s="1">
        <v>12250</v>
      </c>
      <c r="E456" s="1">
        <v>351.58</v>
      </c>
      <c r="F456" s="1">
        <v>0</v>
      </c>
      <c r="G456" s="1">
        <v>372.4</v>
      </c>
      <c r="H456" s="1">
        <v>25</v>
      </c>
      <c r="I456" s="1">
        <f t="shared" si="102"/>
        <v>748.98</v>
      </c>
      <c r="J456" s="1">
        <f t="shared" si="103"/>
        <v>11501.02</v>
      </c>
    </row>
    <row r="457" spans="1:125">
      <c r="A457" t="s">
        <v>355</v>
      </c>
      <c r="B457" t="s">
        <v>24</v>
      </c>
      <c r="C457" t="s">
        <v>596</v>
      </c>
      <c r="D457" s="1">
        <v>59000</v>
      </c>
      <c r="E457" s="1">
        <v>1693.3</v>
      </c>
      <c r="F457" s="1">
        <v>3092.17</v>
      </c>
      <c r="G457" s="1">
        <v>1793.6</v>
      </c>
      <c r="H457" s="1">
        <v>1056.6199999999999</v>
      </c>
      <c r="I457" s="1">
        <f t="shared" si="102"/>
        <v>7635.69</v>
      </c>
      <c r="J457" s="1">
        <f t="shared" si="103"/>
        <v>51364.31</v>
      </c>
    </row>
    <row r="458" spans="1:125">
      <c r="A458" t="s">
        <v>636</v>
      </c>
      <c r="B458" t="s">
        <v>311</v>
      </c>
      <c r="C458" t="s">
        <v>599</v>
      </c>
      <c r="D458" s="1">
        <v>14000</v>
      </c>
      <c r="E458" s="1">
        <v>401.8</v>
      </c>
      <c r="F458" s="1">
        <v>0</v>
      </c>
      <c r="G458" s="1">
        <v>425.6</v>
      </c>
      <c r="H458" s="1">
        <v>25</v>
      </c>
      <c r="I458" s="1">
        <v>852.4</v>
      </c>
      <c r="J458" s="1">
        <f t="shared" si="103"/>
        <v>13147.6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</row>
    <row r="459" spans="1:125">
      <c r="A459" t="s">
        <v>635</v>
      </c>
      <c r="B459" t="s">
        <v>311</v>
      </c>
      <c r="C459" t="s">
        <v>599</v>
      </c>
      <c r="D459" s="1">
        <v>14000</v>
      </c>
      <c r="E459" s="1">
        <v>401.8</v>
      </c>
      <c r="F459" s="1">
        <v>0</v>
      </c>
      <c r="G459" s="1">
        <v>425.6</v>
      </c>
      <c r="H459" s="1">
        <v>25</v>
      </c>
      <c r="I459" s="1">
        <v>852.4</v>
      </c>
      <c r="J459" s="1">
        <f t="shared" si="103"/>
        <v>13147.6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</row>
    <row r="460" spans="1:125">
      <c r="A460" t="s">
        <v>634</v>
      </c>
      <c r="B460" t="s">
        <v>311</v>
      </c>
      <c r="C460" t="s">
        <v>599</v>
      </c>
      <c r="D460" s="1">
        <v>18000</v>
      </c>
      <c r="E460" s="1">
        <v>516.6</v>
      </c>
      <c r="F460" s="1">
        <v>0</v>
      </c>
      <c r="G460" s="1">
        <v>547.20000000000005</v>
      </c>
      <c r="H460" s="1">
        <v>25</v>
      </c>
      <c r="I460" s="1">
        <v>1088.8</v>
      </c>
      <c r="J460" s="1">
        <f t="shared" si="103"/>
        <v>16911.2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</row>
    <row r="461" spans="1:125">
      <c r="A461" t="s">
        <v>578</v>
      </c>
      <c r="B461" s="13" t="s">
        <v>311</v>
      </c>
      <c r="C461" s="13" t="s">
        <v>599</v>
      </c>
      <c r="D461" s="1">
        <v>12100</v>
      </c>
      <c r="E461" s="1">
        <v>347.27</v>
      </c>
      <c r="F461" s="1">
        <v>0</v>
      </c>
      <c r="G461" s="1">
        <v>367.84</v>
      </c>
      <c r="H461" s="1">
        <v>25</v>
      </c>
      <c r="I461" s="1">
        <v>740.11</v>
      </c>
      <c r="J461" s="1">
        <f t="shared" si="103"/>
        <v>11359.89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</row>
    <row r="462" spans="1:125">
      <c r="A462" t="s">
        <v>579</v>
      </c>
      <c r="B462" s="13" t="s">
        <v>580</v>
      </c>
      <c r="C462" s="13" t="s">
        <v>599</v>
      </c>
      <c r="D462" s="1">
        <v>20000</v>
      </c>
      <c r="E462" s="1">
        <v>574</v>
      </c>
      <c r="F462" s="1">
        <v>0</v>
      </c>
      <c r="G462" s="1">
        <v>608</v>
      </c>
      <c r="H462" s="1">
        <v>25</v>
      </c>
      <c r="I462" s="1">
        <v>1207</v>
      </c>
      <c r="J462" s="1">
        <f t="shared" si="103"/>
        <v>18793</v>
      </c>
    </row>
    <row r="463" spans="1:125">
      <c r="A463" s="3" t="s">
        <v>19</v>
      </c>
      <c r="B463" s="3">
        <v>50</v>
      </c>
      <c r="C463" s="3"/>
      <c r="D463" s="4">
        <f t="shared" ref="D463:J463" si="104">SUM(D413:D462)</f>
        <v>810892.7</v>
      </c>
      <c r="E463" s="4">
        <f t="shared" si="104"/>
        <v>23272.639999999996</v>
      </c>
      <c r="F463" s="4">
        <f t="shared" si="104"/>
        <v>3092.17</v>
      </c>
      <c r="G463" s="4">
        <f t="shared" si="104"/>
        <v>24651.139999999996</v>
      </c>
      <c r="H463" s="4">
        <f t="shared" si="104"/>
        <v>18456.199999999997</v>
      </c>
      <c r="I463" s="4">
        <f>SUM(I413:I462)</f>
        <v>69472.149999999994</v>
      </c>
      <c r="J463" s="4">
        <f t="shared" si="104"/>
        <v>741420.54999999993</v>
      </c>
    </row>
    <row r="465" spans="1:125">
      <c r="A465" s="12" t="s">
        <v>356</v>
      </c>
      <c r="B465" s="12"/>
      <c r="C465" s="14"/>
      <c r="D465" s="12"/>
      <c r="E465" s="12"/>
      <c r="F465" s="12"/>
      <c r="G465" s="12"/>
      <c r="H465" s="12"/>
      <c r="I465" s="12"/>
      <c r="J465" s="12"/>
    </row>
    <row r="466" spans="1:125">
      <c r="A466" t="s">
        <v>357</v>
      </c>
      <c r="B466" t="s">
        <v>358</v>
      </c>
      <c r="C466" t="s">
        <v>599</v>
      </c>
      <c r="D466" s="1">
        <v>25000</v>
      </c>
      <c r="E466" s="1">
        <v>717.5</v>
      </c>
      <c r="F466" s="1">
        <v>0</v>
      </c>
      <c r="G466" s="1">
        <v>760</v>
      </c>
      <c r="H466" s="1">
        <v>1056.6199999999999</v>
      </c>
      <c r="I466" s="1">
        <f t="shared" ref="I466:I483" si="105">E466+F466+G466+H466</f>
        <v>2534.12</v>
      </c>
      <c r="J466" s="1">
        <f t="shared" ref="J466:J483" si="106">D466-I466</f>
        <v>22465.88</v>
      </c>
    </row>
    <row r="467" spans="1:125">
      <c r="A467" t="s">
        <v>581</v>
      </c>
      <c r="B467" t="s">
        <v>372</v>
      </c>
      <c r="C467" t="s">
        <v>599</v>
      </c>
      <c r="D467" s="1">
        <v>25750</v>
      </c>
      <c r="E467" s="1">
        <v>739.03</v>
      </c>
      <c r="F467" s="1">
        <v>0</v>
      </c>
      <c r="G467" s="1">
        <v>782.8</v>
      </c>
      <c r="H467" s="1">
        <v>565</v>
      </c>
      <c r="I467" s="1">
        <f>+E467+F467+G467+H467</f>
        <v>2086.83</v>
      </c>
      <c r="J467" s="1">
        <f t="shared" ref="J467:J472" si="107">D467-I467</f>
        <v>23663.17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</row>
    <row r="468" spans="1:125">
      <c r="A468" t="s">
        <v>582</v>
      </c>
      <c r="B468" t="s">
        <v>24</v>
      </c>
      <c r="C468" t="s">
        <v>599</v>
      </c>
      <c r="D468" s="1">
        <v>45000</v>
      </c>
      <c r="E468" s="1">
        <v>1291.5</v>
      </c>
      <c r="F468" s="1">
        <v>1148.33</v>
      </c>
      <c r="G468" s="1">
        <v>1368</v>
      </c>
      <c r="H468" s="1">
        <v>25</v>
      </c>
      <c r="I468" s="1">
        <f t="shared" ref="I468:I472" si="108">E468+F468+G468+H468</f>
        <v>3832.83</v>
      </c>
      <c r="J468" s="1">
        <f t="shared" si="107"/>
        <v>41167.17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</row>
    <row r="469" spans="1:125">
      <c r="A469" t="s">
        <v>583</v>
      </c>
      <c r="B469" t="s">
        <v>394</v>
      </c>
      <c r="C469" t="s">
        <v>599</v>
      </c>
      <c r="D469" s="1">
        <v>35000</v>
      </c>
      <c r="E469" s="1">
        <v>1004.5</v>
      </c>
      <c r="F469" s="1">
        <v>0</v>
      </c>
      <c r="G469" s="1">
        <v>1064</v>
      </c>
      <c r="H469" s="1">
        <v>25</v>
      </c>
      <c r="I469" s="1">
        <f t="shared" si="108"/>
        <v>2093.5</v>
      </c>
      <c r="J469" s="1">
        <f t="shared" si="107"/>
        <v>32906.5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</row>
    <row r="470" spans="1:125">
      <c r="A470" t="s">
        <v>584</v>
      </c>
      <c r="B470" t="s">
        <v>394</v>
      </c>
      <c r="C470" t="s">
        <v>599</v>
      </c>
      <c r="D470" s="1">
        <v>35000</v>
      </c>
      <c r="E470" s="1">
        <v>1004.5</v>
      </c>
      <c r="F470" s="1">
        <v>0</v>
      </c>
      <c r="G470" s="1">
        <v>1064</v>
      </c>
      <c r="H470" s="1">
        <v>25</v>
      </c>
      <c r="I470" s="1">
        <f>+E470+F470+G470+H470</f>
        <v>2093.5</v>
      </c>
      <c r="J470" s="1">
        <f t="shared" si="107"/>
        <v>32906.5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</row>
    <row r="471" spans="1:125">
      <c r="A471" t="s">
        <v>585</v>
      </c>
      <c r="B471" t="s">
        <v>108</v>
      </c>
      <c r="C471" t="s">
        <v>599</v>
      </c>
      <c r="D471" s="1">
        <v>25000</v>
      </c>
      <c r="E471" s="1">
        <v>717.5</v>
      </c>
      <c r="F471" s="1">
        <v>0</v>
      </c>
      <c r="G471" s="1">
        <v>760</v>
      </c>
      <c r="H471" s="1">
        <v>1156.6199999999999</v>
      </c>
      <c r="I471" s="1">
        <f t="shared" si="108"/>
        <v>2634.12</v>
      </c>
      <c r="J471" s="1">
        <f t="shared" si="107"/>
        <v>22365.88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</row>
    <row r="472" spans="1:125">
      <c r="A472" t="s">
        <v>586</v>
      </c>
      <c r="B472" t="s">
        <v>228</v>
      </c>
      <c r="C472" t="s">
        <v>599</v>
      </c>
      <c r="D472" s="1">
        <v>30000</v>
      </c>
      <c r="E472" s="1">
        <v>861</v>
      </c>
      <c r="F472" s="1">
        <v>0</v>
      </c>
      <c r="G472" s="1">
        <v>912</v>
      </c>
      <c r="H472" s="1">
        <v>25</v>
      </c>
      <c r="I472" s="1">
        <f t="shared" si="108"/>
        <v>1798</v>
      </c>
      <c r="J472" s="1">
        <f t="shared" si="107"/>
        <v>28202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</row>
    <row r="473" spans="1:125">
      <c r="A473" t="s">
        <v>360</v>
      </c>
      <c r="B473" t="s">
        <v>519</v>
      </c>
      <c r="C473" t="s">
        <v>596</v>
      </c>
      <c r="D473" s="1">
        <v>55000</v>
      </c>
      <c r="E473" s="1">
        <v>1578.5</v>
      </c>
      <c r="F473" s="1">
        <v>2559.6799999999998</v>
      </c>
      <c r="G473" s="1">
        <v>1672</v>
      </c>
      <c r="H473" s="1">
        <v>165</v>
      </c>
      <c r="I473" s="1">
        <f t="shared" si="105"/>
        <v>5975.18</v>
      </c>
      <c r="J473" s="1">
        <f t="shared" si="106"/>
        <v>49024.82</v>
      </c>
    </row>
    <row r="474" spans="1:125">
      <c r="A474" t="s">
        <v>587</v>
      </c>
      <c r="B474" t="s">
        <v>190</v>
      </c>
      <c r="C474" t="s">
        <v>599</v>
      </c>
      <c r="D474" s="1">
        <v>40000</v>
      </c>
      <c r="E474" s="1">
        <v>1148</v>
      </c>
      <c r="F474" s="1">
        <v>442.65</v>
      </c>
      <c r="G474" s="1">
        <v>1216</v>
      </c>
      <c r="H474" s="1">
        <v>25</v>
      </c>
      <c r="I474" s="1">
        <f>+E474+F474+G474+H474</f>
        <v>2831.65</v>
      </c>
      <c r="J474" s="1">
        <v>37168.35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</row>
    <row r="475" spans="1:125">
      <c r="A475" t="s">
        <v>361</v>
      </c>
      <c r="B475" t="s">
        <v>132</v>
      </c>
      <c r="C475" t="s">
        <v>599</v>
      </c>
      <c r="D475" s="1">
        <v>25350</v>
      </c>
      <c r="E475" s="1">
        <v>727.55</v>
      </c>
      <c r="F475" s="1">
        <v>0</v>
      </c>
      <c r="G475" s="1">
        <v>770.64</v>
      </c>
      <c r="H475" s="1">
        <v>25</v>
      </c>
      <c r="I475" s="1">
        <f t="shared" si="105"/>
        <v>1523.19</v>
      </c>
      <c r="J475" s="1">
        <f t="shared" si="106"/>
        <v>23826.81</v>
      </c>
    </row>
    <row r="476" spans="1:125">
      <c r="A476" t="s">
        <v>362</v>
      </c>
      <c r="B476" t="s">
        <v>363</v>
      </c>
      <c r="C476" t="s">
        <v>599</v>
      </c>
      <c r="D476" s="1">
        <v>28000</v>
      </c>
      <c r="E476" s="1">
        <v>803.6</v>
      </c>
      <c r="F476" s="1">
        <v>0</v>
      </c>
      <c r="G476" s="1">
        <v>851.2</v>
      </c>
      <c r="H476" s="1">
        <v>185</v>
      </c>
      <c r="I476" s="1">
        <f t="shared" si="105"/>
        <v>1839.8000000000002</v>
      </c>
      <c r="J476" s="1">
        <f t="shared" si="106"/>
        <v>26160.2</v>
      </c>
    </row>
    <row r="477" spans="1:125">
      <c r="A477" t="s">
        <v>365</v>
      </c>
      <c r="B477" t="s">
        <v>366</v>
      </c>
      <c r="C477" t="s">
        <v>599</v>
      </c>
      <c r="D477" s="1">
        <v>35250</v>
      </c>
      <c r="E477" s="1">
        <v>1011.68</v>
      </c>
      <c r="F477" s="1">
        <v>0</v>
      </c>
      <c r="G477" s="1">
        <v>1071.5999999999999</v>
      </c>
      <c r="H477" s="1">
        <v>185</v>
      </c>
      <c r="I477" s="1">
        <f t="shared" si="105"/>
        <v>2268.2799999999997</v>
      </c>
      <c r="J477" s="1">
        <f t="shared" si="106"/>
        <v>32981.72</v>
      </c>
    </row>
    <row r="478" spans="1:125">
      <c r="A478" t="s">
        <v>367</v>
      </c>
      <c r="B478" t="s">
        <v>363</v>
      </c>
      <c r="C478" t="s">
        <v>599</v>
      </c>
      <c r="D478" s="1">
        <v>28000</v>
      </c>
      <c r="E478" s="1">
        <v>803.6</v>
      </c>
      <c r="F478" s="1">
        <v>0</v>
      </c>
      <c r="G478" s="1">
        <v>851.2</v>
      </c>
      <c r="H478" s="1">
        <v>145</v>
      </c>
      <c r="I478" s="1">
        <f t="shared" si="105"/>
        <v>1799.8000000000002</v>
      </c>
      <c r="J478" s="1">
        <f t="shared" si="106"/>
        <v>26200.2</v>
      </c>
    </row>
    <row r="479" spans="1:125">
      <c r="A479" t="s">
        <v>368</v>
      </c>
      <c r="B479" t="s">
        <v>358</v>
      </c>
      <c r="C479" t="s">
        <v>599</v>
      </c>
      <c r="D479" s="1">
        <v>28000</v>
      </c>
      <c r="E479" s="1">
        <v>803.6</v>
      </c>
      <c r="F479" s="1">
        <v>0</v>
      </c>
      <c r="G479" s="1">
        <v>851.2</v>
      </c>
      <c r="H479" s="1">
        <v>25</v>
      </c>
      <c r="I479" s="1">
        <f t="shared" si="105"/>
        <v>1679.8000000000002</v>
      </c>
      <c r="J479" s="1">
        <f t="shared" si="106"/>
        <v>26320.2</v>
      </c>
    </row>
    <row r="480" spans="1:125">
      <c r="A480" t="s">
        <v>369</v>
      </c>
      <c r="B480" t="s">
        <v>370</v>
      </c>
      <c r="C480" t="s">
        <v>599</v>
      </c>
      <c r="D480" s="1">
        <v>31700</v>
      </c>
      <c r="E480" s="1">
        <v>909.79</v>
      </c>
      <c r="F480" s="1">
        <v>0</v>
      </c>
      <c r="G480" s="1">
        <v>963.68</v>
      </c>
      <c r="H480" s="1">
        <v>25</v>
      </c>
      <c r="I480" s="1">
        <f t="shared" si="105"/>
        <v>1898.4699999999998</v>
      </c>
      <c r="J480" s="1">
        <f t="shared" si="106"/>
        <v>29801.53</v>
      </c>
    </row>
    <row r="481" spans="1:10">
      <c r="A481" t="s">
        <v>371</v>
      </c>
      <c r="B481" t="s">
        <v>372</v>
      </c>
      <c r="C481" t="s">
        <v>599</v>
      </c>
      <c r="D481" s="1">
        <v>25000</v>
      </c>
      <c r="E481" s="1">
        <v>717.5</v>
      </c>
      <c r="F481" s="1">
        <v>0</v>
      </c>
      <c r="G481" s="1">
        <v>760</v>
      </c>
      <c r="H481" s="1">
        <v>25</v>
      </c>
      <c r="I481" s="1">
        <f t="shared" si="105"/>
        <v>1502.5</v>
      </c>
      <c r="J481" s="1">
        <f t="shared" si="106"/>
        <v>23497.5</v>
      </c>
    </row>
    <row r="482" spans="1:10">
      <c r="A482" t="s">
        <v>373</v>
      </c>
      <c r="B482" t="s">
        <v>27</v>
      </c>
      <c r="C482" t="s">
        <v>599</v>
      </c>
      <c r="D482" s="1">
        <v>45000</v>
      </c>
      <c r="E482" s="1">
        <v>1291.5</v>
      </c>
      <c r="F482" s="1">
        <v>1148.33</v>
      </c>
      <c r="G482" s="1">
        <v>1368</v>
      </c>
      <c r="H482" s="1">
        <v>1745</v>
      </c>
      <c r="I482" s="1">
        <f t="shared" si="105"/>
        <v>5552.83</v>
      </c>
      <c r="J482" s="1">
        <f t="shared" si="106"/>
        <v>39447.17</v>
      </c>
    </row>
    <row r="483" spans="1:10">
      <c r="A483" t="s">
        <v>374</v>
      </c>
      <c r="B483" t="s">
        <v>375</v>
      </c>
      <c r="C483" t="s">
        <v>599</v>
      </c>
      <c r="D483" s="1">
        <v>35050</v>
      </c>
      <c r="E483" s="1">
        <v>1005.94</v>
      </c>
      <c r="F483" s="1">
        <v>0</v>
      </c>
      <c r="G483" s="1">
        <v>1065.52</v>
      </c>
      <c r="H483" s="1">
        <v>25</v>
      </c>
      <c r="I483" s="1">
        <f t="shared" si="105"/>
        <v>2096.46</v>
      </c>
      <c r="J483" s="1">
        <f t="shared" si="106"/>
        <v>32953.54</v>
      </c>
    </row>
    <row r="484" spans="1:10">
      <c r="A484" s="3" t="s">
        <v>19</v>
      </c>
      <c r="B484" s="3">
        <v>18</v>
      </c>
      <c r="C484" s="3"/>
      <c r="D484" s="4">
        <f t="shared" ref="D484:J484" si="109">SUM(D466:D483)</f>
        <v>597100</v>
      </c>
      <c r="E484" s="4">
        <f t="shared" si="109"/>
        <v>17136.789999999997</v>
      </c>
      <c r="F484" s="4">
        <f t="shared" si="109"/>
        <v>5298.99</v>
      </c>
      <c r="G484" s="4">
        <f t="shared" si="109"/>
        <v>18151.84</v>
      </c>
      <c r="H484" s="4">
        <f t="shared" si="109"/>
        <v>5453.24</v>
      </c>
      <c r="I484" s="4">
        <f t="shared" si="109"/>
        <v>46040.86</v>
      </c>
      <c r="J484" s="4">
        <f t="shared" si="109"/>
        <v>551059.14</v>
      </c>
    </row>
    <row r="486" spans="1:10">
      <c r="A486" s="12" t="s">
        <v>376</v>
      </c>
      <c r="B486" s="12"/>
      <c r="C486" s="14"/>
      <c r="D486" s="12"/>
      <c r="E486" s="12"/>
      <c r="F486" s="12"/>
      <c r="G486" s="12"/>
      <c r="H486" s="12"/>
      <c r="I486" s="12"/>
      <c r="J486" s="12"/>
    </row>
    <row r="487" spans="1:10">
      <c r="A487" t="s">
        <v>377</v>
      </c>
      <c r="B487" t="s">
        <v>378</v>
      </c>
      <c r="C487" t="s">
        <v>599</v>
      </c>
      <c r="D487" s="1">
        <v>27000</v>
      </c>
      <c r="E487" s="1">
        <v>774.9</v>
      </c>
      <c r="F487" s="1">
        <v>0</v>
      </c>
      <c r="G487" s="1">
        <v>820.8</v>
      </c>
      <c r="H487" s="1">
        <v>1785</v>
      </c>
      <c r="I487" s="1">
        <f t="shared" ref="I487:I495" si="110">E487+F487+G487+H487</f>
        <v>3380.7</v>
      </c>
      <c r="J487" s="1">
        <f t="shared" ref="J487:J495" si="111">D487-I487</f>
        <v>23619.3</v>
      </c>
    </row>
    <row r="488" spans="1:10">
      <c r="A488" t="s">
        <v>379</v>
      </c>
      <c r="B488" t="s">
        <v>378</v>
      </c>
      <c r="C488" t="s">
        <v>596</v>
      </c>
      <c r="D488" s="1">
        <v>22250</v>
      </c>
      <c r="E488" s="1">
        <v>638.58000000000004</v>
      </c>
      <c r="F488" s="1">
        <v>0</v>
      </c>
      <c r="G488" s="1">
        <v>676.4</v>
      </c>
      <c r="H488" s="1">
        <v>145</v>
      </c>
      <c r="I488" s="1">
        <f t="shared" si="110"/>
        <v>1459.98</v>
      </c>
      <c r="J488" s="1">
        <f t="shared" si="111"/>
        <v>20790.02</v>
      </c>
    </row>
    <row r="489" spans="1:10">
      <c r="A489" t="s">
        <v>381</v>
      </c>
      <c r="B489" t="s">
        <v>382</v>
      </c>
      <c r="C489" t="s">
        <v>599</v>
      </c>
      <c r="D489" s="1">
        <v>22380</v>
      </c>
      <c r="E489" s="1">
        <v>642.30999999999995</v>
      </c>
      <c r="F489" s="1">
        <v>0</v>
      </c>
      <c r="G489" s="1">
        <v>680.35</v>
      </c>
      <c r="H489" s="1">
        <v>25</v>
      </c>
      <c r="I489" s="1">
        <f t="shared" si="110"/>
        <v>1347.6599999999999</v>
      </c>
      <c r="J489" s="1">
        <f t="shared" si="111"/>
        <v>21032.34</v>
      </c>
    </row>
    <row r="490" spans="1:10">
      <c r="A490" t="s">
        <v>383</v>
      </c>
      <c r="B490" t="s">
        <v>380</v>
      </c>
      <c r="C490" t="s">
        <v>599</v>
      </c>
      <c r="D490" s="1">
        <v>22400</v>
      </c>
      <c r="E490" s="1">
        <v>642.88</v>
      </c>
      <c r="F490" s="1">
        <v>0</v>
      </c>
      <c r="G490" s="1">
        <v>680.96</v>
      </c>
      <c r="H490" s="1">
        <v>75</v>
      </c>
      <c r="I490" s="1">
        <f t="shared" si="110"/>
        <v>1398.8400000000001</v>
      </c>
      <c r="J490" s="1">
        <f t="shared" si="111"/>
        <v>21001.16</v>
      </c>
    </row>
    <row r="491" spans="1:10">
      <c r="A491" t="s">
        <v>384</v>
      </c>
      <c r="B491" t="s">
        <v>380</v>
      </c>
      <c r="C491" t="s">
        <v>599</v>
      </c>
      <c r="D491" s="1">
        <v>22400</v>
      </c>
      <c r="E491" s="1">
        <v>642.88</v>
      </c>
      <c r="F491" s="1">
        <v>0</v>
      </c>
      <c r="G491" s="1">
        <v>680.96</v>
      </c>
      <c r="H491" s="1">
        <v>75</v>
      </c>
      <c r="I491" s="1">
        <f t="shared" si="110"/>
        <v>1398.8400000000001</v>
      </c>
      <c r="J491" s="1">
        <f t="shared" si="111"/>
        <v>21001.16</v>
      </c>
    </row>
    <row r="492" spans="1:10">
      <c r="A492" t="s">
        <v>385</v>
      </c>
      <c r="B492" t="s">
        <v>24</v>
      </c>
      <c r="C492" t="s">
        <v>596</v>
      </c>
      <c r="D492" s="1">
        <v>60000</v>
      </c>
      <c r="E492" s="1">
        <v>1722</v>
      </c>
      <c r="F492" s="1">
        <v>2867.7</v>
      </c>
      <c r="G492" s="1">
        <v>1824</v>
      </c>
      <c r="H492" s="1">
        <v>5399.86</v>
      </c>
      <c r="I492" s="1">
        <f t="shared" si="110"/>
        <v>11813.56</v>
      </c>
      <c r="J492" s="1">
        <f t="shared" si="111"/>
        <v>48186.44</v>
      </c>
    </row>
    <row r="493" spans="1:10">
      <c r="A493" t="s">
        <v>386</v>
      </c>
      <c r="B493" t="s">
        <v>154</v>
      </c>
      <c r="C493" t="s">
        <v>599</v>
      </c>
      <c r="D493" s="1">
        <v>18250</v>
      </c>
      <c r="E493" s="1">
        <v>523.78</v>
      </c>
      <c r="F493" s="1">
        <v>0</v>
      </c>
      <c r="G493" s="1">
        <v>554.79999999999995</v>
      </c>
      <c r="H493" s="1">
        <v>25</v>
      </c>
      <c r="I493" s="1">
        <f t="shared" si="110"/>
        <v>1103.58</v>
      </c>
      <c r="J493" s="1">
        <f t="shared" si="111"/>
        <v>17146.419999999998</v>
      </c>
    </row>
    <row r="494" spans="1:10">
      <c r="A494" t="s">
        <v>388</v>
      </c>
      <c r="B494" t="s">
        <v>273</v>
      </c>
      <c r="C494" t="s">
        <v>599</v>
      </c>
      <c r="D494" s="1">
        <v>22400</v>
      </c>
      <c r="E494" s="1">
        <v>642.88</v>
      </c>
      <c r="F494" s="1">
        <v>0</v>
      </c>
      <c r="G494" s="1">
        <v>680.96</v>
      </c>
      <c r="H494" s="1">
        <v>125</v>
      </c>
      <c r="I494" s="1">
        <f t="shared" si="110"/>
        <v>1448.8400000000001</v>
      </c>
      <c r="J494" s="1">
        <f t="shared" si="111"/>
        <v>20951.16</v>
      </c>
    </row>
    <row r="495" spans="1:10">
      <c r="A495" t="s">
        <v>389</v>
      </c>
      <c r="B495" t="s">
        <v>380</v>
      </c>
      <c r="C495" t="s">
        <v>599</v>
      </c>
      <c r="D495" s="1">
        <v>22400</v>
      </c>
      <c r="E495" s="1">
        <v>642.88</v>
      </c>
      <c r="F495" s="1">
        <v>0</v>
      </c>
      <c r="G495" s="1">
        <v>680.96</v>
      </c>
      <c r="H495" s="1">
        <v>145</v>
      </c>
      <c r="I495" s="1">
        <f t="shared" si="110"/>
        <v>1468.8400000000001</v>
      </c>
      <c r="J495" s="1">
        <f t="shared" si="111"/>
        <v>20931.16</v>
      </c>
    </row>
    <row r="496" spans="1:10">
      <c r="A496" t="s">
        <v>390</v>
      </c>
      <c r="B496" t="s">
        <v>378</v>
      </c>
      <c r="C496" t="s">
        <v>599</v>
      </c>
      <c r="D496" s="1">
        <v>27000</v>
      </c>
      <c r="E496" s="1">
        <v>774.9</v>
      </c>
      <c r="F496" s="1">
        <v>0</v>
      </c>
      <c r="G496" s="1">
        <v>820.8</v>
      </c>
      <c r="H496" s="1">
        <v>25</v>
      </c>
      <c r="I496" s="1">
        <f>E496+F496+G496+H496</f>
        <v>1620.6999999999998</v>
      </c>
      <c r="J496" s="1">
        <f>D496-I496</f>
        <v>25379.3</v>
      </c>
    </row>
    <row r="497" spans="1:125">
      <c r="A497" t="s">
        <v>638</v>
      </c>
      <c r="B497" t="s">
        <v>190</v>
      </c>
      <c r="C497" t="s">
        <v>599</v>
      </c>
      <c r="D497" s="1">
        <v>40000</v>
      </c>
      <c r="E497" s="1">
        <v>1148</v>
      </c>
      <c r="F497" s="1">
        <v>442.65</v>
      </c>
      <c r="G497" s="1">
        <v>1216</v>
      </c>
      <c r="H497" s="1">
        <v>25</v>
      </c>
      <c r="I497" s="1">
        <f>E497+F497+G497+H497</f>
        <v>2831.65</v>
      </c>
      <c r="J497" s="1">
        <f>D497-I497</f>
        <v>37168.35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</row>
    <row r="498" spans="1:125">
      <c r="A498" t="s">
        <v>637</v>
      </c>
      <c r="B498" t="s">
        <v>108</v>
      </c>
      <c r="C498" t="s">
        <v>599</v>
      </c>
      <c r="D498" s="1">
        <v>35000</v>
      </c>
      <c r="E498" s="1">
        <v>1004.5</v>
      </c>
      <c r="F498" s="1">
        <v>0</v>
      </c>
      <c r="G498" s="1">
        <v>1064</v>
      </c>
      <c r="H498" s="1">
        <v>25</v>
      </c>
      <c r="I498" s="1">
        <f>E498+F498+G498+H498</f>
        <v>2093.5</v>
      </c>
      <c r="J498" s="1">
        <f>D498-I498</f>
        <v>32906.5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</row>
    <row r="499" spans="1:125">
      <c r="A499" t="s">
        <v>640</v>
      </c>
      <c r="B499" t="s">
        <v>639</v>
      </c>
      <c r="C499" t="s">
        <v>599</v>
      </c>
      <c r="D499" s="1">
        <v>35000</v>
      </c>
      <c r="E499" s="1">
        <v>1004.5</v>
      </c>
      <c r="F499" s="1">
        <v>0</v>
      </c>
      <c r="G499" s="1">
        <v>1064</v>
      </c>
      <c r="H499" s="1">
        <v>1056.6199999999999</v>
      </c>
      <c r="I499" s="1">
        <f>E499+F499+G499+H499</f>
        <v>3125.12</v>
      </c>
      <c r="J499" s="1">
        <f>D499-I499</f>
        <v>31874.880000000001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</row>
    <row r="500" spans="1:125">
      <c r="A500" t="s">
        <v>641</v>
      </c>
      <c r="B500" t="s">
        <v>108</v>
      </c>
      <c r="C500" t="s">
        <v>599</v>
      </c>
      <c r="D500" s="1">
        <v>35000</v>
      </c>
      <c r="E500" s="1">
        <v>1004.5</v>
      </c>
      <c r="F500" s="1">
        <v>0</v>
      </c>
      <c r="G500" s="1">
        <v>1064</v>
      </c>
      <c r="H500" s="1">
        <v>25</v>
      </c>
      <c r="I500" s="1">
        <f>E500+F500+G500+H500</f>
        <v>2093.5</v>
      </c>
      <c r="J500" s="1">
        <f>D500-I500</f>
        <v>32906.5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642</v>
      </c>
      <c r="B501" t="s">
        <v>108</v>
      </c>
      <c r="C501" t="s">
        <v>599</v>
      </c>
      <c r="D501" s="1">
        <v>35000</v>
      </c>
      <c r="E501" s="1">
        <v>1004.5</v>
      </c>
      <c r="F501" s="1">
        <v>0</v>
      </c>
      <c r="G501" s="1">
        <v>1064</v>
      </c>
      <c r="H501" s="1">
        <v>25</v>
      </c>
      <c r="I501" s="1">
        <f>E501+F501+G501+H501</f>
        <v>2093.5</v>
      </c>
      <c r="J501" s="1">
        <f>D501-I501</f>
        <v>32906.5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s="3" t="s">
        <v>19</v>
      </c>
      <c r="B502" s="3">
        <v>15</v>
      </c>
      <c r="C502" s="3"/>
      <c r="D502" s="4">
        <f>SUM(D487:D501)</f>
        <v>446480</v>
      </c>
      <c r="E502" s="4">
        <f>SUM(E487:E501)</f>
        <v>12813.99</v>
      </c>
      <c r="F502" s="4">
        <f>SUM(F487:F501)</f>
        <v>3310.35</v>
      </c>
      <c r="G502" s="4">
        <f>SUM(G487:G501)</f>
        <v>13572.99</v>
      </c>
      <c r="H502" s="4">
        <f>SUM(H487:H501)</f>
        <v>8981.48</v>
      </c>
      <c r="I502" s="4">
        <f>SUM(I487:I501)</f>
        <v>38678.810000000005</v>
      </c>
      <c r="J502" s="4">
        <f>SUM(J487:J501)</f>
        <v>407801.19</v>
      </c>
    </row>
    <row r="504" spans="1:125">
      <c r="A504" s="12" t="s">
        <v>391</v>
      </c>
      <c r="B504" s="12"/>
      <c r="C504" s="14"/>
      <c r="D504" s="12"/>
      <c r="E504" s="12"/>
      <c r="F504" s="12"/>
      <c r="G504" s="12"/>
      <c r="H504" s="12"/>
      <c r="I504" s="12"/>
      <c r="J504" s="12"/>
    </row>
    <row r="505" spans="1:125">
      <c r="A505" t="s">
        <v>392</v>
      </c>
      <c r="B505" t="s">
        <v>22</v>
      </c>
      <c r="C505" t="s">
        <v>599</v>
      </c>
      <c r="D505" s="1">
        <v>35000</v>
      </c>
      <c r="E505" s="1">
        <v>1004.5</v>
      </c>
      <c r="F505" s="1">
        <v>0</v>
      </c>
      <c r="G505" s="1">
        <v>1064</v>
      </c>
      <c r="H505" s="1">
        <v>565</v>
      </c>
      <c r="I505" s="1">
        <f t="shared" ref="I505:I512" si="112">E505+F505+G505+H505</f>
        <v>2633.5</v>
      </c>
      <c r="J505" s="1">
        <f t="shared" ref="J505:J512" si="113">D505-I505</f>
        <v>32366.5</v>
      </c>
    </row>
    <row r="506" spans="1:125">
      <c r="A506" t="s">
        <v>393</v>
      </c>
      <c r="B506" t="s">
        <v>394</v>
      </c>
      <c r="C506" t="s">
        <v>599</v>
      </c>
      <c r="D506" s="1">
        <v>30150</v>
      </c>
      <c r="E506" s="1">
        <v>865.31</v>
      </c>
      <c r="F506" s="1">
        <v>0</v>
      </c>
      <c r="G506" s="1">
        <v>916.56</v>
      </c>
      <c r="H506" s="1">
        <v>565</v>
      </c>
      <c r="I506" s="1">
        <f t="shared" si="112"/>
        <v>2346.87</v>
      </c>
      <c r="J506" s="1">
        <f t="shared" si="113"/>
        <v>27803.13</v>
      </c>
    </row>
    <row r="507" spans="1:125">
      <c r="A507" t="s">
        <v>395</v>
      </c>
      <c r="B507" t="s">
        <v>394</v>
      </c>
      <c r="C507" t="s">
        <v>599</v>
      </c>
      <c r="D507" s="1">
        <v>30000</v>
      </c>
      <c r="E507" s="1">
        <v>861</v>
      </c>
      <c r="F507" s="1">
        <v>0</v>
      </c>
      <c r="G507" s="1">
        <v>912</v>
      </c>
      <c r="H507" s="1">
        <v>1056.6199999999999</v>
      </c>
      <c r="I507" s="1">
        <f t="shared" si="112"/>
        <v>2829.62</v>
      </c>
      <c r="J507" s="1">
        <f t="shared" si="113"/>
        <v>27170.38</v>
      </c>
    </row>
    <row r="508" spans="1:125">
      <c r="A508" t="s">
        <v>396</v>
      </c>
      <c r="B508" t="s">
        <v>397</v>
      </c>
      <c r="C508" t="s">
        <v>599</v>
      </c>
      <c r="D508" s="1">
        <v>25000</v>
      </c>
      <c r="E508" s="1">
        <v>717.5</v>
      </c>
      <c r="F508" s="1">
        <v>0</v>
      </c>
      <c r="G508" s="1">
        <v>760</v>
      </c>
      <c r="H508" s="1">
        <v>25</v>
      </c>
      <c r="I508" s="1">
        <f t="shared" si="112"/>
        <v>1502.5</v>
      </c>
      <c r="J508" s="1">
        <f t="shared" si="113"/>
        <v>23497.5</v>
      </c>
    </row>
    <row r="509" spans="1:125">
      <c r="A509" t="s">
        <v>398</v>
      </c>
      <c r="B509" t="s">
        <v>206</v>
      </c>
      <c r="C509" t="s">
        <v>596</v>
      </c>
      <c r="D509" s="1">
        <v>29000</v>
      </c>
      <c r="E509" s="1">
        <v>832.3</v>
      </c>
      <c r="F509" s="1">
        <v>0</v>
      </c>
      <c r="G509" s="1">
        <v>881.6</v>
      </c>
      <c r="H509" s="1">
        <v>1056.6199999999999</v>
      </c>
      <c r="I509" s="1">
        <f t="shared" si="112"/>
        <v>2770.52</v>
      </c>
      <c r="J509" s="1">
        <f t="shared" si="113"/>
        <v>26229.48</v>
      </c>
    </row>
    <row r="510" spans="1:125">
      <c r="A510" t="s">
        <v>399</v>
      </c>
      <c r="B510" t="s">
        <v>400</v>
      </c>
      <c r="C510" t="s">
        <v>599</v>
      </c>
      <c r="D510" s="1">
        <v>24000</v>
      </c>
      <c r="E510" s="1">
        <v>688.8</v>
      </c>
      <c r="F510" s="1">
        <v>0</v>
      </c>
      <c r="G510" s="1">
        <v>729.6</v>
      </c>
      <c r="H510" s="1">
        <v>165</v>
      </c>
      <c r="I510" s="1">
        <f t="shared" si="112"/>
        <v>1583.4</v>
      </c>
      <c r="J510" s="1">
        <f t="shared" si="113"/>
        <v>22416.6</v>
      </c>
    </row>
    <row r="511" spans="1:125">
      <c r="A511" t="s">
        <v>401</v>
      </c>
      <c r="B511" t="s">
        <v>402</v>
      </c>
      <c r="C511" t="s">
        <v>599</v>
      </c>
      <c r="D511" s="1">
        <v>60000</v>
      </c>
      <c r="E511" s="1">
        <v>1722</v>
      </c>
      <c r="F511" s="1">
        <v>3486.68</v>
      </c>
      <c r="G511" s="1">
        <v>1824</v>
      </c>
      <c r="H511" s="1">
        <v>565</v>
      </c>
      <c r="I511" s="1">
        <f t="shared" si="112"/>
        <v>7597.68</v>
      </c>
      <c r="J511" s="1">
        <f t="shared" si="113"/>
        <v>52402.32</v>
      </c>
    </row>
    <row r="512" spans="1:125">
      <c r="A512" t="s">
        <v>480</v>
      </c>
      <c r="B512" t="s">
        <v>397</v>
      </c>
      <c r="C512" t="s">
        <v>599</v>
      </c>
      <c r="D512" s="1">
        <v>18000</v>
      </c>
      <c r="E512" s="1">
        <v>516.6</v>
      </c>
      <c r="F512" s="1">
        <v>0</v>
      </c>
      <c r="G512" s="1">
        <v>547.20000000000005</v>
      </c>
      <c r="H512" s="1">
        <v>25</v>
      </c>
      <c r="I512" s="1">
        <f t="shared" si="112"/>
        <v>1088.8000000000002</v>
      </c>
      <c r="J512" s="1">
        <f t="shared" si="113"/>
        <v>16911.2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</row>
    <row r="513" spans="1:125">
      <c r="A513" s="3" t="s">
        <v>19</v>
      </c>
      <c r="B513" s="3">
        <v>8</v>
      </c>
      <c r="C513" s="3"/>
      <c r="D513" s="4">
        <f t="shared" ref="D513:J513" si="114">SUM(D505:D512)</f>
        <v>251150</v>
      </c>
      <c r="E513" s="4">
        <f t="shared" si="114"/>
        <v>7208.01</v>
      </c>
      <c r="F513" s="4">
        <f t="shared" si="114"/>
        <v>3486.68</v>
      </c>
      <c r="G513" s="4">
        <f t="shared" si="114"/>
        <v>7634.96</v>
      </c>
      <c r="H513" s="4">
        <f t="shared" si="114"/>
        <v>4023.24</v>
      </c>
      <c r="I513" s="4">
        <f t="shared" si="114"/>
        <v>22352.89</v>
      </c>
      <c r="J513" s="4">
        <f t="shared" si="114"/>
        <v>228797.11000000004</v>
      </c>
    </row>
    <row r="515" spans="1:125">
      <c r="A515" s="12" t="s">
        <v>403</v>
      </c>
      <c r="B515" s="12"/>
      <c r="C515" s="14"/>
      <c r="D515" s="12"/>
      <c r="E515" s="12"/>
      <c r="F515" s="12"/>
      <c r="G515" s="12"/>
      <c r="H515" s="12"/>
      <c r="I515" s="12"/>
      <c r="J515" s="12"/>
    </row>
    <row r="516" spans="1:125">
      <c r="A516" t="s">
        <v>404</v>
      </c>
      <c r="B516" t="s">
        <v>405</v>
      </c>
      <c r="C516" t="s">
        <v>599</v>
      </c>
      <c r="D516" s="1">
        <v>38000</v>
      </c>
      <c r="E516" s="1">
        <v>1090.5999999999999</v>
      </c>
      <c r="F516" s="1">
        <v>160.38</v>
      </c>
      <c r="G516" s="1">
        <v>1155.2</v>
      </c>
      <c r="H516" s="1">
        <v>2185</v>
      </c>
      <c r="I516" s="1">
        <f t="shared" ref="I516:I526" si="115">E516+F516+G516+H516</f>
        <v>4591.18</v>
      </c>
      <c r="J516" s="1">
        <f t="shared" ref="J516:J526" si="116">D516-I516</f>
        <v>33408.82</v>
      </c>
    </row>
    <row r="517" spans="1:125">
      <c r="A517" t="s">
        <v>423</v>
      </c>
      <c r="B517" t="s">
        <v>424</v>
      </c>
      <c r="C517" t="s">
        <v>599</v>
      </c>
      <c r="D517" s="1">
        <v>50000</v>
      </c>
      <c r="E517" s="1">
        <v>1435</v>
      </c>
      <c r="F517" s="1">
        <v>1854</v>
      </c>
      <c r="G517" s="1">
        <v>1520</v>
      </c>
      <c r="H517" s="1">
        <v>25</v>
      </c>
      <c r="I517" s="1">
        <f>E517+F517+G517+H517</f>
        <v>4834</v>
      </c>
      <c r="J517" s="1">
        <f>D517-I517</f>
        <v>45166</v>
      </c>
    </row>
    <row r="518" spans="1:125">
      <c r="A518" t="s">
        <v>565</v>
      </c>
      <c r="B518" t="s">
        <v>482</v>
      </c>
      <c r="C518" t="s">
        <v>599</v>
      </c>
      <c r="D518" s="1">
        <v>50000</v>
      </c>
      <c r="E518" s="1">
        <v>1435</v>
      </c>
      <c r="F518" s="1">
        <v>1854</v>
      </c>
      <c r="G518" s="1">
        <v>1520</v>
      </c>
      <c r="H518" s="1">
        <v>25</v>
      </c>
      <c r="I518" s="1">
        <f>E518+F518+G518+H518</f>
        <v>4834</v>
      </c>
      <c r="J518" s="1">
        <f>D518-I518</f>
        <v>45166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</row>
    <row r="519" spans="1:125">
      <c r="A519" s="34" t="s">
        <v>643</v>
      </c>
      <c r="B519" s="34" t="s">
        <v>482</v>
      </c>
      <c r="C519" t="s">
        <v>599</v>
      </c>
      <c r="D519" s="1">
        <v>50000</v>
      </c>
      <c r="E519" s="1">
        <v>1435</v>
      </c>
      <c r="F519" s="1">
        <v>1854</v>
      </c>
      <c r="G519" s="1">
        <v>1520</v>
      </c>
      <c r="H519" s="1">
        <v>25</v>
      </c>
      <c r="I519" s="1">
        <f>E519+F519+G519+H519</f>
        <v>4834</v>
      </c>
      <c r="J519" s="1">
        <f>D519-I519</f>
        <v>45166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</row>
    <row r="520" spans="1:125">
      <c r="A520" t="s">
        <v>406</v>
      </c>
      <c r="B520" t="s">
        <v>492</v>
      </c>
      <c r="C520" t="s">
        <v>596</v>
      </c>
      <c r="D520" s="1">
        <v>32000</v>
      </c>
      <c r="E520" s="1">
        <v>918.4</v>
      </c>
      <c r="F520" s="1">
        <v>0</v>
      </c>
      <c r="G520" s="1">
        <v>972.8</v>
      </c>
      <c r="H520" s="1">
        <v>75</v>
      </c>
      <c r="I520" s="1">
        <f t="shared" si="115"/>
        <v>1966.1999999999998</v>
      </c>
      <c r="J520" s="1">
        <f t="shared" si="116"/>
        <v>30033.8</v>
      </c>
    </row>
    <row r="521" spans="1:125">
      <c r="A521" t="s">
        <v>408</v>
      </c>
      <c r="B521" t="s">
        <v>409</v>
      </c>
      <c r="C521" t="s">
        <v>596</v>
      </c>
      <c r="D521" s="1">
        <v>47000</v>
      </c>
      <c r="E521" s="1">
        <v>1348.9</v>
      </c>
      <c r="F521" s="1">
        <v>1121.1099999999999</v>
      </c>
      <c r="G521" s="1">
        <v>1428.8</v>
      </c>
      <c r="H521" s="1">
        <v>2628.24</v>
      </c>
      <c r="I521" s="1">
        <f t="shared" si="115"/>
        <v>6527.05</v>
      </c>
      <c r="J521" s="1">
        <f t="shared" si="116"/>
        <v>40472.949999999997</v>
      </c>
    </row>
    <row r="522" spans="1:125">
      <c r="A522" t="s">
        <v>589</v>
      </c>
      <c r="B522" t="s">
        <v>24</v>
      </c>
      <c r="C522" t="s">
        <v>599</v>
      </c>
      <c r="D522" s="1">
        <v>100000</v>
      </c>
      <c r="E522" s="1">
        <v>2870</v>
      </c>
      <c r="F522" s="1">
        <v>12105.37</v>
      </c>
      <c r="G522" s="1">
        <v>3040</v>
      </c>
      <c r="H522" s="1">
        <v>25</v>
      </c>
      <c r="I522" s="1">
        <f>+E522+F522+G522+H522</f>
        <v>18040.370000000003</v>
      </c>
      <c r="J522" s="1">
        <f t="shared" si="116"/>
        <v>81959.63</v>
      </c>
    </row>
    <row r="523" spans="1:125">
      <c r="A523" t="s">
        <v>600</v>
      </c>
      <c r="B523" t="s">
        <v>411</v>
      </c>
      <c r="C523" t="s">
        <v>599</v>
      </c>
      <c r="D523" s="1">
        <v>27000</v>
      </c>
      <c r="E523" s="1">
        <v>774.9</v>
      </c>
      <c r="F523" s="1">
        <v>0</v>
      </c>
      <c r="G523" s="1">
        <v>820.8</v>
      </c>
      <c r="H523" s="1">
        <v>100</v>
      </c>
      <c r="I523" s="1">
        <f t="shared" si="115"/>
        <v>1695.6999999999998</v>
      </c>
      <c r="J523" s="1">
        <f t="shared" si="116"/>
        <v>25304.3</v>
      </c>
    </row>
    <row r="524" spans="1:125">
      <c r="A524" t="s">
        <v>588</v>
      </c>
      <c r="B524" t="s">
        <v>108</v>
      </c>
      <c r="C524" t="s">
        <v>599</v>
      </c>
      <c r="D524" s="1">
        <v>28000</v>
      </c>
      <c r="E524" s="1">
        <v>803.6</v>
      </c>
      <c r="F524" s="1">
        <v>0</v>
      </c>
      <c r="G524" s="1">
        <v>851.2</v>
      </c>
      <c r="H524" s="1">
        <v>25</v>
      </c>
      <c r="I524" s="1">
        <f>+E524+F524+G524+H524</f>
        <v>1679.8000000000002</v>
      </c>
      <c r="J524" s="1">
        <f>D524-I524</f>
        <v>26320.2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</row>
    <row r="525" spans="1:125">
      <c r="A525" t="s">
        <v>645</v>
      </c>
      <c r="B525" t="s">
        <v>644</v>
      </c>
      <c r="C525" t="s">
        <v>599</v>
      </c>
      <c r="D525" s="1">
        <v>43500</v>
      </c>
      <c r="E525" s="1">
        <v>1248.45</v>
      </c>
      <c r="F525" s="1">
        <v>936.62</v>
      </c>
      <c r="G525" s="1">
        <v>1322.4</v>
      </c>
      <c r="H525" s="1">
        <v>25</v>
      </c>
      <c r="I525" s="1">
        <f>E525+F525+G525+H525</f>
        <v>3532.4700000000003</v>
      </c>
      <c r="J525" s="1">
        <f>D525-I525</f>
        <v>39967.53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</row>
    <row r="526" spans="1:125">
      <c r="A526" t="s">
        <v>481</v>
      </c>
      <c r="B526" t="s">
        <v>482</v>
      </c>
      <c r="C526" t="s">
        <v>599</v>
      </c>
      <c r="D526" s="1">
        <v>40000</v>
      </c>
      <c r="E526" s="1">
        <v>1148</v>
      </c>
      <c r="F526" s="1">
        <v>442.65</v>
      </c>
      <c r="G526" s="1">
        <v>1216</v>
      </c>
      <c r="H526" s="1">
        <v>25</v>
      </c>
      <c r="I526" s="1">
        <f t="shared" si="115"/>
        <v>2831.65</v>
      </c>
      <c r="J526" s="1">
        <f t="shared" si="116"/>
        <v>37168.35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</row>
    <row r="527" spans="1:125">
      <c r="A527" s="3" t="s">
        <v>19</v>
      </c>
      <c r="B527" s="3">
        <v>11</v>
      </c>
      <c r="C527" s="3"/>
      <c r="D527" s="4">
        <f>SUM(D516:D526)</f>
        <v>505500</v>
      </c>
      <c r="E527" s="4">
        <f t="shared" ref="E527:J527" si="117">SUM(E516:E526)</f>
        <v>14507.85</v>
      </c>
      <c r="F527" s="4">
        <f t="shared" si="117"/>
        <v>20328.13</v>
      </c>
      <c r="G527" s="4">
        <f t="shared" si="117"/>
        <v>15367.199999999999</v>
      </c>
      <c r="H527" s="4">
        <f t="shared" si="117"/>
        <v>5163.24</v>
      </c>
      <c r="I527" s="4">
        <f t="shared" si="117"/>
        <v>55366.420000000006</v>
      </c>
      <c r="J527" s="4">
        <f t="shared" si="117"/>
        <v>450133.57999999996</v>
      </c>
    </row>
    <row r="529" spans="1:125">
      <c r="A529" s="12" t="s">
        <v>413</v>
      </c>
      <c r="B529" s="12"/>
      <c r="C529" s="14"/>
      <c r="D529" s="12"/>
      <c r="E529" s="12"/>
      <c r="F529" s="12"/>
      <c r="G529" s="12"/>
      <c r="H529" s="12"/>
      <c r="I529" s="12"/>
      <c r="J529" s="12"/>
    </row>
    <row r="530" spans="1:125">
      <c r="A530" t="s">
        <v>414</v>
      </c>
      <c r="B530" t="s">
        <v>415</v>
      </c>
      <c r="C530" t="s">
        <v>599</v>
      </c>
      <c r="D530" s="1">
        <v>27000</v>
      </c>
      <c r="E530" s="1">
        <v>774.9</v>
      </c>
      <c r="F530" s="1">
        <v>0</v>
      </c>
      <c r="G530" s="1">
        <v>820.8</v>
      </c>
      <c r="H530" s="1">
        <v>1056.6199999999999</v>
      </c>
      <c r="I530" s="1">
        <f t="shared" ref="I530:I537" si="118">E530+F530+G530+H530</f>
        <v>2652.3199999999997</v>
      </c>
      <c r="J530" s="1">
        <f t="shared" ref="J530:J537" si="119">D530-I530</f>
        <v>24347.68</v>
      </c>
    </row>
    <row r="531" spans="1:125">
      <c r="A531" t="s">
        <v>417</v>
      </c>
      <c r="B531" t="s">
        <v>415</v>
      </c>
      <c r="C531" t="s">
        <v>596</v>
      </c>
      <c r="D531" s="1">
        <v>30000</v>
      </c>
      <c r="E531" s="1">
        <v>861</v>
      </c>
      <c r="F531" s="1">
        <v>0</v>
      </c>
      <c r="G531" s="1">
        <v>912</v>
      </c>
      <c r="H531" s="1">
        <v>125</v>
      </c>
      <c r="I531" s="1">
        <f t="shared" si="118"/>
        <v>1898</v>
      </c>
      <c r="J531" s="1">
        <f t="shared" si="119"/>
        <v>28102</v>
      </c>
    </row>
    <row r="532" spans="1:125">
      <c r="A532" t="s">
        <v>418</v>
      </c>
      <c r="B532" t="s">
        <v>282</v>
      </c>
      <c r="C532" t="s">
        <v>599</v>
      </c>
      <c r="D532" s="1">
        <v>25000</v>
      </c>
      <c r="E532" s="1">
        <v>717.5</v>
      </c>
      <c r="F532" s="1">
        <v>0</v>
      </c>
      <c r="G532" s="1">
        <v>760</v>
      </c>
      <c r="H532" s="1">
        <v>245</v>
      </c>
      <c r="I532" s="1">
        <f t="shared" si="118"/>
        <v>1722.5</v>
      </c>
      <c r="J532" s="1">
        <f t="shared" si="119"/>
        <v>23277.5</v>
      </c>
    </row>
    <row r="533" spans="1:125">
      <c r="A533" t="s">
        <v>46</v>
      </c>
      <c r="B533" t="s">
        <v>520</v>
      </c>
      <c r="C533" t="s">
        <v>596</v>
      </c>
      <c r="D533" s="1">
        <v>40000</v>
      </c>
      <c r="E533" s="1">
        <v>1148</v>
      </c>
      <c r="F533" s="1">
        <v>287.91000000000003</v>
      </c>
      <c r="G533" s="1">
        <v>1216</v>
      </c>
      <c r="H533" s="1">
        <v>1176.6199999999999</v>
      </c>
      <c r="I533" s="1">
        <f>E533+F533+G533+H533</f>
        <v>3828.5299999999997</v>
      </c>
      <c r="J533" s="1">
        <f>D533-I533</f>
        <v>36171.47</v>
      </c>
    </row>
    <row r="534" spans="1:125">
      <c r="A534" t="s">
        <v>217</v>
      </c>
      <c r="B534" t="s">
        <v>13</v>
      </c>
      <c r="C534" t="s">
        <v>599</v>
      </c>
      <c r="D534" s="1">
        <v>25000</v>
      </c>
      <c r="E534" s="1">
        <v>717.5</v>
      </c>
      <c r="F534" s="1">
        <v>0</v>
      </c>
      <c r="G534" s="1">
        <v>760</v>
      </c>
      <c r="H534" s="1">
        <v>145</v>
      </c>
      <c r="I534" s="1">
        <f>E534+F534+G534+H534</f>
        <v>1622.5</v>
      </c>
      <c r="J534" s="1">
        <f>D534-I534</f>
        <v>23377.5</v>
      </c>
    </row>
    <row r="535" spans="1:125">
      <c r="A535" t="s">
        <v>590</v>
      </c>
      <c r="B535" t="s">
        <v>591</v>
      </c>
      <c r="C535" t="s">
        <v>599</v>
      </c>
      <c r="D535" s="1">
        <v>25000</v>
      </c>
      <c r="E535" s="1">
        <v>717.5</v>
      </c>
      <c r="F535" s="1">
        <v>0</v>
      </c>
      <c r="G535" s="1">
        <v>760</v>
      </c>
      <c r="H535" s="1">
        <v>25</v>
      </c>
      <c r="I535" s="1">
        <f>+E535+F535+G535+H535</f>
        <v>1502.5</v>
      </c>
      <c r="J535" s="1">
        <f>D535-I535</f>
        <v>23497.5</v>
      </c>
    </row>
    <row r="536" spans="1:125">
      <c r="A536" t="s">
        <v>647</v>
      </c>
      <c r="B536" t="s">
        <v>646</v>
      </c>
      <c r="C536" t="s">
        <v>599</v>
      </c>
      <c r="D536" s="1">
        <v>20000</v>
      </c>
      <c r="E536" s="1">
        <v>574</v>
      </c>
      <c r="F536" s="1">
        <v>0</v>
      </c>
      <c r="G536" s="1">
        <v>608</v>
      </c>
      <c r="H536" s="1">
        <v>25</v>
      </c>
      <c r="I536" s="1">
        <f>E536+F536+G536+H536</f>
        <v>1207</v>
      </c>
      <c r="J536" s="1">
        <f>D536-I536</f>
        <v>18793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419</v>
      </c>
      <c r="B537" t="s">
        <v>24</v>
      </c>
      <c r="C537" t="s">
        <v>596</v>
      </c>
      <c r="D537" s="1">
        <v>74000</v>
      </c>
      <c r="E537" s="1">
        <v>2123.8000000000002</v>
      </c>
      <c r="F537" s="1">
        <v>6121.2</v>
      </c>
      <c r="G537" s="1">
        <v>2249.6</v>
      </c>
      <c r="H537" s="1">
        <v>25</v>
      </c>
      <c r="I537" s="1">
        <f t="shared" si="118"/>
        <v>10519.6</v>
      </c>
      <c r="J537" s="1">
        <f t="shared" si="119"/>
        <v>63480.4</v>
      </c>
    </row>
    <row r="538" spans="1:125">
      <c r="A538" s="3" t="s">
        <v>19</v>
      </c>
      <c r="B538" s="3">
        <v>8</v>
      </c>
      <c r="C538" s="3"/>
      <c r="D538" s="4">
        <f t="shared" ref="D538:J538" si="120">SUM(D530:D537)</f>
        <v>266000</v>
      </c>
      <c r="E538" s="4">
        <f t="shared" si="120"/>
        <v>7634.2</v>
      </c>
      <c r="F538" s="4">
        <f t="shared" si="120"/>
        <v>6409.11</v>
      </c>
      <c r="G538" s="4">
        <f t="shared" si="120"/>
        <v>8086.4</v>
      </c>
      <c r="H538" s="4">
        <f t="shared" si="120"/>
        <v>2823.24</v>
      </c>
      <c r="I538" s="4">
        <f t="shared" si="120"/>
        <v>24952.949999999997</v>
      </c>
      <c r="J538" s="4">
        <f t="shared" si="120"/>
        <v>241047.05</v>
      </c>
    </row>
    <row r="540" spans="1:125">
      <c r="A540" s="12" t="s">
        <v>420</v>
      </c>
      <c r="B540" s="12"/>
      <c r="C540" s="14"/>
      <c r="D540" s="12"/>
      <c r="E540" s="12"/>
      <c r="F540" s="12"/>
      <c r="G540" s="12"/>
      <c r="H540" s="12"/>
      <c r="I540" s="12"/>
      <c r="J540" s="12"/>
    </row>
    <row r="541" spans="1:125">
      <c r="A541" t="s">
        <v>421</v>
      </c>
      <c r="B541" t="s">
        <v>422</v>
      </c>
      <c r="C541" t="s">
        <v>599</v>
      </c>
      <c r="D541" s="1">
        <v>30000</v>
      </c>
      <c r="E541" s="1">
        <v>861</v>
      </c>
      <c r="F541" s="1">
        <v>0</v>
      </c>
      <c r="G541" s="1">
        <v>912</v>
      </c>
      <c r="H541" s="1">
        <v>145</v>
      </c>
      <c r="I541" s="1">
        <f t="shared" ref="I541:I544" si="121">E541+F541+G541+H541</f>
        <v>1918</v>
      </c>
      <c r="J541" s="1">
        <f t="shared" ref="J541:J544" si="122">D541-I541</f>
        <v>28082</v>
      </c>
    </row>
    <row r="542" spans="1:125">
      <c r="A542" t="s">
        <v>425</v>
      </c>
      <c r="B542" t="s">
        <v>422</v>
      </c>
      <c r="C542" t="s">
        <v>599</v>
      </c>
      <c r="D542" s="1">
        <v>33000</v>
      </c>
      <c r="E542" s="1">
        <v>947.1</v>
      </c>
      <c r="F542" s="1">
        <v>0</v>
      </c>
      <c r="G542" s="1">
        <v>1003.2</v>
      </c>
      <c r="H542" s="1">
        <v>25</v>
      </c>
      <c r="I542" s="1">
        <f t="shared" si="121"/>
        <v>1975.3000000000002</v>
      </c>
      <c r="J542" s="1">
        <f t="shared" si="122"/>
        <v>31024.7</v>
      </c>
    </row>
    <row r="543" spans="1:125">
      <c r="A543" t="s">
        <v>426</v>
      </c>
      <c r="B543" t="s">
        <v>422</v>
      </c>
      <c r="C543" t="s">
        <v>596</v>
      </c>
      <c r="D543" s="1">
        <v>36850</v>
      </c>
      <c r="E543" s="1">
        <v>1057.5999999999999</v>
      </c>
      <c r="F543" s="1">
        <v>0</v>
      </c>
      <c r="G543" s="1">
        <v>1120.24</v>
      </c>
      <c r="H543" s="1">
        <v>25</v>
      </c>
      <c r="I543" s="1">
        <f t="shared" si="121"/>
        <v>2202.84</v>
      </c>
      <c r="J543" s="1">
        <f t="shared" si="122"/>
        <v>34647.160000000003</v>
      </c>
    </row>
    <row r="544" spans="1:125">
      <c r="A544" t="s">
        <v>427</v>
      </c>
      <c r="B544" t="s">
        <v>428</v>
      </c>
      <c r="C544" t="s">
        <v>599</v>
      </c>
      <c r="D544" s="1">
        <v>45000</v>
      </c>
      <c r="E544" s="1">
        <v>1291.5</v>
      </c>
      <c r="F544" s="1">
        <v>1148.33</v>
      </c>
      <c r="G544" s="1">
        <v>1368</v>
      </c>
      <c r="H544" s="1">
        <v>125</v>
      </c>
      <c r="I544" s="1">
        <f t="shared" si="121"/>
        <v>3932.83</v>
      </c>
      <c r="J544" s="1">
        <f t="shared" si="122"/>
        <v>41067.17</v>
      </c>
    </row>
    <row r="545" spans="1:125">
      <c r="A545" t="s">
        <v>429</v>
      </c>
      <c r="B545" t="s">
        <v>24</v>
      </c>
      <c r="C545" t="s">
        <v>596</v>
      </c>
      <c r="D545" s="1">
        <v>57000</v>
      </c>
      <c r="E545" s="1">
        <v>1635.9</v>
      </c>
      <c r="F545" s="1">
        <v>2922.14</v>
      </c>
      <c r="G545" s="1">
        <v>1732.8</v>
      </c>
      <c r="H545" s="1">
        <v>125</v>
      </c>
      <c r="I545" s="1">
        <f>E545+F545+G545+H545</f>
        <v>6415.84</v>
      </c>
      <c r="J545" s="1">
        <f>D545-I545</f>
        <v>50584.160000000003</v>
      </c>
    </row>
    <row r="546" spans="1:125">
      <c r="A546" t="s">
        <v>648</v>
      </c>
      <c r="B546" t="s">
        <v>592</v>
      </c>
      <c r="C546" t="s">
        <v>599</v>
      </c>
      <c r="D546" s="1">
        <v>37000</v>
      </c>
      <c r="E546" s="1">
        <v>1061.9000000000001</v>
      </c>
      <c r="F546" s="1">
        <v>19.25</v>
      </c>
      <c r="G546" s="1">
        <v>1124.8</v>
      </c>
      <c r="H546" s="1">
        <v>25</v>
      </c>
      <c r="I546" s="1">
        <f>E546+F546+G546+H546</f>
        <v>2230.9499999999998</v>
      </c>
      <c r="J546" s="1">
        <f>D546-I546</f>
        <v>34769.050000000003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</row>
    <row r="547" spans="1:125">
      <c r="A547" t="s">
        <v>594</v>
      </c>
      <c r="B547" t="s">
        <v>592</v>
      </c>
      <c r="C547" t="s">
        <v>599</v>
      </c>
      <c r="D547" s="1">
        <v>30000</v>
      </c>
      <c r="E547" s="1">
        <v>861</v>
      </c>
      <c r="F547" s="1">
        <v>0</v>
      </c>
      <c r="G547" s="1">
        <v>912</v>
      </c>
      <c r="H547" s="1">
        <v>25</v>
      </c>
      <c r="I547" s="1">
        <f>+E547+F547+G547+H547</f>
        <v>1798</v>
      </c>
      <c r="J547" s="1">
        <f>D547-I547</f>
        <v>28202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</row>
    <row r="548" spans="1:125">
      <c r="A548" t="s">
        <v>593</v>
      </c>
      <c r="B548" t="s">
        <v>592</v>
      </c>
      <c r="C548" t="s">
        <v>599</v>
      </c>
      <c r="D548" s="1">
        <v>40000</v>
      </c>
      <c r="E548" s="1">
        <v>1148</v>
      </c>
      <c r="F548" s="1">
        <v>442.65</v>
      </c>
      <c r="G548" s="1">
        <v>1216</v>
      </c>
      <c r="H548" s="1">
        <v>25</v>
      </c>
      <c r="I548" s="1">
        <f>+E548+F548+G548+H548</f>
        <v>2831.65</v>
      </c>
      <c r="J548" s="1">
        <f>D548-I548</f>
        <v>37168.35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</row>
    <row r="549" spans="1:125">
      <c r="A549" s="3" t="s">
        <v>19</v>
      </c>
      <c r="B549" s="3">
        <v>8</v>
      </c>
      <c r="C549" s="3"/>
      <c r="D549" s="4">
        <f t="shared" ref="D549:J549" si="123">SUM(D541:D548)</f>
        <v>308850</v>
      </c>
      <c r="E549" s="4">
        <f t="shared" si="123"/>
        <v>8864</v>
      </c>
      <c r="F549" s="4">
        <f t="shared" si="123"/>
        <v>4532.37</v>
      </c>
      <c r="G549" s="4">
        <f t="shared" si="123"/>
        <v>9389.0400000000009</v>
      </c>
      <c r="H549" s="4">
        <f t="shared" si="123"/>
        <v>520</v>
      </c>
      <c r="I549" s="4">
        <f t="shared" si="123"/>
        <v>23305.410000000003</v>
      </c>
      <c r="J549" s="4">
        <f t="shared" si="123"/>
        <v>285544.58999999997</v>
      </c>
    </row>
    <row r="551" spans="1:125">
      <c r="A551" s="15" t="s">
        <v>290</v>
      </c>
      <c r="B551" s="15"/>
      <c r="C551" s="15"/>
      <c r="D551" s="15"/>
      <c r="E551" s="15"/>
      <c r="F551" s="15"/>
      <c r="G551" s="15"/>
      <c r="H551" s="15"/>
      <c r="I551" s="15"/>
    </row>
    <row r="552" spans="1:125">
      <c r="A552" t="s">
        <v>649</v>
      </c>
      <c r="B552" t="s">
        <v>198</v>
      </c>
      <c r="C552" t="s">
        <v>599</v>
      </c>
      <c r="D552" s="1">
        <v>36000</v>
      </c>
      <c r="E552" s="1">
        <v>1033.2</v>
      </c>
      <c r="F552" s="1">
        <v>0</v>
      </c>
      <c r="G552" s="1">
        <v>1094.4000000000001</v>
      </c>
      <c r="H552" s="1">
        <v>25</v>
      </c>
      <c r="I552" s="1">
        <f>E552+F552+G552+H552</f>
        <v>2152.6000000000004</v>
      </c>
      <c r="J552" s="1">
        <f>D552-I552</f>
        <v>33847.4</v>
      </c>
    </row>
    <row r="553" spans="1:125">
      <c r="A553" s="3" t="s">
        <v>19</v>
      </c>
      <c r="B553" s="3">
        <v>1</v>
      </c>
      <c r="C553" s="3"/>
      <c r="D553" s="4">
        <f>SUM(D552:D552)</f>
        <v>36000</v>
      </c>
      <c r="E553" s="4">
        <f>SUM(E552:E552)</f>
        <v>1033.2</v>
      </c>
      <c r="F553" s="4">
        <f>SUM(F552:F552)</f>
        <v>0</v>
      </c>
      <c r="G553" s="4">
        <f>SUM(G552:G552)</f>
        <v>1094.4000000000001</v>
      </c>
      <c r="H553" s="4">
        <f>SUM(H552:H552)</f>
        <v>25</v>
      </c>
      <c r="I553" s="4">
        <f>SUM(I552:I552)</f>
        <v>2152.6000000000004</v>
      </c>
      <c r="J553" s="4">
        <f>SUM(J552:J552)</f>
        <v>33847.4</v>
      </c>
    </row>
    <row r="556" spans="1:125" ht="24.95" customHeight="1">
      <c r="A556" s="7" t="s">
        <v>431</v>
      </c>
      <c r="B556" s="7">
        <f>+B553+B549+B538+B527+B513+B502+B484+B463+B410+B398+B390+B380+B372+B355+B344+B328+B318+B296+B284+B278+B273+B267+B259+B245+B241+B236+B225+B220+B216+B208+B181+B176+B167+B160+B153+B149+B140+B135+B127+B120+B110+B103+B94+B81+B75+B67+B62+B56+B50+B46+B39+B32+B23</f>
        <v>386</v>
      </c>
      <c r="C556" s="7"/>
      <c r="D556" s="8">
        <f>+D553+D549+D538+D527+D513+D502+D484+D463+D410+D398+D390+D380+D372+D355+D344+D328+D318+D296+D284+D278+D273+D267+D259+D245+D241+D236+D225+D220+D216+D208+D181+D176+D167+D160+D153+D149+D140+D135+D127+D120+D110+D103+D94+D81+D75+D67+D62+D56+D50+D46+D39+D32+D23</f>
        <v>14973414.76</v>
      </c>
      <c r="E556" s="8">
        <f t="shared" ref="E556:J556" si="124">+E553+E549+E538+E527+E513+E502+E484+E463+E410+E398+E390+E380+E372+E355+E344+E328+E318+E296+E284+E278+E273+E267+E259+E245+E241+E236+E225+E220+E216+E208+E181+E176+E167+E160+E153+E149+E140+E135+E127+E120+E110+E103+E94+E81+E75+E67+E62+E56+E50+E46+E39+E32+E23</f>
        <v>429637.25000000006</v>
      </c>
      <c r="F556" s="8">
        <f t="shared" si="124"/>
        <v>697367.86999999988</v>
      </c>
      <c r="G556" s="8">
        <f t="shared" si="124"/>
        <v>446249.31999999983</v>
      </c>
      <c r="H556" s="8">
        <f>+H553+H549+H538+H527+H513+H502+H484+H463+H410+H398+H390+H380+H372+H355+H344+H328+H318+H296+H284+H278+H273+H267+H259+H245+H241+H236+H225+H220+H216+H208+H181+H176+H167+H160+H153+H149+H140++H135+H127+H120+H110+H103+H94+H81+H75+H67+H62+H56+H50+H46+H39+H32+H23</f>
        <v>134456.97999999995</v>
      </c>
      <c r="I556" s="8">
        <f t="shared" si="124"/>
        <v>1707711.42</v>
      </c>
      <c r="J556" s="8">
        <f t="shared" si="124"/>
        <v>13265703.339999998</v>
      </c>
    </row>
    <row r="557" spans="1:125" s="5" customFormat="1" ht="15.75">
      <c r="A557" s="9"/>
      <c r="B557" s="9"/>
      <c r="C557" s="9"/>
      <c r="D557" s="10"/>
      <c r="E557" s="10"/>
      <c r="F557" s="10"/>
      <c r="G557" s="10"/>
      <c r="H557" s="10"/>
      <c r="I557" s="10"/>
      <c r="J557" s="10"/>
    </row>
    <row r="558" spans="1:125" s="5" customFormat="1" ht="15.75">
      <c r="A558" s="9"/>
      <c r="B558" s="9"/>
      <c r="C558" s="9"/>
      <c r="D558" s="10"/>
      <c r="E558" s="10"/>
      <c r="F558" s="10"/>
      <c r="G558" s="10"/>
      <c r="H558" s="10"/>
      <c r="I558" s="10"/>
      <c r="J558" s="10"/>
    </row>
    <row r="559" spans="1:125" ht="15.75">
      <c r="J559" s="10"/>
      <c r="DU559"/>
    </row>
    <row r="560" spans="1:125" ht="15.75">
      <c r="J560" s="10"/>
    </row>
  </sheetData>
  <mergeCells count="45">
    <mergeCell ref="A551:I551"/>
    <mergeCell ref="A105:J105"/>
    <mergeCell ref="A112:J112"/>
    <mergeCell ref="A122:J122"/>
    <mergeCell ref="A137:J137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96:J96"/>
    <mergeCell ref="A52:J52"/>
    <mergeCell ref="A10:J10"/>
    <mergeCell ref="A25:J25"/>
    <mergeCell ref="A34:J34"/>
    <mergeCell ref="A41:J41"/>
    <mergeCell ref="A48:J48"/>
    <mergeCell ref="A58:J58"/>
    <mergeCell ref="A64:J64"/>
    <mergeCell ref="A69:J69"/>
    <mergeCell ref="A77:J77"/>
    <mergeCell ref="A83:J83"/>
    <mergeCell ref="C7:C8"/>
    <mergeCell ref="A222:J222"/>
    <mergeCell ref="A227:J227"/>
    <mergeCell ref="A162:J162"/>
    <mergeCell ref="A169:J169"/>
    <mergeCell ref="A178:J178"/>
    <mergeCell ref="A183:J183"/>
    <mergeCell ref="A210:J210"/>
    <mergeCell ref="A129:J129"/>
    <mergeCell ref="A142:J142"/>
    <mergeCell ref="A151:J151"/>
    <mergeCell ref="A155:J155"/>
    <mergeCell ref="A218:J2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63</v>
      </c>
      <c r="B2">
        <v>442.65</v>
      </c>
      <c r="E2" t="s">
        <v>301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377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297</v>
      </c>
      <c r="B4">
        <v>1007.19</v>
      </c>
      <c r="E4" t="s">
        <v>302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103</v>
      </c>
      <c r="B5">
        <v>1431.82</v>
      </c>
      <c r="E5" t="s">
        <v>303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447</v>
      </c>
      <c r="B6">
        <v>2136.27</v>
      </c>
      <c r="E6" t="s">
        <v>63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79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197</v>
      </c>
      <c r="B8">
        <v>1571.73</v>
      </c>
      <c r="E8" t="s">
        <v>297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39</v>
      </c>
      <c r="B9">
        <v>5368.48</v>
      </c>
      <c r="E9" t="s">
        <v>103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105</v>
      </c>
      <c r="B10">
        <v>727.36</v>
      </c>
      <c r="E10" t="s">
        <v>299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199</v>
      </c>
      <c r="B11">
        <v>1008.41</v>
      </c>
      <c r="E11" t="s">
        <v>222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182</v>
      </c>
      <c r="B12">
        <v>1571.73</v>
      </c>
      <c r="E12" t="s">
        <v>305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267</v>
      </c>
      <c r="B13">
        <v>2922.14</v>
      </c>
      <c r="E13" t="s">
        <v>359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223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292</v>
      </c>
      <c r="B15">
        <v>1148.33</v>
      </c>
      <c r="E15" t="s">
        <v>264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84</v>
      </c>
      <c r="B16">
        <v>3113.57</v>
      </c>
      <c r="E16" t="s">
        <v>38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71</v>
      </c>
      <c r="B17">
        <v>868.5</v>
      </c>
      <c r="E17" t="s">
        <v>157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68</v>
      </c>
      <c r="B18">
        <v>3486.68</v>
      </c>
      <c r="E18" t="s">
        <v>137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200</v>
      </c>
      <c r="B19">
        <v>1148.33</v>
      </c>
      <c r="E19" t="s">
        <v>79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404</v>
      </c>
      <c r="B20">
        <v>160.38</v>
      </c>
      <c r="E20" t="s">
        <v>197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224</v>
      </c>
      <c r="B21">
        <v>160.38</v>
      </c>
      <c r="E21" t="s">
        <v>414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446</v>
      </c>
      <c r="B22">
        <v>3486.68</v>
      </c>
      <c r="E22" t="s">
        <v>110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123</v>
      </c>
      <c r="B23">
        <v>442.65</v>
      </c>
      <c r="E23" t="s">
        <v>150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440</v>
      </c>
      <c r="B24">
        <v>727.36</v>
      </c>
      <c r="E24" t="s">
        <v>379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284</v>
      </c>
      <c r="B25">
        <v>1291.9000000000001</v>
      </c>
      <c r="E25" t="s">
        <v>39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444</v>
      </c>
      <c r="B26">
        <v>27900.01</v>
      </c>
      <c r="E26" t="s">
        <v>306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212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56</v>
      </c>
      <c r="B28">
        <v>20251.03</v>
      </c>
      <c r="E28" t="s">
        <v>210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439</v>
      </c>
      <c r="B29">
        <v>3300.12</v>
      </c>
      <c r="E29" t="s">
        <v>112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408</v>
      </c>
      <c r="B30">
        <v>1430.6</v>
      </c>
      <c r="E30" t="s">
        <v>308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261</v>
      </c>
      <c r="B31">
        <v>160.38</v>
      </c>
      <c r="E31" t="s">
        <v>266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448</v>
      </c>
      <c r="B32">
        <v>8576.99</v>
      </c>
      <c r="E32" t="s">
        <v>105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385</v>
      </c>
      <c r="B33">
        <v>3113.57</v>
      </c>
      <c r="E33" t="s">
        <v>280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423</v>
      </c>
      <c r="B34">
        <v>19.25</v>
      </c>
      <c r="E34" t="s">
        <v>90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360</v>
      </c>
      <c r="B35">
        <v>1430.6</v>
      </c>
      <c r="E35" t="s">
        <v>291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227</v>
      </c>
      <c r="B36">
        <v>302.74</v>
      </c>
      <c r="E36" t="s">
        <v>128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100</v>
      </c>
      <c r="B37">
        <v>981.41</v>
      </c>
      <c r="E37" t="s">
        <v>199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288</v>
      </c>
      <c r="B38">
        <v>727.36</v>
      </c>
      <c r="E38" t="s">
        <v>182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192</v>
      </c>
      <c r="B39">
        <v>1290.68</v>
      </c>
      <c r="E39" t="s">
        <v>149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289</v>
      </c>
      <c r="B40">
        <v>21363.01</v>
      </c>
      <c r="E40" t="s">
        <v>267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243</v>
      </c>
      <c r="B41">
        <v>6309.38</v>
      </c>
      <c r="E41" t="s">
        <v>126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441</v>
      </c>
      <c r="B42">
        <v>1149.55</v>
      </c>
      <c r="E42" t="s">
        <v>145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47</v>
      </c>
      <c r="B43">
        <v>302.74</v>
      </c>
      <c r="E43" t="s">
        <v>268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421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445</v>
      </c>
      <c r="B45">
        <v>1066.0899999999999</v>
      </c>
      <c r="E45" t="s">
        <v>269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214</v>
      </c>
      <c r="B46">
        <v>3486.68</v>
      </c>
      <c r="E46" t="s">
        <v>247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88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94</v>
      </c>
      <c r="B48">
        <v>9753.1200000000008</v>
      </c>
      <c r="E48" t="s">
        <v>237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143</v>
      </c>
      <c r="B49">
        <v>1149.55</v>
      </c>
      <c r="E49" s="11" t="s">
        <v>413</v>
      </c>
      <c r="F49" s="11"/>
      <c r="G49" s="11"/>
      <c r="H49" s="11"/>
      <c r="I49" s="11"/>
      <c r="J49" s="11"/>
      <c r="K49">
        <v>459</v>
      </c>
    </row>
    <row r="50" spans="1:11">
      <c r="A50" t="s">
        <v>260</v>
      </c>
      <c r="B50">
        <v>21829.39</v>
      </c>
      <c r="E50" t="s">
        <v>412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230</v>
      </c>
      <c r="B51">
        <v>3486.68</v>
      </c>
      <c r="E51" t="s">
        <v>248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215</v>
      </c>
      <c r="B52">
        <v>8576.99</v>
      </c>
      <c r="E52" t="s">
        <v>205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41</v>
      </c>
      <c r="B53">
        <v>1008.41</v>
      </c>
      <c r="E53" t="s">
        <v>307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295</v>
      </c>
      <c r="B54">
        <v>1148.33</v>
      </c>
      <c r="E54" t="s">
        <v>134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187</v>
      </c>
      <c r="B55">
        <v>1997.58</v>
      </c>
      <c r="E55" t="s">
        <v>309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140</v>
      </c>
      <c r="B56">
        <v>1430.6</v>
      </c>
      <c r="E56" t="s">
        <v>367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189</v>
      </c>
      <c r="B57">
        <v>1571.73</v>
      </c>
      <c r="E57" t="s">
        <v>292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239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74</v>
      </c>
      <c r="B59">
        <v>442.65</v>
      </c>
      <c r="E59" t="s">
        <v>84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235</v>
      </c>
      <c r="B60">
        <v>301.52</v>
      </c>
      <c r="E60" t="s">
        <v>71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83</v>
      </c>
      <c r="B61">
        <v>442.65</v>
      </c>
      <c r="E61" t="s">
        <v>68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177</v>
      </c>
      <c r="B62">
        <v>10929.24</v>
      </c>
      <c r="E62" t="s">
        <v>200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36</v>
      </c>
      <c r="B63">
        <v>1148.33</v>
      </c>
      <c r="E63" t="s">
        <v>91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285</v>
      </c>
      <c r="B64">
        <v>160.38</v>
      </c>
      <c r="E64" t="s">
        <v>281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53</v>
      </c>
      <c r="B65">
        <v>583.79</v>
      </c>
      <c r="E65" t="s">
        <v>147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164</v>
      </c>
      <c r="B66">
        <v>5933.02</v>
      </c>
      <c r="E66" t="s">
        <v>392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77</v>
      </c>
      <c r="B67">
        <v>5368.48</v>
      </c>
      <c r="E67" s="11" t="s">
        <v>95</v>
      </c>
      <c r="F67" s="11"/>
      <c r="G67" s="11"/>
      <c r="H67" s="11"/>
      <c r="I67" s="11"/>
      <c r="J67" s="11"/>
      <c r="K67">
        <v>107</v>
      </c>
    </row>
    <row r="68" spans="1:11">
      <c r="A68" t="s">
        <v>107</v>
      </c>
      <c r="B68">
        <v>1571.73</v>
      </c>
      <c r="E68" s="11" t="s">
        <v>356</v>
      </c>
      <c r="F68" s="11"/>
      <c r="G68" s="11"/>
      <c r="H68" s="11"/>
      <c r="I68" s="11"/>
      <c r="J68" s="11"/>
      <c r="K68">
        <v>406</v>
      </c>
    </row>
    <row r="69" spans="1:11">
      <c r="A69" t="s">
        <v>194</v>
      </c>
      <c r="B69">
        <v>230.95</v>
      </c>
      <c r="E69" s="11" t="s">
        <v>173</v>
      </c>
      <c r="F69" s="11"/>
      <c r="G69" s="11"/>
      <c r="H69" s="11"/>
      <c r="I69" s="11"/>
      <c r="J69" s="11"/>
      <c r="K69">
        <v>202</v>
      </c>
    </row>
    <row r="70" spans="1:11">
      <c r="A70" t="s">
        <v>202</v>
      </c>
      <c r="B70">
        <v>1995.14</v>
      </c>
      <c r="E70" s="11" t="s">
        <v>403</v>
      </c>
      <c r="F70" s="11"/>
      <c r="G70" s="11"/>
      <c r="H70" s="11"/>
      <c r="I70" s="11"/>
      <c r="J70" s="11"/>
      <c r="K70">
        <v>449</v>
      </c>
    </row>
    <row r="71" spans="1:11">
      <c r="A71" t="s">
        <v>82</v>
      </c>
      <c r="B71">
        <v>9764.8799999999992</v>
      </c>
      <c r="E71" s="11" t="s">
        <v>188</v>
      </c>
      <c r="F71" s="11"/>
      <c r="G71" s="11"/>
      <c r="H71" s="11"/>
      <c r="I71" s="11"/>
      <c r="J71" s="11"/>
      <c r="K71">
        <v>222</v>
      </c>
    </row>
    <row r="72" spans="1:11">
      <c r="A72" t="s">
        <v>449</v>
      </c>
      <c r="B72">
        <v>1148.33</v>
      </c>
      <c r="E72" s="11" t="s">
        <v>259</v>
      </c>
      <c r="F72" s="11"/>
      <c r="G72" s="11"/>
      <c r="H72" s="11"/>
      <c r="I72" s="11"/>
      <c r="J72" s="11"/>
      <c r="K72">
        <v>299</v>
      </c>
    </row>
    <row r="73" spans="1:11">
      <c r="A73" t="s">
        <v>429</v>
      </c>
      <c r="B73">
        <v>2922.14</v>
      </c>
      <c r="E73" s="11" t="s">
        <v>209</v>
      </c>
      <c r="F73" s="11"/>
      <c r="G73" s="11"/>
      <c r="H73" s="11"/>
      <c r="I73" s="11"/>
      <c r="J73" s="11"/>
      <c r="K73">
        <v>247</v>
      </c>
    </row>
    <row r="74" spans="1:11">
      <c r="A74" t="s">
        <v>257</v>
      </c>
      <c r="B74">
        <v>3486.68</v>
      </c>
      <c r="E74" s="11" t="s">
        <v>290</v>
      </c>
      <c r="F74" s="11"/>
      <c r="G74" s="11"/>
      <c r="H74" s="11"/>
      <c r="I74" s="11"/>
      <c r="J74" s="11"/>
      <c r="K74">
        <v>336</v>
      </c>
    </row>
    <row r="75" spans="1:11">
      <c r="A75" t="s">
        <v>166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59</v>
      </c>
      <c r="B76">
        <v>3113.57</v>
      </c>
      <c r="E76" s="11" t="s">
        <v>437</v>
      </c>
      <c r="F76" s="11"/>
      <c r="G76" s="11"/>
      <c r="H76" s="11"/>
      <c r="I76" s="11"/>
      <c r="J76" s="11"/>
      <c r="K76">
        <v>39</v>
      </c>
    </row>
    <row r="77" spans="1:11">
      <c r="A77" t="s">
        <v>85</v>
      </c>
      <c r="B77">
        <v>1854</v>
      </c>
      <c r="E77" s="11" t="s">
        <v>55</v>
      </c>
      <c r="F77" s="11"/>
      <c r="G77" s="11"/>
      <c r="H77" s="11"/>
      <c r="I77" s="11"/>
      <c r="J77" s="11"/>
      <c r="K77">
        <v>60</v>
      </c>
    </row>
    <row r="78" spans="1:11">
      <c r="A78" t="s">
        <v>419</v>
      </c>
      <c r="B78">
        <v>6121.2</v>
      </c>
      <c r="E78" s="11" t="s">
        <v>52</v>
      </c>
      <c r="F78" s="11"/>
      <c r="G78" s="11"/>
      <c r="H78" s="11"/>
      <c r="I78" s="11"/>
      <c r="J78" s="11"/>
      <c r="K78">
        <v>55</v>
      </c>
    </row>
    <row r="79" spans="1:11">
      <c r="A79" t="s">
        <v>46</v>
      </c>
      <c r="B79">
        <v>302.74</v>
      </c>
      <c r="E79" t="s">
        <v>404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131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203</v>
      </c>
      <c r="B81">
        <v>1148.33</v>
      </c>
      <c r="E81" s="11" t="s">
        <v>170</v>
      </c>
      <c r="F81" s="11"/>
      <c r="G81" s="11"/>
      <c r="H81" s="11"/>
      <c r="I81" s="11"/>
      <c r="J81" s="11"/>
      <c r="K81">
        <v>197</v>
      </c>
    </row>
    <row r="82" spans="1:11">
      <c r="A82" t="s">
        <v>81</v>
      </c>
      <c r="B82">
        <v>442.65</v>
      </c>
      <c r="E82" s="11" t="s">
        <v>287</v>
      </c>
      <c r="F82" s="11"/>
      <c r="G82" s="11"/>
      <c r="H82" s="11"/>
      <c r="I82" s="11"/>
      <c r="J82" s="11"/>
      <c r="K82">
        <v>330</v>
      </c>
    </row>
    <row r="83" spans="1:11">
      <c r="A83" t="s">
        <v>401</v>
      </c>
      <c r="B83">
        <v>3486.68</v>
      </c>
      <c r="E83" s="11" t="s">
        <v>117</v>
      </c>
      <c r="F83" s="11"/>
      <c r="G83" s="11"/>
      <c r="H83" s="11"/>
      <c r="I83" s="11"/>
      <c r="J83" s="11"/>
      <c r="K83">
        <v>139</v>
      </c>
    </row>
    <row r="84" spans="1:11">
      <c r="A84" t="s">
        <v>43</v>
      </c>
      <c r="B84">
        <v>2923.76</v>
      </c>
      <c r="E84" s="11" t="s">
        <v>296</v>
      </c>
      <c r="F84" s="11"/>
      <c r="G84" s="11"/>
      <c r="H84" s="11"/>
      <c r="I84" s="11"/>
      <c r="J84" s="11"/>
      <c r="K84">
        <v>344</v>
      </c>
    </row>
    <row r="85" spans="1:11">
      <c r="A85" t="s">
        <v>442</v>
      </c>
      <c r="B85">
        <v>5368.48</v>
      </c>
      <c r="E85" s="11" t="s">
        <v>45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76</v>
      </c>
      <c r="F86" s="11"/>
      <c r="G86" s="11"/>
      <c r="H86" s="11"/>
      <c r="I86" s="11"/>
      <c r="J86" s="11"/>
      <c r="K86">
        <v>85</v>
      </c>
    </row>
    <row r="87" spans="1:11">
      <c r="A87" t="s">
        <v>253</v>
      </c>
      <c r="B87">
        <v>8576.99</v>
      </c>
      <c r="E87" s="11" t="s">
        <v>196</v>
      </c>
      <c r="F87" s="11"/>
      <c r="G87" s="11"/>
      <c r="H87" s="11"/>
      <c r="I87" s="11"/>
      <c r="J87" s="11"/>
      <c r="K87">
        <v>231</v>
      </c>
    </row>
    <row r="88" spans="1:11">
      <c r="A88" t="s">
        <v>50</v>
      </c>
      <c r="B88">
        <v>1007.19</v>
      </c>
      <c r="E88" s="11" t="s">
        <v>279</v>
      </c>
      <c r="F88" s="11"/>
      <c r="G88" s="11"/>
      <c r="H88" s="11"/>
      <c r="I88" s="11"/>
      <c r="J88" s="11"/>
      <c r="K88">
        <v>321</v>
      </c>
    </row>
    <row r="89" spans="1:11">
      <c r="A89" t="s">
        <v>443</v>
      </c>
      <c r="B89">
        <v>9753.1200000000008</v>
      </c>
      <c r="E89" s="11" t="s">
        <v>236</v>
      </c>
      <c r="F89" s="11"/>
      <c r="G89" s="11"/>
      <c r="H89" s="11"/>
      <c r="I89" s="11"/>
      <c r="J89" s="11"/>
      <c r="K89">
        <v>274</v>
      </c>
    </row>
    <row r="90" spans="1:11">
      <c r="A90" t="s">
        <v>219</v>
      </c>
      <c r="B90">
        <v>442.65</v>
      </c>
      <c r="E90" s="11" t="s">
        <v>391</v>
      </c>
      <c r="F90" s="11"/>
      <c r="G90" s="11"/>
      <c r="H90" s="11"/>
      <c r="I90" s="11"/>
      <c r="J90" s="11"/>
      <c r="K90">
        <v>438</v>
      </c>
    </row>
    <row r="91" spans="1:11">
      <c r="A91" t="s">
        <v>355</v>
      </c>
      <c r="B91">
        <v>3111.94</v>
      </c>
      <c r="E91" s="11" t="s">
        <v>246</v>
      </c>
      <c r="F91" s="11"/>
      <c r="G91" s="11"/>
      <c r="H91" s="11"/>
      <c r="I91" s="11"/>
      <c r="J91" s="11"/>
      <c r="K91">
        <v>286</v>
      </c>
    </row>
    <row r="92" spans="1:11">
      <c r="E92" s="11" t="s">
        <v>221</v>
      </c>
      <c r="F92" s="11"/>
      <c r="G92" s="11"/>
      <c r="H92" s="11"/>
      <c r="I92" s="11"/>
      <c r="J92" s="11"/>
      <c r="K92">
        <v>258</v>
      </c>
    </row>
    <row r="93" spans="1:11">
      <c r="E93" s="11" t="s">
        <v>300</v>
      </c>
      <c r="F93" s="11"/>
      <c r="G93" s="11"/>
      <c r="H93" s="11"/>
      <c r="I93" s="11"/>
      <c r="J93" s="11"/>
      <c r="K93">
        <v>350</v>
      </c>
    </row>
    <row r="94" spans="1:11">
      <c r="E94" s="11" t="s">
        <v>376</v>
      </c>
      <c r="F94" s="11"/>
      <c r="G94" s="11"/>
      <c r="H94" s="11"/>
      <c r="I94" s="11"/>
      <c r="J94" s="11"/>
      <c r="K94">
        <v>423</v>
      </c>
    </row>
    <row r="95" spans="1:11">
      <c r="E95" s="11" t="s">
        <v>186</v>
      </c>
      <c r="F95" s="11"/>
      <c r="G95" s="11"/>
      <c r="H95" s="11"/>
      <c r="I95" s="11"/>
      <c r="J95" s="11"/>
      <c r="K95">
        <v>217</v>
      </c>
    </row>
    <row r="96" spans="1:11">
      <c r="E96" s="11" t="s">
        <v>204</v>
      </c>
      <c r="F96" s="11"/>
      <c r="G96" s="11"/>
      <c r="H96" s="11"/>
      <c r="I96" s="11"/>
      <c r="J96" s="11"/>
      <c r="K96">
        <v>240</v>
      </c>
    </row>
    <row r="97" spans="5:11">
      <c r="E97" s="11" t="s">
        <v>58</v>
      </c>
      <c r="F97" s="11"/>
      <c r="G97" s="11"/>
      <c r="H97" s="11"/>
      <c r="I97" s="11"/>
      <c r="J97" s="11"/>
      <c r="K97">
        <v>66</v>
      </c>
    </row>
    <row r="98" spans="5:11">
      <c r="E98" s="11" t="s">
        <v>87</v>
      </c>
      <c r="F98" s="11"/>
      <c r="G98" s="11"/>
      <c r="H98" s="11"/>
      <c r="I98" s="11"/>
      <c r="J98" s="11"/>
      <c r="K98">
        <v>96</v>
      </c>
    </row>
    <row r="99" spans="5:11">
      <c r="E99" s="11" t="s">
        <v>420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49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99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33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181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42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263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310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224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96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381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312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406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374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393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240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93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152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207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271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313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395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241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283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226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66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163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123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141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314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115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317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396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174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160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383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284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168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208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315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212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371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34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407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318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416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438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109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319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56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242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118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320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124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65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384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408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410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261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294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385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423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425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360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227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386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272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249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191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100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387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369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288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417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321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322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388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192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289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323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324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361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243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120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418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61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171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47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274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325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214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229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88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94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151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184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326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143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398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176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260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327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142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230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215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389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41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365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295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364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328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331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329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217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330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155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275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276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57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187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332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244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333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334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139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140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189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231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156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251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74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114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235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426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83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357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277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177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36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335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159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285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336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232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53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72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89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337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130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338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339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362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340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178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390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164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245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373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341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342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162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77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107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252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194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202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278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343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82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427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429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344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257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166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59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345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399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85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346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116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218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419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347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46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158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348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349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203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81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401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148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350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133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102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122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113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136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70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111</v>
      </c>
      <c r="F305" s="11"/>
      <c r="G305" s="11"/>
      <c r="H305" s="11"/>
      <c r="I305" s="11"/>
      <c r="J305" s="11"/>
      <c r="K305">
        <v>127</v>
      </c>
    </row>
    <row r="306" spans="5:11">
      <c r="E306" t="s">
        <v>43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75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179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233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436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351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153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73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352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98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253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353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50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255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195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119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368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219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354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234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92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355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258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2018-02-01T20:26:21Z</dcterms:modified>
</cp:coreProperties>
</file>