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Nomina Contraloria\OFICINA LIBRE ACCESO A LA INFORMACION ...DATOS\PRESUPUESTO\ASIGNACION Y EJECUCION PRESUPUESTARIA 2017\Asignación Presupuestaria 2017\"/>
    </mc:Choice>
  </mc:AlternateContent>
  <bookViews>
    <workbookView xWindow="0" yWindow="0" windowWidth="28800" windowHeight="11835" tabRatio="857"/>
  </bookViews>
  <sheets>
    <sheet name="Asignacion Presupuestaria" sheetId="6" r:id="rId1"/>
  </sheets>
  <calcPr calcId="152511"/>
</workbook>
</file>

<file path=xl/calcChain.xml><?xml version="1.0" encoding="utf-8"?>
<calcChain xmlns="http://schemas.openxmlformats.org/spreadsheetml/2006/main">
  <c r="G33" i="6" l="1"/>
  <c r="G34" i="6"/>
  <c r="G65" i="6"/>
  <c r="G64" i="6"/>
  <c r="G63" i="6"/>
  <c r="G62" i="6"/>
  <c r="G60" i="6"/>
  <c r="G59" i="6"/>
  <c r="G58" i="6"/>
  <c r="G57" i="6"/>
  <c r="G55" i="6"/>
  <c r="G54" i="6"/>
  <c r="G53" i="6"/>
  <c r="G52" i="6"/>
  <c r="G50" i="6"/>
  <c r="G49" i="6"/>
  <c r="G48" i="6"/>
  <c r="G47" i="6"/>
  <c r="G45" i="6"/>
  <c r="G44" i="6"/>
  <c r="G43" i="6"/>
  <c r="G42" i="6"/>
  <c r="G40" i="6"/>
  <c r="G39" i="6"/>
  <c r="G38" i="6"/>
  <c r="G37" i="6"/>
  <c r="G35" i="6"/>
  <c r="G32" i="6"/>
  <c r="G30" i="6"/>
  <c r="G29" i="6"/>
  <c r="G28" i="6"/>
  <c r="G27" i="6"/>
  <c r="G25" i="6"/>
  <c r="G24" i="6"/>
  <c r="G23" i="6"/>
  <c r="G22" i="6"/>
  <c r="G20" i="6"/>
  <c r="G19" i="6"/>
  <c r="G18" i="6"/>
  <c r="G17" i="6"/>
  <c r="G13" i="6"/>
  <c r="G14" i="6"/>
  <c r="G15" i="6"/>
  <c r="H11" i="6" l="1"/>
  <c r="G12" i="6"/>
  <c r="F11" i="6" l="1"/>
  <c r="F51" i="6"/>
  <c r="H61" i="6"/>
  <c r="F61" i="6"/>
  <c r="H56" i="6"/>
  <c r="F56" i="6"/>
  <c r="G61" i="6" l="1"/>
  <c r="G56" i="6"/>
  <c r="H26" i="6" l="1"/>
  <c r="H51" i="6"/>
  <c r="H46" i="6"/>
  <c r="F46" i="6"/>
  <c r="H41" i="6"/>
  <c r="H36" i="6"/>
  <c r="F36" i="6"/>
  <c r="H16" i="6"/>
  <c r="F16" i="6"/>
  <c r="H31" i="6"/>
  <c r="H21" i="6"/>
  <c r="F41" i="6"/>
  <c r="F31" i="6"/>
  <c r="F26" i="6"/>
  <c r="F21" i="6"/>
  <c r="H10" i="6" l="1"/>
  <c r="F10" i="6"/>
  <c r="G51" i="6"/>
  <c r="G46" i="6"/>
  <c r="G41" i="6"/>
  <c r="G26" i="6"/>
  <c r="G16" i="6"/>
  <c r="G36" i="6"/>
  <c r="G31" i="6"/>
  <c r="G21" i="6"/>
  <c r="G11" i="6" l="1"/>
  <c r="G10" i="6" s="1"/>
</calcChain>
</file>

<file path=xl/sharedStrings.xml><?xml version="1.0" encoding="utf-8"?>
<sst xmlns="http://schemas.openxmlformats.org/spreadsheetml/2006/main" count="255" uniqueCount="47">
  <si>
    <t>Tipo de Gasto</t>
  </si>
  <si>
    <t>Actividad</t>
  </si>
  <si>
    <t>Fuente Especifica</t>
  </si>
  <si>
    <t>Clasificador  Objetal</t>
  </si>
  <si>
    <t>Gasto Corriente</t>
  </si>
  <si>
    <t>0001</t>
  </si>
  <si>
    <t>FONDO GENERAL</t>
  </si>
  <si>
    <t>1</t>
  </si>
  <si>
    <t>2</t>
  </si>
  <si>
    <t>3</t>
  </si>
  <si>
    <t>MATERIALES Y SUMINISTROS</t>
  </si>
  <si>
    <t xml:space="preserve">SUB-TOTAL </t>
  </si>
  <si>
    <t>0002</t>
  </si>
  <si>
    <t>6</t>
  </si>
  <si>
    <t>0023</t>
  </si>
  <si>
    <t>0025</t>
  </si>
  <si>
    <t>BIENES MUEBLES, INMUEBLES E INTANGIBLES</t>
  </si>
  <si>
    <t>0003</t>
  </si>
  <si>
    <t>0004</t>
  </si>
  <si>
    <t>0005</t>
  </si>
  <si>
    <t>0006</t>
  </si>
  <si>
    <t>0007</t>
  </si>
  <si>
    <t>REMUNERACIONES Y CONTRIBUCIONES</t>
  </si>
  <si>
    <t>CONTRATACION DE SERVICIOS</t>
  </si>
  <si>
    <t>REPORTE DE ASIGNACION PRESUPUESTARIA</t>
  </si>
  <si>
    <t>MINISTERIO DE ECONOMIA, PLANIFICACION Y DESARROLLO</t>
  </si>
  <si>
    <t>OFICINA NACIONAL DE ESTADISTICA (ONE)</t>
  </si>
  <si>
    <t>Total General de Asignacion Presupuestaria</t>
  </si>
  <si>
    <t>0001-Direccion y Coordinacion Tecnico-Administrativa de la Produccion</t>
  </si>
  <si>
    <t>0002-Produccion Censos y Encuestas</t>
  </si>
  <si>
    <t>0003-Produccion Estadisticas Economicas,Demograficas,Sociales y Culturales</t>
  </si>
  <si>
    <t>0004-Coordinacion y Fortalecimiento del Sistema Estadistico Nacional (SEN)</t>
  </si>
  <si>
    <t>0005-Produccion Cartografica e Informacion Georreferenciada</t>
  </si>
  <si>
    <t>0006-Difusion de Informacion Estadisticas , Estudios e Investigacion</t>
  </si>
  <si>
    <t>0007-Generación de estadísticas nacionales sensibles al género</t>
  </si>
  <si>
    <t>0023-Diseño de la Encuesta Nacional de Ingresos y Gastos en los Hogares</t>
  </si>
  <si>
    <t>Inversión Pública</t>
  </si>
  <si>
    <t>Presupuesto Inicial 2017</t>
  </si>
  <si>
    <t>Presupuesto Vigente 2017</t>
  </si>
  <si>
    <t>0024-Levantamiento Información de la Encuesta Nacional de Ingresos y Gastos en los Hogares</t>
  </si>
  <si>
    <t>0025-Análisis de la Información Recopilada en Las Encuestas</t>
  </si>
  <si>
    <t>0036-Métodos y Documentos, Segmentación, Capacitación y Prueba Censal</t>
  </si>
  <si>
    <t>0024</t>
  </si>
  <si>
    <t>0036</t>
  </si>
  <si>
    <t xml:space="preserve"> Modificaciones       Incremento o Disminución</t>
  </si>
  <si>
    <t>"Año del Desarrollo Agroforestal”</t>
  </si>
  <si>
    <t>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</si>
</sst>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/>
      <diagonal/>
    </border>
    <border>
      <left/>
      <right style="hair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8"/>
      </right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9" fillId="2" borderId="0" applyNumberFormat="0" applyBorder="0" applyAlignment="0" applyProtection="0"/>
    <xf numFmtId="0" fontId="2" fillId="0" borderId="0"/>
    <xf numFmtId="0" fontId="1" fillId="0" borderId="0"/>
    <xf numFmtId="0" fontId="8" fillId="0" borderId="0"/>
    <xf numFmtId="0" fontId="10" fillId="0" borderId="35" applyNumberFormat="0" applyFill="0" applyAlignment="0" applyProtection="0"/>
  </cellStyleXfs>
  <cellXfs count="75">
    <xf numFmtId="0" fontId="0" fillId="0" borderId="0" xfId="0"/>
    <xf numFmtId="0" fontId="2" fillId="0" borderId="0" xfId="3"/>
    <xf numFmtId="49" fontId="3" fillId="0" borderId="1" xfId="3" applyNumberFormat="1" applyFont="1" applyBorder="1" applyAlignment="1">
      <alignment horizontal="center"/>
    </xf>
    <xf numFmtId="49" fontId="3" fillId="0" borderId="1" xfId="3" applyNumberFormat="1" applyFont="1" applyBorder="1" applyAlignment="1">
      <alignment horizontal="left"/>
    </xf>
    <xf numFmtId="164" fontId="3" fillId="0" borderId="1" xfId="3" applyNumberFormat="1" applyFont="1" applyBorder="1" applyAlignment="1">
      <alignment horizontal="right"/>
    </xf>
    <xf numFmtId="164" fontId="3" fillId="0" borderId="2" xfId="3" applyNumberFormat="1" applyFont="1" applyBorder="1" applyAlignment="1">
      <alignment horizontal="right"/>
    </xf>
    <xf numFmtId="49" fontId="3" fillId="0" borderId="3" xfId="3" applyNumberFormat="1" applyFont="1" applyBorder="1" applyAlignment="1">
      <alignment horizontal="left"/>
    </xf>
    <xf numFmtId="49" fontId="3" fillId="0" borderId="3" xfId="3" applyNumberFormat="1" applyFont="1" applyBorder="1" applyAlignment="1">
      <alignment horizontal="center"/>
    </xf>
    <xf numFmtId="164" fontId="3" fillId="0" borderId="3" xfId="3" applyNumberFormat="1" applyFont="1" applyBorder="1" applyAlignment="1">
      <alignment horizontal="right"/>
    </xf>
    <xf numFmtId="49" fontId="3" fillId="0" borderId="4" xfId="3" applyNumberFormat="1" applyFont="1" applyBorder="1" applyAlignment="1">
      <alignment horizontal="left"/>
    </xf>
    <xf numFmtId="49" fontId="3" fillId="0" borderId="4" xfId="3" applyNumberFormat="1" applyFont="1" applyBorder="1" applyAlignment="1">
      <alignment horizontal="center"/>
    </xf>
    <xf numFmtId="164" fontId="3" fillId="0" borderId="5" xfId="3" applyNumberFormat="1" applyFont="1" applyBorder="1" applyAlignment="1">
      <alignment horizontal="right"/>
    </xf>
    <xf numFmtId="164" fontId="4" fillId="3" borderId="6" xfId="3" applyNumberFormat="1" applyFont="1" applyFill="1" applyBorder="1" applyAlignment="1">
      <alignment horizontal="right"/>
    </xf>
    <xf numFmtId="164" fontId="4" fillId="3" borderId="7" xfId="3" applyNumberFormat="1" applyFont="1" applyFill="1" applyBorder="1" applyAlignment="1">
      <alignment horizontal="right"/>
    </xf>
    <xf numFmtId="164" fontId="4" fillId="3" borderId="8" xfId="3" applyNumberFormat="1" applyFont="1" applyFill="1" applyBorder="1" applyAlignment="1">
      <alignment horizontal="right"/>
    </xf>
    <xf numFmtId="0" fontId="5" fillId="0" borderId="0" xfId="3" applyFont="1"/>
    <xf numFmtId="49" fontId="3" fillId="0" borderId="9" xfId="3" applyNumberFormat="1" applyFont="1" applyBorder="1" applyAlignment="1">
      <alignment horizontal="center"/>
    </xf>
    <xf numFmtId="49" fontId="3" fillId="0" borderId="9" xfId="3" applyNumberFormat="1" applyFont="1" applyBorder="1" applyAlignment="1">
      <alignment horizontal="left"/>
    </xf>
    <xf numFmtId="0" fontId="2" fillId="0" borderId="0" xfId="3" applyFill="1"/>
    <xf numFmtId="0" fontId="5" fillId="0" borderId="0" xfId="3" applyFont="1" applyFill="1"/>
    <xf numFmtId="0" fontId="2" fillId="0" borderId="0" xfId="3" applyAlignment="1">
      <alignment horizontal="center"/>
    </xf>
    <xf numFmtId="0" fontId="7" fillId="0" borderId="0" xfId="3" applyFont="1"/>
    <xf numFmtId="49" fontId="3" fillId="0" borderId="10" xfId="3" applyNumberFormat="1" applyFont="1" applyBorder="1" applyAlignment="1">
      <alignment horizontal="center"/>
    </xf>
    <xf numFmtId="49" fontId="3" fillId="0" borderId="11" xfId="3" applyNumberFormat="1" applyFont="1" applyBorder="1" applyAlignment="1">
      <alignment horizontal="center"/>
    </xf>
    <xf numFmtId="49" fontId="3" fillId="0" borderId="12" xfId="3" applyNumberFormat="1" applyFont="1" applyBorder="1" applyAlignment="1">
      <alignment horizontal="center"/>
    </xf>
    <xf numFmtId="49" fontId="3" fillId="0" borderId="13" xfId="3" applyNumberFormat="1" applyFont="1" applyBorder="1" applyAlignment="1">
      <alignment horizontal="center"/>
    </xf>
    <xf numFmtId="49" fontId="3" fillId="0" borderId="14" xfId="3" applyNumberFormat="1" applyFont="1" applyBorder="1" applyAlignment="1">
      <alignment horizontal="center"/>
    </xf>
    <xf numFmtId="49" fontId="3" fillId="0" borderId="15" xfId="3" applyNumberFormat="1" applyFont="1" applyBorder="1" applyAlignment="1">
      <alignment horizontal="center"/>
    </xf>
    <xf numFmtId="49" fontId="3" fillId="0" borderId="16" xfId="3" applyNumberFormat="1" applyFont="1" applyBorder="1" applyAlignment="1">
      <alignment horizontal="center"/>
    </xf>
    <xf numFmtId="49" fontId="3" fillId="0" borderId="17" xfId="3" applyNumberFormat="1" applyFont="1" applyBorder="1" applyAlignment="1">
      <alignment horizontal="center"/>
    </xf>
    <xf numFmtId="49" fontId="3" fillId="0" borderId="18" xfId="3" applyNumberFormat="1" applyFont="1" applyBorder="1" applyAlignment="1">
      <alignment horizontal="center"/>
    </xf>
    <xf numFmtId="0" fontId="2" fillId="0" borderId="0" xfId="3" applyBorder="1"/>
    <xf numFmtId="49" fontId="3" fillId="0" borderId="19" xfId="3" applyNumberFormat="1" applyFont="1" applyBorder="1" applyAlignment="1">
      <alignment horizontal="center"/>
    </xf>
    <xf numFmtId="49" fontId="3" fillId="0" borderId="20" xfId="3" applyNumberFormat="1" applyFont="1" applyBorder="1" applyAlignment="1">
      <alignment horizontal="center"/>
    </xf>
    <xf numFmtId="164" fontId="4" fillId="3" borderId="21" xfId="3" applyNumberFormat="1" applyFont="1" applyFill="1" applyBorder="1" applyAlignment="1">
      <alignment horizontal="right"/>
    </xf>
    <xf numFmtId="49" fontId="3" fillId="0" borderId="5" xfId="3" applyNumberFormat="1" applyFont="1" applyBorder="1" applyAlignment="1">
      <alignment horizontal="center"/>
    </xf>
    <xf numFmtId="49" fontId="3" fillId="0" borderId="22" xfId="3" applyNumberFormat="1" applyFont="1" applyBorder="1" applyAlignment="1">
      <alignment horizontal="center"/>
    </xf>
    <xf numFmtId="49" fontId="3" fillId="0" borderId="5" xfId="3" applyNumberFormat="1" applyFont="1" applyBorder="1" applyAlignment="1">
      <alignment horizontal="left"/>
    </xf>
    <xf numFmtId="164" fontId="4" fillId="3" borderId="23" xfId="3" applyNumberFormat="1" applyFont="1" applyFill="1" applyBorder="1" applyAlignment="1">
      <alignment horizontal="right"/>
    </xf>
    <xf numFmtId="164" fontId="4" fillId="3" borderId="24" xfId="3" applyNumberFormat="1" applyFont="1" applyFill="1" applyBorder="1" applyAlignment="1">
      <alignment horizontal="right"/>
    </xf>
    <xf numFmtId="49" fontId="6" fillId="4" borderId="25" xfId="3" applyNumberFormat="1" applyFont="1" applyFill="1" applyBorder="1" applyAlignment="1">
      <alignment horizontal="center" vertical="center" wrapText="1"/>
    </xf>
    <xf numFmtId="49" fontId="6" fillId="4" borderId="26" xfId="3" applyNumberFormat="1" applyFont="1" applyFill="1" applyBorder="1" applyAlignment="1">
      <alignment horizontal="center" vertical="center" wrapText="1"/>
    </xf>
    <xf numFmtId="49" fontId="6" fillId="4" borderId="27" xfId="3" applyNumberFormat="1" applyFont="1" applyFill="1" applyBorder="1" applyAlignment="1">
      <alignment horizontal="center" vertical="center"/>
    </xf>
    <xf numFmtId="49" fontId="6" fillId="4" borderId="28" xfId="3" applyNumberFormat="1" applyFont="1" applyFill="1" applyBorder="1" applyAlignment="1">
      <alignment horizontal="center" vertical="center" wrapText="1"/>
    </xf>
    <xf numFmtId="49" fontId="3" fillId="0" borderId="36" xfId="3" applyNumberFormat="1" applyFont="1" applyBorder="1" applyAlignment="1">
      <alignment horizontal="center"/>
    </xf>
    <xf numFmtId="49" fontId="3" fillId="0" borderId="37" xfId="3" applyNumberFormat="1" applyFont="1" applyBorder="1" applyAlignment="1">
      <alignment horizontal="center"/>
    </xf>
    <xf numFmtId="49" fontId="3" fillId="0" borderId="38" xfId="3" applyNumberFormat="1" applyFont="1" applyBorder="1" applyAlignment="1">
      <alignment horizontal="center"/>
    </xf>
    <xf numFmtId="49" fontId="3" fillId="0" borderId="22" xfId="3" applyNumberFormat="1" applyFont="1" applyBorder="1" applyAlignment="1">
      <alignment horizontal="left"/>
    </xf>
    <xf numFmtId="164" fontId="4" fillId="3" borderId="39" xfId="3" applyNumberFormat="1" applyFont="1" applyFill="1" applyBorder="1" applyAlignment="1">
      <alignment horizontal="right"/>
    </xf>
    <xf numFmtId="0" fontId="1" fillId="0" borderId="0" xfId="3" applyFont="1" applyFill="1"/>
    <xf numFmtId="0" fontId="12" fillId="0" borderId="0" xfId="3" applyFont="1" applyFill="1" applyAlignment="1">
      <alignment horizontal="center"/>
    </xf>
    <xf numFmtId="0" fontId="12" fillId="0" borderId="40" xfId="3" applyFont="1" applyFill="1" applyBorder="1" applyAlignment="1">
      <alignment horizontal="center"/>
    </xf>
    <xf numFmtId="43" fontId="2" fillId="0" borderId="0" xfId="3" applyNumberFormat="1"/>
    <xf numFmtId="49" fontId="4" fillId="3" borderId="29" xfId="3" applyNumberFormat="1" applyFont="1" applyFill="1" applyBorder="1" applyAlignment="1">
      <alignment horizontal="left"/>
    </xf>
    <xf numFmtId="49" fontId="4" fillId="3" borderId="30" xfId="3" applyNumberFormat="1" applyFont="1" applyFill="1" applyBorder="1" applyAlignment="1">
      <alignment horizontal="left"/>
    </xf>
    <xf numFmtId="49" fontId="4" fillId="3" borderId="31" xfId="3" applyNumberFormat="1" applyFont="1" applyFill="1" applyBorder="1" applyAlignment="1">
      <alignment horizontal="left"/>
    </xf>
    <xf numFmtId="49" fontId="4" fillId="3" borderId="32" xfId="3" applyNumberFormat="1" applyFont="1" applyFill="1" applyBorder="1" applyAlignment="1">
      <alignment horizontal="center"/>
    </xf>
    <xf numFmtId="49" fontId="4" fillId="3" borderId="33" xfId="3" applyNumberFormat="1" applyFont="1" applyFill="1" applyBorder="1" applyAlignment="1">
      <alignment horizontal="center"/>
    </xf>
    <xf numFmtId="0" fontId="11" fillId="0" borderId="0" xfId="3" applyFont="1" applyFill="1" applyAlignment="1">
      <alignment horizontal="center"/>
    </xf>
    <xf numFmtId="0" fontId="12" fillId="0" borderId="0" xfId="3" applyFont="1" applyFill="1" applyAlignment="1">
      <alignment horizontal="center"/>
    </xf>
    <xf numFmtId="0" fontId="13" fillId="0" borderId="0" xfId="3" applyFont="1" applyFill="1" applyAlignment="1">
      <alignment horizontal="center"/>
    </xf>
    <xf numFmtId="0" fontId="12" fillId="0" borderId="40" xfId="3" applyFont="1" applyFill="1" applyBorder="1" applyAlignment="1">
      <alignment horizontal="center"/>
    </xf>
    <xf numFmtId="49" fontId="6" fillId="4" borderId="26" xfId="3" applyNumberFormat="1" applyFont="1" applyFill="1" applyBorder="1" applyAlignment="1">
      <alignment horizontal="center" vertical="center" wrapText="1"/>
    </xf>
    <xf numFmtId="49" fontId="4" fillId="3" borderId="34" xfId="3" applyNumberFormat="1" applyFont="1" applyFill="1" applyBorder="1" applyAlignment="1">
      <alignment horizontal="left"/>
    </xf>
    <xf numFmtId="49" fontId="4" fillId="3" borderId="23" xfId="3" applyNumberFormat="1" applyFont="1" applyFill="1" applyBorder="1" applyAlignment="1">
      <alignment horizontal="center"/>
    </xf>
    <xf numFmtId="49" fontId="4" fillId="3" borderId="30" xfId="3" applyNumberFormat="1" applyFont="1" applyFill="1" applyBorder="1" applyAlignment="1">
      <alignment horizontal="center"/>
    </xf>
    <xf numFmtId="49" fontId="4" fillId="3" borderId="31" xfId="3" applyNumberFormat="1" applyFont="1" applyFill="1" applyBorder="1" applyAlignment="1">
      <alignment horizontal="center"/>
    </xf>
    <xf numFmtId="49" fontId="4" fillId="3" borderId="29" xfId="3" applyNumberFormat="1" applyFont="1" applyFill="1" applyBorder="1" applyAlignment="1">
      <alignment horizontal="left" wrapText="1"/>
    </xf>
    <xf numFmtId="49" fontId="4" fillId="3" borderId="30" xfId="3" applyNumberFormat="1" applyFont="1" applyFill="1" applyBorder="1" applyAlignment="1">
      <alignment horizontal="left" wrapText="1"/>
    </xf>
    <xf numFmtId="49" fontId="4" fillId="3" borderId="31" xfId="3" applyNumberFormat="1" applyFont="1" applyFill="1" applyBorder="1" applyAlignment="1">
      <alignment horizontal="left" wrapText="1"/>
    </xf>
    <xf numFmtId="49" fontId="4" fillId="3" borderId="29" xfId="3" applyNumberFormat="1" applyFont="1" applyFill="1" applyBorder="1" applyAlignment="1">
      <alignment horizontal="center" wrapText="1"/>
    </xf>
    <xf numFmtId="49" fontId="4" fillId="3" borderId="30" xfId="3" applyNumberFormat="1" applyFont="1" applyFill="1" applyBorder="1" applyAlignment="1">
      <alignment horizontal="center" wrapText="1"/>
    </xf>
    <xf numFmtId="49" fontId="4" fillId="3" borderId="31" xfId="3" applyNumberFormat="1" applyFont="1" applyFill="1" applyBorder="1" applyAlignment="1">
      <alignment horizontal="center" wrapText="1"/>
    </xf>
    <xf numFmtId="49" fontId="4" fillId="3" borderId="25" xfId="3" applyNumberFormat="1" applyFont="1" applyFill="1" applyBorder="1" applyAlignment="1">
      <alignment horizontal="left"/>
    </xf>
    <xf numFmtId="49" fontId="4" fillId="3" borderId="26" xfId="3" applyNumberFormat="1" applyFont="1" applyFill="1" applyBorder="1" applyAlignment="1">
      <alignment horizontal="left"/>
    </xf>
  </cellXfs>
  <cellStyles count="7">
    <cellStyle name="Millares 2" xfId="1"/>
    <cellStyle name="Neutral" xfId="2" builtinId="28" customBuiltin="1"/>
    <cellStyle name="Normal" xfId="0" builtinId="0"/>
    <cellStyle name="Normal 2" xfId="3"/>
    <cellStyle name="Normal 3" xfId="4"/>
    <cellStyle name="Normal 4" xfId="5"/>
    <cellStyle name="Total" xfId="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298449</xdr:colOff>
      <xdr:row>1</xdr:row>
      <xdr:rowOff>15875</xdr:rowOff>
    </xdr:from>
    <xdr:to>
      <xdr:col>0</xdr:col>
      <xdr:colOff>1117599</xdr:colOff>
      <xdr:row>4</xdr:row>
      <xdr:rowOff>11112</xdr:rowOff>
    </xdr:to>
    <xdr:pic>
      <xdr:nvPicPr>
        <xdr:cNvPr id="1039" name="1 Imagen" descr="ESCUDO_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8449" y="269875"/>
          <a:ext cx="8191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127000</xdr:colOff>
      <xdr:row>1</xdr:row>
      <xdr:rowOff>86735</xdr:rowOff>
    </xdr:from>
    <xdr:to>
      <xdr:col>7</xdr:col>
      <xdr:colOff>1111250</xdr:colOff>
      <xdr:row>4</xdr:row>
      <xdr:rowOff>76199</xdr:rowOff>
    </xdr:to>
    <xdr:pic>
      <xdr:nvPicPr>
        <xdr:cNvPr id="1040" name="2 Imagen" descr="logo oficial de la ONE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081000" y="340735"/>
          <a:ext cx="984250" cy="68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showGridLines="0" tabSelected="1" zoomScale="120" zoomScaleNormal="120" workbookViewId="0">
      <selection activeCell="H58" sqref="H58"/>
    </sheetView>
  </sheetViews>
  <sheetFormatPr baseColWidth="10" defaultColWidth="11.42578125" defaultRowHeight="12.75" x14ac:dyDescent="0.2"/>
  <cols>
    <col min="1" max="2" width="17.28515625" style="20" customWidth="1"/>
    <col min="3" max="3" width="35.7109375" style="20" customWidth="1"/>
    <col min="4" max="4" width="8" style="20" customWidth="1"/>
    <col min="5" max="5" width="40.42578125" style="1" bestFit="1" customWidth="1"/>
    <col min="6" max="6" width="19.140625" style="1" customWidth="1"/>
    <col min="7" max="7" width="25.28515625" style="1" customWidth="1"/>
    <col min="8" max="8" width="18.85546875" style="1" customWidth="1"/>
    <col min="9" max="16384" width="11.42578125" style="1"/>
  </cols>
  <sheetData>
    <row r="1" spans="1:8" s="49" customFormat="1" ht="20.25" x14ac:dyDescent="0.3">
      <c r="A1" s="58" t="s">
        <v>25</v>
      </c>
      <c r="B1" s="58"/>
      <c r="C1" s="58"/>
      <c r="D1" s="58"/>
      <c r="E1" s="58"/>
      <c r="F1" s="58"/>
      <c r="G1" s="58"/>
      <c r="H1" s="58"/>
    </row>
    <row r="2" spans="1:8" s="49" customFormat="1" ht="18" x14ac:dyDescent="0.25">
      <c r="A2" s="59" t="s">
        <v>26</v>
      </c>
      <c r="B2" s="59"/>
      <c r="C2" s="59"/>
      <c r="D2" s="59"/>
      <c r="E2" s="59"/>
      <c r="F2" s="59"/>
      <c r="G2" s="59"/>
      <c r="H2" s="59"/>
    </row>
    <row r="3" spans="1:8" s="49" customFormat="1" ht="18" x14ac:dyDescent="0.25">
      <c r="A3" s="59" t="s">
        <v>45</v>
      </c>
      <c r="B3" s="59"/>
      <c r="C3" s="59"/>
      <c r="D3" s="59"/>
      <c r="E3" s="59"/>
      <c r="F3" s="59"/>
      <c r="G3" s="59"/>
      <c r="H3" s="59"/>
    </row>
    <row r="4" spans="1:8" s="49" customFormat="1" ht="18" x14ac:dyDescent="0.25">
      <c r="A4" s="50"/>
      <c r="B4" s="50"/>
      <c r="C4" s="50"/>
      <c r="D4" s="50"/>
      <c r="E4" s="50"/>
      <c r="F4" s="50"/>
      <c r="G4" s="50"/>
      <c r="H4" s="50"/>
    </row>
    <row r="5" spans="1:8" s="49" customFormat="1" ht="15.75" x14ac:dyDescent="0.25">
      <c r="A5" s="60" t="s">
        <v>24</v>
      </c>
      <c r="B5" s="60"/>
      <c r="C5" s="60"/>
      <c r="D5" s="60"/>
      <c r="E5" s="60"/>
      <c r="F5" s="60"/>
      <c r="G5" s="60"/>
      <c r="H5" s="60"/>
    </row>
    <row r="6" spans="1:8" s="49" customFormat="1" ht="18.75" thickBot="1" x14ac:dyDescent="0.3">
      <c r="A6" s="61" t="s">
        <v>46</v>
      </c>
      <c r="B6" s="61"/>
      <c r="C6" s="61"/>
      <c r="D6" s="61"/>
      <c r="E6" s="61"/>
      <c r="F6" s="61"/>
      <c r="G6" s="61"/>
      <c r="H6" s="61"/>
    </row>
    <row r="7" spans="1:8" s="49" customFormat="1" ht="18.75" thickBot="1" x14ac:dyDescent="0.3">
      <c r="A7" s="51"/>
      <c r="B7" s="51"/>
      <c r="C7" s="51"/>
      <c r="D7" s="51"/>
      <c r="E7" s="51"/>
      <c r="F7" s="51"/>
      <c r="G7" s="51"/>
      <c r="H7" s="51"/>
    </row>
    <row r="8" spans="1:8" s="21" customFormat="1" ht="45.75" thickBot="1" x14ac:dyDescent="0.25">
      <c r="A8" s="40" t="s">
        <v>0</v>
      </c>
      <c r="B8" s="41" t="s">
        <v>1</v>
      </c>
      <c r="C8" s="42" t="s">
        <v>2</v>
      </c>
      <c r="D8" s="62" t="s">
        <v>3</v>
      </c>
      <c r="E8" s="62"/>
      <c r="F8" s="41" t="s">
        <v>37</v>
      </c>
      <c r="G8" s="41" t="s">
        <v>44</v>
      </c>
      <c r="H8" s="43" t="s">
        <v>38</v>
      </c>
    </row>
    <row r="9" spans="1:8" ht="13.5" thickBot="1" x14ac:dyDescent="0.25"/>
    <row r="10" spans="1:8" ht="13.5" thickBot="1" x14ac:dyDescent="0.25">
      <c r="A10" s="70" t="s">
        <v>27</v>
      </c>
      <c r="B10" s="71"/>
      <c r="C10" s="72"/>
      <c r="D10" s="64"/>
      <c r="E10" s="65"/>
      <c r="F10" s="48">
        <f>+F11+F16+F21+F26+F31+F36+F41+F46+F51+F56+F61</f>
        <v>380809003</v>
      </c>
      <c r="G10" s="48">
        <f>+G11+G16+G21+G26+G31+G36+G41+G46+G51+G56+G61</f>
        <v>4999999.9999999972</v>
      </c>
      <c r="H10" s="48">
        <f>+H11+H16+H21+H26+H31+H36+H41+H46+H51+H56+H61</f>
        <v>385809002.99999994</v>
      </c>
    </row>
    <row r="11" spans="1:8" s="15" customFormat="1" ht="13.5" thickBot="1" x14ac:dyDescent="0.25">
      <c r="A11" s="63" t="s">
        <v>28</v>
      </c>
      <c r="B11" s="54"/>
      <c r="C11" s="55"/>
      <c r="D11" s="64" t="s">
        <v>11</v>
      </c>
      <c r="E11" s="65"/>
      <c r="F11" s="48">
        <f>SUM(F12:F15)</f>
        <v>139366129</v>
      </c>
      <c r="G11" s="48">
        <f t="shared" ref="G11" si="0">SUM(G12:G15)</f>
        <v>14265123.190000001</v>
      </c>
      <c r="H11" s="48">
        <f>SUM(H12:H15)</f>
        <v>153631252.18999997</v>
      </c>
    </row>
    <row r="12" spans="1:8" s="31" customFormat="1" x14ac:dyDescent="0.2">
      <c r="A12" s="27" t="s">
        <v>4</v>
      </c>
      <c r="B12" s="22" t="s">
        <v>5</v>
      </c>
      <c r="C12" s="2" t="s">
        <v>6</v>
      </c>
      <c r="D12" s="2" t="s">
        <v>7</v>
      </c>
      <c r="E12" s="3" t="s">
        <v>22</v>
      </c>
      <c r="F12" s="4">
        <v>103731910</v>
      </c>
      <c r="G12" s="5">
        <f>+H12-F12</f>
        <v>8565739</v>
      </c>
      <c r="H12" s="4">
        <v>112297649</v>
      </c>
    </row>
    <row r="13" spans="1:8" s="31" customFormat="1" x14ac:dyDescent="0.2">
      <c r="A13" s="28" t="s">
        <v>4</v>
      </c>
      <c r="B13" s="23" t="s">
        <v>5</v>
      </c>
      <c r="C13" s="7" t="s">
        <v>6</v>
      </c>
      <c r="D13" s="2" t="s">
        <v>8</v>
      </c>
      <c r="E13" s="6" t="s">
        <v>23</v>
      </c>
      <c r="F13" s="8">
        <v>24720488</v>
      </c>
      <c r="G13" s="5">
        <f t="shared" ref="G13:G15" si="1">+H13-F13</f>
        <v>7119980.1999999993</v>
      </c>
      <c r="H13" s="8">
        <v>31840468.199999999</v>
      </c>
    </row>
    <row r="14" spans="1:8" s="31" customFormat="1" x14ac:dyDescent="0.2">
      <c r="A14" s="28" t="s">
        <v>4</v>
      </c>
      <c r="B14" s="23" t="s">
        <v>5</v>
      </c>
      <c r="C14" s="7" t="s">
        <v>6</v>
      </c>
      <c r="D14" s="2" t="s">
        <v>9</v>
      </c>
      <c r="E14" s="6" t="s">
        <v>10</v>
      </c>
      <c r="F14" s="8">
        <v>5067577</v>
      </c>
      <c r="G14" s="5">
        <f t="shared" si="1"/>
        <v>2736101.01</v>
      </c>
      <c r="H14" s="8">
        <v>7803678.0099999998</v>
      </c>
    </row>
    <row r="15" spans="1:8" s="31" customFormat="1" ht="13.5" thickBot="1" x14ac:dyDescent="0.25">
      <c r="A15" s="32" t="s">
        <v>4</v>
      </c>
      <c r="B15" s="33" t="s">
        <v>5</v>
      </c>
      <c r="C15" s="35" t="s">
        <v>6</v>
      </c>
      <c r="D15" s="36" t="s">
        <v>13</v>
      </c>
      <c r="E15" s="37" t="s">
        <v>16</v>
      </c>
      <c r="F15" s="11">
        <v>5846154</v>
      </c>
      <c r="G15" s="5">
        <f t="shared" si="1"/>
        <v>-4156697.02</v>
      </c>
      <c r="H15" s="11">
        <v>1689456.98</v>
      </c>
    </row>
    <row r="16" spans="1:8" s="15" customFormat="1" ht="13.5" thickBot="1" x14ac:dyDescent="0.25">
      <c r="A16" s="73" t="s">
        <v>29</v>
      </c>
      <c r="B16" s="74"/>
      <c r="C16" s="74"/>
      <c r="D16" s="65" t="s">
        <v>11</v>
      </c>
      <c r="E16" s="66"/>
      <c r="F16" s="34">
        <f>SUM(F17:F20)</f>
        <v>43360182</v>
      </c>
      <c r="G16" s="38">
        <f>SUM(G17:G20)</f>
        <v>4453750</v>
      </c>
      <c r="H16" s="39">
        <f>SUM(H17:H20)</f>
        <v>47813932</v>
      </c>
    </row>
    <row r="17" spans="1:8" x14ac:dyDescent="0.2">
      <c r="A17" s="27" t="s">
        <v>4</v>
      </c>
      <c r="B17" s="22" t="s">
        <v>12</v>
      </c>
      <c r="C17" s="2" t="s">
        <v>6</v>
      </c>
      <c r="D17" s="2" t="s">
        <v>7</v>
      </c>
      <c r="E17" s="3" t="s">
        <v>22</v>
      </c>
      <c r="F17" s="4">
        <v>23360182</v>
      </c>
      <c r="G17" s="5">
        <f t="shared" ref="G17:G20" si="2">+H17-F17</f>
        <v>-565250</v>
      </c>
      <c r="H17" s="4">
        <v>22794932</v>
      </c>
    </row>
    <row r="18" spans="1:8" x14ac:dyDescent="0.2">
      <c r="A18" s="28" t="s">
        <v>4</v>
      </c>
      <c r="B18" s="23" t="s">
        <v>12</v>
      </c>
      <c r="C18" s="7" t="s">
        <v>6</v>
      </c>
      <c r="D18" s="7" t="s">
        <v>8</v>
      </c>
      <c r="E18" s="6" t="s">
        <v>23</v>
      </c>
      <c r="F18" s="8">
        <v>19613171</v>
      </c>
      <c r="G18" s="5">
        <f t="shared" si="2"/>
        <v>4714029</v>
      </c>
      <c r="H18" s="8">
        <v>24327200</v>
      </c>
    </row>
    <row r="19" spans="1:8" x14ac:dyDescent="0.2">
      <c r="A19" s="28" t="s">
        <v>4</v>
      </c>
      <c r="B19" s="23" t="s">
        <v>12</v>
      </c>
      <c r="C19" s="7" t="s">
        <v>6</v>
      </c>
      <c r="D19" s="7" t="s">
        <v>9</v>
      </c>
      <c r="E19" s="6" t="s">
        <v>10</v>
      </c>
      <c r="F19" s="11">
        <v>386829</v>
      </c>
      <c r="G19" s="5">
        <f t="shared" si="2"/>
        <v>304971</v>
      </c>
      <c r="H19" s="11">
        <v>691800</v>
      </c>
    </row>
    <row r="20" spans="1:8" ht="13.5" thickBot="1" x14ac:dyDescent="0.25">
      <c r="A20" s="44" t="s">
        <v>4</v>
      </c>
      <c r="B20" s="45" t="s">
        <v>12</v>
      </c>
      <c r="C20" s="46" t="s">
        <v>6</v>
      </c>
      <c r="D20" s="36" t="s">
        <v>13</v>
      </c>
      <c r="E20" s="47" t="s">
        <v>16</v>
      </c>
      <c r="F20" s="11">
        <v>0</v>
      </c>
      <c r="G20" s="5">
        <f t="shared" si="2"/>
        <v>0</v>
      </c>
      <c r="H20" s="11">
        <v>0</v>
      </c>
    </row>
    <row r="21" spans="1:8" s="19" customFormat="1" ht="13.5" thickBot="1" x14ac:dyDescent="0.25">
      <c r="A21" s="67" t="s">
        <v>30</v>
      </c>
      <c r="B21" s="68"/>
      <c r="C21" s="69"/>
      <c r="D21" s="64" t="s">
        <v>11</v>
      </c>
      <c r="E21" s="66"/>
      <c r="F21" s="12">
        <f>SUM(F22:F25)</f>
        <v>85382369</v>
      </c>
      <c r="G21" s="13">
        <f>SUM(G22:G25)</f>
        <v>-23944924.390000001</v>
      </c>
      <c r="H21" s="14">
        <f>SUM(H22:H25)</f>
        <v>61437444.609999999</v>
      </c>
    </row>
    <row r="22" spans="1:8" x14ac:dyDescent="0.2">
      <c r="A22" s="29" t="s">
        <v>4</v>
      </c>
      <c r="B22" s="24" t="s">
        <v>17</v>
      </c>
      <c r="C22" s="26" t="s">
        <v>6</v>
      </c>
      <c r="D22" s="2" t="s">
        <v>7</v>
      </c>
      <c r="E22" s="3" t="s">
        <v>22</v>
      </c>
      <c r="F22" s="4">
        <v>76871919</v>
      </c>
      <c r="G22" s="5">
        <f t="shared" ref="G22:G25" si="3">+H22-F22</f>
        <v>-22821056.390000001</v>
      </c>
      <c r="H22" s="4">
        <v>54050862.609999999</v>
      </c>
    </row>
    <row r="23" spans="1:8" s="18" customFormat="1" x14ac:dyDescent="0.2">
      <c r="A23" s="28" t="s">
        <v>4</v>
      </c>
      <c r="B23" s="23" t="s">
        <v>17</v>
      </c>
      <c r="C23" s="7" t="s">
        <v>6</v>
      </c>
      <c r="D23" s="7" t="s">
        <v>8</v>
      </c>
      <c r="E23" s="6" t="s">
        <v>23</v>
      </c>
      <c r="F23" s="8">
        <v>8238450</v>
      </c>
      <c r="G23" s="5">
        <f t="shared" si="3"/>
        <v>-1409212.17</v>
      </c>
      <c r="H23" s="8">
        <v>6829237.8300000001</v>
      </c>
    </row>
    <row r="24" spans="1:8" s="18" customFormat="1" x14ac:dyDescent="0.2">
      <c r="A24" s="28" t="s">
        <v>4</v>
      </c>
      <c r="B24" s="23" t="s">
        <v>17</v>
      </c>
      <c r="C24" s="7" t="s">
        <v>6</v>
      </c>
      <c r="D24" s="7" t="s">
        <v>9</v>
      </c>
      <c r="E24" s="6" t="s">
        <v>10</v>
      </c>
      <c r="F24" s="8">
        <v>272000</v>
      </c>
      <c r="G24" s="5">
        <f t="shared" si="3"/>
        <v>258244.17000000004</v>
      </c>
      <c r="H24" s="8">
        <v>530244.17000000004</v>
      </c>
    </row>
    <row r="25" spans="1:8" s="18" customFormat="1" ht="13.5" thickBot="1" x14ac:dyDescent="0.25">
      <c r="A25" s="29" t="s">
        <v>4</v>
      </c>
      <c r="B25" s="24" t="s">
        <v>17</v>
      </c>
      <c r="C25" s="26" t="s">
        <v>6</v>
      </c>
      <c r="D25" s="2" t="s">
        <v>13</v>
      </c>
      <c r="E25" s="3" t="s">
        <v>16</v>
      </c>
      <c r="F25" s="4">
        <v>0</v>
      </c>
      <c r="G25" s="5">
        <f t="shared" si="3"/>
        <v>27100</v>
      </c>
      <c r="H25" s="4">
        <v>27100</v>
      </c>
    </row>
    <row r="26" spans="1:8" s="15" customFormat="1" ht="13.5" thickBot="1" x14ac:dyDescent="0.25">
      <c r="A26" s="67" t="s">
        <v>31</v>
      </c>
      <c r="B26" s="68"/>
      <c r="C26" s="69"/>
      <c r="D26" s="64" t="s">
        <v>11</v>
      </c>
      <c r="E26" s="66"/>
      <c r="F26" s="12">
        <f>SUM(F27:F30)</f>
        <v>14087354</v>
      </c>
      <c r="G26" s="13">
        <f>SUM(G27:G30)</f>
        <v>23564290.259999998</v>
      </c>
      <c r="H26" s="14">
        <f>SUM(H27:H30)</f>
        <v>37651644.259999998</v>
      </c>
    </row>
    <row r="27" spans="1:8" x14ac:dyDescent="0.2">
      <c r="A27" s="29" t="s">
        <v>4</v>
      </c>
      <c r="B27" s="23" t="s">
        <v>18</v>
      </c>
      <c r="C27" s="26" t="s">
        <v>6</v>
      </c>
      <c r="D27" s="2" t="s">
        <v>7</v>
      </c>
      <c r="E27" s="3" t="s">
        <v>22</v>
      </c>
      <c r="F27" s="4">
        <v>11330326</v>
      </c>
      <c r="G27" s="5">
        <f t="shared" ref="G27:G30" si="4">+H27-F27</f>
        <v>22664290.259999998</v>
      </c>
      <c r="H27" s="4">
        <v>33994616.259999998</v>
      </c>
    </row>
    <row r="28" spans="1:8" x14ac:dyDescent="0.2">
      <c r="A28" s="28" t="s">
        <v>4</v>
      </c>
      <c r="B28" s="23" t="s">
        <v>18</v>
      </c>
      <c r="C28" s="7" t="s">
        <v>6</v>
      </c>
      <c r="D28" s="7" t="s">
        <v>8</v>
      </c>
      <c r="E28" s="6" t="s">
        <v>23</v>
      </c>
      <c r="F28" s="8">
        <v>2741605</v>
      </c>
      <c r="G28" s="5">
        <f t="shared" si="4"/>
        <v>-40000</v>
      </c>
      <c r="H28" s="8">
        <v>2701605</v>
      </c>
    </row>
    <row r="29" spans="1:8" x14ac:dyDescent="0.2">
      <c r="A29" s="28" t="s">
        <v>4</v>
      </c>
      <c r="B29" s="23" t="s">
        <v>18</v>
      </c>
      <c r="C29" s="7" t="s">
        <v>6</v>
      </c>
      <c r="D29" s="7" t="s">
        <v>9</v>
      </c>
      <c r="E29" s="6" t="s">
        <v>10</v>
      </c>
      <c r="F29" s="8">
        <v>15423</v>
      </c>
      <c r="G29" s="5">
        <f t="shared" si="4"/>
        <v>100000</v>
      </c>
      <c r="H29" s="8">
        <v>115423</v>
      </c>
    </row>
    <row r="30" spans="1:8" ht="13.5" thickBot="1" x14ac:dyDescent="0.25">
      <c r="A30" s="28" t="s">
        <v>4</v>
      </c>
      <c r="B30" s="23" t="s">
        <v>18</v>
      </c>
      <c r="C30" s="7" t="s">
        <v>6</v>
      </c>
      <c r="D30" s="2" t="s">
        <v>13</v>
      </c>
      <c r="E30" s="3" t="s">
        <v>16</v>
      </c>
      <c r="F30" s="8">
        <v>0</v>
      </c>
      <c r="G30" s="5">
        <f t="shared" si="4"/>
        <v>840000</v>
      </c>
      <c r="H30" s="8">
        <v>840000</v>
      </c>
    </row>
    <row r="31" spans="1:8" s="15" customFormat="1" ht="13.5" thickBot="1" x14ac:dyDescent="0.25">
      <c r="A31" s="53" t="s">
        <v>32</v>
      </c>
      <c r="B31" s="54"/>
      <c r="C31" s="55"/>
      <c r="D31" s="64" t="s">
        <v>11</v>
      </c>
      <c r="E31" s="66"/>
      <c r="F31" s="12">
        <f>SUM(F32:F35)</f>
        <v>31668920</v>
      </c>
      <c r="G31" s="13">
        <f>SUM(G32:G35)</f>
        <v>-2869350</v>
      </c>
      <c r="H31" s="14">
        <f>SUM(H32:H35)</f>
        <v>28799570</v>
      </c>
    </row>
    <row r="32" spans="1:8" x14ac:dyDescent="0.2">
      <c r="A32" s="29" t="s">
        <v>4</v>
      </c>
      <c r="B32" s="24" t="s">
        <v>19</v>
      </c>
      <c r="C32" s="26" t="s">
        <v>6</v>
      </c>
      <c r="D32" s="2" t="s">
        <v>7</v>
      </c>
      <c r="E32" s="3" t="s">
        <v>22</v>
      </c>
      <c r="F32" s="4">
        <v>31368920</v>
      </c>
      <c r="G32" s="5">
        <f t="shared" ref="G32:G35" si="5">+H32-F32</f>
        <v>-2869350</v>
      </c>
      <c r="H32" s="4">
        <v>28499570</v>
      </c>
    </row>
    <row r="33" spans="1:8" x14ac:dyDescent="0.2">
      <c r="A33" s="27" t="s">
        <v>4</v>
      </c>
      <c r="B33" s="22" t="s">
        <v>19</v>
      </c>
      <c r="C33" s="2" t="s">
        <v>6</v>
      </c>
      <c r="D33" s="7" t="s">
        <v>8</v>
      </c>
      <c r="E33" s="6" t="s">
        <v>23</v>
      </c>
      <c r="F33" s="4">
        <v>300000</v>
      </c>
      <c r="G33" s="5">
        <f t="shared" si="5"/>
        <v>0</v>
      </c>
      <c r="H33" s="4">
        <v>300000</v>
      </c>
    </row>
    <row r="34" spans="1:8" x14ac:dyDescent="0.2">
      <c r="A34" s="27" t="s">
        <v>4</v>
      </c>
      <c r="B34" s="22" t="s">
        <v>19</v>
      </c>
      <c r="C34" s="2" t="s">
        <v>6</v>
      </c>
      <c r="D34" s="7" t="s">
        <v>9</v>
      </c>
      <c r="E34" s="6" t="s">
        <v>10</v>
      </c>
      <c r="F34" s="4">
        <v>0</v>
      </c>
      <c r="G34" s="5">
        <f t="shared" si="5"/>
        <v>0</v>
      </c>
      <c r="H34" s="4">
        <v>0</v>
      </c>
    </row>
    <row r="35" spans="1:8" ht="13.5" thickBot="1" x14ac:dyDescent="0.25">
      <c r="A35" s="28" t="s">
        <v>4</v>
      </c>
      <c r="B35" s="23" t="s">
        <v>19</v>
      </c>
      <c r="C35" s="7" t="s">
        <v>6</v>
      </c>
      <c r="D35" s="2" t="s">
        <v>13</v>
      </c>
      <c r="E35" s="3" t="s">
        <v>16</v>
      </c>
      <c r="F35" s="8">
        <v>0</v>
      </c>
      <c r="G35" s="5">
        <f t="shared" si="5"/>
        <v>0</v>
      </c>
      <c r="H35" s="8">
        <v>0</v>
      </c>
    </row>
    <row r="36" spans="1:8" s="15" customFormat="1" ht="13.5" thickBot="1" x14ac:dyDescent="0.25">
      <c r="A36" s="53" t="s">
        <v>33</v>
      </c>
      <c r="B36" s="54"/>
      <c r="C36" s="55"/>
      <c r="D36" s="64" t="s">
        <v>11</v>
      </c>
      <c r="E36" s="66"/>
      <c r="F36" s="12">
        <f>SUM(F37:F40)</f>
        <v>24827078</v>
      </c>
      <c r="G36" s="13">
        <f>SUM(G37:G40)</f>
        <v>-4974372.870000001</v>
      </c>
      <c r="H36" s="14">
        <f>SUM(H37:H40)</f>
        <v>19852705.129999999</v>
      </c>
    </row>
    <row r="37" spans="1:8" x14ac:dyDescent="0.2">
      <c r="A37" s="29" t="s">
        <v>4</v>
      </c>
      <c r="B37" s="22" t="s">
        <v>20</v>
      </c>
      <c r="C37" s="2" t="s">
        <v>6</v>
      </c>
      <c r="D37" s="16" t="s">
        <v>7</v>
      </c>
      <c r="E37" s="17" t="s">
        <v>22</v>
      </c>
      <c r="F37" s="8">
        <v>23297078</v>
      </c>
      <c r="G37" s="5">
        <f t="shared" ref="G37:G40" si="6">+H37-F37</f>
        <v>-4974372.870000001</v>
      </c>
      <c r="H37" s="8">
        <v>18322705.129999999</v>
      </c>
    </row>
    <row r="38" spans="1:8" s="18" customFormat="1" x14ac:dyDescent="0.2">
      <c r="A38" s="28" t="s">
        <v>4</v>
      </c>
      <c r="B38" s="23" t="s">
        <v>20</v>
      </c>
      <c r="C38" s="7" t="s">
        <v>6</v>
      </c>
      <c r="D38" s="7" t="s">
        <v>8</v>
      </c>
      <c r="E38" s="6" t="s">
        <v>23</v>
      </c>
      <c r="F38" s="8">
        <v>915000</v>
      </c>
      <c r="G38" s="5">
        <f t="shared" si="6"/>
        <v>0</v>
      </c>
      <c r="H38" s="8">
        <v>915000</v>
      </c>
    </row>
    <row r="39" spans="1:8" s="18" customFormat="1" x14ac:dyDescent="0.2">
      <c r="A39" s="28" t="s">
        <v>4</v>
      </c>
      <c r="B39" s="23" t="s">
        <v>20</v>
      </c>
      <c r="C39" s="7" t="s">
        <v>6</v>
      </c>
      <c r="D39" s="7" t="s">
        <v>9</v>
      </c>
      <c r="E39" s="6" t="s">
        <v>10</v>
      </c>
      <c r="F39" s="8">
        <v>545000</v>
      </c>
      <c r="G39" s="5">
        <f t="shared" si="6"/>
        <v>0</v>
      </c>
      <c r="H39" s="8">
        <v>545000</v>
      </c>
    </row>
    <row r="40" spans="1:8" s="18" customFormat="1" ht="13.5" thickBot="1" x14ac:dyDescent="0.25">
      <c r="A40" s="30" t="s">
        <v>4</v>
      </c>
      <c r="B40" s="25" t="s">
        <v>20</v>
      </c>
      <c r="C40" s="10" t="s">
        <v>6</v>
      </c>
      <c r="D40" s="10" t="s">
        <v>13</v>
      </c>
      <c r="E40" s="9" t="s">
        <v>16</v>
      </c>
      <c r="F40" s="8">
        <v>70000</v>
      </c>
      <c r="G40" s="5">
        <f t="shared" si="6"/>
        <v>0</v>
      </c>
      <c r="H40" s="8">
        <v>70000</v>
      </c>
    </row>
    <row r="41" spans="1:8" s="15" customFormat="1" ht="13.5" thickBot="1" x14ac:dyDescent="0.25">
      <c r="A41" s="67" t="s">
        <v>34</v>
      </c>
      <c r="B41" s="68"/>
      <c r="C41" s="69"/>
      <c r="D41" s="64" t="s">
        <v>11</v>
      </c>
      <c r="E41" s="66"/>
      <c r="F41" s="12">
        <f>SUM(F42:F45)</f>
        <v>1990053</v>
      </c>
      <c r="G41" s="13">
        <f>SUM(G42:G45)</f>
        <v>0</v>
      </c>
      <c r="H41" s="14">
        <f>SUM(H42:H45)</f>
        <v>1990053</v>
      </c>
    </row>
    <row r="42" spans="1:8" x14ac:dyDescent="0.2">
      <c r="A42" s="29" t="s">
        <v>4</v>
      </c>
      <c r="B42" s="22" t="s">
        <v>21</v>
      </c>
      <c r="C42" s="2" t="s">
        <v>6</v>
      </c>
      <c r="D42" s="16" t="s">
        <v>7</v>
      </c>
      <c r="E42" s="17" t="s">
        <v>22</v>
      </c>
      <c r="F42" s="8">
        <v>570053</v>
      </c>
      <c r="G42" s="5">
        <f t="shared" ref="G42:G45" si="7">+H42-F42</f>
        <v>0</v>
      </c>
      <c r="H42" s="8">
        <v>570053</v>
      </c>
    </row>
    <row r="43" spans="1:8" x14ac:dyDescent="0.2">
      <c r="A43" s="28" t="s">
        <v>4</v>
      </c>
      <c r="B43" s="23" t="s">
        <v>21</v>
      </c>
      <c r="C43" s="7" t="s">
        <v>6</v>
      </c>
      <c r="D43" s="7" t="s">
        <v>8</v>
      </c>
      <c r="E43" s="6" t="s">
        <v>23</v>
      </c>
      <c r="F43" s="8">
        <v>1025000</v>
      </c>
      <c r="G43" s="5">
        <f t="shared" si="7"/>
        <v>0</v>
      </c>
      <c r="H43" s="8">
        <v>1025000</v>
      </c>
    </row>
    <row r="44" spans="1:8" x14ac:dyDescent="0.2">
      <c r="A44" s="28" t="s">
        <v>4</v>
      </c>
      <c r="B44" s="23" t="s">
        <v>21</v>
      </c>
      <c r="C44" s="7" t="s">
        <v>6</v>
      </c>
      <c r="D44" s="7" t="s">
        <v>9</v>
      </c>
      <c r="E44" s="6" t="s">
        <v>10</v>
      </c>
      <c r="F44" s="8">
        <v>195000</v>
      </c>
      <c r="G44" s="5">
        <f t="shared" si="7"/>
        <v>0</v>
      </c>
      <c r="H44" s="8">
        <v>195000</v>
      </c>
    </row>
    <row r="45" spans="1:8" ht="13.5" thickBot="1" x14ac:dyDescent="0.25">
      <c r="A45" s="30" t="s">
        <v>4</v>
      </c>
      <c r="B45" s="25" t="s">
        <v>21</v>
      </c>
      <c r="C45" s="10" t="s">
        <v>6</v>
      </c>
      <c r="D45" s="10" t="s">
        <v>13</v>
      </c>
      <c r="E45" s="9" t="s">
        <v>16</v>
      </c>
      <c r="F45" s="8">
        <v>200000</v>
      </c>
      <c r="G45" s="5">
        <f t="shared" si="7"/>
        <v>0</v>
      </c>
      <c r="H45" s="8">
        <v>200000</v>
      </c>
    </row>
    <row r="46" spans="1:8" ht="13.5" thickBot="1" x14ac:dyDescent="0.25">
      <c r="A46" s="53" t="s">
        <v>35</v>
      </c>
      <c r="B46" s="54"/>
      <c r="C46" s="55"/>
      <c r="D46" s="56" t="s">
        <v>11</v>
      </c>
      <c r="E46" s="57"/>
      <c r="F46" s="12">
        <f>SUM(F47:F50)</f>
        <v>12455253</v>
      </c>
      <c r="G46" s="13">
        <f>SUM(G47:G50)</f>
        <v>5212186.879999999</v>
      </c>
      <c r="H46" s="14">
        <f>SUM(H47:H50)</f>
        <v>17667439.879999999</v>
      </c>
    </row>
    <row r="47" spans="1:8" x14ac:dyDescent="0.2">
      <c r="A47" s="28" t="s">
        <v>36</v>
      </c>
      <c r="B47" s="23" t="s">
        <v>14</v>
      </c>
      <c r="C47" s="7" t="s">
        <v>6</v>
      </c>
      <c r="D47" s="16" t="s">
        <v>7</v>
      </c>
      <c r="E47" s="17" t="s">
        <v>22</v>
      </c>
      <c r="F47" s="8">
        <v>5083777</v>
      </c>
      <c r="G47" s="5">
        <f t="shared" ref="G47:G50" si="8">+H47-F47</f>
        <v>-4039897.4</v>
      </c>
      <c r="H47" s="8">
        <v>1043879.6</v>
      </c>
    </row>
    <row r="48" spans="1:8" x14ac:dyDescent="0.2">
      <c r="A48" s="28" t="s">
        <v>36</v>
      </c>
      <c r="B48" s="23" t="s">
        <v>14</v>
      </c>
      <c r="C48" s="7" t="s">
        <v>6</v>
      </c>
      <c r="D48" s="7" t="s">
        <v>8</v>
      </c>
      <c r="E48" s="6" t="s">
        <v>23</v>
      </c>
      <c r="F48" s="8">
        <v>6354721</v>
      </c>
      <c r="G48" s="5">
        <f t="shared" si="8"/>
        <v>-371888</v>
      </c>
      <c r="H48" s="8">
        <v>5982833</v>
      </c>
    </row>
    <row r="49" spans="1:8" x14ac:dyDescent="0.2">
      <c r="A49" s="28" t="s">
        <v>36</v>
      </c>
      <c r="B49" s="23" t="s">
        <v>14</v>
      </c>
      <c r="C49" s="7" t="s">
        <v>6</v>
      </c>
      <c r="D49" s="7" t="s">
        <v>9</v>
      </c>
      <c r="E49" s="6" t="s">
        <v>10</v>
      </c>
      <c r="F49" s="8">
        <v>1016755</v>
      </c>
      <c r="G49" s="5">
        <f t="shared" si="8"/>
        <v>-1016755</v>
      </c>
      <c r="H49" s="8">
        <v>0</v>
      </c>
    </row>
    <row r="50" spans="1:8" ht="13.5" thickBot="1" x14ac:dyDescent="0.25">
      <c r="A50" s="28" t="s">
        <v>36</v>
      </c>
      <c r="B50" s="23" t="s">
        <v>14</v>
      </c>
      <c r="C50" s="7" t="s">
        <v>6</v>
      </c>
      <c r="D50" s="10" t="s">
        <v>13</v>
      </c>
      <c r="E50" s="9" t="s">
        <v>16</v>
      </c>
      <c r="F50" s="8">
        <v>0</v>
      </c>
      <c r="G50" s="5">
        <f t="shared" si="8"/>
        <v>10640727.279999999</v>
      </c>
      <c r="H50" s="8">
        <v>10640727.279999999</v>
      </c>
    </row>
    <row r="51" spans="1:8" ht="13.5" thickBot="1" x14ac:dyDescent="0.25">
      <c r="A51" s="53" t="s">
        <v>39</v>
      </c>
      <c r="B51" s="54"/>
      <c r="C51" s="55"/>
      <c r="D51" s="64" t="s">
        <v>11</v>
      </c>
      <c r="E51" s="66"/>
      <c r="F51" s="12">
        <f>SUM(F52:F55)</f>
        <v>12455253</v>
      </c>
      <c r="G51" s="13">
        <f>SUM(G52:G55)</f>
        <v>-4443701.18</v>
      </c>
      <c r="H51" s="14">
        <f>SUM(H52:H55)</f>
        <v>8011551.8200000003</v>
      </c>
    </row>
    <row r="52" spans="1:8" x14ac:dyDescent="0.2">
      <c r="A52" s="28" t="s">
        <v>36</v>
      </c>
      <c r="B52" s="22" t="s">
        <v>42</v>
      </c>
      <c r="C52" s="2" t="s">
        <v>6</v>
      </c>
      <c r="D52" s="16" t="s">
        <v>7</v>
      </c>
      <c r="E52" s="17" t="s">
        <v>22</v>
      </c>
      <c r="F52" s="8">
        <v>5083777</v>
      </c>
      <c r="G52" s="5">
        <f t="shared" ref="G52:G55" si="9">+H52-F52</f>
        <v>0</v>
      </c>
      <c r="H52" s="8">
        <v>5083777</v>
      </c>
    </row>
    <row r="53" spans="1:8" x14ac:dyDescent="0.2">
      <c r="A53" s="28" t="s">
        <v>36</v>
      </c>
      <c r="B53" s="22" t="s">
        <v>42</v>
      </c>
      <c r="C53" s="7" t="s">
        <v>6</v>
      </c>
      <c r="D53" s="7" t="s">
        <v>8</v>
      </c>
      <c r="E53" s="6" t="s">
        <v>23</v>
      </c>
      <c r="F53" s="8">
        <v>3812833</v>
      </c>
      <c r="G53" s="5">
        <f t="shared" si="9"/>
        <v>-1398030.6800000002</v>
      </c>
      <c r="H53" s="8">
        <v>2414802.3199999998</v>
      </c>
    </row>
    <row r="54" spans="1:8" x14ac:dyDescent="0.2">
      <c r="A54" s="28" t="s">
        <v>36</v>
      </c>
      <c r="B54" s="22" t="s">
        <v>42</v>
      </c>
      <c r="C54" s="7" t="s">
        <v>6</v>
      </c>
      <c r="D54" s="7" t="s">
        <v>9</v>
      </c>
      <c r="E54" s="6" t="s">
        <v>10</v>
      </c>
      <c r="F54" s="8">
        <v>3558643</v>
      </c>
      <c r="G54" s="5">
        <f t="shared" si="9"/>
        <v>-3045670.5</v>
      </c>
      <c r="H54" s="8">
        <v>512972.5</v>
      </c>
    </row>
    <row r="55" spans="1:8" ht="13.5" thickBot="1" x14ac:dyDescent="0.25">
      <c r="A55" s="28" t="s">
        <v>36</v>
      </c>
      <c r="B55" s="22" t="s">
        <v>42</v>
      </c>
      <c r="C55" s="7" t="s">
        <v>6</v>
      </c>
      <c r="D55" s="7" t="s">
        <v>13</v>
      </c>
      <c r="E55" s="6" t="s">
        <v>16</v>
      </c>
      <c r="F55" s="8">
        <v>0</v>
      </c>
      <c r="G55" s="5">
        <f t="shared" si="9"/>
        <v>0</v>
      </c>
      <c r="H55" s="8">
        <v>0</v>
      </c>
    </row>
    <row r="56" spans="1:8" ht="13.5" thickBot="1" x14ac:dyDescent="0.25">
      <c r="A56" s="53" t="s">
        <v>40</v>
      </c>
      <c r="B56" s="54"/>
      <c r="C56" s="55"/>
      <c r="D56" s="64" t="s">
        <v>11</v>
      </c>
      <c r="E56" s="66"/>
      <c r="F56" s="12">
        <f>SUM(F57:F60)</f>
        <v>3304455</v>
      </c>
      <c r="G56" s="13">
        <f>SUM(G57:G60)</f>
        <v>-768485.70000000019</v>
      </c>
      <c r="H56" s="14">
        <f>SUM(H57:H60)</f>
        <v>2535969.2999999998</v>
      </c>
    </row>
    <row r="57" spans="1:8" x14ac:dyDescent="0.2">
      <c r="A57" s="28" t="s">
        <v>36</v>
      </c>
      <c r="B57" s="22" t="s">
        <v>15</v>
      </c>
      <c r="C57" s="2" t="s">
        <v>6</v>
      </c>
      <c r="D57" s="16" t="s">
        <v>7</v>
      </c>
      <c r="E57" s="17" t="s">
        <v>22</v>
      </c>
      <c r="F57" s="8">
        <v>0</v>
      </c>
      <c r="G57" s="5">
        <f t="shared" ref="G57:G60" si="10">+H57-F57</f>
        <v>0</v>
      </c>
      <c r="H57" s="8">
        <v>0</v>
      </c>
    </row>
    <row r="58" spans="1:8" x14ac:dyDescent="0.2">
      <c r="A58" s="28" t="s">
        <v>36</v>
      </c>
      <c r="B58" s="23" t="s">
        <v>15</v>
      </c>
      <c r="C58" s="7" t="s">
        <v>6</v>
      </c>
      <c r="D58" s="7" t="s">
        <v>8</v>
      </c>
      <c r="E58" s="6" t="s">
        <v>23</v>
      </c>
      <c r="F58" s="8">
        <v>0</v>
      </c>
      <c r="G58" s="5">
        <f t="shared" si="10"/>
        <v>2535969.2999999998</v>
      </c>
      <c r="H58" s="8">
        <v>2535969.2999999998</v>
      </c>
    </row>
    <row r="59" spans="1:8" x14ac:dyDescent="0.2">
      <c r="A59" s="28" t="s">
        <v>36</v>
      </c>
      <c r="B59" s="23" t="s">
        <v>15</v>
      </c>
      <c r="C59" s="7" t="s">
        <v>6</v>
      </c>
      <c r="D59" s="7" t="s">
        <v>9</v>
      </c>
      <c r="E59" s="6" t="s">
        <v>10</v>
      </c>
      <c r="F59" s="8">
        <v>3304455</v>
      </c>
      <c r="G59" s="5">
        <f t="shared" si="10"/>
        <v>-3304455</v>
      </c>
      <c r="H59" s="8">
        <v>0</v>
      </c>
    </row>
    <row r="60" spans="1:8" ht="13.5" thickBot="1" x14ac:dyDescent="0.25">
      <c r="A60" s="28" t="s">
        <v>36</v>
      </c>
      <c r="B60" s="23" t="s">
        <v>15</v>
      </c>
      <c r="C60" s="7" t="s">
        <v>6</v>
      </c>
      <c r="D60" s="7" t="s">
        <v>13</v>
      </c>
      <c r="E60" s="6" t="s">
        <v>16</v>
      </c>
      <c r="F60" s="8">
        <v>0</v>
      </c>
      <c r="G60" s="5">
        <f t="shared" si="10"/>
        <v>0</v>
      </c>
      <c r="H60" s="8">
        <v>0</v>
      </c>
    </row>
    <row r="61" spans="1:8" ht="13.5" thickBot="1" x14ac:dyDescent="0.25">
      <c r="A61" s="53" t="s">
        <v>41</v>
      </c>
      <c r="B61" s="54"/>
      <c r="C61" s="55"/>
      <c r="D61" s="64" t="s">
        <v>11</v>
      </c>
      <c r="E61" s="66"/>
      <c r="F61" s="12">
        <f>SUM(F62:F65)</f>
        <v>11911957</v>
      </c>
      <c r="G61" s="13">
        <f>SUM(G62:G65)</f>
        <v>-5494516.1900000004</v>
      </c>
      <c r="H61" s="14">
        <f>SUM(H62:H65)</f>
        <v>6417440.8099999996</v>
      </c>
    </row>
    <row r="62" spans="1:8" x14ac:dyDescent="0.2">
      <c r="A62" s="28" t="s">
        <v>36</v>
      </c>
      <c r="B62" s="28" t="s">
        <v>43</v>
      </c>
      <c r="C62" s="2" t="s">
        <v>6</v>
      </c>
      <c r="D62" s="16" t="s">
        <v>7</v>
      </c>
      <c r="E62" s="17" t="s">
        <v>22</v>
      </c>
      <c r="F62" s="8">
        <v>888000</v>
      </c>
      <c r="G62" s="5">
        <f t="shared" ref="G62:G65" si="11">+H62-F62</f>
        <v>5529440.8099999996</v>
      </c>
      <c r="H62" s="8">
        <v>6417440.8099999996</v>
      </c>
    </row>
    <row r="63" spans="1:8" x14ac:dyDescent="0.2">
      <c r="A63" s="28" t="s">
        <v>36</v>
      </c>
      <c r="B63" s="28" t="s">
        <v>43</v>
      </c>
      <c r="C63" s="7" t="s">
        <v>6</v>
      </c>
      <c r="D63" s="7" t="s">
        <v>8</v>
      </c>
      <c r="E63" s="6" t="s">
        <v>23</v>
      </c>
      <c r="F63" s="8">
        <v>7365472</v>
      </c>
      <c r="G63" s="5">
        <f t="shared" si="11"/>
        <v>-7365472</v>
      </c>
      <c r="H63" s="8">
        <v>0</v>
      </c>
    </row>
    <row r="64" spans="1:8" x14ac:dyDescent="0.2">
      <c r="A64" s="28" t="s">
        <v>36</v>
      </c>
      <c r="B64" s="28" t="s">
        <v>43</v>
      </c>
      <c r="C64" s="7" t="s">
        <v>6</v>
      </c>
      <c r="D64" s="7" t="s">
        <v>9</v>
      </c>
      <c r="E64" s="6" t="s">
        <v>10</v>
      </c>
      <c r="F64" s="8">
        <v>820998</v>
      </c>
      <c r="G64" s="5">
        <f t="shared" si="11"/>
        <v>-820998</v>
      </c>
      <c r="H64" s="8">
        <v>0</v>
      </c>
    </row>
    <row r="65" spans="1:8" x14ac:dyDescent="0.2">
      <c r="A65" s="28" t="s">
        <v>36</v>
      </c>
      <c r="B65" s="28" t="s">
        <v>43</v>
      </c>
      <c r="C65" s="7" t="s">
        <v>6</v>
      </c>
      <c r="D65" s="7" t="s">
        <v>13</v>
      </c>
      <c r="E65" s="6" t="s">
        <v>16</v>
      </c>
      <c r="F65" s="8">
        <v>2837487</v>
      </c>
      <c r="G65" s="5">
        <f t="shared" si="11"/>
        <v>-2837487</v>
      </c>
      <c r="H65" s="8">
        <v>0</v>
      </c>
    </row>
    <row r="68" spans="1:8" x14ac:dyDescent="0.2">
      <c r="H68" s="52"/>
    </row>
    <row r="69" spans="1:8" x14ac:dyDescent="0.2">
      <c r="H69" s="52"/>
    </row>
  </sheetData>
  <mergeCells count="30">
    <mergeCell ref="A56:C56"/>
    <mergeCell ref="D56:E56"/>
    <mergeCell ref="A61:C61"/>
    <mergeCell ref="D61:E61"/>
    <mergeCell ref="A10:C10"/>
    <mergeCell ref="D10:E10"/>
    <mergeCell ref="A16:C16"/>
    <mergeCell ref="D16:E16"/>
    <mergeCell ref="A21:C21"/>
    <mergeCell ref="D21:E21"/>
    <mergeCell ref="A26:C26"/>
    <mergeCell ref="D26:E26"/>
    <mergeCell ref="A31:C31"/>
    <mergeCell ref="A51:C51"/>
    <mergeCell ref="D51:E51"/>
    <mergeCell ref="A36:C36"/>
    <mergeCell ref="A46:C46"/>
    <mergeCell ref="D46:E46"/>
    <mergeCell ref="A1:H1"/>
    <mergeCell ref="A2:H2"/>
    <mergeCell ref="A5:H5"/>
    <mergeCell ref="A6:H6"/>
    <mergeCell ref="A3:H3"/>
    <mergeCell ref="D8:E8"/>
    <mergeCell ref="A11:C11"/>
    <mergeCell ref="D11:E11"/>
    <mergeCell ref="D31:E31"/>
    <mergeCell ref="A41:C41"/>
    <mergeCell ref="D41:E41"/>
    <mergeCell ref="D36:E36"/>
  </mergeCells>
  <pageMargins left="0.74803149606299213" right="0.74803149606299213" top="0.18" bottom="0.19" header="0.19685039370078741" footer="0.16"/>
  <pageSetup scale="66" fitToHeight="100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Asignacion Presupuestaria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Lozada</dc:creator>
  <cp:lastModifiedBy>marien.mendez</cp:lastModifiedBy>
  <cp:revision/>
  <cp:lastPrinted>2016-12-05T19:27:43Z</cp:lastPrinted>
  <dcterms:created xsi:type="dcterms:W3CDTF">2014-11-24T20:37:42Z</dcterms:created>
  <dcterms:modified xsi:type="dcterms:W3CDTF">2017-10-06T19:46:50Z</dcterms:modified>
</cp:coreProperties>
</file>