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E597" i="1"/>
  <c r="F597"/>
  <c r="G597"/>
  <c r="D597"/>
  <c r="B597"/>
  <c r="I445"/>
  <c r="J445" s="1"/>
  <c r="I446"/>
  <c r="J446" s="1"/>
  <c r="I447"/>
  <c r="J447" s="1"/>
  <c r="I448"/>
  <c r="J448" s="1"/>
  <c r="I449"/>
  <c r="J449" s="1"/>
  <c r="I450"/>
  <c r="J450" s="1"/>
  <c r="I451"/>
  <c r="J451" s="1"/>
  <c r="I452"/>
  <c r="J452" s="1"/>
  <c r="I453"/>
  <c r="J453" s="1"/>
  <c r="I454"/>
  <c r="J454" s="1"/>
  <c r="I455"/>
  <c r="J455" s="1"/>
  <c r="I456"/>
  <c r="J456" s="1"/>
  <c r="I457"/>
  <c r="J457" s="1"/>
  <c r="I458"/>
  <c r="J458" s="1"/>
  <c r="I459"/>
  <c r="J459" s="1"/>
  <c r="I460"/>
  <c r="J460" s="1"/>
  <c r="I461"/>
  <c r="J461" s="1"/>
  <c r="I462"/>
  <c r="J462" s="1"/>
  <c r="I463"/>
  <c r="J463" s="1"/>
  <c r="I464"/>
  <c r="J464" s="1"/>
  <c r="I465"/>
  <c r="J465" s="1"/>
  <c r="I466"/>
  <c r="J466" s="1"/>
  <c r="I467"/>
  <c r="J467" s="1"/>
  <c r="I468"/>
  <c r="J468" s="1"/>
  <c r="I469"/>
  <c r="J469" s="1"/>
  <c r="I470"/>
  <c r="J470" s="1"/>
  <c r="I471"/>
  <c r="J471" s="1"/>
  <c r="I472"/>
  <c r="J472" s="1"/>
  <c r="I473"/>
  <c r="J473" s="1"/>
  <c r="I474"/>
  <c r="J474" s="1"/>
  <c r="I475"/>
  <c r="J475" s="1"/>
  <c r="I476"/>
  <c r="J476" s="1"/>
  <c r="I477"/>
  <c r="J477" s="1"/>
  <c r="I478"/>
  <c r="J478" s="1"/>
  <c r="I479"/>
  <c r="J479" s="1"/>
  <c r="I480"/>
  <c r="J480" s="1"/>
  <c r="I481"/>
  <c r="J481" s="1"/>
  <c r="I482"/>
  <c r="J482" s="1"/>
  <c r="I483"/>
  <c r="J483" s="1"/>
  <c r="I484"/>
  <c r="J484" s="1"/>
  <c r="I485"/>
  <c r="J485" s="1"/>
  <c r="I486"/>
  <c r="J486" s="1"/>
  <c r="I487"/>
  <c r="J487" s="1"/>
  <c r="I488"/>
  <c r="J488" s="1"/>
  <c r="I489"/>
  <c r="J489" s="1"/>
  <c r="I490"/>
  <c r="J490" s="1"/>
  <c r="I491"/>
  <c r="J491" s="1"/>
  <c r="I492"/>
  <c r="J492" s="1"/>
  <c r="I493"/>
  <c r="J493" s="1"/>
  <c r="I494"/>
  <c r="J494" s="1"/>
  <c r="I495"/>
  <c r="J495" s="1"/>
  <c r="I496"/>
  <c r="J496" s="1"/>
  <c r="I497"/>
  <c r="J497" s="1"/>
  <c r="I444"/>
  <c r="J444" s="1"/>
  <c r="E498"/>
  <c r="F498"/>
  <c r="G498"/>
  <c r="H498"/>
  <c r="D498"/>
  <c r="I255"/>
  <c r="J255" s="1"/>
  <c r="D220"/>
  <c r="E220"/>
  <c r="F220"/>
  <c r="G220"/>
  <c r="H220"/>
  <c r="I184"/>
  <c r="J184" s="1"/>
  <c r="D185"/>
  <c r="E185"/>
  <c r="F185"/>
  <c r="G185"/>
  <c r="H185"/>
  <c r="I148"/>
  <c r="J148" s="1"/>
  <c r="I149"/>
  <c r="J149" s="1"/>
  <c r="I100"/>
  <c r="J100" s="1"/>
  <c r="I498" l="1"/>
  <c r="I565" l="1"/>
  <c r="J565" s="1"/>
  <c r="E170"/>
  <c r="F170"/>
  <c r="G170"/>
  <c r="H170"/>
  <c r="D170"/>
  <c r="I344"/>
  <c r="J344" s="1"/>
  <c r="I345"/>
  <c r="J345" s="1"/>
  <c r="I346"/>
  <c r="J346" s="1"/>
  <c r="I347"/>
  <c r="J347" s="1"/>
  <c r="I348"/>
  <c r="J348" s="1"/>
  <c r="I343"/>
  <c r="J343" s="1"/>
  <c r="I126"/>
  <c r="J126" s="1"/>
  <c r="I28"/>
  <c r="J28" s="1"/>
  <c r="I29"/>
  <c r="J29" s="1"/>
  <c r="I30"/>
  <c r="J30" s="1"/>
  <c r="I31"/>
  <c r="J31" s="1"/>
  <c r="I32"/>
  <c r="J32" s="1"/>
  <c r="I27"/>
  <c r="J27" s="1"/>
  <c r="I591"/>
  <c r="J591" s="1"/>
  <c r="I567"/>
  <c r="J567" s="1"/>
  <c r="I334"/>
  <c r="J334" s="1"/>
  <c r="I542"/>
  <c r="J542" s="1"/>
  <c r="I543"/>
  <c r="J543" s="1"/>
  <c r="I544"/>
  <c r="J544" s="1"/>
  <c r="I545"/>
  <c r="J545" s="1"/>
  <c r="I539"/>
  <c r="J539" s="1"/>
  <c r="I540"/>
  <c r="J540" s="1"/>
  <c r="I537"/>
  <c r="J537" s="1"/>
  <c r="I533"/>
  <c r="J533" s="1"/>
  <c r="I534"/>
  <c r="J534" s="1"/>
  <c r="I439"/>
  <c r="J439" s="1"/>
  <c r="I374"/>
  <c r="J374" s="1"/>
  <c r="I375"/>
  <c r="J375" s="1"/>
  <c r="I371"/>
  <c r="J371" s="1"/>
  <c r="I367"/>
  <c r="J367" s="1"/>
  <c r="I368"/>
  <c r="J368" s="1"/>
  <c r="I369"/>
  <c r="J369" s="1"/>
  <c r="I370"/>
  <c r="J370" s="1"/>
  <c r="I372"/>
  <c r="J372" s="1"/>
  <c r="I373"/>
  <c r="J373" s="1"/>
  <c r="I362"/>
  <c r="J362" s="1"/>
  <c r="I363"/>
  <c r="J363" s="1"/>
  <c r="I360"/>
  <c r="J360" s="1"/>
  <c r="I361"/>
  <c r="J361" s="1"/>
  <c r="I338"/>
  <c r="J338" s="1"/>
  <c r="I335"/>
  <c r="J335" s="1"/>
  <c r="D303"/>
  <c r="E303"/>
  <c r="F303"/>
  <c r="G303"/>
  <c r="H303"/>
  <c r="I302"/>
  <c r="J302" s="1"/>
  <c r="I261"/>
  <c r="I252"/>
  <c r="J252" s="1"/>
  <c r="I253"/>
  <c r="J253" s="1"/>
  <c r="I254"/>
  <c r="J254" s="1"/>
  <c r="I249"/>
  <c r="J249" s="1"/>
  <c r="I240"/>
  <c r="J240" s="1"/>
  <c r="I213"/>
  <c r="J213" s="1"/>
  <c r="I214"/>
  <c r="J214" s="1"/>
  <c r="I212"/>
  <c r="J212" s="1"/>
  <c r="I217"/>
  <c r="J217" s="1"/>
  <c r="I218"/>
  <c r="J218" s="1"/>
  <c r="I169"/>
  <c r="J169" s="1"/>
  <c r="I147"/>
  <c r="J147" s="1"/>
  <c r="D130"/>
  <c r="E130"/>
  <c r="F130"/>
  <c r="G130"/>
  <c r="H130"/>
  <c r="D123"/>
  <c r="E123"/>
  <c r="F123"/>
  <c r="G123"/>
  <c r="H123"/>
  <c r="I122"/>
  <c r="J122" s="1"/>
  <c r="D83"/>
  <c r="E83"/>
  <c r="F83"/>
  <c r="G83"/>
  <c r="H83"/>
  <c r="I82"/>
  <c r="J82" s="1"/>
  <c r="E24"/>
  <c r="F24"/>
  <c r="G24"/>
  <c r="H24"/>
  <c r="D24"/>
  <c r="I19"/>
  <c r="J19" s="1"/>
  <c r="I18"/>
  <c r="J18" s="1"/>
  <c r="I11"/>
  <c r="J11" s="1"/>
  <c r="J498" l="1"/>
  <c r="I333"/>
  <c r="J333" s="1"/>
  <c r="I60"/>
  <c r="J60" s="1"/>
  <c r="D224"/>
  <c r="E224"/>
  <c r="F224"/>
  <c r="G224"/>
  <c r="H224"/>
  <c r="I198"/>
  <c r="J198" s="1"/>
  <c r="I592" l="1"/>
  <c r="J592" s="1"/>
  <c r="I581"/>
  <c r="J581" s="1"/>
  <c r="D572"/>
  <c r="I570"/>
  <c r="J570" s="1"/>
  <c r="I563"/>
  <c r="J563" s="1"/>
  <c r="E547"/>
  <c r="F547"/>
  <c r="G547"/>
  <c r="H547"/>
  <c r="D547"/>
  <c r="I546"/>
  <c r="J546" s="1"/>
  <c r="I541"/>
  <c r="J541" s="1"/>
  <c r="I538"/>
  <c r="J538" s="1"/>
  <c r="I535"/>
  <c r="J535" s="1"/>
  <c r="I536"/>
  <c r="J536" s="1"/>
  <c r="E441"/>
  <c r="F441"/>
  <c r="G441"/>
  <c r="H441"/>
  <c r="I435"/>
  <c r="J435" s="1"/>
  <c r="I436"/>
  <c r="I437"/>
  <c r="J437" s="1"/>
  <c r="I438"/>
  <c r="J438" s="1"/>
  <c r="I440"/>
  <c r="J440" s="1"/>
  <c r="I434"/>
  <c r="J434" s="1"/>
  <c r="D441"/>
  <c r="E428"/>
  <c r="F428"/>
  <c r="G428"/>
  <c r="H428"/>
  <c r="D428"/>
  <c r="I427"/>
  <c r="F422"/>
  <c r="G422"/>
  <c r="H422"/>
  <c r="E422"/>
  <c r="D422"/>
  <c r="J421"/>
  <c r="E405"/>
  <c r="F405"/>
  <c r="G405"/>
  <c r="H405"/>
  <c r="D405"/>
  <c r="I404"/>
  <c r="J404" s="1"/>
  <c r="E388"/>
  <c r="F388"/>
  <c r="G388"/>
  <c r="H388"/>
  <c r="D388"/>
  <c r="I387"/>
  <c r="J387" s="1"/>
  <c r="I385"/>
  <c r="J385" s="1"/>
  <c r="I386"/>
  <c r="J386" s="1"/>
  <c r="I383"/>
  <c r="J383" s="1"/>
  <c r="I384"/>
  <c r="J384" s="1"/>
  <c r="E377"/>
  <c r="F377"/>
  <c r="G377"/>
  <c r="H377"/>
  <c r="D377"/>
  <c r="I376"/>
  <c r="J376" s="1"/>
  <c r="I337"/>
  <c r="J337" s="1"/>
  <c r="I332"/>
  <c r="J332" s="1"/>
  <c r="I336"/>
  <c r="J336" s="1"/>
  <c r="I301"/>
  <c r="J301" s="1"/>
  <c r="J300"/>
  <c r="E262"/>
  <c r="F262"/>
  <c r="G262"/>
  <c r="H262"/>
  <c r="I251"/>
  <c r="J251" s="1"/>
  <c r="D242"/>
  <c r="E242"/>
  <c r="F242"/>
  <c r="G242"/>
  <c r="H242"/>
  <c r="I241"/>
  <c r="J241" s="1"/>
  <c r="I164"/>
  <c r="J564"/>
  <c r="I134"/>
  <c r="J134" s="1"/>
  <c r="J114"/>
  <c r="E105"/>
  <c r="F105"/>
  <c r="G105"/>
  <c r="H105"/>
  <c r="D105"/>
  <c r="I98"/>
  <c r="J98" s="1"/>
  <c r="I87"/>
  <c r="J87" s="1"/>
  <c r="I88"/>
  <c r="J88" s="1"/>
  <c r="J164" l="1"/>
  <c r="J436"/>
  <c r="J427"/>
  <c r="E76"/>
  <c r="F76"/>
  <c r="G76"/>
  <c r="H76"/>
  <c r="D76"/>
  <c r="H279"/>
  <c r="G279"/>
  <c r="F279"/>
  <c r="E279"/>
  <c r="D279"/>
  <c r="I257"/>
  <c r="F150"/>
  <c r="I61"/>
  <c r="I505"/>
  <c r="J505" s="1"/>
  <c r="I503"/>
  <c r="J503" s="1"/>
  <c r="I502"/>
  <c r="J502" s="1"/>
  <c r="I504"/>
  <c r="J504" s="1"/>
  <c r="I506"/>
  <c r="J506" s="1"/>
  <c r="I507"/>
  <c r="J507" s="1"/>
  <c r="I510"/>
  <c r="J510" s="1"/>
  <c r="I569"/>
  <c r="J569" s="1"/>
  <c r="I580"/>
  <c r="J580" s="1"/>
  <c r="I594"/>
  <c r="I593"/>
  <c r="E595"/>
  <c r="F595"/>
  <c r="G595"/>
  <c r="H595"/>
  <c r="D595"/>
  <c r="J593"/>
  <c r="J594"/>
  <c r="E583"/>
  <c r="F583"/>
  <c r="G583"/>
  <c r="H583"/>
  <c r="D583"/>
  <c r="E572"/>
  <c r="F572"/>
  <c r="G572"/>
  <c r="H572"/>
  <c r="E520"/>
  <c r="F520"/>
  <c r="G520"/>
  <c r="H520"/>
  <c r="D520"/>
  <c r="I425"/>
  <c r="J425" s="1"/>
  <c r="I420"/>
  <c r="J420" s="1"/>
  <c r="I416"/>
  <c r="I365"/>
  <c r="J365" s="1"/>
  <c r="I366"/>
  <c r="J366" s="1"/>
  <c r="E349"/>
  <c r="F349"/>
  <c r="G349"/>
  <c r="H349"/>
  <c r="D349"/>
  <c r="D340"/>
  <c r="I562"/>
  <c r="J562" s="1"/>
  <c r="I331"/>
  <c r="J331" s="1"/>
  <c r="E314"/>
  <c r="F314"/>
  <c r="G314"/>
  <c r="H314"/>
  <c r="D314"/>
  <c r="I312"/>
  <c r="J312" s="1"/>
  <c r="I313"/>
  <c r="J313" s="1"/>
  <c r="I278"/>
  <c r="J278" s="1"/>
  <c r="I274"/>
  <c r="J274" s="1"/>
  <c r="I275"/>
  <c r="J275" s="1"/>
  <c r="I250"/>
  <c r="J250" s="1"/>
  <c r="I230"/>
  <c r="J230" s="1"/>
  <c r="I211"/>
  <c r="J211" s="1"/>
  <c r="I219"/>
  <c r="J219" s="1"/>
  <c r="D180"/>
  <c r="E161"/>
  <c r="F161"/>
  <c r="G161"/>
  <c r="H161"/>
  <c r="D161"/>
  <c r="E150"/>
  <c r="G150"/>
  <c r="H150"/>
  <c r="D150"/>
  <c r="F140"/>
  <c r="G140"/>
  <c r="H140"/>
  <c r="E140"/>
  <c r="D140"/>
  <c r="E136"/>
  <c r="F136"/>
  <c r="G136"/>
  <c r="H136"/>
  <c r="D136"/>
  <c r="I108"/>
  <c r="J108" s="1"/>
  <c r="I104"/>
  <c r="J104" s="1"/>
  <c r="I99"/>
  <c r="J99" s="1"/>
  <c r="E63"/>
  <c r="F63"/>
  <c r="G63"/>
  <c r="H63"/>
  <c r="D63"/>
  <c r="I38"/>
  <c r="J38" s="1"/>
  <c r="H33"/>
  <c r="G33"/>
  <c r="F33"/>
  <c r="E33"/>
  <c r="D33"/>
  <c r="J416" l="1"/>
  <c r="J61"/>
  <c r="H340" l="1"/>
  <c r="G340"/>
  <c r="F340"/>
  <c r="E340"/>
  <c r="I209"/>
  <c r="J209" s="1"/>
  <c r="I403"/>
  <c r="J403" s="1"/>
  <c r="I357"/>
  <c r="J357" s="1"/>
  <c r="I358"/>
  <c r="J358" s="1"/>
  <c r="I339"/>
  <c r="J339" s="1"/>
  <c r="I330"/>
  <c r="J330" s="1"/>
  <c r="I310"/>
  <c r="J310" s="1"/>
  <c r="I308"/>
  <c r="J308" s="1"/>
  <c r="I309"/>
  <c r="J309" s="1"/>
  <c r="I311"/>
  <c r="J311" s="1"/>
  <c r="I295"/>
  <c r="J295" s="1"/>
  <c r="H296"/>
  <c r="G296"/>
  <c r="F296"/>
  <c r="E296"/>
  <c r="D296"/>
  <c r="I276"/>
  <c r="J276" s="1"/>
  <c r="I269"/>
  <c r="I248"/>
  <c r="J248" s="1"/>
  <c r="I256"/>
  <c r="J256" s="1"/>
  <c r="D557"/>
  <c r="E557"/>
  <c r="F557"/>
  <c r="G557"/>
  <c r="H557"/>
  <c r="D413"/>
  <c r="E413"/>
  <c r="F413"/>
  <c r="G413"/>
  <c r="H413"/>
  <c r="D292"/>
  <c r="E292"/>
  <c r="F292"/>
  <c r="G292"/>
  <c r="H292"/>
  <c r="D286"/>
  <c r="E286"/>
  <c r="F286"/>
  <c r="G286"/>
  <c r="H286"/>
  <c r="D266"/>
  <c r="E266"/>
  <c r="F266"/>
  <c r="G266"/>
  <c r="H266"/>
  <c r="D262"/>
  <c r="D258"/>
  <c r="E258"/>
  <c r="F258"/>
  <c r="G258"/>
  <c r="H258"/>
  <c r="D236"/>
  <c r="E236"/>
  <c r="F236"/>
  <c r="G236"/>
  <c r="H236"/>
  <c r="D232"/>
  <c r="E232"/>
  <c r="F232"/>
  <c r="G232"/>
  <c r="H232"/>
  <c r="E180"/>
  <c r="F180"/>
  <c r="G180"/>
  <c r="H180"/>
  <c r="D154"/>
  <c r="E154"/>
  <c r="F154"/>
  <c r="G154"/>
  <c r="H154"/>
  <c r="D111"/>
  <c r="E111"/>
  <c r="F111"/>
  <c r="G111"/>
  <c r="H111"/>
  <c r="D95"/>
  <c r="E95"/>
  <c r="F95"/>
  <c r="G95"/>
  <c r="H95"/>
  <c r="H597" s="1"/>
  <c r="D68"/>
  <c r="E68"/>
  <c r="F68"/>
  <c r="G68"/>
  <c r="H68"/>
  <c r="D57"/>
  <c r="E57"/>
  <c r="F57"/>
  <c r="G57"/>
  <c r="H57"/>
  <c r="F51"/>
  <c r="G51"/>
  <c r="H51"/>
  <c r="E51"/>
  <c r="D51"/>
  <c r="H47"/>
  <c r="G47"/>
  <c r="F47"/>
  <c r="E47"/>
  <c r="D47"/>
  <c r="H40"/>
  <c r="G40"/>
  <c r="F40"/>
  <c r="E40"/>
  <c r="D40"/>
  <c r="I590"/>
  <c r="J590" s="1"/>
  <c r="I589"/>
  <c r="J589" s="1"/>
  <c r="I588"/>
  <c r="J588" s="1"/>
  <c r="I587"/>
  <c r="J587" s="1"/>
  <c r="I561"/>
  <c r="I586"/>
  <c r="I582"/>
  <c r="J582" s="1"/>
  <c r="I577"/>
  <c r="J577" s="1"/>
  <c r="I576"/>
  <c r="J576" s="1"/>
  <c r="I359"/>
  <c r="J359" s="1"/>
  <c r="I575"/>
  <c r="I571"/>
  <c r="I568"/>
  <c r="J568" s="1"/>
  <c r="I566"/>
  <c r="J566" s="1"/>
  <c r="I560"/>
  <c r="I556"/>
  <c r="J556" s="1"/>
  <c r="I223"/>
  <c r="I224" s="1"/>
  <c r="I555"/>
  <c r="J555" s="1"/>
  <c r="I554"/>
  <c r="J554" s="1"/>
  <c r="I553"/>
  <c r="J553" s="1"/>
  <c r="I552"/>
  <c r="J552" s="1"/>
  <c r="I551"/>
  <c r="J551" s="1"/>
  <c r="I550"/>
  <c r="J550" s="1"/>
  <c r="I532"/>
  <c r="J532" s="1"/>
  <c r="I531"/>
  <c r="J531" s="1"/>
  <c r="I530"/>
  <c r="J530" s="1"/>
  <c r="I529"/>
  <c r="J529" s="1"/>
  <c r="I528"/>
  <c r="I527"/>
  <c r="J527" s="1"/>
  <c r="I526"/>
  <c r="J526" s="1"/>
  <c r="I525"/>
  <c r="J525" s="1"/>
  <c r="I524"/>
  <c r="J524" s="1"/>
  <c r="I523"/>
  <c r="J523" s="1"/>
  <c r="I519"/>
  <c r="J519" s="1"/>
  <c r="I518"/>
  <c r="J518" s="1"/>
  <c r="I517"/>
  <c r="J517" s="1"/>
  <c r="I516"/>
  <c r="J516" s="1"/>
  <c r="I515"/>
  <c r="J515" s="1"/>
  <c r="I514"/>
  <c r="J514" s="1"/>
  <c r="I513"/>
  <c r="J513" s="1"/>
  <c r="I512"/>
  <c r="J512" s="1"/>
  <c r="I511"/>
  <c r="J511" s="1"/>
  <c r="I509"/>
  <c r="J509" s="1"/>
  <c r="I501"/>
  <c r="J501" s="1"/>
  <c r="I381"/>
  <c r="J381" s="1"/>
  <c r="I433"/>
  <c r="J433" s="1"/>
  <c r="I432"/>
  <c r="J432" s="1"/>
  <c r="I431"/>
  <c r="I426"/>
  <c r="I419"/>
  <c r="J419" s="1"/>
  <c r="I418"/>
  <c r="J418" s="1"/>
  <c r="I417"/>
  <c r="I412"/>
  <c r="J412" s="1"/>
  <c r="I411"/>
  <c r="J411" s="1"/>
  <c r="I410"/>
  <c r="J410" s="1"/>
  <c r="I409"/>
  <c r="J409" s="1"/>
  <c r="I408"/>
  <c r="J408" s="1"/>
  <c r="I402"/>
  <c r="J402" s="1"/>
  <c r="I401"/>
  <c r="J401" s="1"/>
  <c r="I400"/>
  <c r="J400" s="1"/>
  <c r="I399"/>
  <c r="J399" s="1"/>
  <c r="I398"/>
  <c r="J398" s="1"/>
  <c r="I397"/>
  <c r="J397" s="1"/>
  <c r="I396"/>
  <c r="J396" s="1"/>
  <c r="I395"/>
  <c r="J395" s="1"/>
  <c r="I394"/>
  <c r="I393"/>
  <c r="J393" s="1"/>
  <c r="I392"/>
  <c r="J392" s="1"/>
  <c r="I391"/>
  <c r="J391" s="1"/>
  <c r="I382"/>
  <c r="I364"/>
  <c r="J364" s="1"/>
  <c r="I318"/>
  <c r="J318" s="1"/>
  <c r="I356"/>
  <c r="J356" s="1"/>
  <c r="I355"/>
  <c r="J355" s="1"/>
  <c r="I354"/>
  <c r="J354" s="1"/>
  <c r="I353"/>
  <c r="J353" s="1"/>
  <c r="I352"/>
  <c r="I299"/>
  <c r="I303" s="1"/>
  <c r="I317"/>
  <c r="J317" s="1"/>
  <c r="I115"/>
  <c r="I329"/>
  <c r="J329" s="1"/>
  <c r="I328"/>
  <c r="J328" s="1"/>
  <c r="I327"/>
  <c r="J327" s="1"/>
  <c r="I326"/>
  <c r="J326" s="1"/>
  <c r="I325"/>
  <c r="J325" s="1"/>
  <c r="I324"/>
  <c r="J324" s="1"/>
  <c r="I323"/>
  <c r="J323" s="1"/>
  <c r="I322"/>
  <c r="I321"/>
  <c r="J321" s="1"/>
  <c r="I320"/>
  <c r="J320" s="1"/>
  <c r="I319"/>
  <c r="J319" s="1"/>
  <c r="I307"/>
  <c r="I579"/>
  <c r="J579" s="1"/>
  <c r="I306"/>
  <c r="J306" s="1"/>
  <c r="I380"/>
  <c r="I291"/>
  <c r="J291" s="1"/>
  <c r="I290"/>
  <c r="J290" s="1"/>
  <c r="I289"/>
  <c r="J289" s="1"/>
  <c r="I285"/>
  <c r="J285" s="1"/>
  <c r="I284"/>
  <c r="J284" s="1"/>
  <c r="I283"/>
  <c r="J283" s="1"/>
  <c r="I282"/>
  <c r="J282" s="1"/>
  <c r="I277"/>
  <c r="I273"/>
  <c r="J273" s="1"/>
  <c r="I272"/>
  <c r="J272" s="1"/>
  <c r="I271"/>
  <c r="J271" s="1"/>
  <c r="I270"/>
  <c r="I265"/>
  <c r="J265" s="1"/>
  <c r="J266" s="1"/>
  <c r="J261"/>
  <c r="I247"/>
  <c r="J247" s="1"/>
  <c r="I246"/>
  <c r="J246" s="1"/>
  <c r="I245"/>
  <c r="J245" s="1"/>
  <c r="I239"/>
  <c r="I235"/>
  <c r="J235" s="1"/>
  <c r="J236" s="1"/>
  <c r="I231"/>
  <c r="J231" s="1"/>
  <c r="I229"/>
  <c r="J229" s="1"/>
  <c r="I228"/>
  <c r="J228" s="1"/>
  <c r="I227"/>
  <c r="J227" s="1"/>
  <c r="I208"/>
  <c r="I207"/>
  <c r="J207" s="1"/>
  <c r="I206"/>
  <c r="J206" s="1"/>
  <c r="I205"/>
  <c r="J205" s="1"/>
  <c r="I204"/>
  <c r="J204" s="1"/>
  <c r="I203"/>
  <c r="J203" s="1"/>
  <c r="I202"/>
  <c r="J202" s="1"/>
  <c r="I201"/>
  <c r="J201" s="1"/>
  <c r="I200"/>
  <c r="J200" s="1"/>
  <c r="I199"/>
  <c r="J199" s="1"/>
  <c r="I197"/>
  <c r="J197" s="1"/>
  <c r="I196"/>
  <c r="J196" s="1"/>
  <c r="I195"/>
  <c r="J195" s="1"/>
  <c r="J194"/>
  <c r="I193"/>
  <c r="J193" s="1"/>
  <c r="I192"/>
  <c r="J192" s="1"/>
  <c r="I191"/>
  <c r="J191" s="1"/>
  <c r="I190"/>
  <c r="J190" s="1"/>
  <c r="I189"/>
  <c r="J189" s="1"/>
  <c r="I188"/>
  <c r="I183"/>
  <c r="I185" s="1"/>
  <c r="I179"/>
  <c r="J179" s="1"/>
  <c r="I178"/>
  <c r="J178" s="1"/>
  <c r="I176"/>
  <c r="J176" s="1"/>
  <c r="I175"/>
  <c r="J175" s="1"/>
  <c r="I173"/>
  <c r="J173" s="1"/>
  <c r="I167"/>
  <c r="I166"/>
  <c r="J166" s="1"/>
  <c r="I165"/>
  <c r="I159"/>
  <c r="I158"/>
  <c r="J158" s="1"/>
  <c r="I157"/>
  <c r="I153"/>
  <c r="J153" s="1"/>
  <c r="J154" s="1"/>
  <c r="I146"/>
  <c r="J146" s="1"/>
  <c r="I145"/>
  <c r="J145" s="1"/>
  <c r="I144"/>
  <c r="J144" s="1"/>
  <c r="I143"/>
  <c r="I139"/>
  <c r="I135"/>
  <c r="J135" s="1"/>
  <c r="I133"/>
  <c r="I129"/>
  <c r="J129" s="1"/>
  <c r="I128"/>
  <c r="J128" s="1"/>
  <c r="I127"/>
  <c r="I121"/>
  <c r="J121" s="1"/>
  <c r="I120"/>
  <c r="J120" s="1"/>
  <c r="I119"/>
  <c r="J119" s="1"/>
  <c r="I118"/>
  <c r="J118" s="1"/>
  <c r="I117"/>
  <c r="J117" s="1"/>
  <c r="I116"/>
  <c r="I110"/>
  <c r="J110" s="1"/>
  <c r="I109"/>
  <c r="J109" s="1"/>
  <c r="I79"/>
  <c r="I103"/>
  <c r="J103" s="1"/>
  <c r="I102"/>
  <c r="J102" s="1"/>
  <c r="I101"/>
  <c r="I94"/>
  <c r="J94" s="1"/>
  <c r="I93"/>
  <c r="J93" s="1"/>
  <c r="I92"/>
  <c r="J92" s="1"/>
  <c r="I91"/>
  <c r="J91" s="1"/>
  <c r="I90"/>
  <c r="J90" s="1"/>
  <c r="I89"/>
  <c r="J89" s="1"/>
  <c r="I86"/>
  <c r="J86" s="1"/>
  <c r="I81"/>
  <c r="J81" s="1"/>
  <c r="I80"/>
  <c r="J80" s="1"/>
  <c r="I75"/>
  <c r="J75" s="1"/>
  <c r="I74"/>
  <c r="J74" s="1"/>
  <c r="I72"/>
  <c r="J67"/>
  <c r="J66"/>
  <c r="I62"/>
  <c r="I578"/>
  <c r="J578" s="1"/>
  <c r="I56"/>
  <c r="J56" s="1"/>
  <c r="I54"/>
  <c r="I50"/>
  <c r="J50" s="1"/>
  <c r="J51" s="1"/>
  <c r="I46"/>
  <c r="J46" s="1"/>
  <c r="I45"/>
  <c r="J45" s="1"/>
  <c r="I44"/>
  <c r="J44" s="1"/>
  <c r="I43"/>
  <c r="J43" s="1"/>
  <c r="I71"/>
  <c r="I39"/>
  <c r="J39" s="1"/>
  <c r="I37"/>
  <c r="J37" s="1"/>
  <c r="I36"/>
  <c r="J36" s="1"/>
  <c r="I23"/>
  <c r="J23" s="1"/>
  <c r="I22"/>
  <c r="I21"/>
  <c r="J21" s="1"/>
  <c r="I20"/>
  <c r="J20" s="1"/>
  <c r="I17"/>
  <c r="J17" s="1"/>
  <c r="I16"/>
  <c r="J16" s="1"/>
  <c r="I15"/>
  <c r="J15" s="1"/>
  <c r="I14"/>
  <c r="J14" s="1"/>
  <c r="I13"/>
  <c r="J13" s="1"/>
  <c r="I12"/>
  <c r="J12" s="1"/>
  <c r="I508"/>
  <c r="J508" s="1"/>
  <c r="J313" i="2"/>
  <c r="I313"/>
  <c r="H313"/>
  <c r="G313"/>
  <c r="F313"/>
  <c r="J208" i="1" l="1"/>
  <c r="I220"/>
  <c r="I170"/>
  <c r="J127"/>
  <c r="J130" s="1"/>
  <c r="I130"/>
  <c r="I123"/>
  <c r="I83"/>
  <c r="J22"/>
  <c r="J24" s="1"/>
  <c r="I24"/>
  <c r="J520"/>
  <c r="J223"/>
  <c r="J224" s="1"/>
  <c r="J528"/>
  <c r="J547" s="1"/>
  <c r="I547"/>
  <c r="I428"/>
  <c r="J431"/>
  <c r="J441" s="1"/>
  <c r="I441"/>
  <c r="I422"/>
  <c r="I377"/>
  <c r="I405"/>
  <c r="J380"/>
  <c r="I388"/>
  <c r="I262"/>
  <c r="J262"/>
  <c r="J239"/>
  <c r="J242" s="1"/>
  <c r="I242"/>
  <c r="I105"/>
  <c r="J183"/>
  <c r="J185" s="1"/>
  <c r="J116"/>
  <c r="J71"/>
  <c r="I76"/>
  <c r="J269"/>
  <c r="I279"/>
  <c r="J586"/>
  <c r="J595" s="1"/>
  <c r="I595"/>
  <c r="J560"/>
  <c r="I572"/>
  <c r="J575"/>
  <c r="J583" s="1"/>
  <c r="I583"/>
  <c r="I520"/>
  <c r="J426"/>
  <c r="J428" s="1"/>
  <c r="J417"/>
  <c r="J422" s="1"/>
  <c r="J352"/>
  <c r="J377" s="1"/>
  <c r="I349"/>
  <c r="I314"/>
  <c r="J299"/>
  <c r="J303" s="1"/>
  <c r="J270"/>
  <c r="J188"/>
  <c r="J165"/>
  <c r="J157"/>
  <c r="I161"/>
  <c r="J143"/>
  <c r="J150" s="1"/>
  <c r="I150"/>
  <c r="J139"/>
  <c r="J140" s="1"/>
  <c r="I140"/>
  <c r="J133"/>
  <c r="J136" s="1"/>
  <c r="I136"/>
  <c r="J101"/>
  <c r="J105" s="1"/>
  <c r="J62"/>
  <c r="J63" s="1"/>
  <c r="I63"/>
  <c r="J79"/>
  <c r="J83" s="1"/>
  <c r="J33"/>
  <c r="I33"/>
  <c r="I340"/>
  <c r="J296"/>
  <c r="I296"/>
  <c r="J557"/>
  <c r="J40"/>
  <c r="J47"/>
  <c r="I57"/>
  <c r="J68"/>
  <c r="J95"/>
  <c r="J597" s="1"/>
  <c r="J111"/>
  <c r="J232"/>
  <c r="J292"/>
  <c r="J180"/>
  <c r="I266"/>
  <c r="J413"/>
  <c r="I236"/>
  <c r="I47"/>
  <c r="I68"/>
  <c r="I180"/>
  <c r="I258"/>
  <c r="I286"/>
  <c r="I413"/>
  <c r="I557"/>
  <c r="I40"/>
  <c r="I51"/>
  <c r="I95"/>
  <c r="I597" s="1"/>
  <c r="I111"/>
  <c r="I154"/>
  <c r="I232"/>
  <c r="I292"/>
  <c r="J167"/>
  <c r="J257"/>
  <c r="J258" s="1"/>
  <c r="J277"/>
  <c r="J307"/>
  <c r="J314" s="1"/>
  <c r="J382"/>
  <c r="J571"/>
  <c r="J54"/>
  <c r="J57" s="1"/>
  <c r="J159"/>
  <c r="J286"/>
  <c r="J561"/>
  <c r="J115"/>
  <c r="J72"/>
  <c r="J322"/>
  <c r="J340" s="1"/>
  <c r="J394"/>
  <c r="J405" s="1"/>
  <c r="J220" l="1"/>
  <c r="J170"/>
  <c r="J123"/>
  <c r="J388"/>
  <c r="J76"/>
  <c r="J279"/>
  <c r="J572"/>
  <c r="J349"/>
  <c r="J161"/>
</calcChain>
</file>

<file path=xl/sharedStrings.xml><?xml version="1.0" encoding="utf-8"?>
<sst xmlns="http://schemas.openxmlformats.org/spreadsheetml/2006/main" count="1874" uniqueCount="703">
  <si>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</si>
  <si>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</si>
  <si>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</si>
  <si>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</si>
  <si>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</si>
  <si>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</si>
  <si>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</si>
  <si>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</si>
  <si>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</si>
  <si>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</si>
  <si>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</si>
  <si>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</si>
  <si>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</si>
  <si>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</si>
  <si>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</si>
  <si>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</si>
  <si>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</si>
  <si>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</si>
  <si>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</si>
  <si>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</si>
  <si>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</si>
  <si>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</si>
  <si>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</si>
  <si>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</si>
  <si>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</si>
  <si>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</si>
  <si>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</si>
  <si>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</si>
  <si>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</si>
  <si>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</si>
  <si>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</si>
  <si>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</si>
  <si>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</si>
  <si>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</si>
  <si>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</si>
  <si>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</si>
  <si>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</si>
  <si>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</si>
  <si>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</si>
  <si>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</si>
  <si>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</si>
  <si>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</si>
  <si>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</si>
  <si>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</si>
  <si>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</si>
  <si>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</si>
  <si>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</si>
  <si>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</si>
  <si>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</si>
  <si>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</si>
  <si>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</si>
  <si>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</si>
  <si>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</si>
  <si>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</si>
  <si>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</si>
  <si>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</si>
  <si>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</si>
  <si>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</si>
  <si>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</si>
  <si>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</si>
  <si>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</si>
  <si>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</si>
  <si>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</si>
  <si>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</si>
  <si>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</si>
  <si>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</si>
  <si>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</si>
  <si>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</si>
  <si>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</si>
  <si>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</si>
  <si>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</si>
  <si>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</si>
  <si>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</si>
  <si>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</si>
  <si>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</si>
  <si>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</si>
  <si>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</si>
  <si>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</si>
  <si>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</si>
  <si>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</si>
  <si>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</si>
  <si>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</si>
  <si>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</si>
  <si>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</si>
  <si>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</si>
  <si>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</si>
  <si>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</si>
  <si>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</si>
  <si>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</si>
  <si>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</si>
  <si>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</si>
  <si>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</si>
  <si>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</si>
  <si>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</si>
  <si>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</si>
  <si>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</si>
  <si>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</si>
  <si>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</si>
  <si>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</si>
  <si>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</si>
  <si>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</si>
  <si>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</si>
  <si>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</si>
  <si>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</si>
  <si>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</si>
  <si>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</si>
  <si>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</si>
  <si>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</si>
  <si>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</si>
  <si>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</si>
  <si>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</si>
  <si>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</si>
  <si>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</si>
  <si>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</si>
  <si>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</si>
  <si>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</si>
  <si>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</si>
  <si>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</si>
  <si>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</si>
  <si>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</si>
  <si>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</si>
  <si>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</si>
  <si>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</si>
  <si>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</si>
  <si>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</si>
  <si>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</si>
  <si>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</si>
  <si>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</si>
  <si>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</si>
  <si>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</si>
  <si>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</si>
  <si>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</si>
  <si>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</si>
  <si>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</si>
  <si>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</si>
  <si>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</si>
  <si>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</si>
  <si>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</si>
  <si>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</si>
  <si>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</si>
  <si>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</si>
  <si>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</si>
  <si>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</si>
  <si>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</si>
  <si>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</si>
  <si>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</si>
  <si>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</si>
  <si>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</si>
  <si>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</si>
  <si>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</si>
  <si>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</si>
  <si>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</si>
  <si>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</si>
  <si>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</si>
  <si>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</si>
  <si>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</si>
  <si>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</si>
  <si>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</si>
  <si>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</si>
  <si>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</si>
  <si>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</si>
  <si>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</si>
  <si>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</si>
  <si>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</si>
  <si>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</si>
  <si>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</si>
  <si>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</si>
  <si>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</si>
  <si>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</si>
  <si>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</si>
  <si>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</si>
  <si>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</si>
  <si>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</si>
  <si>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</si>
  <si>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</si>
  <si>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</si>
  <si>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</si>
  <si>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</si>
  <si>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</si>
  <si>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</si>
  <si>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</si>
  <si>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</si>
  <si>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</si>
  <si>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</si>
  <si>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</si>
  <si>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</si>
  <si>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</si>
  <si>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</si>
  <si>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</si>
  <si>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</si>
  <si>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</si>
  <si>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</si>
  <si>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</si>
  <si>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</si>
  <si>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</si>
  <si>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</si>
  <si>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</si>
  <si>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</si>
  <si>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</si>
  <si>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</si>
  <si>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</si>
  <si>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</si>
  <si>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</si>
  <si>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</si>
  <si>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</si>
  <si>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</si>
  <si>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</si>
  <si>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</si>
  <si>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</si>
  <si>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</si>
  <si>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</si>
  <si>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</si>
  <si>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</si>
  <si>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</si>
  <si>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</si>
  <si>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</si>
  <si>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</si>
  <si>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</si>
  <si>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</si>
  <si>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</si>
  <si>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</si>
  <si>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</si>
  <si>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</si>
  <si>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</si>
  <si>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</si>
  <si>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</si>
  <si>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</si>
  <si>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</si>
  <si>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</si>
  <si>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</si>
  <si>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</si>
  <si>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</si>
  <si>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</si>
  <si>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</si>
  <si>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</si>
  <si>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</si>
  <si>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</si>
  <si>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</si>
  <si>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</si>
  <si>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</si>
  <si>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</si>
  <si>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</si>
  <si>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</si>
  <si>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</si>
  <si>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</si>
  <si>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</si>
  <si>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</si>
  <si>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</si>
  <si>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</si>
  <si>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</si>
  <si>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</si>
  <si>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</si>
  <si>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</si>
  <si>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</si>
  <si>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</si>
  <si>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</si>
  <si>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</si>
  <si>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</si>
  <si>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</si>
  <si>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</si>
  <si>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</si>
  <si>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</si>
  <si>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</si>
  <si>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</si>
  <si>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</si>
  <si>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</si>
  <si>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</si>
  <si>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</si>
  <si>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</si>
  <si>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</si>
  <si>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</si>
  <si>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</si>
  <si>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</si>
  <si>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</si>
  <si>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</si>
  <si>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</si>
  <si>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</si>
  <si>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</si>
  <si>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</si>
  <si>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</si>
  <si>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</si>
  <si>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</si>
  <si>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</si>
  <si>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</si>
  <si>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</si>
  <si>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</si>
  <si>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</si>
  <si>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</si>
  <si>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</si>
  <si>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</si>
  <si>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</si>
  <si>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</si>
  <si>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</si>
  <si>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</si>
  <si>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</si>
  <si>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</si>
  <si>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</si>
  <si>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</si>
  <si>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</si>
  <si>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</si>
  <si>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</si>
  <si>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</si>
  <si>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</si>
  <si>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</si>
  <si>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</si>
  <si>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</si>
  <si>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</si>
  <si>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</si>
  <si>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</si>
  <si>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</si>
  <si>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</si>
  <si>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</si>
  <si>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</si>
  <si>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</si>
  <si>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</si>
  <si>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</si>
  <si>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</si>
  <si>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</si>
  <si>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</si>
  <si>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</si>
  <si>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</si>
  <si>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</si>
  <si>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</si>
  <si>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</si>
  <si>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</si>
  <si>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</si>
  <si>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</si>
  <si>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</si>
  <si>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</si>
  <si>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</si>
  <si>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</si>
  <si>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</si>
  <si>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</si>
  <si>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</si>
  <si>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</si>
  <si>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</si>
  <si>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</si>
  <si>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</si>
  <si>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</si>
  <si>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</si>
  <si>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</si>
  <si>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</si>
  <si>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</si>
  <si>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</si>
  <si>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</si>
  <si>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</si>
  <si>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</si>
  <si>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</si>
  <si>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</si>
  <si>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</si>
  <si>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</si>
  <si>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</si>
  <si>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</si>
  <si>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</si>
  <si>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</si>
  <si>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</si>
  <si>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</si>
  <si>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</si>
  <si>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</si>
  <si>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</si>
  <si>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</si>
  <si>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</si>
  <si>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</si>
  <si>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</si>
  <si>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</si>
  <si>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</si>
  <si>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</si>
  <si>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</si>
  <si>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</si>
  <si>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</si>
  <si>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</si>
  <si>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</si>
  <si>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</si>
  <si>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</si>
  <si>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</si>
  <si>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</si>
  <si>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</si>
  <si>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</si>
  <si>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</si>
  <si>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</si>
  <si>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</si>
  <si>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</si>
  <si>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</si>
  <si>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</si>
  <si>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</si>
  <si>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</si>
  <si>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</si>
  <si>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</si>
  <si>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</si>
  <si>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</si>
  <si>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</si>
  <si>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</si>
  <si>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</si>
  <si>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</si>
  <si>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</si>
  <si>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</si>
  <si>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</si>
  <si>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</si>
  <si>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</si>
  <si>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</si>
  <si>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</si>
  <si>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</si>
  <si>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</si>
  <si>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</si>
  <si>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</si>
  <si>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</si>
  <si>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</si>
  <si>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</si>
  <si>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</si>
  <si>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</si>
  <si>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</si>
  <si>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</si>
  <si>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</si>
  <si>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</si>
  <si>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</si>
  <si>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</si>
  <si>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</si>
  <si>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</si>
  <si>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</si>
  <si>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</si>
  <si>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</si>
  <si>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</si>
  <si>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</si>
  <si>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</si>
  <si>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</si>
  <si>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</si>
  <si>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</si>
  <si>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</si>
  <si>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</si>
  <si>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</si>
  <si>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</si>
  <si>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</si>
  <si>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</si>
  <si>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</si>
  <si>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</si>
  <si>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</si>
  <si>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</si>
  <si>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</si>
  <si>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</si>
  <si>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</si>
  <si>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</si>
  <si>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</si>
  <si>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</si>
  <si>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</si>
  <si>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</si>
  <si>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</si>
  <si>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</si>
  <si>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</si>
  <si>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</si>
  <si>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</si>
  <si>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</si>
  <si>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</si>
  <si>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</si>
  <si>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</si>
  <si>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</si>
  <si>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</si>
  <si>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</si>
  <si>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</si>
  <si>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</si>
  <si>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</si>
  <si>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</si>
  <si>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</si>
  <si>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</si>
  <si>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</si>
  <si>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</si>
  <si>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</si>
  <si>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</si>
  <si>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</si>
  <si>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</si>
  <si>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</si>
  <si>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</si>
  <si>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</si>
  <si>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</si>
  <si>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</si>
  <si>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</si>
  <si>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</si>
  <si>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</si>
  <si>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</si>
  <si>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</si>
  <si>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</si>
  <si>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</si>
  <si>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</si>
  <si>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</si>
  <si>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</si>
  <si>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</si>
  <si>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</si>
  <si>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</si>
  <si>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</si>
  <si>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</si>
  <si>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</si>
  <si>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</si>
  <si>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</si>
  <si>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</si>
  <si>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</si>
  <si>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</si>
  <si>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</si>
  <si>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</si>
  <si>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</si>
  <si>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</si>
  <si>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</si>
  <si>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</si>
  <si>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</si>
  <si>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</si>
  <si>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</si>
  <si>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</si>
  <si>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</si>
  <si>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</si>
  <si>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</si>
  <si>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</si>
  <si>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</si>
  <si>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</si>
  <si>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</si>
  <si>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</si>
  <si>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</si>
  <si>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</si>
  <si>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</si>
  <si>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</si>
  <si>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</si>
  <si>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</si>
  <si>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</si>
  <si>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</si>
  <si>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</si>
  <si>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</si>
  <si>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</si>
  <si>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</si>
  <si>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</si>
  <si>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</si>
  <si>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</si>
  <si>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</si>
  <si>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</si>
  <si>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</si>
  <si>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</si>
  <si>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</si>
  <si>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</si>
  <si>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</si>
  <si>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</si>
  <si>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</si>
  <si>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</si>
  <si>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</si>
  <si>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</si>
  <si>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</si>
  <si>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</si>
  <si>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</si>
  <si>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</si>
  <si>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</si>
  <si>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</si>
  <si>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</si>
  <si>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</si>
  <si>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</si>
  <si>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</si>
  <si>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</si>
  <si>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</si>
  <si>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</si>
  <si>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</si>
  <si>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</si>
  <si>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</si>
  <si>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</si>
  <si>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</si>
  <si>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</si>
  <si>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</si>
  <si>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</si>
  <si>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</si>
  <si>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</si>
  <si>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</si>
  <si>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</si>
  <si>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</si>
  <si>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</si>
  <si>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</si>
  <si>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</si>
  <si>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</si>
  <si>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</si>
  <si>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</si>
  <si>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</si>
  <si>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</si>
  <si>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</si>
  <si>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</si>
  <si>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</si>
  <si>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</si>
  <si>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</si>
  <si>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</si>
  <si>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</si>
  <si>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</si>
  <si>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</si>
  <si>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</si>
  <si>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</si>
  <si>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</si>
  <si>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</si>
  <si>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</si>
  <si>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</si>
  <si>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</si>
  <si>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</si>
  <si>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DIMAS YAEL MATIAS APONTE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</si>
  <si>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</si>
  <si>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</si>
  <si>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</si>
  <si>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</si>
  <si>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</si>
  <si>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</si>
  <si>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</si>
  <si>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</si>
  <si>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</si>
  <si>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</si>
  <si>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</si>
  <si>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</si>
  <si>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</si>
  <si>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</si>
  <si>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</si>
  <si>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</si>
  <si>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</si>
  <si>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</si>
  <si>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CRISMAIRY MARLENNY JIMENEZ MENA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</si>
  <si>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</si>
  <si>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</si>
  <si>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</si>
  <si>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</si>
  <si>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</si>
  <si>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</si>
  <si>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</si>
  <si>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</si>
  <si>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</si>
  <si>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</si>
  <si>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</si>
  <si>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</si>
  <si>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</si>
  <si>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</si>
  <si>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GISELA ALTAGRACIA MERA FRIAS</t>
  </si>
  <si>
    <t>CORRECTOR (A) DE ESTILO</t>
  </si>
  <si>
    <t>MARIA ALICIA DELGADO MESTRES</t>
  </si>
  <si>
    <t>AUXILIAR BIBLIOTECA</t>
  </si>
  <si>
    <t>WELLINGTON FERNANDO JIMENEZ SALDIVA</t>
  </si>
  <si>
    <t>LEYDY MARICRIS PAULINO GARCIA</t>
  </si>
  <si>
    <t>HILARIO ALCIDES DE LA CRUZ CEPEDA</t>
  </si>
  <si>
    <t>ELECTRICISTA</t>
  </si>
  <si>
    <t>ENLACE COMUNIC. CON LOS MEDIO</t>
  </si>
  <si>
    <t>FRANKLYN DARIO FRIAS PUELLO</t>
  </si>
  <si>
    <t>ANDRES ANIBAL MEDINA CUEVA</t>
  </si>
  <si>
    <t>YANIRA CRISTINA DE LA CRUZ PERALTA</t>
  </si>
  <si>
    <t>SANTOS ZALDIVAL FERNANDEZ</t>
  </si>
  <si>
    <t>MELVI MARCELINO MORONTA GRULLON</t>
  </si>
  <si>
    <t>YISELINA ROSARIO MATEO</t>
  </si>
  <si>
    <t>ESTHER MARISELA RIO MEJIA</t>
  </si>
  <si>
    <t>JEORGE LEONARDO SANCHEZ BONILLA</t>
  </si>
  <si>
    <t>JOSE NICOLAS TAVERAS MONTAS</t>
  </si>
  <si>
    <t>RHADAMES MESA</t>
  </si>
  <si>
    <t xml:space="preserve">RAMIREZ POLANCO VASQUEZ </t>
  </si>
  <si>
    <t>WINSTON ANTONIO VALDEZ RUMALDO</t>
  </si>
  <si>
    <t>MARIA CRISTINA SANTIAGO TAVARES</t>
  </si>
  <si>
    <t>COORDINADOR DE DIGITACION</t>
  </si>
  <si>
    <t>JHENSY JAFRINEO SANDOVAL MORAN</t>
  </si>
  <si>
    <t>DARIO ANTONIO LOPEZ VILLAR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</si>
  <si>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</si>
  <si>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</si>
  <si>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</si>
  <si>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</si>
  <si>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</si>
  <si>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</si>
  <si>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</si>
  <si>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</si>
  <si>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</si>
  <si>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</si>
  <si>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</si>
  <si>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</si>
  <si>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NIULKYS DEL CARMEN CARMONA MARIA</t>
  </si>
  <si>
    <t>MARTINA HERNANDEZ MORENO</t>
  </si>
  <si>
    <t>IZA MARIA DE LOS SANTOS DURAN</t>
  </si>
  <si>
    <t>ANTHONY ENCARNACION CESAR</t>
  </si>
  <si>
    <t>REYMI NOEL TORIBIO RAMOS</t>
  </si>
  <si>
    <t>MARIA MARGARITA MARRERO MARTINEZ</t>
  </si>
  <si>
    <t>PATRICIA TERESA LIBERATO GOMEZ</t>
  </si>
  <si>
    <t>MERCEDES INES DE LOS SANTOS DIAZ</t>
  </si>
  <si>
    <t>JUANA DOMINGA LEBRON RIVERAS</t>
  </si>
  <si>
    <t>CRISTOBALINA MERCEDES CASTRO</t>
  </si>
  <si>
    <t>MARY CRUZ MADE DE LOS SANTOS</t>
  </si>
  <si>
    <t>RAMONA LOPEZ MELLA</t>
  </si>
  <si>
    <t>ARTURO JOSE CUELLO FELIZ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</si>
  <si>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</si>
  <si>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</si>
  <si>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</si>
  <si>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</si>
  <si>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</si>
  <si>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SILENNY PAYAN ABREU</t>
  </si>
  <si>
    <t>ROBERT IVAN PEREZ RODRIGUEZ</t>
  </si>
  <si>
    <t>PERLA EVALINA ROSARIO GUERRERO</t>
  </si>
  <si>
    <t>MARIANELA BELTRE GARCES</t>
  </si>
  <si>
    <t>WILMA ALEXANDER ARIAS CASTRO</t>
  </si>
  <si>
    <t>AUXILIAR DE PUBLICIDAD Y PROM</t>
  </si>
  <si>
    <t>JEAN CARLOS NUÑEZ</t>
  </si>
  <si>
    <t>CAMILO CACERES VARGAS</t>
  </si>
  <si>
    <t xml:space="preserve">ENCARGADO (A) </t>
  </si>
  <si>
    <t>Mes de julio 2018</t>
  </si>
  <si>
    <t>ANGEL GARCIA SANCHEZ</t>
  </si>
  <si>
    <t>WINSTON ROSARIO SILFA</t>
  </si>
  <si>
    <t>LUCAS BROWN SIERRA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</si>
  <si>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</si>
  <si>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</si>
  <si>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</si>
  <si>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</si>
  <si>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</si>
  <si>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</si>
  <si>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MARIA INES PEREZ PEÑA</t>
  </si>
  <si>
    <t>ISIS JORGELINA DEL CARMEN BOURDIER</t>
  </si>
  <si>
    <t>Estatus</t>
  </si>
  <si>
    <t>Nombre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</si>
</sst>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2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0" fontId="0" fillId="0" borderId="0" xfId="0" applyFont="1" applyFill="1"/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1386417</xdr:colOff>
      <xdr:row>602</xdr:row>
      <xdr:rowOff>27833</xdr:rowOff>
    </xdr:from>
    <xdr:to>
      <xdr:col>9</xdr:col>
      <xdr:colOff>232834</xdr:colOff>
      <xdr:row>624</xdr:row>
      <xdr:rowOff>169334</xdr:rowOff>
    </xdr:to>
    <xdr:pic>
      <xdr:nvPicPr>
        <xdr:cNvPr id="5" name="4 Imagen" descr="Scan0142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86417" y="115386166"/>
          <a:ext cx="12382500" cy="43325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601"/>
  <sheetViews>
    <sheetView tabSelected="1" zoomScale="90" zoomScaleNormal="90" workbookViewId="0">
      <pane ySplit="8" topLeftCell="A9" activePane="bottomLeft" state="frozen"/>
      <selection pane="bottomLeft" activeCell="B16" sqref="B16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25"/>
      <c r="B1" s="25"/>
      <c r="C1" s="25"/>
      <c r="D1" s="25"/>
      <c r="E1" s="25"/>
      <c r="F1" s="25"/>
      <c r="G1" s="25"/>
      <c r="H1" s="25"/>
      <c r="I1" s="25"/>
      <c r="J1" s="25"/>
    </row>
    <row r="2" spans="1:125" ht="26.25">
      <c r="A2" s="26" t="s">
        <v>513</v>
      </c>
      <c r="B2" s="27"/>
      <c r="C2" s="27"/>
      <c r="D2" s="27"/>
      <c r="E2" s="27"/>
      <c r="F2" s="27"/>
      <c r="G2" s="27"/>
      <c r="H2" s="27"/>
      <c r="I2" s="27"/>
      <c r="J2" s="27"/>
    </row>
    <row r="3" spans="1:125" ht="26.25">
      <c r="A3" s="26" t="s">
        <v>427</v>
      </c>
      <c r="B3" s="27"/>
      <c r="C3" s="27"/>
      <c r="D3" s="27"/>
      <c r="E3" s="27"/>
      <c r="F3" s="27"/>
      <c r="G3" s="27"/>
      <c r="H3" s="27"/>
      <c r="I3" s="27"/>
      <c r="J3" s="27"/>
    </row>
    <row r="4" spans="1:125" ht="20.25">
      <c r="A4" s="28" t="s">
        <v>428</v>
      </c>
      <c r="B4" s="29"/>
      <c r="C4" s="29"/>
      <c r="D4" s="29"/>
      <c r="E4" s="29"/>
      <c r="F4" s="29"/>
      <c r="G4" s="29"/>
      <c r="H4" s="29"/>
      <c r="I4" s="29"/>
      <c r="J4" s="29"/>
    </row>
    <row r="5" spans="1:125" ht="20.25">
      <c r="A5" s="28" t="s">
        <v>429</v>
      </c>
      <c r="B5" s="29"/>
      <c r="C5" s="29"/>
      <c r="D5" s="29"/>
      <c r="E5" s="29"/>
      <c r="F5" s="29"/>
      <c r="G5" s="29"/>
      <c r="H5" s="29"/>
      <c r="I5" s="29"/>
      <c r="J5" s="29"/>
    </row>
    <row r="6" spans="1:125" ht="21" thickBot="1">
      <c r="A6" s="28" t="s">
        <v>689</v>
      </c>
      <c r="B6" s="29"/>
      <c r="C6" s="29"/>
      <c r="D6" s="29"/>
      <c r="E6" s="29"/>
      <c r="F6" s="29"/>
      <c r="G6" s="29"/>
      <c r="H6" s="29"/>
      <c r="I6" s="29"/>
      <c r="J6" s="29"/>
    </row>
    <row r="7" spans="1:125">
      <c r="A7" s="30" t="s">
        <v>702</v>
      </c>
      <c r="B7" s="32" t="s">
        <v>0</v>
      </c>
      <c r="C7" s="40" t="s">
        <v>701</v>
      </c>
      <c r="D7" s="34" t="s">
        <v>425</v>
      </c>
      <c r="E7" s="36" t="s">
        <v>1</v>
      </c>
      <c r="F7" s="34" t="s">
        <v>2</v>
      </c>
      <c r="G7" s="36" t="s">
        <v>3</v>
      </c>
      <c r="H7" s="34" t="s">
        <v>4</v>
      </c>
      <c r="I7" s="34" t="s">
        <v>5</v>
      </c>
      <c r="J7" s="38" t="s">
        <v>6</v>
      </c>
    </row>
    <row r="8" spans="1:125" ht="15.75" thickBot="1">
      <c r="A8" s="31"/>
      <c r="B8" s="33"/>
      <c r="C8" s="41"/>
      <c r="D8" s="35"/>
      <c r="E8" s="37"/>
      <c r="F8" s="35"/>
      <c r="G8" s="37"/>
      <c r="H8" s="35"/>
      <c r="I8" s="35"/>
      <c r="J8" s="39"/>
    </row>
    <row r="10" spans="1:125">
      <c r="A10" s="23" t="s">
        <v>7</v>
      </c>
      <c r="B10" s="23"/>
      <c r="C10" s="23"/>
      <c r="D10" s="23"/>
      <c r="E10" s="23"/>
      <c r="F10" s="23"/>
      <c r="G10" s="23"/>
      <c r="H10" s="23"/>
      <c r="I10" s="23"/>
      <c r="J10" s="23"/>
    </row>
    <row r="11" spans="1:125">
      <c r="A11" t="s">
        <v>634</v>
      </c>
      <c r="B11" t="s">
        <v>633</v>
      </c>
      <c r="C11" t="s">
        <v>584</v>
      </c>
      <c r="D11" s="1">
        <v>23000</v>
      </c>
      <c r="E11" s="1">
        <v>660.1</v>
      </c>
      <c r="F11" s="1">
        <v>0</v>
      </c>
      <c r="G11" s="1">
        <v>699.2</v>
      </c>
      <c r="H11" s="1">
        <v>25</v>
      </c>
      <c r="I11" s="1">
        <f>E11+F11+G11+H11</f>
        <v>1384.3000000000002</v>
      </c>
      <c r="J11" s="1">
        <f>D11-I11</f>
        <v>21615.7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444</v>
      </c>
      <c r="B12" t="s">
        <v>187</v>
      </c>
      <c r="C12" t="s">
        <v>584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3" si="0">E12+F12+G12+H12</f>
        <v>10766.880000000001</v>
      </c>
      <c r="J12" s="1">
        <f t="shared" ref="J12:J23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445</v>
      </c>
      <c r="B13" t="s">
        <v>446</v>
      </c>
      <c r="C13" t="s">
        <v>584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9</v>
      </c>
      <c r="B14" t="s">
        <v>10</v>
      </c>
      <c r="C14" t="s">
        <v>584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11</v>
      </c>
      <c r="B15" t="s">
        <v>12</v>
      </c>
      <c r="C15" t="s">
        <v>581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1056.6199999999999</v>
      </c>
      <c r="I15" s="1">
        <f t="shared" si="0"/>
        <v>2333.1799999999998</v>
      </c>
      <c r="J15" s="1">
        <f t="shared" si="1"/>
        <v>19266.82</v>
      </c>
    </row>
    <row r="16" spans="1:125">
      <c r="A16" t="s">
        <v>13</v>
      </c>
      <c r="B16" t="s">
        <v>12</v>
      </c>
      <c r="C16" t="s">
        <v>581</v>
      </c>
      <c r="D16" s="1">
        <v>70000</v>
      </c>
      <c r="E16" s="1">
        <v>2009</v>
      </c>
      <c r="F16" s="1">
        <v>4749.5</v>
      </c>
      <c r="G16" s="1">
        <v>2128</v>
      </c>
      <c r="H16" s="1">
        <v>3259.86</v>
      </c>
      <c r="I16" s="1">
        <f t="shared" si="0"/>
        <v>12146.36</v>
      </c>
      <c r="J16" s="1">
        <f t="shared" si="1"/>
        <v>57853.64</v>
      </c>
    </row>
    <row r="17" spans="1:125">
      <c r="A17" t="s">
        <v>14</v>
      </c>
      <c r="B17" t="s">
        <v>15</v>
      </c>
      <c r="C17" t="s">
        <v>584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635</v>
      </c>
      <c r="B18" s="12" t="s">
        <v>449</v>
      </c>
      <c r="C18" t="s">
        <v>584</v>
      </c>
      <c r="D18" s="1">
        <v>18000</v>
      </c>
      <c r="E18" s="1">
        <v>516.6</v>
      </c>
      <c r="F18" s="1">
        <v>0</v>
      </c>
      <c r="G18" s="1">
        <v>547.20000000000005</v>
      </c>
      <c r="H18" s="1">
        <v>25</v>
      </c>
      <c r="I18" s="1">
        <f>+E18+F18+G18+H18</f>
        <v>1088.8000000000002</v>
      </c>
      <c r="J18" s="1">
        <f>+D18-I18</f>
        <v>16911.2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515</v>
      </c>
      <c r="B19" s="12" t="s">
        <v>514</v>
      </c>
      <c r="C19" t="s">
        <v>584</v>
      </c>
      <c r="D19" s="1">
        <v>100000</v>
      </c>
      <c r="E19" s="1">
        <v>2870</v>
      </c>
      <c r="F19" s="1">
        <v>12105.37</v>
      </c>
      <c r="G19" s="1">
        <v>3040</v>
      </c>
      <c r="H19" s="1">
        <v>25</v>
      </c>
      <c r="I19" s="1">
        <f>+E19+F19+G19+H19</f>
        <v>18040.370000000003</v>
      </c>
      <c r="J19" s="1">
        <f>+D19-I19</f>
        <v>81959.63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16</v>
      </c>
      <c r="B20" t="s">
        <v>17</v>
      </c>
      <c r="C20" t="s">
        <v>584</v>
      </c>
      <c r="D20" s="1">
        <v>240000</v>
      </c>
      <c r="E20" s="1">
        <v>6788.12</v>
      </c>
      <c r="F20" s="1">
        <v>45987.06</v>
      </c>
      <c r="G20" s="1">
        <v>3595.1</v>
      </c>
      <c r="H20" s="1">
        <v>25</v>
      </c>
      <c r="I20" s="1">
        <f t="shared" si="0"/>
        <v>56395.28</v>
      </c>
      <c r="J20" s="1">
        <f t="shared" si="1"/>
        <v>183604.72</v>
      </c>
    </row>
    <row r="21" spans="1:125">
      <c r="A21" t="s">
        <v>450</v>
      </c>
      <c r="B21" t="s">
        <v>449</v>
      </c>
      <c r="C21" t="s">
        <v>584</v>
      </c>
      <c r="D21" s="1">
        <v>25000</v>
      </c>
      <c r="E21" s="1">
        <v>717.5</v>
      </c>
      <c r="F21" s="1">
        <v>0</v>
      </c>
      <c r="G21" s="1">
        <v>760</v>
      </c>
      <c r="H21" s="1">
        <v>25</v>
      </c>
      <c r="I21" s="1">
        <f t="shared" si="0"/>
        <v>1502.5</v>
      </c>
      <c r="J21" s="1">
        <f t="shared" si="1"/>
        <v>23497.5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448</v>
      </c>
      <c r="B22" t="s">
        <v>158</v>
      </c>
      <c r="C22" t="s">
        <v>584</v>
      </c>
      <c r="D22" s="1">
        <v>35000</v>
      </c>
      <c r="E22" s="1">
        <v>1004.5</v>
      </c>
      <c r="F22" s="1">
        <v>0</v>
      </c>
      <c r="G22" s="1">
        <v>1064</v>
      </c>
      <c r="H22" s="1">
        <v>25</v>
      </c>
      <c r="I22" s="1">
        <f t="shared" si="0"/>
        <v>2093.5</v>
      </c>
      <c r="J22" s="1">
        <f t="shared" si="1"/>
        <v>32906.5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t="s">
        <v>447</v>
      </c>
      <c r="B23" t="s">
        <v>28</v>
      </c>
      <c r="C23" t="s">
        <v>584</v>
      </c>
      <c r="D23" s="1">
        <v>70000</v>
      </c>
      <c r="E23" s="1">
        <v>2009</v>
      </c>
      <c r="F23" s="1">
        <v>5162.1499999999996</v>
      </c>
      <c r="G23" s="1">
        <v>2128</v>
      </c>
      <c r="H23" s="1">
        <v>1056.6199999999999</v>
      </c>
      <c r="I23" s="1">
        <f t="shared" si="0"/>
        <v>10355.77</v>
      </c>
      <c r="J23" s="1">
        <f t="shared" si="1"/>
        <v>59644.229999999996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</row>
    <row r="24" spans="1:125">
      <c r="A24" s="3" t="s">
        <v>18</v>
      </c>
      <c r="B24" s="3">
        <v>13</v>
      </c>
      <c r="C24" s="3"/>
      <c r="D24" s="4">
        <f t="shared" ref="D24:J24" si="2">SUM(D11:D23)</f>
        <v>839050</v>
      </c>
      <c r="E24" s="4">
        <f t="shared" si="2"/>
        <v>23980.86</v>
      </c>
      <c r="F24" s="4">
        <f t="shared" si="2"/>
        <v>84109.51999999999</v>
      </c>
      <c r="G24" s="4">
        <f t="shared" si="2"/>
        <v>21806.22</v>
      </c>
      <c r="H24" s="4">
        <f t="shared" si="2"/>
        <v>5623.0999999999995</v>
      </c>
      <c r="I24" s="4">
        <f t="shared" si="2"/>
        <v>135519.70000000001</v>
      </c>
      <c r="J24" s="4">
        <f t="shared" si="2"/>
        <v>703530.29999999993</v>
      </c>
    </row>
    <row r="26" spans="1:125">
      <c r="A26" s="23" t="s">
        <v>19</v>
      </c>
      <c r="B26" s="23"/>
      <c r="C26" s="23"/>
      <c r="D26" s="23"/>
      <c r="E26" s="23"/>
      <c r="F26" s="23"/>
      <c r="G26" s="23"/>
      <c r="H26" s="23"/>
      <c r="I26" s="23"/>
      <c r="J26" s="23"/>
    </row>
    <row r="27" spans="1:125">
      <c r="A27" t="s">
        <v>517</v>
      </c>
      <c r="B27" t="s">
        <v>516</v>
      </c>
      <c r="C27" t="s">
        <v>584</v>
      </c>
      <c r="D27" s="1">
        <v>55000</v>
      </c>
      <c r="E27" s="1">
        <v>1578.5</v>
      </c>
      <c r="F27" s="1">
        <v>2559.6799999999998</v>
      </c>
      <c r="G27" s="1">
        <v>1672</v>
      </c>
      <c r="H27" s="1">
        <v>25</v>
      </c>
      <c r="I27" s="1">
        <f>+E27+F27+G27+H27</f>
        <v>5835.18</v>
      </c>
      <c r="J27" s="1">
        <f>+D27-I27</f>
        <v>49164.82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518</v>
      </c>
      <c r="B28" t="s">
        <v>195</v>
      </c>
      <c r="C28" t="s">
        <v>584</v>
      </c>
      <c r="D28" s="1">
        <v>55000</v>
      </c>
      <c r="E28" s="1">
        <v>1578.5</v>
      </c>
      <c r="F28" s="1">
        <v>2559.6799999999998</v>
      </c>
      <c r="G28" s="1">
        <v>1672</v>
      </c>
      <c r="H28" s="1">
        <v>25</v>
      </c>
      <c r="I28" s="1">
        <f t="shared" ref="I28:I32" si="3">+E28+F28+G28+H28</f>
        <v>5835.18</v>
      </c>
      <c r="J28" s="1">
        <f t="shared" ref="J28:J32" si="4">+D28-I28</f>
        <v>49164.82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521</v>
      </c>
      <c r="B29" t="s">
        <v>520</v>
      </c>
      <c r="C29" t="s">
        <v>584</v>
      </c>
      <c r="D29" s="1">
        <v>65000</v>
      </c>
      <c r="E29" s="1">
        <v>1865.5</v>
      </c>
      <c r="F29" s="1">
        <v>4427.58</v>
      </c>
      <c r="G29" s="1">
        <v>1976</v>
      </c>
      <c r="H29" s="1">
        <v>25</v>
      </c>
      <c r="I29" s="1">
        <f t="shared" si="3"/>
        <v>8294.08</v>
      </c>
      <c r="J29" s="1">
        <f t="shared" si="4"/>
        <v>56705.919999999998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</row>
    <row r="30" spans="1:125">
      <c r="A30" t="s">
        <v>519</v>
      </c>
      <c r="B30" t="s">
        <v>105</v>
      </c>
      <c r="C30" t="s">
        <v>584</v>
      </c>
      <c r="D30" s="1">
        <v>30000</v>
      </c>
      <c r="E30" s="1">
        <v>861</v>
      </c>
      <c r="F30" s="1">
        <v>0</v>
      </c>
      <c r="G30" s="1">
        <v>912</v>
      </c>
      <c r="H30" s="1">
        <v>1056.6199999999999</v>
      </c>
      <c r="I30" s="1">
        <f t="shared" si="3"/>
        <v>2829.62</v>
      </c>
      <c r="J30" s="1">
        <f t="shared" si="4"/>
        <v>27170.38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t="s">
        <v>22</v>
      </c>
      <c r="B31" t="s">
        <v>23</v>
      </c>
      <c r="C31" t="s">
        <v>584</v>
      </c>
      <c r="D31" s="1">
        <v>125000</v>
      </c>
      <c r="E31" s="1">
        <v>3587.5</v>
      </c>
      <c r="F31" s="1">
        <v>18037.22</v>
      </c>
      <c r="G31" s="1">
        <v>3595.1</v>
      </c>
      <c r="H31" s="1">
        <v>25</v>
      </c>
      <c r="I31" s="1">
        <f t="shared" si="3"/>
        <v>25244.82</v>
      </c>
      <c r="J31" s="1">
        <f t="shared" si="4"/>
        <v>99755.18</v>
      </c>
    </row>
    <row r="32" spans="1:125">
      <c r="A32" t="s">
        <v>522</v>
      </c>
      <c r="B32" t="s">
        <v>195</v>
      </c>
      <c r="C32" t="s">
        <v>584</v>
      </c>
      <c r="D32" s="1">
        <v>65000</v>
      </c>
      <c r="E32" s="1">
        <v>1865.5</v>
      </c>
      <c r="F32" s="1">
        <v>4427.58</v>
      </c>
      <c r="G32" s="1">
        <v>1976</v>
      </c>
      <c r="H32" s="1">
        <v>25</v>
      </c>
      <c r="I32" s="1">
        <f t="shared" si="3"/>
        <v>8294.08</v>
      </c>
      <c r="J32" s="1">
        <f t="shared" si="4"/>
        <v>56705.919999999998</v>
      </c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</row>
    <row r="33" spans="1:125">
      <c r="A33" s="3" t="s">
        <v>18</v>
      </c>
      <c r="B33" s="3">
        <v>6</v>
      </c>
      <c r="C33" s="3"/>
      <c r="D33" s="4">
        <f t="shared" ref="D33:J33" si="5">SUM(D27:D32)</f>
        <v>395000</v>
      </c>
      <c r="E33" s="4">
        <f t="shared" si="5"/>
        <v>11336.5</v>
      </c>
      <c r="F33" s="4">
        <f t="shared" si="5"/>
        <v>32011.739999999998</v>
      </c>
      <c r="G33" s="4">
        <f t="shared" si="5"/>
        <v>11803.1</v>
      </c>
      <c r="H33" s="4">
        <f t="shared" si="5"/>
        <v>1181.6199999999999</v>
      </c>
      <c r="I33" s="4">
        <f t="shared" si="5"/>
        <v>56332.960000000006</v>
      </c>
      <c r="J33" s="4">
        <f t="shared" si="5"/>
        <v>338667.04</v>
      </c>
    </row>
    <row r="35" spans="1:125">
      <c r="A35" s="23" t="s">
        <v>24</v>
      </c>
      <c r="B35" s="23"/>
      <c r="C35" s="23"/>
      <c r="D35" s="23"/>
      <c r="E35" s="23"/>
      <c r="F35" s="23"/>
      <c r="G35" s="23"/>
      <c r="H35" s="23"/>
      <c r="I35" s="23"/>
      <c r="J35" s="23"/>
    </row>
    <row r="36" spans="1:125">
      <c r="A36" t="s">
        <v>27</v>
      </c>
      <c r="B36" t="s">
        <v>26</v>
      </c>
      <c r="C36" t="s">
        <v>581</v>
      </c>
      <c r="D36" s="1">
        <v>35000</v>
      </c>
      <c r="E36" s="1">
        <v>1004.5</v>
      </c>
      <c r="F36" s="1">
        <v>0</v>
      </c>
      <c r="G36" s="1">
        <v>1064</v>
      </c>
      <c r="H36" s="1">
        <v>2088.2399999999998</v>
      </c>
      <c r="I36" s="1">
        <f t="shared" ref="I36:I39" si="6">E36+F36+G36+H36</f>
        <v>4156.74</v>
      </c>
      <c r="J36" s="1">
        <f t="shared" ref="J36:J39" si="7">D36-I36</f>
        <v>30843.260000000002</v>
      </c>
    </row>
    <row r="37" spans="1:125">
      <c r="A37" t="s">
        <v>29</v>
      </c>
      <c r="B37" t="s">
        <v>30</v>
      </c>
      <c r="C37" t="s">
        <v>584</v>
      </c>
      <c r="D37" s="1">
        <v>80000</v>
      </c>
      <c r="E37" s="1">
        <v>2296</v>
      </c>
      <c r="F37" s="1">
        <v>7400.87</v>
      </c>
      <c r="G37" s="1">
        <v>2432</v>
      </c>
      <c r="H37" s="1">
        <v>25</v>
      </c>
      <c r="I37" s="1">
        <f t="shared" si="6"/>
        <v>12153.869999999999</v>
      </c>
      <c r="J37" s="1">
        <f t="shared" si="7"/>
        <v>67846.13</v>
      </c>
    </row>
    <row r="38" spans="1:125">
      <c r="A38" t="s">
        <v>524</v>
      </c>
      <c r="B38" t="s">
        <v>523</v>
      </c>
      <c r="C38" t="s">
        <v>584</v>
      </c>
      <c r="D38" s="1">
        <v>133000</v>
      </c>
      <c r="E38" s="1">
        <v>3817.1</v>
      </c>
      <c r="F38" s="1">
        <v>19464.009999999998</v>
      </c>
      <c r="G38" s="1">
        <v>3595.1</v>
      </c>
      <c r="H38" s="1">
        <v>2088.2399999999998</v>
      </c>
      <c r="I38" s="1">
        <f>E38+F38+G38+H38</f>
        <v>28964.449999999997</v>
      </c>
      <c r="J38" s="1">
        <f>D38-I38</f>
        <v>104035.55</v>
      </c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</row>
    <row r="39" spans="1:125">
      <c r="A39" t="s">
        <v>430</v>
      </c>
      <c r="B39" t="s">
        <v>400</v>
      </c>
      <c r="C39" t="s">
        <v>581</v>
      </c>
      <c r="D39" s="1">
        <v>40000</v>
      </c>
      <c r="E39" s="1">
        <v>1148</v>
      </c>
      <c r="F39" s="1">
        <v>442.65</v>
      </c>
      <c r="G39" s="1">
        <v>1216</v>
      </c>
      <c r="H39" s="1">
        <v>25</v>
      </c>
      <c r="I39" s="1">
        <f t="shared" si="6"/>
        <v>2831.65</v>
      </c>
      <c r="J39" s="1">
        <f t="shared" si="7"/>
        <v>37168.35</v>
      </c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</row>
    <row r="40" spans="1:125">
      <c r="A40" s="3" t="s">
        <v>18</v>
      </c>
      <c r="B40" s="3">
        <v>4</v>
      </c>
      <c r="C40" s="3"/>
      <c r="D40" s="4">
        <f t="shared" ref="D40:J40" si="8">SUM(D36:D39)</f>
        <v>288000</v>
      </c>
      <c r="E40" s="4">
        <f t="shared" si="8"/>
        <v>8265.6</v>
      </c>
      <c r="F40" s="4">
        <f t="shared" si="8"/>
        <v>27307.53</v>
      </c>
      <c r="G40" s="4">
        <f t="shared" si="8"/>
        <v>8307.1</v>
      </c>
      <c r="H40" s="4">
        <f t="shared" si="8"/>
        <v>4226.4799999999996</v>
      </c>
      <c r="I40" s="4">
        <f t="shared" si="8"/>
        <v>48106.71</v>
      </c>
      <c r="J40" s="4">
        <f t="shared" si="8"/>
        <v>239893.29</v>
      </c>
    </row>
    <row r="42" spans="1:125">
      <c r="A42" s="23" t="s">
        <v>32</v>
      </c>
      <c r="B42" s="23"/>
      <c r="C42" s="23"/>
      <c r="D42" s="23"/>
      <c r="E42" s="23"/>
      <c r="F42" s="23"/>
      <c r="G42" s="23"/>
      <c r="H42" s="23"/>
      <c r="I42" s="23"/>
      <c r="J42" s="23"/>
    </row>
    <row r="43" spans="1:125">
      <c r="A43" t="s">
        <v>35</v>
      </c>
      <c r="B43" t="s">
        <v>36</v>
      </c>
      <c r="C43" t="s">
        <v>584</v>
      </c>
      <c r="D43" s="1">
        <v>45000</v>
      </c>
      <c r="E43" s="1">
        <v>1291.5</v>
      </c>
      <c r="F43" s="1">
        <v>1148.33</v>
      </c>
      <c r="G43" s="1">
        <v>1368</v>
      </c>
      <c r="H43" s="1">
        <v>25</v>
      </c>
      <c r="I43" s="1">
        <f t="shared" ref="I43:I46" si="9">E43+F43+G43+H43</f>
        <v>3832.83</v>
      </c>
      <c r="J43" s="1">
        <f t="shared" ref="J43:J46" si="10">D43-I43</f>
        <v>41167.17</v>
      </c>
    </row>
    <row r="44" spans="1:125">
      <c r="A44" t="s">
        <v>37</v>
      </c>
      <c r="B44" t="s">
        <v>36</v>
      </c>
      <c r="C44" t="s">
        <v>584</v>
      </c>
      <c r="D44" s="1">
        <v>32000</v>
      </c>
      <c r="E44" s="1">
        <v>918.4</v>
      </c>
      <c r="F44" s="1">
        <v>0</v>
      </c>
      <c r="G44" s="1">
        <v>972.8</v>
      </c>
      <c r="H44" s="1">
        <v>25</v>
      </c>
      <c r="I44" s="1">
        <f t="shared" si="9"/>
        <v>1916.1999999999998</v>
      </c>
      <c r="J44" s="1">
        <f t="shared" si="10"/>
        <v>30083.8</v>
      </c>
    </row>
    <row r="45" spans="1:125">
      <c r="A45" t="s">
        <v>38</v>
      </c>
      <c r="B45" t="s">
        <v>39</v>
      </c>
      <c r="C45" t="s">
        <v>584</v>
      </c>
      <c r="D45" s="1">
        <v>70000</v>
      </c>
      <c r="E45" s="1">
        <v>2009</v>
      </c>
      <c r="F45" s="1">
        <v>5162.1499999999996</v>
      </c>
      <c r="G45" s="1">
        <v>2128</v>
      </c>
      <c r="H45" s="1">
        <v>1176.6199999999999</v>
      </c>
      <c r="I45" s="1">
        <f t="shared" si="9"/>
        <v>10475.77</v>
      </c>
      <c r="J45" s="1">
        <f t="shared" si="10"/>
        <v>59524.229999999996</v>
      </c>
    </row>
    <row r="46" spans="1:125">
      <c r="A46" t="s">
        <v>40</v>
      </c>
      <c r="B46" t="s">
        <v>36</v>
      </c>
      <c r="C46" t="s">
        <v>581</v>
      </c>
      <c r="D46" s="1">
        <v>65000</v>
      </c>
      <c r="E46" s="1">
        <v>1865.5</v>
      </c>
      <c r="F46" s="1">
        <v>4221.25</v>
      </c>
      <c r="G46" s="1">
        <v>1976</v>
      </c>
      <c r="H46" s="1">
        <v>1056.6199999999999</v>
      </c>
      <c r="I46" s="1">
        <f t="shared" si="9"/>
        <v>9119.369999999999</v>
      </c>
      <c r="J46" s="1">
        <f t="shared" si="10"/>
        <v>55880.630000000005</v>
      </c>
    </row>
    <row r="47" spans="1:125">
      <c r="A47" s="3" t="s">
        <v>18</v>
      </c>
      <c r="B47" s="3">
        <v>4</v>
      </c>
      <c r="C47" s="3"/>
      <c r="D47" s="4">
        <f t="shared" ref="D47:J47" si="11">SUM(D43:D46)</f>
        <v>212000</v>
      </c>
      <c r="E47" s="4">
        <f t="shared" si="11"/>
        <v>6084.4</v>
      </c>
      <c r="F47" s="4">
        <f t="shared" si="11"/>
        <v>10531.73</v>
      </c>
      <c r="G47" s="4">
        <f t="shared" si="11"/>
        <v>6444.8</v>
      </c>
      <c r="H47" s="4">
        <f t="shared" si="11"/>
        <v>2283.2399999999998</v>
      </c>
      <c r="I47" s="4">
        <f t="shared" si="11"/>
        <v>25344.17</v>
      </c>
      <c r="J47" s="4">
        <f t="shared" si="11"/>
        <v>186655.83000000002</v>
      </c>
    </row>
    <row r="49" spans="1:125">
      <c r="A49" s="23" t="s">
        <v>41</v>
      </c>
      <c r="B49" s="23"/>
      <c r="C49" s="23"/>
      <c r="D49" s="23"/>
      <c r="E49" s="23"/>
      <c r="F49" s="23"/>
      <c r="G49" s="23"/>
      <c r="H49" s="23"/>
      <c r="I49" s="23"/>
      <c r="J49" s="23"/>
    </row>
    <row r="50" spans="1:125">
      <c r="A50" t="s">
        <v>42</v>
      </c>
      <c r="B50" t="s">
        <v>43</v>
      </c>
      <c r="C50" t="s">
        <v>581</v>
      </c>
      <c r="D50" s="1">
        <v>58000</v>
      </c>
      <c r="E50" s="1">
        <v>1664.6</v>
      </c>
      <c r="F50" s="1">
        <v>2903.99</v>
      </c>
      <c r="G50" s="1">
        <v>1763.2</v>
      </c>
      <c r="H50" s="1">
        <v>2236.62</v>
      </c>
      <c r="I50" s="1">
        <f>E50+F50+G50+H50</f>
        <v>8568.41</v>
      </c>
      <c r="J50" s="1">
        <f>D50-I50</f>
        <v>49431.59</v>
      </c>
    </row>
    <row r="51" spans="1:125">
      <c r="A51" s="3" t="s">
        <v>18</v>
      </c>
      <c r="B51" s="3">
        <v>1</v>
      </c>
      <c r="C51" s="3"/>
      <c r="D51" s="4">
        <f t="shared" ref="D51:J51" si="12">SUM(D50)</f>
        <v>58000</v>
      </c>
      <c r="E51" s="4">
        <f t="shared" si="12"/>
        <v>1664.6</v>
      </c>
      <c r="F51" s="4">
        <f t="shared" si="12"/>
        <v>2903.99</v>
      </c>
      <c r="G51" s="4">
        <f t="shared" si="12"/>
        <v>1763.2</v>
      </c>
      <c r="H51" s="4">
        <f t="shared" si="12"/>
        <v>2236.62</v>
      </c>
      <c r="I51" s="4">
        <f t="shared" si="12"/>
        <v>8568.41</v>
      </c>
      <c r="J51" s="4">
        <f t="shared" si="12"/>
        <v>49431.59</v>
      </c>
    </row>
    <row r="53" spans="1:125">
      <c r="A53" s="23" t="s">
        <v>431</v>
      </c>
      <c r="B53" s="23"/>
      <c r="C53" s="23"/>
      <c r="D53" s="23"/>
      <c r="E53" s="23"/>
      <c r="F53" s="23"/>
      <c r="G53" s="23"/>
      <c r="H53" s="23"/>
      <c r="I53" s="23"/>
      <c r="J53" s="23"/>
      <c r="K53"/>
      <c r="L53"/>
      <c r="M53"/>
      <c r="N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t="s">
        <v>451</v>
      </c>
      <c r="B54" t="s">
        <v>23</v>
      </c>
      <c r="C54" t="s">
        <v>584</v>
      </c>
      <c r="D54" s="1">
        <v>133000</v>
      </c>
      <c r="E54" s="1">
        <v>3817.1</v>
      </c>
      <c r="F54" s="1">
        <v>19979.82</v>
      </c>
      <c r="G54" s="1">
        <v>3595.1</v>
      </c>
      <c r="H54" s="1">
        <v>25</v>
      </c>
      <c r="I54" s="1">
        <f t="shared" ref="I54:I56" si="13">E54+F54+G54+H54</f>
        <v>27417.019999999997</v>
      </c>
      <c r="J54" s="1">
        <f t="shared" ref="J54:J56" si="14">D54-I54</f>
        <v>105582.98000000001</v>
      </c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5" spans="1:125">
      <c r="A55" t="s">
        <v>690</v>
      </c>
      <c r="B55" s="12" t="s">
        <v>105</v>
      </c>
      <c r="C55" s="22" t="s">
        <v>584</v>
      </c>
      <c r="D55" s="1">
        <v>23000</v>
      </c>
      <c r="E55" s="1">
        <v>660.1</v>
      </c>
      <c r="F55" s="1">
        <v>0</v>
      </c>
      <c r="G55" s="1">
        <v>699.2</v>
      </c>
      <c r="H55" s="1">
        <v>25</v>
      </c>
      <c r="I55" s="1">
        <v>1384.3</v>
      </c>
      <c r="J55" s="1">
        <v>21615.7</v>
      </c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6" spans="1:125">
      <c r="A56" t="s">
        <v>432</v>
      </c>
      <c r="B56" t="s">
        <v>400</v>
      </c>
      <c r="C56" t="s">
        <v>581</v>
      </c>
      <c r="D56" s="1">
        <v>32000</v>
      </c>
      <c r="E56" s="1">
        <v>918.4</v>
      </c>
      <c r="F56" s="1">
        <v>0</v>
      </c>
      <c r="G56" s="1">
        <v>972.8</v>
      </c>
      <c r="H56" s="1">
        <v>25</v>
      </c>
      <c r="I56" s="1">
        <f t="shared" si="13"/>
        <v>1916.1999999999998</v>
      </c>
      <c r="J56" s="1">
        <f t="shared" si="14"/>
        <v>30083.8</v>
      </c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</row>
    <row r="57" spans="1:125">
      <c r="A57" s="3" t="s">
        <v>18</v>
      </c>
      <c r="B57" s="3">
        <v>3</v>
      </c>
      <c r="C57" s="3"/>
      <c r="D57" s="4">
        <f t="shared" ref="D57:J57" si="15">SUM(D54:D56)</f>
        <v>188000</v>
      </c>
      <c r="E57" s="4">
        <f t="shared" si="15"/>
        <v>5395.5999999999995</v>
      </c>
      <c r="F57" s="4">
        <f t="shared" si="15"/>
        <v>19979.82</v>
      </c>
      <c r="G57" s="4">
        <f t="shared" si="15"/>
        <v>5267.1</v>
      </c>
      <c r="H57" s="4">
        <f t="shared" si="15"/>
        <v>75</v>
      </c>
      <c r="I57" s="4">
        <f t="shared" si="15"/>
        <v>30717.519999999997</v>
      </c>
      <c r="J57" s="4">
        <f t="shared" si="15"/>
        <v>157282.48000000001</v>
      </c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9" spans="1:125">
      <c r="A59" s="23" t="s">
        <v>44</v>
      </c>
      <c r="B59" s="23"/>
      <c r="C59" s="23"/>
      <c r="D59" s="23"/>
      <c r="E59" s="23"/>
      <c r="F59" s="23"/>
      <c r="G59" s="23"/>
      <c r="H59" s="23"/>
      <c r="I59" s="23"/>
      <c r="J59" s="23"/>
    </row>
    <row r="60" spans="1:125">
      <c r="A60" t="s">
        <v>529</v>
      </c>
      <c r="B60" t="s">
        <v>195</v>
      </c>
      <c r="C60" t="s">
        <v>584</v>
      </c>
      <c r="D60" s="1">
        <v>40000</v>
      </c>
      <c r="E60" s="1">
        <v>1148</v>
      </c>
      <c r="F60" s="1">
        <v>442.65</v>
      </c>
      <c r="G60" s="1">
        <v>1216</v>
      </c>
      <c r="H60" s="1">
        <v>1105</v>
      </c>
      <c r="I60" s="1">
        <f>+E60+F60+G60+H60</f>
        <v>3911.65</v>
      </c>
      <c r="J60" s="1">
        <f>+D60-I60</f>
        <v>36088.35</v>
      </c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</row>
    <row r="61" spans="1:125">
      <c r="A61" t="s">
        <v>531</v>
      </c>
      <c r="B61" t="s">
        <v>530</v>
      </c>
      <c r="C61" t="s">
        <v>584</v>
      </c>
      <c r="D61" s="1">
        <v>40000</v>
      </c>
      <c r="E61" s="1">
        <v>1148</v>
      </c>
      <c r="F61" s="1">
        <v>442.65</v>
      </c>
      <c r="G61" s="1">
        <v>1216</v>
      </c>
      <c r="H61" s="1">
        <v>25</v>
      </c>
      <c r="I61" s="1">
        <f>+E61+F61+G61+H61</f>
        <v>2831.65</v>
      </c>
      <c r="J61" s="1">
        <f>D61-I61</f>
        <v>37168.35</v>
      </c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</row>
    <row r="62" spans="1:125">
      <c r="A62" t="s">
        <v>46</v>
      </c>
      <c r="B62" t="s">
        <v>688</v>
      </c>
      <c r="C62" t="s">
        <v>581</v>
      </c>
      <c r="D62" s="1">
        <v>50000</v>
      </c>
      <c r="E62" s="1">
        <v>1435</v>
      </c>
      <c r="F62" s="1">
        <v>1699.26</v>
      </c>
      <c r="G62" s="1">
        <v>1520</v>
      </c>
      <c r="H62" s="1">
        <v>1196.6199999999999</v>
      </c>
      <c r="I62" s="1">
        <f t="shared" ref="I62" si="16">E62+F62+G62+H62</f>
        <v>5850.88</v>
      </c>
      <c r="J62" s="1">
        <f t="shared" ref="J62" si="17">D62-I62</f>
        <v>44149.120000000003</v>
      </c>
    </row>
    <row r="63" spans="1:125">
      <c r="A63" s="3" t="s">
        <v>18</v>
      </c>
      <c r="B63" s="3">
        <v>3</v>
      </c>
      <c r="C63" s="3"/>
      <c r="D63" s="4">
        <f t="shared" ref="D63:I63" si="18">SUM(D60:D62)</f>
        <v>130000</v>
      </c>
      <c r="E63" s="4">
        <f t="shared" si="18"/>
        <v>3731</v>
      </c>
      <c r="F63" s="4">
        <f t="shared" si="18"/>
        <v>2584.56</v>
      </c>
      <c r="G63" s="4">
        <f t="shared" si="18"/>
        <v>3952</v>
      </c>
      <c r="H63" s="4">
        <f t="shared" si="18"/>
        <v>2326.62</v>
      </c>
      <c r="I63" s="4">
        <f t="shared" si="18"/>
        <v>12594.18</v>
      </c>
      <c r="J63" s="4">
        <f>SUM(J60:J62)</f>
        <v>117405.82</v>
      </c>
    </row>
    <row r="65" spans="1:125">
      <c r="A65" s="23" t="s">
        <v>47</v>
      </c>
      <c r="B65" s="23"/>
      <c r="C65" s="23"/>
      <c r="D65" s="23"/>
      <c r="E65" s="23"/>
      <c r="F65" s="23"/>
      <c r="G65" s="23"/>
      <c r="H65" s="23"/>
      <c r="I65" s="23"/>
      <c r="J65" s="23"/>
    </row>
    <row r="66" spans="1:125">
      <c r="A66" t="s">
        <v>48</v>
      </c>
      <c r="B66" t="s">
        <v>49</v>
      </c>
      <c r="C66" t="s">
        <v>581</v>
      </c>
      <c r="D66" s="1">
        <v>44000</v>
      </c>
      <c r="E66" s="1">
        <v>1262.8</v>
      </c>
      <c r="F66" s="1">
        <v>1007.19</v>
      </c>
      <c r="G66" s="1">
        <v>1337.6</v>
      </c>
      <c r="H66" s="1">
        <v>125</v>
      </c>
      <c r="I66" s="1">
        <v>3732.59</v>
      </c>
      <c r="J66" s="1">
        <f t="shared" ref="J66:J67" si="19">D66-I66</f>
        <v>40267.410000000003</v>
      </c>
    </row>
    <row r="67" spans="1:125">
      <c r="A67" t="s">
        <v>452</v>
      </c>
      <c r="B67" t="s">
        <v>23</v>
      </c>
      <c r="C67" t="s">
        <v>584</v>
      </c>
      <c r="D67" s="1">
        <v>50000</v>
      </c>
      <c r="E67" s="1">
        <v>1435</v>
      </c>
      <c r="F67" s="1">
        <v>1854</v>
      </c>
      <c r="G67" s="1">
        <v>1520</v>
      </c>
      <c r="H67" s="1">
        <v>25</v>
      </c>
      <c r="I67" s="1">
        <v>4834</v>
      </c>
      <c r="J67" s="1">
        <f t="shared" si="19"/>
        <v>45166</v>
      </c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</row>
    <row r="68" spans="1:125">
      <c r="A68" s="3" t="s">
        <v>18</v>
      </c>
      <c r="B68" s="3">
        <v>2</v>
      </c>
      <c r="C68" s="3"/>
      <c r="D68" s="4">
        <f t="shared" ref="D68:J68" si="20">SUM(D66:D67)</f>
        <v>94000</v>
      </c>
      <c r="E68" s="4">
        <f t="shared" si="20"/>
        <v>2697.8</v>
      </c>
      <c r="F68" s="4">
        <f t="shared" si="20"/>
        <v>2861.19</v>
      </c>
      <c r="G68" s="4">
        <f t="shared" si="20"/>
        <v>2857.6</v>
      </c>
      <c r="H68" s="4">
        <f t="shared" si="20"/>
        <v>150</v>
      </c>
      <c r="I68" s="4">
        <f t="shared" si="20"/>
        <v>8566.59</v>
      </c>
      <c r="J68" s="4">
        <f t="shared" si="20"/>
        <v>85433.41</v>
      </c>
    </row>
    <row r="70" spans="1:125">
      <c r="A70" s="23" t="s">
        <v>50</v>
      </c>
      <c r="B70" s="23"/>
      <c r="C70" s="23"/>
      <c r="D70" s="23"/>
      <c r="E70" s="23"/>
      <c r="F70" s="23"/>
      <c r="G70" s="23"/>
      <c r="H70" s="23"/>
      <c r="I70" s="23"/>
      <c r="J70" s="23"/>
    </row>
    <row r="71" spans="1:125">
      <c r="A71" t="s">
        <v>33</v>
      </c>
      <c r="B71" t="s">
        <v>26</v>
      </c>
      <c r="C71" t="s">
        <v>581</v>
      </c>
      <c r="D71" s="1">
        <v>44000</v>
      </c>
      <c r="E71" s="1">
        <v>1262.8</v>
      </c>
      <c r="F71" s="1">
        <v>852.45</v>
      </c>
      <c r="G71" s="1">
        <v>1337.6</v>
      </c>
      <c r="H71" s="1">
        <v>1056.6199999999999</v>
      </c>
      <c r="I71" s="1">
        <f>E71+F71+G71+H71</f>
        <v>4509.4699999999993</v>
      </c>
      <c r="J71" s="1">
        <f>D71-I71</f>
        <v>39490.53</v>
      </c>
    </row>
    <row r="72" spans="1:125">
      <c r="A72" t="s">
        <v>51</v>
      </c>
      <c r="B72" t="s">
        <v>52</v>
      </c>
      <c r="C72" t="s">
        <v>581</v>
      </c>
      <c r="D72" s="1">
        <v>45000</v>
      </c>
      <c r="E72" s="1">
        <v>1291.5</v>
      </c>
      <c r="F72" s="1">
        <v>1148.33</v>
      </c>
      <c r="G72" s="1">
        <v>1368</v>
      </c>
      <c r="H72" s="1">
        <v>125</v>
      </c>
      <c r="I72" s="1">
        <f t="shared" ref="I72:I75" si="21">E72+F72+G72+H72</f>
        <v>3932.83</v>
      </c>
      <c r="J72" s="1">
        <f t="shared" ref="J72:J75" si="22">D72-I72</f>
        <v>41067.17</v>
      </c>
    </row>
    <row r="73" spans="1:125">
      <c r="A73" t="s">
        <v>527</v>
      </c>
      <c r="B73" t="s">
        <v>528</v>
      </c>
      <c r="C73" t="s">
        <v>584</v>
      </c>
      <c r="D73" s="1">
        <v>40000</v>
      </c>
      <c r="E73" s="1">
        <v>1148</v>
      </c>
      <c r="F73" s="1">
        <v>442.65</v>
      </c>
      <c r="G73" s="1">
        <v>1216</v>
      </c>
      <c r="H73" s="1">
        <v>25</v>
      </c>
      <c r="I73" s="1">
        <v>2831.65</v>
      </c>
      <c r="J73" s="1">
        <v>37168.35</v>
      </c>
    </row>
    <row r="74" spans="1:125">
      <c r="A74" t="s">
        <v>453</v>
      </c>
      <c r="B74" t="s">
        <v>454</v>
      </c>
      <c r="C74" t="s">
        <v>584</v>
      </c>
      <c r="D74" s="1">
        <v>133000</v>
      </c>
      <c r="E74" s="1">
        <v>3817.1</v>
      </c>
      <c r="F74" s="1">
        <v>19979.82</v>
      </c>
      <c r="G74" s="1">
        <v>3595.1</v>
      </c>
      <c r="H74" s="1">
        <v>25</v>
      </c>
      <c r="I74" s="1">
        <f t="shared" si="21"/>
        <v>27417.019999999997</v>
      </c>
      <c r="J74" s="1">
        <f t="shared" si="22"/>
        <v>105582.98000000001</v>
      </c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</row>
    <row r="75" spans="1:125">
      <c r="A75" t="s">
        <v>455</v>
      </c>
      <c r="B75" t="s">
        <v>187</v>
      </c>
      <c r="C75" t="s">
        <v>584</v>
      </c>
      <c r="D75" s="1">
        <v>100000</v>
      </c>
      <c r="E75" s="1">
        <v>2870</v>
      </c>
      <c r="F75" s="1">
        <v>12105.37</v>
      </c>
      <c r="G75" s="1">
        <v>3040</v>
      </c>
      <c r="H75" s="1">
        <v>25</v>
      </c>
      <c r="I75" s="1">
        <f t="shared" si="21"/>
        <v>18040.370000000003</v>
      </c>
      <c r="J75" s="1">
        <f t="shared" si="22"/>
        <v>81959.63</v>
      </c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</row>
    <row r="76" spans="1:125">
      <c r="A76" s="3" t="s">
        <v>18</v>
      </c>
      <c r="B76" s="3">
        <v>5</v>
      </c>
      <c r="C76" s="3"/>
      <c r="D76" s="4">
        <f t="shared" ref="D76:J76" si="23">SUM(D71:D75)</f>
        <v>362000</v>
      </c>
      <c r="E76" s="4">
        <f t="shared" si="23"/>
        <v>10389.4</v>
      </c>
      <c r="F76" s="4">
        <f t="shared" si="23"/>
        <v>34528.620000000003</v>
      </c>
      <c r="G76" s="4">
        <f t="shared" si="23"/>
        <v>10556.7</v>
      </c>
      <c r="H76" s="4">
        <f t="shared" si="23"/>
        <v>1256.6199999999999</v>
      </c>
      <c r="I76" s="4">
        <f t="shared" si="23"/>
        <v>56731.34</v>
      </c>
      <c r="J76" s="4">
        <f t="shared" si="23"/>
        <v>305268.66000000003</v>
      </c>
    </row>
    <row r="78" spans="1:125">
      <c r="A78" s="23" t="s">
        <v>53</v>
      </c>
      <c r="B78" s="23"/>
      <c r="C78" s="23"/>
      <c r="D78" s="23"/>
      <c r="E78" s="23"/>
      <c r="F78" s="23"/>
      <c r="G78" s="23"/>
      <c r="H78" s="23"/>
      <c r="I78" s="23"/>
      <c r="J78" s="23"/>
    </row>
    <row r="79" spans="1:125">
      <c r="A79" t="s">
        <v>458</v>
      </c>
      <c r="B79" t="s">
        <v>78</v>
      </c>
      <c r="C79" t="s">
        <v>584</v>
      </c>
      <c r="D79" s="1">
        <v>44000</v>
      </c>
      <c r="E79" s="1">
        <v>1262.8</v>
      </c>
      <c r="F79" s="1">
        <v>1007.19</v>
      </c>
      <c r="G79" s="1">
        <v>1337.6</v>
      </c>
      <c r="H79" s="1">
        <v>25</v>
      </c>
      <c r="I79" s="1">
        <f>E79+F79+G79+H79</f>
        <v>3632.5899999999997</v>
      </c>
      <c r="J79" s="1">
        <f>D79-I79</f>
        <v>40367.410000000003</v>
      </c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</row>
    <row r="80" spans="1:125">
      <c r="A80" t="s">
        <v>54</v>
      </c>
      <c r="B80" t="s">
        <v>23</v>
      </c>
      <c r="C80" t="s">
        <v>584</v>
      </c>
      <c r="D80" s="1">
        <v>133500</v>
      </c>
      <c r="E80" s="1">
        <v>3831.45</v>
      </c>
      <c r="F80" s="1">
        <v>20101.23</v>
      </c>
      <c r="G80" s="1">
        <v>3595.1</v>
      </c>
      <c r="H80" s="1">
        <v>25</v>
      </c>
      <c r="I80" s="1">
        <f t="shared" ref="I80" si="24">E80+F80+G80+H80</f>
        <v>27552.78</v>
      </c>
      <c r="J80" s="1">
        <f t="shared" ref="J80" si="25">D80-I80</f>
        <v>105947.22</v>
      </c>
    </row>
    <row r="81" spans="1:125">
      <c r="A81" t="s">
        <v>55</v>
      </c>
      <c r="B81" t="s">
        <v>12</v>
      </c>
      <c r="C81" t="s">
        <v>581</v>
      </c>
      <c r="D81" s="1">
        <v>33000</v>
      </c>
      <c r="E81" s="1">
        <v>947.1</v>
      </c>
      <c r="F81" s="1">
        <v>0</v>
      </c>
      <c r="G81" s="1">
        <v>1003.2</v>
      </c>
      <c r="H81" s="1">
        <v>75</v>
      </c>
      <c r="I81" s="1">
        <f>E81+F81+G81+H81</f>
        <v>2025.3000000000002</v>
      </c>
      <c r="J81" s="1">
        <f>D81-I81</f>
        <v>30974.7</v>
      </c>
    </row>
    <row r="82" spans="1:125">
      <c r="A82" t="s">
        <v>636</v>
      </c>
      <c r="B82" t="s">
        <v>34</v>
      </c>
      <c r="C82" t="s">
        <v>584</v>
      </c>
      <c r="D82" s="1">
        <v>25000</v>
      </c>
      <c r="E82" s="1">
        <v>717.5</v>
      </c>
      <c r="F82" s="1">
        <v>0</v>
      </c>
      <c r="G82" s="1">
        <v>760</v>
      </c>
      <c r="H82" s="1">
        <v>25</v>
      </c>
      <c r="I82" s="1">
        <f>E82+F82+G82+H82</f>
        <v>1502.5</v>
      </c>
      <c r="J82" s="1">
        <f>D82-I82</f>
        <v>23497.5</v>
      </c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</row>
    <row r="83" spans="1:125">
      <c r="A83" s="3" t="s">
        <v>18</v>
      </c>
      <c r="B83" s="3">
        <v>4</v>
      </c>
      <c r="C83" s="3"/>
      <c r="D83" s="4">
        <f t="shared" ref="D83:J83" si="26">SUM(D79:D82)</f>
        <v>235500</v>
      </c>
      <c r="E83" s="4">
        <f t="shared" si="26"/>
        <v>6758.85</v>
      </c>
      <c r="F83" s="4">
        <f t="shared" si="26"/>
        <v>21108.42</v>
      </c>
      <c r="G83" s="4">
        <f t="shared" si="26"/>
        <v>6695.9</v>
      </c>
      <c r="H83" s="4">
        <f t="shared" si="26"/>
        <v>150</v>
      </c>
      <c r="I83" s="4">
        <f t="shared" si="26"/>
        <v>34713.17</v>
      </c>
      <c r="J83" s="4">
        <f t="shared" si="26"/>
        <v>200786.83000000002</v>
      </c>
    </row>
    <row r="85" spans="1:125">
      <c r="A85" s="23" t="s">
        <v>56</v>
      </c>
      <c r="B85" s="23"/>
      <c r="C85" s="23"/>
      <c r="D85" s="23"/>
      <c r="E85" s="23"/>
      <c r="F85" s="23"/>
      <c r="G85" s="23"/>
      <c r="H85" s="23"/>
      <c r="I85" s="23"/>
      <c r="J85" s="23"/>
    </row>
    <row r="86" spans="1:125">
      <c r="A86" t="s">
        <v>57</v>
      </c>
      <c r="B86" t="s">
        <v>58</v>
      </c>
      <c r="C86" t="s">
        <v>581</v>
      </c>
      <c r="D86" s="1">
        <v>70000</v>
      </c>
      <c r="E86" s="1">
        <v>2009</v>
      </c>
      <c r="F86" s="1">
        <v>4955.83</v>
      </c>
      <c r="G86" s="1">
        <v>2128</v>
      </c>
      <c r="H86" s="1">
        <v>2188.2399999999998</v>
      </c>
      <c r="I86" s="1">
        <f t="shared" ref="I86:I94" si="27">E86+F86+G86+H86</f>
        <v>11281.07</v>
      </c>
      <c r="J86" s="1">
        <f t="shared" ref="J86:J94" si="28">D86-I86</f>
        <v>58718.93</v>
      </c>
    </row>
    <row r="87" spans="1:125">
      <c r="A87" t="s">
        <v>588</v>
      </c>
      <c r="B87" t="s">
        <v>587</v>
      </c>
      <c r="C87" t="s">
        <v>584</v>
      </c>
      <c r="D87" s="1">
        <v>25000</v>
      </c>
      <c r="E87" s="1">
        <v>717.5</v>
      </c>
      <c r="F87" s="1">
        <v>0</v>
      </c>
      <c r="G87" s="1">
        <v>760</v>
      </c>
      <c r="H87" s="1">
        <v>25</v>
      </c>
      <c r="I87" s="1">
        <f>E87+F87+G87+H87</f>
        <v>1502.5</v>
      </c>
      <c r="J87" s="1">
        <f>D87-I87</f>
        <v>23497.5</v>
      </c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</row>
    <row r="88" spans="1:125">
      <c r="A88" t="s">
        <v>586</v>
      </c>
      <c r="B88" t="s">
        <v>62</v>
      </c>
      <c r="C88" t="s">
        <v>584</v>
      </c>
      <c r="D88" s="1">
        <v>40000</v>
      </c>
      <c r="E88" s="1">
        <v>1148</v>
      </c>
      <c r="F88" s="1">
        <v>442.65</v>
      </c>
      <c r="G88" s="1">
        <v>1216</v>
      </c>
      <c r="H88" s="1">
        <v>25</v>
      </c>
      <c r="I88" s="1">
        <f>E88+F88+G88+H88</f>
        <v>2831.65</v>
      </c>
      <c r="J88" s="1">
        <f>D88-I88</f>
        <v>37168.35</v>
      </c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</row>
    <row r="89" spans="1:125">
      <c r="A89" t="s">
        <v>59</v>
      </c>
      <c r="B89" t="s">
        <v>65</v>
      </c>
      <c r="C89" t="s">
        <v>581</v>
      </c>
      <c r="D89" s="1">
        <v>44000</v>
      </c>
      <c r="E89" s="1">
        <v>1262.8</v>
      </c>
      <c r="F89" s="1">
        <v>852.45</v>
      </c>
      <c r="G89" s="1">
        <v>1337.6</v>
      </c>
      <c r="H89" s="1">
        <v>1056.6199999999999</v>
      </c>
      <c r="I89" s="1">
        <f t="shared" si="27"/>
        <v>4509.4699999999993</v>
      </c>
      <c r="J89" s="1">
        <f t="shared" si="28"/>
        <v>39490.53</v>
      </c>
    </row>
    <row r="90" spans="1:125">
      <c r="A90" t="s">
        <v>61</v>
      </c>
      <c r="B90" t="s">
        <v>62</v>
      </c>
      <c r="C90" t="s">
        <v>581</v>
      </c>
      <c r="D90" s="1">
        <v>44000</v>
      </c>
      <c r="E90" s="1">
        <v>1262.8</v>
      </c>
      <c r="F90" s="1">
        <v>1007.19</v>
      </c>
      <c r="G90" s="1">
        <v>1337.6</v>
      </c>
      <c r="H90" s="1">
        <v>285</v>
      </c>
      <c r="I90" s="1">
        <f t="shared" si="27"/>
        <v>3892.5899999999997</v>
      </c>
      <c r="J90" s="1">
        <f t="shared" si="28"/>
        <v>40107.410000000003</v>
      </c>
    </row>
    <row r="91" spans="1:125" s="2" customFormat="1">
      <c r="A91" t="s">
        <v>64</v>
      </c>
      <c r="B91" t="s">
        <v>65</v>
      </c>
      <c r="C91" t="s">
        <v>584</v>
      </c>
      <c r="D91" s="1">
        <v>44000</v>
      </c>
      <c r="E91" s="1">
        <v>1262.8</v>
      </c>
      <c r="F91" s="1">
        <v>1007.19</v>
      </c>
      <c r="G91" s="1">
        <v>1337.6</v>
      </c>
      <c r="H91" s="1">
        <v>25</v>
      </c>
      <c r="I91" s="1">
        <f t="shared" si="27"/>
        <v>3632.5899999999997</v>
      </c>
      <c r="J91" s="1">
        <f t="shared" si="28"/>
        <v>40367.410000000003</v>
      </c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</row>
    <row r="92" spans="1:125" s="2" customFormat="1">
      <c r="A92" t="s">
        <v>66</v>
      </c>
      <c r="B92" t="s">
        <v>67</v>
      </c>
      <c r="C92" t="s">
        <v>584</v>
      </c>
      <c r="D92" s="1">
        <v>70000</v>
      </c>
      <c r="E92" s="1">
        <v>2009</v>
      </c>
      <c r="F92" s="1">
        <v>5368.48</v>
      </c>
      <c r="G92" s="1">
        <v>2128</v>
      </c>
      <c r="H92" s="1">
        <v>25</v>
      </c>
      <c r="I92" s="1">
        <f t="shared" si="27"/>
        <v>9530.48</v>
      </c>
      <c r="J92" s="1">
        <f t="shared" si="28"/>
        <v>60469.520000000004</v>
      </c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</row>
    <row r="93" spans="1:125">
      <c r="A93" t="s">
        <v>456</v>
      </c>
      <c r="B93" t="s">
        <v>62</v>
      </c>
      <c r="C93" t="s">
        <v>584</v>
      </c>
      <c r="D93" s="1">
        <v>55000</v>
      </c>
      <c r="E93" s="1">
        <v>1578.5</v>
      </c>
      <c r="F93" s="1">
        <v>2559.6799999999998</v>
      </c>
      <c r="G93" s="1">
        <v>1672</v>
      </c>
      <c r="H93" s="1">
        <v>25</v>
      </c>
      <c r="I93" s="1">
        <f t="shared" si="27"/>
        <v>5835.18</v>
      </c>
      <c r="J93" s="1">
        <f t="shared" si="28"/>
        <v>49164.82</v>
      </c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</row>
    <row r="94" spans="1:125">
      <c r="A94" t="s">
        <v>457</v>
      </c>
      <c r="B94" t="s">
        <v>23</v>
      </c>
      <c r="C94" t="s">
        <v>584</v>
      </c>
      <c r="D94" s="1">
        <v>120000</v>
      </c>
      <c r="E94" s="1">
        <v>3444</v>
      </c>
      <c r="F94" s="1">
        <v>16823.09</v>
      </c>
      <c r="G94" s="1">
        <v>3595.1</v>
      </c>
      <c r="H94" s="1">
        <v>25</v>
      </c>
      <c r="I94" s="1">
        <f t="shared" si="27"/>
        <v>23887.19</v>
      </c>
      <c r="J94" s="1">
        <f t="shared" si="28"/>
        <v>96112.81</v>
      </c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</row>
    <row r="95" spans="1:125" s="2" customFormat="1">
      <c r="A95" s="3" t="s">
        <v>18</v>
      </c>
      <c r="B95" s="3">
        <v>9</v>
      </c>
      <c r="C95" s="3"/>
      <c r="D95" s="4">
        <f t="shared" ref="D95:J95" si="29">SUM(D86:D94)</f>
        <v>512000</v>
      </c>
      <c r="E95" s="4">
        <f t="shared" si="29"/>
        <v>14694.400000000001</v>
      </c>
      <c r="F95" s="4">
        <f t="shared" si="29"/>
        <v>33016.559999999998</v>
      </c>
      <c r="G95" s="4">
        <f t="shared" si="29"/>
        <v>15511.900000000001</v>
      </c>
      <c r="H95" s="4">
        <f t="shared" si="29"/>
        <v>3679.8599999999997</v>
      </c>
      <c r="I95" s="4">
        <f t="shared" si="29"/>
        <v>66902.720000000001</v>
      </c>
      <c r="J95" s="4">
        <f t="shared" si="29"/>
        <v>445097.28</v>
      </c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</row>
    <row r="96" spans="1:125" s="2" customFormat="1">
      <c r="A96"/>
      <c r="B96"/>
      <c r="C96"/>
      <c r="D96" s="1"/>
      <c r="E96" s="1"/>
      <c r="F96" s="1"/>
      <c r="G96" s="1"/>
      <c r="H96" s="1"/>
      <c r="I96" s="1"/>
      <c r="J96" s="1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</row>
    <row r="97" spans="1:125" s="2" customFormat="1">
      <c r="A97" s="23" t="s">
        <v>68</v>
      </c>
      <c r="B97" s="23"/>
      <c r="C97" s="23"/>
      <c r="D97" s="23"/>
      <c r="E97" s="23"/>
      <c r="F97" s="23"/>
      <c r="G97" s="23"/>
      <c r="H97" s="23"/>
      <c r="I97" s="23"/>
      <c r="J97" s="23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</row>
    <row r="98" spans="1:125">
      <c r="A98" t="s">
        <v>590</v>
      </c>
      <c r="B98" t="s">
        <v>589</v>
      </c>
      <c r="C98" t="s">
        <v>584</v>
      </c>
      <c r="D98" s="1">
        <v>25000</v>
      </c>
      <c r="E98" s="1">
        <v>717.5</v>
      </c>
      <c r="F98" s="1">
        <v>0</v>
      </c>
      <c r="G98" s="1">
        <v>760</v>
      </c>
      <c r="H98" s="1">
        <v>25</v>
      </c>
      <c r="I98" s="1">
        <f>E98+F98+G98+H98</f>
        <v>1502.5</v>
      </c>
      <c r="J98" s="1">
        <f>D98-I98</f>
        <v>23497.5</v>
      </c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</row>
    <row r="99" spans="1:125">
      <c r="A99" t="s">
        <v>532</v>
      </c>
      <c r="B99" t="s">
        <v>62</v>
      </c>
      <c r="C99" t="s">
        <v>584</v>
      </c>
      <c r="D99" s="1">
        <v>40000</v>
      </c>
      <c r="E99" s="1">
        <v>1148</v>
      </c>
      <c r="F99" s="1">
        <v>287.91000000000003</v>
      </c>
      <c r="G99" s="1">
        <v>1216</v>
      </c>
      <c r="H99" s="1">
        <v>1056.6199999999999</v>
      </c>
      <c r="I99" s="1">
        <f>E99+F99+G99+H99</f>
        <v>3708.5299999999997</v>
      </c>
      <c r="J99" s="1">
        <f>D99-I99</f>
        <v>36291.47</v>
      </c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</row>
    <row r="100" spans="1:125">
      <c r="A100" t="s">
        <v>691</v>
      </c>
      <c r="B100" t="s">
        <v>62</v>
      </c>
      <c r="C100" s="22" t="s">
        <v>584</v>
      </c>
      <c r="D100" s="1">
        <v>18000</v>
      </c>
      <c r="E100" s="1">
        <v>516.6</v>
      </c>
      <c r="F100" s="1">
        <v>0</v>
      </c>
      <c r="G100" s="1">
        <v>547.20000000000005</v>
      </c>
      <c r="H100" s="1">
        <v>25</v>
      </c>
      <c r="I100" s="1">
        <f>+E100+F100+G100+H100</f>
        <v>1088.8000000000002</v>
      </c>
      <c r="J100" s="1">
        <f>+D100-I100</f>
        <v>16911.2</v>
      </c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</row>
    <row r="101" spans="1:125" s="2" customFormat="1">
      <c r="A101" t="s">
        <v>69</v>
      </c>
      <c r="B101" t="s">
        <v>477</v>
      </c>
      <c r="C101" t="s">
        <v>581</v>
      </c>
      <c r="D101" s="1">
        <v>50000</v>
      </c>
      <c r="E101" s="1">
        <v>1435</v>
      </c>
      <c r="F101" s="1">
        <v>1699.26</v>
      </c>
      <c r="G101" s="1">
        <v>1520</v>
      </c>
      <c r="H101" s="1">
        <v>1156.6199999999999</v>
      </c>
      <c r="I101" s="1">
        <f t="shared" ref="I101:I103" si="30">E101+F101+G101+H101</f>
        <v>5810.88</v>
      </c>
      <c r="J101" s="1">
        <f t="shared" ref="J101:J103" si="31">D101-I101</f>
        <v>44189.120000000003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</row>
    <row r="102" spans="1:125" s="2" customFormat="1">
      <c r="A102" t="s">
        <v>70</v>
      </c>
      <c r="B102" t="s">
        <v>60</v>
      </c>
      <c r="C102" t="s">
        <v>581</v>
      </c>
      <c r="D102" s="1">
        <v>40000</v>
      </c>
      <c r="E102" s="1">
        <v>1148</v>
      </c>
      <c r="F102" s="1">
        <v>442.65</v>
      </c>
      <c r="G102" s="1">
        <v>1216</v>
      </c>
      <c r="H102" s="1">
        <v>25</v>
      </c>
      <c r="I102" s="1">
        <f t="shared" si="30"/>
        <v>2831.65</v>
      </c>
      <c r="J102" s="1">
        <f t="shared" si="31"/>
        <v>37168.35</v>
      </c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</row>
    <row r="103" spans="1:125" s="2" customFormat="1">
      <c r="A103" t="s">
        <v>71</v>
      </c>
      <c r="B103" t="s">
        <v>60</v>
      </c>
      <c r="C103" t="s">
        <v>584</v>
      </c>
      <c r="D103" s="1">
        <v>40000</v>
      </c>
      <c r="E103" s="1">
        <v>1148</v>
      </c>
      <c r="F103" s="1">
        <v>442.65</v>
      </c>
      <c r="G103" s="1">
        <v>1216</v>
      </c>
      <c r="H103" s="1">
        <v>25</v>
      </c>
      <c r="I103" s="1">
        <f t="shared" si="30"/>
        <v>2831.65</v>
      </c>
      <c r="J103" s="1">
        <f t="shared" si="31"/>
        <v>37168.35</v>
      </c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</row>
    <row r="104" spans="1:125">
      <c r="A104" t="s">
        <v>533</v>
      </c>
      <c r="B104" t="s">
        <v>62</v>
      </c>
      <c r="C104" t="s">
        <v>584</v>
      </c>
      <c r="D104" s="1">
        <v>31000</v>
      </c>
      <c r="E104" s="1">
        <v>889.7</v>
      </c>
      <c r="F104" s="1">
        <v>0</v>
      </c>
      <c r="G104" s="1">
        <v>942.4</v>
      </c>
      <c r="H104" s="1">
        <v>25</v>
      </c>
      <c r="I104" s="1">
        <f>E104+F104+G104+H104</f>
        <v>1857.1</v>
      </c>
      <c r="J104" s="1">
        <f>D104-I104</f>
        <v>29142.9</v>
      </c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</row>
    <row r="105" spans="1:125">
      <c r="A105" s="3" t="s">
        <v>18</v>
      </c>
      <c r="B105" s="3">
        <v>7</v>
      </c>
      <c r="C105" s="3"/>
      <c r="D105" s="4">
        <f t="shared" ref="D105:J105" si="32">SUM(D98:D104)</f>
        <v>244000</v>
      </c>
      <c r="E105" s="4">
        <f t="shared" si="32"/>
        <v>7002.8</v>
      </c>
      <c r="F105" s="4">
        <f t="shared" si="32"/>
        <v>2872.4700000000003</v>
      </c>
      <c r="G105" s="4">
        <f t="shared" si="32"/>
        <v>7417.5999999999995</v>
      </c>
      <c r="H105" s="4">
        <f t="shared" si="32"/>
        <v>2338.2399999999998</v>
      </c>
      <c r="I105" s="4">
        <f t="shared" si="32"/>
        <v>19631.109999999997</v>
      </c>
      <c r="J105" s="4">
        <f t="shared" si="32"/>
        <v>224368.89</v>
      </c>
    </row>
    <row r="106" spans="1:125" s="2" customFormat="1">
      <c r="A106"/>
      <c r="B106"/>
      <c r="C106"/>
      <c r="D106" s="1"/>
      <c r="E106" s="1"/>
      <c r="F106" s="1"/>
      <c r="G106" s="1"/>
      <c r="H106" s="1"/>
      <c r="I106" s="1"/>
      <c r="J106" s="1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 s="2" customFormat="1">
      <c r="A107" s="23" t="s">
        <v>74</v>
      </c>
      <c r="B107" s="23"/>
      <c r="C107" s="23"/>
      <c r="D107" s="23"/>
      <c r="E107" s="23"/>
      <c r="F107" s="23"/>
      <c r="G107" s="23"/>
      <c r="H107" s="23"/>
      <c r="I107" s="23"/>
      <c r="J107" s="23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</row>
    <row r="108" spans="1:125">
      <c r="A108" t="s">
        <v>534</v>
      </c>
      <c r="B108" t="s">
        <v>78</v>
      </c>
      <c r="C108" t="s">
        <v>584</v>
      </c>
      <c r="D108" s="1">
        <v>70000</v>
      </c>
      <c r="E108" s="1">
        <v>2009</v>
      </c>
      <c r="F108" s="1">
        <v>5368.48</v>
      </c>
      <c r="G108" s="1">
        <v>2128</v>
      </c>
      <c r="H108" s="1">
        <v>25</v>
      </c>
      <c r="I108" s="1">
        <f>E108+F108+G108+H108</f>
        <v>9530.48</v>
      </c>
      <c r="J108" s="1">
        <f>D108-I108</f>
        <v>60469.520000000004</v>
      </c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</row>
    <row r="109" spans="1:125" s="2" customFormat="1">
      <c r="A109" t="s">
        <v>81</v>
      </c>
      <c r="B109" t="s">
        <v>78</v>
      </c>
      <c r="C109" t="s">
        <v>581</v>
      </c>
      <c r="D109" s="1">
        <v>50000</v>
      </c>
      <c r="E109" s="1">
        <v>1435</v>
      </c>
      <c r="F109" s="1">
        <v>1854</v>
      </c>
      <c r="G109" s="1">
        <v>1520</v>
      </c>
      <c r="H109" s="1">
        <v>25</v>
      </c>
      <c r="I109" s="1">
        <f t="shared" ref="I109:I110" si="33">E109+F109+G109+H109</f>
        <v>4834</v>
      </c>
      <c r="J109" s="1">
        <f t="shared" ref="J109:J110" si="34">D109-I109</f>
        <v>45166</v>
      </c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t="s">
        <v>82</v>
      </c>
      <c r="B110" t="s">
        <v>76</v>
      </c>
      <c r="C110" t="s">
        <v>581</v>
      </c>
      <c r="D110" s="1">
        <v>90000</v>
      </c>
      <c r="E110" s="1">
        <v>2583</v>
      </c>
      <c r="F110" s="1">
        <v>9237.31</v>
      </c>
      <c r="G110" s="1">
        <v>2736</v>
      </c>
      <c r="H110" s="1">
        <v>2088.2399999999998</v>
      </c>
      <c r="I110" s="1">
        <f t="shared" si="33"/>
        <v>16644.55</v>
      </c>
      <c r="J110" s="1">
        <f t="shared" si="34"/>
        <v>73355.45</v>
      </c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 s="3" t="s">
        <v>18</v>
      </c>
      <c r="B111" s="3">
        <v>3</v>
      </c>
      <c r="C111" s="3"/>
      <c r="D111" s="4">
        <f t="shared" ref="D111:J111" si="35">SUM(D108:D110)</f>
        <v>210000</v>
      </c>
      <c r="E111" s="4">
        <f t="shared" si="35"/>
        <v>6027</v>
      </c>
      <c r="F111" s="4">
        <f t="shared" si="35"/>
        <v>16459.79</v>
      </c>
      <c r="G111" s="4">
        <f t="shared" si="35"/>
        <v>6384</v>
      </c>
      <c r="H111" s="4">
        <f t="shared" si="35"/>
        <v>2138.2399999999998</v>
      </c>
      <c r="I111" s="4">
        <f t="shared" si="35"/>
        <v>31009.03</v>
      </c>
      <c r="J111" s="4">
        <f t="shared" si="35"/>
        <v>178990.97</v>
      </c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 s="2" customFormat="1">
      <c r="A112"/>
      <c r="B112"/>
      <c r="C112"/>
      <c r="D112" s="1"/>
      <c r="E112" s="1"/>
      <c r="F112" s="1"/>
      <c r="G112" s="1"/>
      <c r="H112" s="1"/>
      <c r="I112" s="1"/>
      <c r="J112" s="1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 s="2" customFormat="1">
      <c r="A113" s="23" t="s">
        <v>84</v>
      </c>
      <c r="B113" s="23"/>
      <c r="C113" s="23"/>
      <c r="D113" s="23"/>
      <c r="E113" s="23"/>
      <c r="F113" s="23"/>
      <c r="G113" s="23"/>
      <c r="H113" s="23"/>
      <c r="I113" s="23"/>
      <c r="J113" s="23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</row>
    <row r="114" spans="1:125">
      <c r="A114" t="s">
        <v>591</v>
      </c>
      <c r="B114" t="s">
        <v>21</v>
      </c>
      <c r="C114" t="s">
        <v>584</v>
      </c>
      <c r="D114" s="1">
        <v>45000</v>
      </c>
      <c r="E114" s="1">
        <v>1291.5</v>
      </c>
      <c r="F114" s="1">
        <v>1148.33</v>
      </c>
      <c r="G114" s="1">
        <v>1368</v>
      </c>
      <c r="H114" s="1">
        <v>25</v>
      </c>
      <c r="I114" s="1">
        <v>3832.83</v>
      </c>
      <c r="J114" s="1">
        <f>D114-I114</f>
        <v>41167.17</v>
      </c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</row>
    <row r="115" spans="1:125">
      <c r="A115" t="s">
        <v>235</v>
      </c>
      <c r="B115" t="s">
        <v>34</v>
      </c>
      <c r="C115" t="s">
        <v>581</v>
      </c>
      <c r="D115" s="1">
        <v>25000</v>
      </c>
      <c r="E115" s="1">
        <v>717.5</v>
      </c>
      <c r="F115" s="1">
        <v>0</v>
      </c>
      <c r="G115" s="1">
        <v>760</v>
      </c>
      <c r="H115" s="1">
        <v>665</v>
      </c>
      <c r="I115" s="1">
        <f>E115+F115+G115+H115</f>
        <v>2142.5</v>
      </c>
      <c r="J115" s="1">
        <f>D115-I115</f>
        <v>22857.5</v>
      </c>
    </row>
    <row r="116" spans="1:125" s="2" customFormat="1">
      <c r="A116" t="s">
        <v>85</v>
      </c>
      <c r="B116" t="s">
        <v>478</v>
      </c>
      <c r="C116" t="s">
        <v>581</v>
      </c>
      <c r="D116" s="1">
        <v>70000</v>
      </c>
      <c r="E116" s="1">
        <v>2009</v>
      </c>
      <c r="F116" s="1">
        <v>5368.48</v>
      </c>
      <c r="G116" s="1">
        <v>2128</v>
      </c>
      <c r="H116" s="1">
        <v>75</v>
      </c>
      <c r="I116" s="1">
        <f t="shared" ref="I116:I120" si="36">E116+F116+G116+H116</f>
        <v>9580.48</v>
      </c>
      <c r="J116" s="1">
        <f t="shared" ref="J116:J120" si="37">D116-I116</f>
        <v>60419.520000000004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86</v>
      </c>
      <c r="B117" t="s">
        <v>21</v>
      </c>
      <c r="C117" t="s">
        <v>581</v>
      </c>
      <c r="D117" s="1">
        <v>45000</v>
      </c>
      <c r="E117" s="1">
        <v>1291.5</v>
      </c>
      <c r="F117" s="1">
        <v>993.58</v>
      </c>
      <c r="G117" s="1">
        <v>1368</v>
      </c>
      <c r="H117" s="1">
        <v>1196.6199999999999</v>
      </c>
      <c r="I117" s="1">
        <f t="shared" si="36"/>
        <v>4849.7</v>
      </c>
      <c r="J117" s="1">
        <f t="shared" si="37"/>
        <v>40150.300000000003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t="s">
        <v>87</v>
      </c>
      <c r="B118" t="s">
        <v>34</v>
      </c>
      <c r="C118" t="s">
        <v>581</v>
      </c>
      <c r="D118" s="1">
        <v>30000</v>
      </c>
      <c r="E118" s="1">
        <v>861</v>
      </c>
      <c r="F118" s="1">
        <v>0</v>
      </c>
      <c r="G118" s="1">
        <v>912</v>
      </c>
      <c r="H118" s="1">
        <v>25</v>
      </c>
      <c r="I118" s="1">
        <f t="shared" si="36"/>
        <v>1798</v>
      </c>
      <c r="J118" s="1">
        <f t="shared" si="37"/>
        <v>28202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t="s">
        <v>88</v>
      </c>
      <c r="B119" t="s">
        <v>34</v>
      </c>
      <c r="C119" t="s">
        <v>581</v>
      </c>
      <c r="D119" s="1">
        <v>25000</v>
      </c>
      <c r="E119" s="1">
        <v>717.5</v>
      </c>
      <c r="F119" s="1">
        <v>0</v>
      </c>
      <c r="G119" s="1">
        <v>760</v>
      </c>
      <c r="H119" s="1">
        <v>205</v>
      </c>
      <c r="I119" s="1">
        <f t="shared" si="36"/>
        <v>1682.5</v>
      </c>
      <c r="J119" s="1">
        <f t="shared" si="37"/>
        <v>23317.5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t="s">
        <v>89</v>
      </c>
      <c r="B120" t="s">
        <v>34</v>
      </c>
      <c r="C120" t="s">
        <v>581</v>
      </c>
      <c r="D120" s="1">
        <v>25500</v>
      </c>
      <c r="E120" s="1">
        <v>731.85</v>
      </c>
      <c r="F120" s="1">
        <v>0</v>
      </c>
      <c r="G120" s="1">
        <v>775.2</v>
      </c>
      <c r="H120" s="1">
        <v>125</v>
      </c>
      <c r="I120" s="1">
        <f t="shared" si="36"/>
        <v>1632.0500000000002</v>
      </c>
      <c r="J120" s="1">
        <f t="shared" si="37"/>
        <v>23867.95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t="s">
        <v>90</v>
      </c>
      <c r="B121" t="s">
        <v>34</v>
      </c>
      <c r="C121" t="s">
        <v>581</v>
      </c>
      <c r="D121" s="1">
        <v>22500</v>
      </c>
      <c r="E121" s="1">
        <v>645.75</v>
      </c>
      <c r="F121" s="1">
        <v>0</v>
      </c>
      <c r="G121" s="1">
        <v>684</v>
      </c>
      <c r="H121" s="1">
        <v>125</v>
      </c>
      <c r="I121" s="1">
        <f>E121+F121+G121+H121</f>
        <v>1454.75</v>
      </c>
      <c r="J121" s="1">
        <f>D121-I121</f>
        <v>21045.25</v>
      </c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 t="s">
        <v>637</v>
      </c>
      <c r="B122" t="s">
        <v>23</v>
      </c>
      <c r="C122" s="2" t="s">
        <v>584</v>
      </c>
      <c r="D122" s="1">
        <v>90000</v>
      </c>
      <c r="E122" s="1">
        <v>2583</v>
      </c>
      <c r="F122" s="1">
        <v>9753.1200000000008</v>
      </c>
      <c r="G122" s="1">
        <v>2736</v>
      </c>
      <c r="H122" s="1">
        <v>25</v>
      </c>
      <c r="I122" s="1">
        <f>+E122+F122+G122+H122</f>
        <v>15097.12</v>
      </c>
      <c r="J122" s="1">
        <f>D122-I122</f>
        <v>74902.880000000005</v>
      </c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 s="2" customFormat="1">
      <c r="A123" s="3" t="s">
        <v>18</v>
      </c>
      <c r="B123" s="3">
        <v>9</v>
      </c>
      <c r="C123" s="3"/>
      <c r="D123" s="4">
        <f t="shared" ref="D123:J123" si="38">SUM(D114:D122)</f>
        <v>378000</v>
      </c>
      <c r="E123" s="4">
        <f t="shared" si="38"/>
        <v>10848.6</v>
      </c>
      <c r="F123" s="4">
        <f t="shared" si="38"/>
        <v>17263.510000000002</v>
      </c>
      <c r="G123" s="4">
        <f t="shared" si="38"/>
        <v>11491.2</v>
      </c>
      <c r="H123" s="4">
        <f t="shared" si="38"/>
        <v>2466.62</v>
      </c>
      <c r="I123" s="4">
        <f t="shared" si="38"/>
        <v>42069.93</v>
      </c>
      <c r="J123" s="4">
        <f t="shared" si="38"/>
        <v>335930.07</v>
      </c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</row>
    <row r="124" spans="1:125" s="2" customFormat="1">
      <c r="A124"/>
      <c r="B124"/>
      <c r="C124"/>
      <c r="D124" s="1"/>
      <c r="E124" s="1"/>
      <c r="F124" s="1"/>
      <c r="G124" s="1"/>
      <c r="H124" s="1"/>
      <c r="I124" s="1"/>
      <c r="J124" s="1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</row>
    <row r="125" spans="1:125" s="2" customFormat="1">
      <c r="A125" s="23" t="s">
        <v>92</v>
      </c>
      <c r="B125" s="23"/>
      <c r="C125" s="23"/>
      <c r="D125" s="23"/>
      <c r="E125" s="23"/>
      <c r="F125" s="23"/>
      <c r="G125" s="23"/>
      <c r="H125" s="23"/>
      <c r="I125" s="23"/>
      <c r="J125" s="23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</row>
    <row r="126" spans="1:125" s="20" customFormat="1">
      <c r="A126" s="17" t="s">
        <v>638</v>
      </c>
      <c r="B126" s="17" t="s">
        <v>23</v>
      </c>
      <c r="C126" s="17" t="s">
        <v>584</v>
      </c>
      <c r="D126" s="18">
        <v>110000</v>
      </c>
      <c r="E126" s="18">
        <v>3157</v>
      </c>
      <c r="F126" s="18">
        <v>14199.71</v>
      </c>
      <c r="G126" s="18">
        <v>3344</v>
      </c>
      <c r="H126" s="18">
        <v>1056.6199999999999</v>
      </c>
      <c r="I126" s="18">
        <f>+E126+F126+G126+H126</f>
        <v>21757.329999999998</v>
      </c>
      <c r="J126" s="18">
        <f>+D126-I126</f>
        <v>88242.67</v>
      </c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  <c r="AA126" s="19"/>
      <c r="AB126" s="19"/>
      <c r="AC126" s="19"/>
      <c r="AD126" s="19"/>
      <c r="AE126" s="19"/>
      <c r="AF126" s="19"/>
      <c r="AG126" s="19"/>
      <c r="AH126" s="19"/>
      <c r="AI126" s="19"/>
      <c r="AJ126" s="19"/>
      <c r="AK126" s="19"/>
      <c r="AL126" s="19"/>
      <c r="AM126" s="19"/>
      <c r="AN126" s="19"/>
      <c r="AO126" s="19"/>
      <c r="AP126" s="19"/>
      <c r="AQ126" s="19"/>
      <c r="AR126" s="19"/>
      <c r="AS126" s="19"/>
      <c r="AT126" s="19"/>
      <c r="AU126" s="19"/>
      <c r="AV126" s="19"/>
      <c r="AW126" s="19"/>
      <c r="AX126" s="19"/>
      <c r="AY126" s="19"/>
      <c r="AZ126" s="19"/>
      <c r="BA126" s="19"/>
      <c r="BB126" s="19"/>
      <c r="BC126" s="19"/>
      <c r="BD126" s="19"/>
      <c r="BE126" s="19"/>
      <c r="BF126" s="19"/>
      <c r="BG126" s="19"/>
      <c r="BH126" s="19"/>
      <c r="BI126" s="19"/>
      <c r="BJ126" s="19"/>
      <c r="BK126" s="19"/>
      <c r="BL126" s="19"/>
      <c r="BM126" s="19"/>
      <c r="BN126" s="19"/>
      <c r="BO126" s="19"/>
      <c r="BP126" s="19"/>
      <c r="BQ126" s="19"/>
      <c r="BR126" s="19"/>
      <c r="BS126" s="19"/>
      <c r="BT126" s="19"/>
      <c r="BU126" s="19"/>
      <c r="BV126" s="19"/>
      <c r="BW126" s="19"/>
      <c r="BX126" s="19"/>
      <c r="BY126" s="19"/>
      <c r="BZ126" s="19"/>
      <c r="CA126" s="19"/>
      <c r="CB126" s="19"/>
      <c r="CC126" s="19"/>
      <c r="CD126" s="19"/>
      <c r="CE126" s="19"/>
      <c r="CF126" s="19"/>
      <c r="CG126" s="19"/>
      <c r="CH126" s="19"/>
      <c r="CI126" s="19"/>
      <c r="CJ126" s="19"/>
      <c r="CK126" s="19"/>
      <c r="CL126" s="19"/>
      <c r="CM126" s="19"/>
      <c r="CN126" s="19"/>
      <c r="CO126" s="19"/>
      <c r="CP126" s="19"/>
      <c r="CQ126" s="19"/>
      <c r="CR126" s="19"/>
      <c r="CS126" s="19"/>
      <c r="CT126" s="19"/>
      <c r="CU126" s="19"/>
      <c r="CV126" s="19"/>
      <c r="CW126" s="19"/>
      <c r="CX126" s="19"/>
      <c r="CY126" s="19"/>
      <c r="CZ126" s="19"/>
      <c r="DA126" s="19"/>
      <c r="DB126" s="19"/>
      <c r="DC126" s="19"/>
      <c r="DD126" s="19"/>
      <c r="DE126" s="19"/>
      <c r="DF126" s="19"/>
      <c r="DG126" s="19"/>
      <c r="DH126" s="19"/>
      <c r="DI126" s="19"/>
      <c r="DJ126" s="19"/>
      <c r="DK126" s="19"/>
      <c r="DL126" s="19"/>
      <c r="DM126" s="19"/>
      <c r="DN126" s="19"/>
      <c r="DO126" s="19"/>
      <c r="DP126" s="19"/>
      <c r="DQ126" s="19"/>
      <c r="DR126" s="19"/>
      <c r="DS126" s="19"/>
      <c r="DT126" s="19"/>
      <c r="DU126" s="19"/>
    </row>
    <row r="127" spans="1:125" s="2" customFormat="1">
      <c r="A127" t="s">
        <v>93</v>
      </c>
      <c r="B127" t="s">
        <v>94</v>
      </c>
      <c r="C127" t="s">
        <v>582</v>
      </c>
      <c r="D127" s="1">
        <v>23000</v>
      </c>
      <c r="E127" s="1">
        <v>660.1</v>
      </c>
      <c r="F127" s="1">
        <v>0</v>
      </c>
      <c r="G127" s="1">
        <v>699.2</v>
      </c>
      <c r="H127" s="1">
        <v>75</v>
      </c>
      <c r="I127" s="1">
        <f t="shared" ref="I127:I129" si="39">E127+F127+G127+H127</f>
        <v>1434.3000000000002</v>
      </c>
      <c r="J127" s="1">
        <f t="shared" ref="J127:J129" si="40">D127-I127</f>
        <v>21565.7</v>
      </c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  <c r="BW127" s="6"/>
      <c r="BX127" s="6"/>
      <c r="BY127" s="6"/>
      <c r="BZ127" s="6"/>
      <c r="CA127" s="6"/>
      <c r="CB127" s="6"/>
      <c r="CC127" s="6"/>
      <c r="CD127" s="6"/>
      <c r="CE127" s="6"/>
      <c r="CF127" s="6"/>
      <c r="CG127" s="6"/>
      <c r="CH127" s="6"/>
      <c r="CI127" s="6"/>
      <c r="CJ127" s="6"/>
      <c r="CK127" s="6"/>
      <c r="CL127" s="6"/>
      <c r="CM127" s="6"/>
      <c r="CN127" s="6"/>
      <c r="CO127" s="6"/>
      <c r="CP127" s="6"/>
      <c r="CQ127" s="6"/>
      <c r="CR127" s="6"/>
      <c r="CS127" s="6"/>
      <c r="CT127" s="6"/>
      <c r="CU127" s="6"/>
      <c r="CV127" s="6"/>
      <c r="CW127" s="6"/>
      <c r="CX127" s="6"/>
      <c r="CY127" s="6"/>
      <c r="CZ127" s="6"/>
      <c r="DA127" s="6"/>
      <c r="DB127" s="6"/>
      <c r="DC127" s="6"/>
      <c r="DD127" s="6"/>
      <c r="DE127" s="6"/>
      <c r="DF127" s="6"/>
      <c r="DG127" s="6"/>
      <c r="DH127" s="6"/>
      <c r="DI127" s="6"/>
      <c r="DJ127" s="6"/>
      <c r="DK127" s="6"/>
      <c r="DL127" s="6"/>
      <c r="DM127" s="6"/>
      <c r="DN127" s="6"/>
      <c r="DO127" s="6"/>
      <c r="DP127" s="6"/>
      <c r="DQ127" s="6"/>
      <c r="DR127" s="6"/>
      <c r="DS127" s="6"/>
      <c r="DT127" s="6"/>
      <c r="DU127" s="6"/>
    </row>
    <row r="128" spans="1:125">
      <c r="A128" t="s">
        <v>459</v>
      </c>
      <c r="B128" t="s">
        <v>504</v>
      </c>
      <c r="C128" t="s">
        <v>584</v>
      </c>
      <c r="D128" s="1">
        <v>165000</v>
      </c>
      <c r="E128" s="1">
        <v>4735.5</v>
      </c>
      <c r="F128" s="1">
        <v>27750.22</v>
      </c>
      <c r="G128" s="1">
        <v>3595.1</v>
      </c>
      <c r="H128" s="1">
        <v>25</v>
      </c>
      <c r="I128" s="1">
        <f t="shared" si="39"/>
        <v>36105.82</v>
      </c>
      <c r="J128" s="1">
        <f t="shared" si="40"/>
        <v>128894.18</v>
      </c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t="s">
        <v>460</v>
      </c>
      <c r="B129" t="s">
        <v>132</v>
      </c>
      <c r="C129" t="s">
        <v>584</v>
      </c>
      <c r="D129" s="1">
        <v>18000</v>
      </c>
      <c r="E129" s="1">
        <v>516.6</v>
      </c>
      <c r="F129" s="1">
        <v>0</v>
      </c>
      <c r="G129" s="1">
        <v>547.20000000000005</v>
      </c>
      <c r="H129" s="1">
        <v>25</v>
      </c>
      <c r="I129" s="1">
        <f t="shared" si="39"/>
        <v>1088.8000000000002</v>
      </c>
      <c r="J129" s="1">
        <f t="shared" si="40"/>
        <v>16911.2</v>
      </c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</row>
    <row r="130" spans="1:125">
      <c r="A130" s="3" t="s">
        <v>18</v>
      </c>
      <c r="B130" s="3">
        <v>4</v>
      </c>
      <c r="C130" s="3"/>
      <c r="D130" s="4">
        <f t="shared" ref="D130:J130" si="41">SUM(D126:D129)</f>
        <v>316000</v>
      </c>
      <c r="E130" s="4">
        <f t="shared" si="41"/>
        <v>9069.2000000000007</v>
      </c>
      <c r="F130" s="4">
        <f t="shared" si="41"/>
        <v>41949.93</v>
      </c>
      <c r="G130" s="4">
        <f t="shared" si="41"/>
        <v>8185.4999999999991</v>
      </c>
      <c r="H130" s="4">
        <f t="shared" si="41"/>
        <v>1181.6199999999999</v>
      </c>
      <c r="I130" s="4">
        <f t="shared" si="41"/>
        <v>60386.25</v>
      </c>
      <c r="J130" s="4">
        <f t="shared" si="41"/>
        <v>255613.75</v>
      </c>
    </row>
    <row r="132" spans="1:125">
      <c r="A132" s="24" t="s">
        <v>461</v>
      </c>
      <c r="B132" s="24"/>
      <c r="C132" s="24"/>
      <c r="D132" s="24"/>
      <c r="E132" s="24"/>
      <c r="F132" s="24"/>
      <c r="G132" s="24"/>
      <c r="H132" s="24"/>
      <c r="I132" s="24"/>
      <c r="J132" s="24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>
      <c r="A133" t="s">
        <v>462</v>
      </c>
      <c r="B133" t="s">
        <v>463</v>
      </c>
      <c r="C133" t="s">
        <v>584</v>
      </c>
      <c r="D133" s="1">
        <v>23000</v>
      </c>
      <c r="E133" s="1">
        <v>660.1</v>
      </c>
      <c r="F133" s="1">
        <v>0</v>
      </c>
      <c r="G133" s="1">
        <v>699.2</v>
      </c>
      <c r="H133" s="1">
        <v>125</v>
      </c>
      <c r="I133" s="1">
        <f t="shared" ref="I133" si="42">E133+F133+G133+H133</f>
        <v>1484.3000000000002</v>
      </c>
      <c r="J133" s="1">
        <f t="shared" ref="J133" si="43">D133-I133</f>
        <v>21515.7</v>
      </c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</row>
    <row r="134" spans="1:125">
      <c r="A134" t="s">
        <v>592</v>
      </c>
      <c r="B134" t="s">
        <v>195</v>
      </c>
      <c r="C134" t="s">
        <v>584</v>
      </c>
      <c r="D134" s="1">
        <v>50000</v>
      </c>
      <c r="E134" s="1">
        <v>1435</v>
      </c>
      <c r="F134" s="1">
        <v>1854</v>
      </c>
      <c r="G134" s="1">
        <v>1520</v>
      </c>
      <c r="H134" s="1">
        <v>25</v>
      </c>
      <c r="I134" s="1">
        <f>E134+F134+G134+H134</f>
        <v>4834</v>
      </c>
      <c r="J134" s="1">
        <f>D134-I134</f>
        <v>45166</v>
      </c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</row>
    <row r="135" spans="1:125">
      <c r="A135" t="s">
        <v>464</v>
      </c>
      <c r="B135" t="s">
        <v>479</v>
      </c>
      <c r="C135" t="s">
        <v>584</v>
      </c>
      <c r="D135" s="1">
        <v>40000</v>
      </c>
      <c r="E135" s="1">
        <v>1148</v>
      </c>
      <c r="F135" s="1">
        <v>287.91000000000003</v>
      </c>
      <c r="G135" s="1">
        <v>1216</v>
      </c>
      <c r="H135" s="1">
        <v>1056.6199999999999</v>
      </c>
      <c r="I135" s="1">
        <f>E135+F135+G135+H135</f>
        <v>3708.5299999999997</v>
      </c>
      <c r="J135" s="1">
        <f>D135-I135</f>
        <v>36291.47</v>
      </c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</row>
    <row r="136" spans="1:125">
      <c r="A136" s="3" t="s">
        <v>18</v>
      </c>
      <c r="B136" s="3">
        <v>3</v>
      </c>
      <c r="C136" s="3"/>
      <c r="D136" s="4">
        <f t="shared" ref="D136:J136" si="44">SUM(D133:D135)</f>
        <v>113000</v>
      </c>
      <c r="E136" s="4">
        <f t="shared" si="44"/>
        <v>3243.1</v>
      </c>
      <c r="F136" s="4">
        <f t="shared" si="44"/>
        <v>2141.91</v>
      </c>
      <c r="G136" s="4">
        <f t="shared" si="44"/>
        <v>3435.2</v>
      </c>
      <c r="H136" s="4">
        <f t="shared" si="44"/>
        <v>1206.6199999999999</v>
      </c>
      <c r="I136" s="4">
        <f t="shared" si="44"/>
        <v>10026.83</v>
      </c>
      <c r="J136" s="4">
        <f t="shared" si="44"/>
        <v>102973.17</v>
      </c>
    </row>
    <row r="138" spans="1:125">
      <c r="A138" s="23" t="s">
        <v>96</v>
      </c>
      <c r="B138" s="23"/>
      <c r="C138" s="23"/>
      <c r="D138" s="23"/>
      <c r="E138" s="23"/>
      <c r="F138" s="23"/>
      <c r="G138" s="23"/>
      <c r="H138" s="23"/>
      <c r="I138" s="23"/>
      <c r="J138" s="23"/>
    </row>
    <row r="139" spans="1:125">
      <c r="A139" t="s">
        <v>97</v>
      </c>
      <c r="B139" t="s">
        <v>98</v>
      </c>
      <c r="C139" t="s">
        <v>584</v>
      </c>
      <c r="D139" s="1">
        <v>45800</v>
      </c>
      <c r="E139" s="1">
        <v>1314.46</v>
      </c>
      <c r="F139" s="1">
        <v>951.75</v>
      </c>
      <c r="G139" s="1">
        <v>1392.32</v>
      </c>
      <c r="H139" s="1">
        <v>2228.2399999999998</v>
      </c>
      <c r="I139" s="1">
        <f>E139+F139+G139+H139</f>
        <v>5886.7699999999995</v>
      </c>
      <c r="J139" s="1">
        <f>D139-I139</f>
        <v>39913.230000000003</v>
      </c>
    </row>
    <row r="140" spans="1:125">
      <c r="A140" s="3" t="s">
        <v>18</v>
      </c>
      <c r="B140" s="3">
        <v>1</v>
      </c>
      <c r="C140" s="3"/>
      <c r="D140" s="4">
        <f t="shared" ref="D140:J140" si="45">SUM(D139:D139)</f>
        <v>45800</v>
      </c>
      <c r="E140" s="4">
        <f t="shared" si="45"/>
        <v>1314.46</v>
      </c>
      <c r="F140" s="4">
        <f t="shared" si="45"/>
        <v>951.75</v>
      </c>
      <c r="G140" s="4">
        <f t="shared" si="45"/>
        <v>1392.32</v>
      </c>
      <c r="H140" s="4">
        <f t="shared" si="45"/>
        <v>2228.2399999999998</v>
      </c>
      <c r="I140" s="4">
        <f t="shared" si="45"/>
        <v>5886.7699999999995</v>
      </c>
      <c r="J140" s="4">
        <f t="shared" si="45"/>
        <v>39913.230000000003</v>
      </c>
    </row>
    <row r="142" spans="1:125">
      <c r="A142" s="23" t="s">
        <v>99</v>
      </c>
      <c r="B142" s="23"/>
      <c r="C142" s="23"/>
      <c r="D142" s="23"/>
      <c r="E142" s="23"/>
      <c r="F142" s="23"/>
      <c r="G142" s="23"/>
      <c r="H142" s="23"/>
      <c r="I142" s="23"/>
      <c r="J142" s="23"/>
    </row>
    <row r="143" spans="1:125">
      <c r="A143" t="s">
        <v>100</v>
      </c>
      <c r="B143" t="s">
        <v>101</v>
      </c>
      <c r="C143" t="s">
        <v>581</v>
      </c>
      <c r="D143" s="1">
        <v>56000</v>
      </c>
      <c r="E143" s="1">
        <v>1607.2</v>
      </c>
      <c r="F143" s="1">
        <v>2546.0700000000002</v>
      </c>
      <c r="G143" s="1">
        <v>1702.4</v>
      </c>
      <c r="H143" s="1">
        <v>1216.6199999999999</v>
      </c>
      <c r="I143" s="1">
        <f t="shared" ref="I143:I146" si="46">E143+F143+G143+H143</f>
        <v>7072.29</v>
      </c>
      <c r="J143" s="1">
        <f t="shared" ref="J143:J146" si="47">D143-I143</f>
        <v>48927.71</v>
      </c>
    </row>
    <row r="144" spans="1:125">
      <c r="A144" t="s">
        <v>102</v>
      </c>
      <c r="B144" t="s">
        <v>103</v>
      </c>
      <c r="C144" t="s">
        <v>584</v>
      </c>
      <c r="D144" s="1">
        <v>44000</v>
      </c>
      <c r="E144" s="1">
        <v>1262.8</v>
      </c>
      <c r="F144" s="1">
        <v>697.7</v>
      </c>
      <c r="G144" s="1">
        <v>1337.6</v>
      </c>
      <c r="H144" s="1">
        <v>2188.2399999999998</v>
      </c>
      <c r="I144" s="1">
        <f t="shared" si="46"/>
        <v>5486.34</v>
      </c>
      <c r="J144" s="1">
        <f t="shared" si="47"/>
        <v>38513.660000000003</v>
      </c>
    </row>
    <row r="145" spans="1:125">
      <c r="A145" t="s">
        <v>104</v>
      </c>
      <c r="B145" t="s">
        <v>105</v>
      </c>
      <c r="C145" t="s">
        <v>581</v>
      </c>
      <c r="D145" s="1">
        <v>56000</v>
      </c>
      <c r="E145" s="1">
        <v>1607.2</v>
      </c>
      <c r="F145" s="1">
        <v>2733.96</v>
      </c>
      <c r="G145" s="1">
        <v>1702.4</v>
      </c>
      <c r="H145" s="1">
        <v>25</v>
      </c>
      <c r="I145" s="1">
        <f t="shared" si="46"/>
        <v>6068.5599999999995</v>
      </c>
      <c r="J145" s="1">
        <f t="shared" si="47"/>
        <v>49931.44</v>
      </c>
    </row>
    <row r="146" spans="1:125">
      <c r="A146" t="s">
        <v>106</v>
      </c>
      <c r="B146" t="s">
        <v>103</v>
      </c>
      <c r="C146" t="s">
        <v>584</v>
      </c>
      <c r="D146" s="1">
        <v>40000</v>
      </c>
      <c r="E146" s="1">
        <v>1148</v>
      </c>
      <c r="F146" s="1">
        <v>442.65</v>
      </c>
      <c r="G146" s="1">
        <v>1216</v>
      </c>
      <c r="H146" s="1">
        <v>25</v>
      </c>
      <c r="I146" s="1">
        <f t="shared" si="46"/>
        <v>2831.65</v>
      </c>
      <c r="J146" s="1">
        <f t="shared" si="47"/>
        <v>37168.35</v>
      </c>
    </row>
    <row r="147" spans="1:125" s="2" customFormat="1">
      <c r="A147" t="s">
        <v>639</v>
      </c>
      <c r="B147" t="s">
        <v>103</v>
      </c>
      <c r="C147" s="2" t="s">
        <v>584</v>
      </c>
      <c r="D147" s="1">
        <v>45000</v>
      </c>
      <c r="E147" s="1">
        <v>1291.5</v>
      </c>
      <c r="F147" s="1">
        <v>1148.33</v>
      </c>
      <c r="G147" s="1">
        <v>1368</v>
      </c>
      <c r="H147" s="1">
        <v>25</v>
      </c>
      <c r="I147" s="1">
        <f>+E147+F147+G147+H147</f>
        <v>3832.83</v>
      </c>
      <c r="J147" s="1">
        <f>D147-I147</f>
        <v>41167.17</v>
      </c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</row>
    <row r="148" spans="1:125">
      <c r="A148" t="s">
        <v>693</v>
      </c>
      <c r="B148" s="12" t="s">
        <v>103</v>
      </c>
      <c r="C148" s="22" t="s">
        <v>584</v>
      </c>
      <c r="D148" s="1">
        <v>28000</v>
      </c>
      <c r="E148" s="1">
        <v>803.6</v>
      </c>
      <c r="F148" s="1">
        <v>0</v>
      </c>
      <c r="G148" s="1">
        <v>851.2</v>
      </c>
      <c r="H148" s="1">
        <v>25</v>
      </c>
      <c r="I148" s="1">
        <f>+E148+F148+G148+H148</f>
        <v>1679.8000000000002</v>
      </c>
      <c r="J148" s="1">
        <f>+D148-I148</f>
        <v>26320.2</v>
      </c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</row>
    <row r="149" spans="1:125">
      <c r="A149" t="s">
        <v>692</v>
      </c>
      <c r="B149" s="12" t="s">
        <v>103</v>
      </c>
      <c r="C149" s="22" t="s">
        <v>584</v>
      </c>
      <c r="D149" s="1">
        <v>45000</v>
      </c>
      <c r="E149" s="1">
        <v>1291.5</v>
      </c>
      <c r="F149" s="1">
        <v>1148.33</v>
      </c>
      <c r="G149" s="1">
        <v>1368</v>
      </c>
      <c r="H149" s="1">
        <v>25</v>
      </c>
      <c r="I149" s="1">
        <f>+E149+F149+G149+H149</f>
        <v>3832.83</v>
      </c>
      <c r="J149" s="1">
        <f>+D149-I149</f>
        <v>41167.17</v>
      </c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</row>
    <row r="150" spans="1:125">
      <c r="A150" s="3" t="s">
        <v>18</v>
      </c>
      <c r="B150" s="3">
        <v>7</v>
      </c>
      <c r="C150" s="3"/>
      <c r="D150" s="4">
        <f t="shared" ref="D150:J150" si="48">SUM(D143:D149)</f>
        <v>314000</v>
      </c>
      <c r="E150" s="4">
        <f t="shared" si="48"/>
        <v>9011.7999999999993</v>
      </c>
      <c r="F150" s="4">
        <f t="shared" si="48"/>
        <v>8717.0400000000009</v>
      </c>
      <c r="G150" s="4">
        <f t="shared" si="48"/>
        <v>9545.5999999999985</v>
      </c>
      <c r="H150" s="4">
        <f t="shared" si="48"/>
        <v>3529.8599999999997</v>
      </c>
      <c r="I150" s="4">
        <f t="shared" si="48"/>
        <v>30804.300000000003</v>
      </c>
      <c r="J150" s="4">
        <f t="shared" si="48"/>
        <v>283195.7</v>
      </c>
    </row>
    <row r="152" spans="1:125">
      <c r="A152" s="23" t="s">
        <v>108</v>
      </c>
      <c r="B152" s="23"/>
      <c r="C152" s="23"/>
      <c r="D152" s="23"/>
      <c r="E152" s="23"/>
      <c r="F152" s="23"/>
      <c r="G152" s="23"/>
      <c r="H152" s="23"/>
      <c r="I152" s="23"/>
      <c r="J152" s="23"/>
    </row>
    <row r="153" spans="1:125" s="2" customFormat="1">
      <c r="A153" t="s">
        <v>109</v>
      </c>
      <c r="B153" t="s">
        <v>105</v>
      </c>
      <c r="C153" t="s">
        <v>581</v>
      </c>
      <c r="D153" s="1">
        <v>35500</v>
      </c>
      <c r="E153" s="1">
        <v>1018.85</v>
      </c>
      <c r="F153" s="1">
        <v>0</v>
      </c>
      <c r="G153" s="1">
        <v>1079.2</v>
      </c>
      <c r="H153" s="1">
        <v>125</v>
      </c>
      <c r="I153" s="1">
        <f>E153+F153+G153+H153</f>
        <v>2223.0500000000002</v>
      </c>
      <c r="J153" s="1">
        <f>D153-I153</f>
        <v>33276.949999999997</v>
      </c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</row>
    <row r="154" spans="1:125">
      <c r="A154" s="3" t="s">
        <v>18</v>
      </c>
      <c r="B154" s="3">
        <v>1</v>
      </c>
      <c r="C154" s="3"/>
      <c r="D154" s="4">
        <f t="shared" ref="D154:J154" si="49">SUM(D153)</f>
        <v>35500</v>
      </c>
      <c r="E154" s="4">
        <f t="shared" si="49"/>
        <v>1018.85</v>
      </c>
      <c r="F154" s="4">
        <f t="shared" si="49"/>
        <v>0</v>
      </c>
      <c r="G154" s="4">
        <f t="shared" si="49"/>
        <v>1079.2</v>
      </c>
      <c r="H154" s="4">
        <f t="shared" si="49"/>
        <v>125</v>
      </c>
      <c r="I154" s="4">
        <f t="shared" si="49"/>
        <v>2223.0500000000002</v>
      </c>
      <c r="J154" s="4">
        <f t="shared" si="49"/>
        <v>33276.949999999997</v>
      </c>
    </row>
    <row r="156" spans="1:125">
      <c r="A156" s="23" t="s">
        <v>110</v>
      </c>
      <c r="B156" s="23"/>
      <c r="C156" s="23"/>
      <c r="D156" s="23"/>
      <c r="E156" s="23"/>
      <c r="F156" s="23"/>
      <c r="G156" s="23"/>
      <c r="H156" s="23"/>
      <c r="I156" s="23"/>
      <c r="J156" s="23"/>
    </row>
    <row r="157" spans="1:125">
      <c r="A157" t="s">
        <v>111</v>
      </c>
      <c r="B157" t="s">
        <v>62</v>
      </c>
      <c r="C157" t="s">
        <v>584</v>
      </c>
      <c r="D157" s="1">
        <v>30950</v>
      </c>
      <c r="E157" s="1">
        <v>888.27</v>
      </c>
      <c r="F157" s="1">
        <v>0</v>
      </c>
      <c r="G157" s="1">
        <v>940.88</v>
      </c>
      <c r="H157" s="1">
        <v>185</v>
      </c>
      <c r="I157" s="1">
        <f t="shared" ref="I157:I158" si="50">E157+F157+G157+H157</f>
        <v>2014.15</v>
      </c>
      <c r="J157" s="1">
        <f t="shared" ref="J157:J158" si="51">D157-I157</f>
        <v>28935.85</v>
      </c>
    </row>
    <row r="158" spans="1:125">
      <c r="A158" t="s">
        <v>112</v>
      </c>
      <c r="B158" t="s">
        <v>480</v>
      </c>
      <c r="C158" t="s">
        <v>581</v>
      </c>
      <c r="D158" s="1">
        <v>44000</v>
      </c>
      <c r="E158" s="1">
        <v>1262.8</v>
      </c>
      <c r="F158" s="1">
        <v>697.7</v>
      </c>
      <c r="G158" s="1">
        <v>1337.6</v>
      </c>
      <c r="H158" s="1">
        <v>2208.2399999999998</v>
      </c>
      <c r="I158" s="1">
        <f t="shared" si="50"/>
        <v>5506.34</v>
      </c>
      <c r="J158" s="1">
        <f t="shared" si="51"/>
        <v>38493.660000000003</v>
      </c>
    </row>
    <row r="159" spans="1:125">
      <c r="A159" t="s">
        <v>113</v>
      </c>
      <c r="B159" t="s">
        <v>23</v>
      </c>
      <c r="C159" t="s">
        <v>581</v>
      </c>
      <c r="D159" s="1">
        <v>75000</v>
      </c>
      <c r="E159" s="1">
        <v>2152.5</v>
      </c>
      <c r="F159" s="1">
        <v>6309.38</v>
      </c>
      <c r="G159" s="1">
        <v>2280</v>
      </c>
      <c r="H159" s="1">
        <v>145</v>
      </c>
      <c r="I159" s="1">
        <f>E159+F159+G159+H159</f>
        <v>10886.880000000001</v>
      </c>
      <c r="J159" s="1">
        <f>D159-I159</f>
        <v>64113.119999999995</v>
      </c>
    </row>
    <row r="160" spans="1:125">
      <c r="A160" t="s">
        <v>535</v>
      </c>
      <c r="B160" t="s">
        <v>105</v>
      </c>
      <c r="C160" t="s">
        <v>584</v>
      </c>
      <c r="D160" s="1">
        <v>30000</v>
      </c>
      <c r="E160" s="1">
        <v>861</v>
      </c>
      <c r="F160" s="1">
        <v>0</v>
      </c>
      <c r="G160" s="1">
        <v>912</v>
      </c>
      <c r="H160" s="1">
        <v>25</v>
      </c>
      <c r="I160" s="1">
        <v>1798</v>
      </c>
      <c r="J160" s="1">
        <v>28202</v>
      </c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</row>
    <row r="161" spans="1:125">
      <c r="A161" s="3" t="s">
        <v>18</v>
      </c>
      <c r="B161" s="3">
        <v>4</v>
      </c>
      <c r="C161" s="3"/>
      <c r="D161" s="4">
        <f t="shared" ref="D161:J161" si="52">SUM(D157:D160)</f>
        <v>179950</v>
      </c>
      <c r="E161" s="4">
        <f t="shared" si="52"/>
        <v>5164.57</v>
      </c>
      <c r="F161" s="4">
        <f t="shared" si="52"/>
        <v>7007.08</v>
      </c>
      <c r="G161" s="4">
        <f t="shared" si="52"/>
        <v>5470.48</v>
      </c>
      <c r="H161" s="4">
        <f t="shared" si="52"/>
        <v>2563.2399999999998</v>
      </c>
      <c r="I161" s="4">
        <f t="shared" si="52"/>
        <v>20205.370000000003</v>
      </c>
      <c r="J161" s="4">
        <f t="shared" si="52"/>
        <v>159744.63</v>
      </c>
    </row>
    <row r="163" spans="1:125">
      <c r="A163" s="23" t="s">
        <v>114</v>
      </c>
      <c r="B163" s="23"/>
      <c r="C163" s="23"/>
      <c r="D163" s="23"/>
      <c r="E163" s="23"/>
      <c r="F163" s="23"/>
      <c r="G163" s="23"/>
      <c r="H163" s="23"/>
      <c r="I163" s="23"/>
      <c r="J163" s="23"/>
    </row>
    <row r="164" spans="1:125">
      <c r="A164" t="s">
        <v>595</v>
      </c>
      <c r="B164" t="s">
        <v>594</v>
      </c>
      <c r="C164" t="s">
        <v>584</v>
      </c>
      <c r="D164" s="1">
        <v>18000</v>
      </c>
      <c r="E164" s="1">
        <v>516.6</v>
      </c>
      <c r="F164" s="1">
        <v>0</v>
      </c>
      <c r="G164" s="1">
        <v>547.20000000000005</v>
      </c>
      <c r="H164" s="1">
        <v>25</v>
      </c>
      <c r="I164" s="1">
        <f>E164+F164+G164+H164</f>
        <v>1088.8000000000002</v>
      </c>
      <c r="J164" s="1">
        <f>D164-I164</f>
        <v>16911.2</v>
      </c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</row>
    <row r="165" spans="1:125">
      <c r="A165" t="s">
        <v>115</v>
      </c>
      <c r="B165" t="s">
        <v>132</v>
      </c>
      <c r="C165" t="s">
        <v>581</v>
      </c>
      <c r="D165" s="1">
        <v>19950</v>
      </c>
      <c r="E165" s="1">
        <v>572.57000000000005</v>
      </c>
      <c r="F165" s="1">
        <v>0</v>
      </c>
      <c r="G165" s="1">
        <v>606.48</v>
      </c>
      <c r="H165" s="1">
        <v>391</v>
      </c>
      <c r="I165" s="1">
        <f t="shared" ref="I165:I166" si="53">E165+F165+G165+H165</f>
        <v>1570.0500000000002</v>
      </c>
      <c r="J165" s="1">
        <f t="shared" ref="J165:J166" si="54">D165-I165</f>
        <v>18379.95</v>
      </c>
    </row>
    <row r="166" spans="1:125">
      <c r="A166" t="s">
        <v>116</v>
      </c>
      <c r="B166" t="s">
        <v>26</v>
      </c>
      <c r="C166" t="s">
        <v>581</v>
      </c>
      <c r="D166" s="1">
        <v>28900</v>
      </c>
      <c r="E166" s="1">
        <v>829.43</v>
      </c>
      <c r="F166" s="1">
        <v>0</v>
      </c>
      <c r="G166" s="1">
        <v>878.56</v>
      </c>
      <c r="H166" s="1">
        <v>125</v>
      </c>
      <c r="I166" s="1">
        <f t="shared" si="53"/>
        <v>1832.9899999999998</v>
      </c>
      <c r="J166" s="1">
        <f t="shared" si="54"/>
        <v>27067.010000000002</v>
      </c>
    </row>
    <row r="167" spans="1:125">
      <c r="A167" t="s">
        <v>117</v>
      </c>
      <c r="B167" t="s">
        <v>118</v>
      </c>
      <c r="C167" t="s">
        <v>581</v>
      </c>
      <c r="D167" s="1">
        <v>46000</v>
      </c>
      <c r="E167" s="1">
        <v>1320.2</v>
      </c>
      <c r="F167" s="1">
        <v>1134.72</v>
      </c>
      <c r="G167" s="1">
        <v>1398.4</v>
      </c>
      <c r="H167" s="1">
        <v>1156.6199999999999</v>
      </c>
      <c r="I167" s="1">
        <f>E167+F167+G167+H167</f>
        <v>5009.9400000000005</v>
      </c>
      <c r="J167" s="1">
        <f>D167-I167</f>
        <v>40990.06</v>
      </c>
    </row>
    <row r="168" spans="1:125">
      <c r="A168" t="s">
        <v>536</v>
      </c>
      <c r="B168" t="s">
        <v>132</v>
      </c>
      <c r="C168" t="s">
        <v>584</v>
      </c>
      <c r="D168" s="1">
        <v>25000</v>
      </c>
      <c r="E168" s="1">
        <v>717.5</v>
      </c>
      <c r="F168" s="1">
        <v>0</v>
      </c>
      <c r="G168" s="1">
        <v>760</v>
      </c>
      <c r="H168" s="1">
        <v>25</v>
      </c>
      <c r="I168" s="1">
        <v>1502.5</v>
      </c>
      <c r="J168" s="1">
        <v>23497.5</v>
      </c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</row>
    <row r="169" spans="1:125" s="2" customFormat="1">
      <c r="A169" t="s">
        <v>640</v>
      </c>
      <c r="B169" t="s">
        <v>23</v>
      </c>
      <c r="C169" s="2" t="s">
        <v>584</v>
      </c>
      <c r="D169" s="1">
        <v>80000</v>
      </c>
      <c r="E169" s="1">
        <v>2296</v>
      </c>
      <c r="F169" s="1">
        <v>7400.87</v>
      </c>
      <c r="G169" s="1">
        <v>2432</v>
      </c>
      <c r="H169" s="1">
        <v>25</v>
      </c>
      <c r="I169" s="1">
        <f>+E169+F169+G169+H169</f>
        <v>12153.869999999999</v>
      </c>
      <c r="J169" s="1">
        <f>D169-I169</f>
        <v>67846.13</v>
      </c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N169" s="6"/>
      <c r="AO169" s="6"/>
      <c r="AP169" s="6"/>
      <c r="AQ169" s="6"/>
      <c r="AR169" s="6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  <c r="BE169" s="6"/>
      <c r="BF169" s="6"/>
      <c r="BG169" s="6"/>
      <c r="BH169" s="6"/>
      <c r="BI169" s="6"/>
      <c r="BJ169" s="6"/>
      <c r="BK169" s="6"/>
      <c r="BL169" s="6"/>
      <c r="BM169" s="6"/>
      <c r="BN169" s="6"/>
      <c r="BO169" s="6"/>
      <c r="BP169" s="6"/>
      <c r="BQ169" s="6"/>
      <c r="BR169" s="6"/>
      <c r="BS169" s="6"/>
      <c r="BT169" s="6"/>
      <c r="BU169" s="6"/>
      <c r="BV169" s="6"/>
      <c r="BW169" s="6"/>
      <c r="BX169" s="6"/>
      <c r="BY169" s="6"/>
      <c r="BZ169" s="6"/>
      <c r="CA169" s="6"/>
      <c r="CB169" s="6"/>
      <c r="CC169" s="6"/>
      <c r="CD169" s="6"/>
      <c r="CE169" s="6"/>
      <c r="CF169" s="6"/>
      <c r="CG169" s="6"/>
      <c r="CH169" s="6"/>
      <c r="CI169" s="6"/>
      <c r="CJ169" s="6"/>
      <c r="CK169" s="6"/>
      <c r="CL169" s="6"/>
      <c r="CM169" s="6"/>
      <c r="CN169" s="6"/>
      <c r="CO169" s="6"/>
      <c r="CP169" s="6"/>
      <c r="CQ169" s="6"/>
      <c r="CR169" s="6"/>
      <c r="CS169" s="6"/>
      <c r="CT169" s="6"/>
      <c r="CU169" s="6"/>
      <c r="CV169" s="6"/>
      <c r="CW169" s="6"/>
      <c r="CX169" s="6"/>
      <c r="CY169" s="6"/>
      <c r="CZ169" s="6"/>
      <c r="DA169" s="6"/>
      <c r="DB169" s="6"/>
      <c r="DC169" s="6"/>
      <c r="DD169" s="6"/>
      <c r="DE169" s="6"/>
      <c r="DF169" s="6"/>
      <c r="DG169" s="6"/>
      <c r="DH169" s="6"/>
      <c r="DI169" s="6"/>
      <c r="DJ169" s="6"/>
      <c r="DK169" s="6"/>
      <c r="DL169" s="6"/>
      <c r="DM169" s="6"/>
      <c r="DN169" s="6"/>
      <c r="DO169" s="6"/>
      <c r="DP169" s="6"/>
      <c r="DQ169" s="6"/>
      <c r="DR169" s="6"/>
      <c r="DS169" s="6"/>
      <c r="DT169" s="6"/>
      <c r="DU169" s="6"/>
    </row>
    <row r="170" spans="1:125">
      <c r="A170" s="3" t="s">
        <v>18</v>
      </c>
      <c r="B170" s="3">
        <v>6</v>
      </c>
      <c r="C170" s="3"/>
      <c r="D170" s="4">
        <f>SUM(D164:D169)</f>
        <v>217850</v>
      </c>
      <c r="E170" s="4">
        <f t="shared" ref="E170:J170" si="55">SUM(E164:E169)</f>
        <v>6252.3</v>
      </c>
      <c r="F170" s="4">
        <f t="shared" si="55"/>
        <v>8535.59</v>
      </c>
      <c r="G170" s="4">
        <f t="shared" si="55"/>
        <v>6622.64</v>
      </c>
      <c r="H170" s="4">
        <f t="shared" si="55"/>
        <v>1747.62</v>
      </c>
      <c r="I170" s="4">
        <f t="shared" si="55"/>
        <v>23158.15</v>
      </c>
      <c r="J170" s="4">
        <f t="shared" si="55"/>
        <v>194691.85</v>
      </c>
    </row>
    <row r="172" spans="1:125">
      <c r="A172" s="23" t="s">
        <v>119</v>
      </c>
      <c r="B172" s="23"/>
      <c r="C172" s="23"/>
      <c r="D172" s="23"/>
      <c r="E172" s="23"/>
      <c r="F172" s="23"/>
      <c r="G172" s="23"/>
      <c r="H172" s="23"/>
      <c r="I172" s="23"/>
      <c r="J172" s="23"/>
    </row>
    <row r="173" spans="1:125">
      <c r="A173" t="s">
        <v>121</v>
      </c>
      <c r="B173" t="s">
        <v>122</v>
      </c>
      <c r="C173" t="s">
        <v>584</v>
      </c>
      <c r="D173" s="1">
        <v>18000</v>
      </c>
      <c r="E173" s="1">
        <v>516.6</v>
      </c>
      <c r="F173" s="1">
        <v>0</v>
      </c>
      <c r="G173" s="1">
        <v>547.20000000000005</v>
      </c>
      <c r="H173" s="1">
        <v>125</v>
      </c>
      <c r="I173" s="1">
        <f t="shared" ref="I173:I179" si="56">E173+F173+G173+H173</f>
        <v>1188.8000000000002</v>
      </c>
      <c r="J173" s="1">
        <f t="shared" ref="J173:J179" si="57">D173-I173</f>
        <v>16811.2</v>
      </c>
    </row>
    <row r="174" spans="1:125">
      <c r="A174" t="s">
        <v>525</v>
      </c>
      <c r="B174" t="s">
        <v>526</v>
      </c>
      <c r="C174" t="s">
        <v>584</v>
      </c>
      <c r="D174" s="1">
        <v>23000</v>
      </c>
      <c r="E174" s="1">
        <v>660.1</v>
      </c>
      <c r="F174" s="1">
        <v>0</v>
      </c>
      <c r="G174" s="1">
        <v>699.2</v>
      </c>
      <c r="H174" s="1">
        <v>25</v>
      </c>
      <c r="I174" s="1">
        <v>1384.3</v>
      </c>
      <c r="J174" s="1">
        <v>21615.7</v>
      </c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  <c r="DU174"/>
    </row>
    <row r="175" spans="1:125">
      <c r="A175" t="s">
        <v>123</v>
      </c>
      <c r="B175" t="s">
        <v>124</v>
      </c>
      <c r="C175" t="s">
        <v>581</v>
      </c>
      <c r="D175" s="1">
        <v>22000</v>
      </c>
      <c r="E175" s="1">
        <v>631.4</v>
      </c>
      <c r="F175" s="1">
        <v>0</v>
      </c>
      <c r="G175" s="1">
        <v>668.8</v>
      </c>
      <c r="H175" s="1">
        <v>4125</v>
      </c>
      <c r="I175" s="1">
        <f t="shared" si="56"/>
        <v>5425.2</v>
      </c>
      <c r="J175" s="1">
        <f t="shared" si="57"/>
        <v>16574.8</v>
      </c>
    </row>
    <row r="176" spans="1:125">
      <c r="A176" t="s">
        <v>125</v>
      </c>
      <c r="B176" t="s">
        <v>126</v>
      </c>
      <c r="C176" t="s">
        <v>584</v>
      </c>
      <c r="D176" s="1">
        <v>21850</v>
      </c>
      <c r="E176" s="1">
        <v>627.1</v>
      </c>
      <c r="F176" s="1">
        <v>0</v>
      </c>
      <c r="G176" s="1">
        <v>664.24</v>
      </c>
      <c r="H176" s="1">
        <v>25</v>
      </c>
      <c r="I176" s="1">
        <f t="shared" si="56"/>
        <v>1316.3400000000001</v>
      </c>
      <c r="J176" s="1">
        <f t="shared" si="57"/>
        <v>20533.66</v>
      </c>
    </row>
    <row r="177" spans="1:125">
      <c r="A177" t="s">
        <v>537</v>
      </c>
      <c r="B177" t="s">
        <v>124</v>
      </c>
      <c r="C177" t="s">
        <v>584</v>
      </c>
      <c r="D177" s="1">
        <v>20000</v>
      </c>
      <c r="E177" s="1">
        <v>574</v>
      </c>
      <c r="F177" s="1">
        <v>0</v>
      </c>
      <c r="G177" s="1">
        <v>608</v>
      </c>
      <c r="H177" s="1">
        <v>25</v>
      </c>
      <c r="I177" s="1">
        <v>1207</v>
      </c>
      <c r="J177" s="1">
        <v>18793</v>
      </c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  <c r="CX177"/>
      <c r="CY177"/>
      <c r="CZ177"/>
      <c r="DA177"/>
      <c r="DB177"/>
      <c r="DC177"/>
      <c r="DD177"/>
      <c r="DE177"/>
      <c r="DF177"/>
      <c r="DG177"/>
      <c r="DH177"/>
      <c r="DI177"/>
      <c r="DJ177"/>
      <c r="DK177"/>
      <c r="DL177"/>
      <c r="DM177"/>
      <c r="DN177"/>
      <c r="DO177"/>
      <c r="DP177"/>
      <c r="DQ177"/>
      <c r="DR177"/>
      <c r="DS177"/>
      <c r="DT177"/>
      <c r="DU177"/>
    </row>
    <row r="178" spans="1:125">
      <c r="A178" t="s">
        <v>127</v>
      </c>
      <c r="B178" t="s">
        <v>124</v>
      </c>
      <c r="C178" t="s">
        <v>584</v>
      </c>
      <c r="D178" s="1">
        <v>17500</v>
      </c>
      <c r="E178" s="1">
        <v>502.25</v>
      </c>
      <c r="F178" s="1">
        <v>0</v>
      </c>
      <c r="G178" s="1">
        <v>532</v>
      </c>
      <c r="H178" s="1">
        <v>25</v>
      </c>
      <c r="I178" s="1">
        <f t="shared" si="56"/>
        <v>1059.25</v>
      </c>
      <c r="J178" s="1">
        <f t="shared" si="57"/>
        <v>16440.75</v>
      </c>
    </row>
    <row r="179" spans="1:125">
      <c r="A179" t="s">
        <v>128</v>
      </c>
      <c r="B179" t="s">
        <v>129</v>
      </c>
      <c r="C179" t="s">
        <v>584</v>
      </c>
      <c r="D179" s="1">
        <v>17000</v>
      </c>
      <c r="E179" s="1">
        <v>487.9</v>
      </c>
      <c r="F179" s="1">
        <v>0</v>
      </c>
      <c r="G179" s="1">
        <v>516.79999999999995</v>
      </c>
      <c r="H179" s="1">
        <v>25</v>
      </c>
      <c r="I179" s="1">
        <f t="shared" si="56"/>
        <v>1029.6999999999998</v>
      </c>
      <c r="J179" s="1">
        <f t="shared" si="57"/>
        <v>15970.3</v>
      </c>
    </row>
    <row r="180" spans="1:125">
      <c r="A180" s="3" t="s">
        <v>18</v>
      </c>
      <c r="B180" s="3">
        <v>7</v>
      </c>
      <c r="C180" s="3"/>
      <c r="D180" s="4">
        <f t="shared" ref="D180:J180" si="58">SUM(D173:D179)</f>
        <v>139350</v>
      </c>
      <c r="E180" s="4">
        <f t="shared" si="58"/>
        <v>3999.35</v>
      </c>
      <c r="F180" s="4">
        <f t="shared" si="58"/>
        <v>0</v>
      </c>
      <c r="G180" s="4">
        <f t="shared" si="58"/>
        <v>4236.24</v>
      </c>
      <c r="H180" s="4">
        <f t="shared" si="58"/>
        <v>4375</v>
      </c>
      <c r="I180" s="4">
        <f t="shared" si="58"/>
        <v>12610.59</v>
      </c>
      <c r="J180" s="4">
        <f t="shared" si="58"/>
        <v>126739.41</v>
      </c>
    </row>
    <row r="182" spans="1:125">
      <c r="A182" s="23" t="s">
        <v>130</v>
      </c>
      <c r="B182" s="23"/>
      <c r="C182" s="23"/>
      <c r="D182" s="23"/>
      <c r="E182" s="23"/>
      <c r="F182" s="23"/>
      <c r="G182" s="23"/>
      <c r="H182" s="23"/>
      <c r="I182" s="23"/>
      <c r="J182" s="23"/>
    </row>
    <row r="183" spans="1:125">
      <c r="A183" t="s">
        <v>131</v>
      </c>
      <c r="B183" t="s">
        <v>132</v>
      </c>
      <c r="C183" t="s">
        <v>581</v>
      </c>
      <c r="D183" s="1">
        <v>24000</v>
      </c>
      <c r="E183" s="1">
        <v>688.8</v>
      </c>
      <c r="F183" s="1">
        <v>0</v>
      </c>
      <c r="G183" s="1">
        <v>729.6</v>
      </c>
      <c r="H183" s="1">
        <v>165</v>
      </c>
      <c r="I183" s="1">
        <f>E183+F183+G183+H183</f>
        <v>1583.4</v>
      </c>
      <c r="J183" s="1">
        <f>D183-I183</f>
        <v>22416.6</v>
      </c>
    </row>
    <row r="184" spans="1:125">
      <c r="A184" t="s">
        <v>694</v>
      </c>
      <c r="B184" s="12" t="s">
        <v>594</v>
      </c>
      <c r="C184" s="22" t="s">
        <v>584</v>
      </c>
      <c r="D184" s="1">
        <v>18000</v>
      </c>
      <c r="E184" s="1">
        <v>516.6</v>
      </c>
      <c r="F184" s="1">
        <v>0</v>
      </c>
      <c r="G184" s="1">
        <v>547.20000000000005</v>
      </c>
      <c r="H184" s="1">
        <v>25</v>
      </c>
      <c r="I184" s="1">
        <f>+E184+F184+G184+H184</f>
        <v>1088.8000000000002</v>
      </c>
      <c r="J184" s="1">
        <f>+D184-I184</f>
        <v>16911.2</v>
      </c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</row>
    <row r="185" spans="1:125">
      <c r="A185" s="3" t="s">
        <v>18</v>
      </c>
      <c r="B185" s="3">
        <v>2</v>
      </c>
      <c r="C185" s="3"/>
      <c r="D185" s="4">
        <f t="shared" ref="D185:J185" si="59">SUM(D183:D184)</f>
        <v>42000</v>
      </c>
      <c r="E185" s="4">
        <f t="shared" si="59"/>
        <v>1205.4000000000001</v>
      </c>
      <c r="F185" s="4">
        <f t="shared" si="59"/>
        <v>0</v>
      </c>
      <c r="G185" s="4">
        <f t="shared" si="59"/>
        <v>1276.8000000000002</v>
      </c>
      <c r="H185" s="4">
        <f t="shared" si="59"/>
        <v>190</v>
      </c>
      <c r="I185" s="4">
        <f t="shared" si="59"/>
        <v>2672.2000000000003</v>
      </c>
      <c r="J185" s="4">
        <f t="shared" si="59"/>
        <v>39327.800000000003</v>
      </c>
    </row>
    <row r="187" spans="1:125">
      <c r="A187" s="23" t="s">
        <v>133</v>
      </c>
      <c r="B187" s="23"/>
      <c r="C187" s="23"/>
      <c r="D187" s="23"/>
      <c r="E187" s="23"/>
      <c r="F187" s="23"/>
      <c r="G187" s="23"/>
      <c r="H187" s="23"/>
      <c r="I187" s="23"/>
      <c r="J187" s="23"/>
    </row>
    <row r="188" spans="1:125">
      <c r="A188" t="s">
        <v>134</v>
      </c>
      <c r="B188" t="s">
        <v>135</v>
      </c>
      <c r="C188" t="s">
        <v>584</v>
      </c>
      <c r="D188" s="1">
        <v>18000</v>
      </c>
      <c r="E188" s="1">
        <v>516.6</v>
      </c>
      <c r="F188" s="1">
        <v>0</v>
      </c>
      <c r="G188" s="1">
        <v>547.20000000000005</v>
      </c>
      <c r="H188" s="1">
        <v>25</v>
      </c>
      <c r="I188" s="1">
        <f t="shared" ref="I188:I209" si="60">E188+F188+G188+H188</f>
        <v>1088.8000000000002</v>
      </c>
      <c r="J188" s="1">
        <f t="shared" ref="J188:J209" si="61">D188-I188</f>
        <v>16911.2</v>
      </c>
    </row>
    <row r="189" spans="1:125">
      <c r="A189" t="s">
        <v>136</v>
      </c>
      <c r="B189" t="s">
        <v>135</v>
      </c>
      <c r="C189" t="s">
        <v>584</v>
      </c>
      <c r="D189" s="1">
        <v>15000</v>
      </c>
      <c r="E189" s="1">
        <v>430.5</v>
      </c>
      <c r="F189" s="1">
        <v>0</v>
      </c>
      <c r="G189" s="1">
        <v>456</v>
      </c>
      <c r="H189" s="1">
        <v>165</v>
      </c>
      <c r="I189" s="1">
        <f t="shared" si="60"/>
        <v>1051.5</v>
      </c>
      <c r="J189" s="1">
        <f t="shared" si="61"/>
        <v>13948.5</v>
      </c>
    </row>
    <row r="190" spans="1:125">
      <c r="A190" t="s">
        <v>465</v>
      </c>
      <c r="B190" t="s">
        <v>466</v>
      </c>
      <c r="C190" t="s">
        <v>584</v>
      </c>
      <c r="D190" s="1">
        <v>25000</v>
      </c>
      <c r="E190" s="1">
        <v>717.5</v>
      </c>
      <c r="F190" s="1">
        <v>0</v>
      </c>
      <c r="G190" s="1">
        <v>760</v>
      </c>
      <c r="H190" s="1">
        <v>25</v>
      </c>
      <c r="I190" s="1">
        <f t="shared" si="60"/>
        <v>1502.5</v>
      </c>
      <c r="J190" s="1">
        <f t="shared" si="61"/>
        <v>23497.5</v>
      </c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</row>
    <row r="191" spans="1:125">
      <c r="A191" t="s">
        <v>467</v>
      </c>
      <c r="B191" t="s">
        <v>158</v>
      </c>
      <c r="C191" t="s">
        <v>584</v>
      </c>
      <c r="D191" s="1">
        <v>18000</v>
      </c>
      <c r="E191" s="1">
        <v>516.6</v>
      </c>
      <c r="F191" s="1">
        <v>0</v>
      </c>
      <c r="G191" s="1">
        <v>547.20000000000005</v>
      </c>
      <c r="H191" s="1">
        <v>25</v>
      </c>
      <c r="I191" s="1">
        <f t="shared" si="60"/>
        <v>1088.8000000000002</v>
      </c>
      <c r="J191" s="1">
        <f t="shared" si="61"/>
        <v>16911.2</v>
      </c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  <c r="CX191"/>
      <c r="CY191"/>
      <c r="CZ191"/>
      <c r="DA191"/>
      <c r="DB191"/>
      <c r="DC191"/>
      <c r="DD191"/>
      <c r="DE191"/>
      <c r="DF191"/>
      <c r="DG191"/>
      <c r="DH191"/>
      <c r="DI191"/>
      <c r="DJ191"/>
      <c r="DK191"/>
      <c r="DL191"/>
      <c r="DM191"/>
      <c r="DN191"/>
      <c r="DO191"/>
      <c r="DP191"/>
      <c r="DQ191"/>
      <c r="DR191"/>
      <c r="DS191"/>
      <c r="DT191"/>
      <c r="DU191"/>
    </row>
    <row r="192" spans="1:125">
      <c r="A192" t="s">
        <v>138</v>
      </c>
      <c r="B192" t="s">
        <v>505</v>
      </c>
      <c r="C192" t="s">
        <v>584</v>
      </c>
      <c r="D192" s="1">
        <v>19500</v>
      </c>
      <c r="E192" s="1">
        <v>559.65</v>
      </c>
      <c r="F192" s="1">
        <v>0</v>
      </c>
      <c r="G192" s="1">
        <v>592.79999999999995</v>
      </c>
      <c r="H192" s="1">
        <v>165</v>
      </c>
      <c r="I192" s="1">
        <f t="shared" si="60"/>
        <v>1317.4499999999998</v>
      </c>
      <c r="J192" s="1">
        <f t="shared" si="61"/>
        <v>18182.55</v>
      </c>
    </row>
    <row r="193" spans="1:125">
      <c r="A193" t="s">
        <v>139</v>
      </c>
      <c r="B193" t="s">
        <v>135</v>
      </c>
      <c r="C193" t="s">
        <v>581</v>
      </c>
      <c r="D193" s="1">
        <v>15000</v>
      </c>
      <c r="E193" s="1">
        <v>430.5</v>
      </c>
      <c r="F193" s="1">
        <v>0</v>
      </c>
      <c r="G193" s="1">
        <v>456</v>
      </c>
      <c r="H193" s="1">
        <v>265</v>
      </c>
      <c r="I193" s="1">
        <f t="shared" si="60"/>
        <v>1151.5</v>
      </c>
      <c r="J193" s="1">
        <f t="shared" si="61"/>
        <v>13848.5</v>
      </c>
    </row>
    <row r="194" spans="1:125">
      <c r="A194" t="s">
        <v>140</v>
      </c>
      <c r="B194" t="s">
        <v>141</v>
      </c>
      <c r="C194" t="s">
        <v>581</v>
      </c>
      <c r="D194" s="1">
        <v>46000</v>
      </c>
      <c r="E194" s="1">
        <v>1320.2</v>
      </c>
      <c r="F194" s="1">
        <v>1289.46</v>
      </c>
      <c r="G194" s="1">
        <v>1398.4</v>
      </c>
      <c r="H194" s="1">
        <v>125</v>
      </c>
      <c r="I194" s="1">
        <v>4133.0600000000004</v>
      </c>
      <c r="J194" s="1">
        <f t="shared" si="61"/>
        <v>41866.94</v>
      </c>
    </row>
    <row r="195" spans="1:125">
      <c r="A195" t="s">
        <v>142</v>
      </c>
      <c r="B195" t="s">
        <v>143</v>
      </c>
      <c r="C195" t="s">
        <v>584</v>
      </c>
      <c r="D195" s="1">
        <v>14000</v>
      </c>
      <c r="E195" s="1">
        <v>401.8</v>
      </c>
      <c r="F195" s="1">
        <v>0</v>
      </c>
      <c r="G195" s="1">
        <v>425.6</v>
      </c>
      <c r="H195" s="1">
        <v>125</v>
      </c>
      <c r="I195" s="1">
        <f t="shared" si="60"/>
        <v>952.40000000000009</v>
      </c>
      <c r="J195" s="1">
        <f t="shared" si="61"/>
        <v>13047.6</v>
      </c>
    </row>
    <row r="196" spans="1:125">
      <c r="A196" t="s">
        <v>144</v>
      </c>
      <c r="B196" t="s">
        <v>135</v>
      </c>
      <c r="C196" t="s">
        <v>584</v>
      </c>
      <c r="D196" s="1">
        <v>10190</v>
      </c>
      <c r="E196" s="1">
        <v>292.45</v>
      </c>
      <c r="F196" s="1">
        <v>0</v>
      </c>
      <c r="G196" s="1">
        <v>309.77999999999997</v>
      </c>
      <c r="H196" s="1">
        <v>75</v>
      </c>
      <c r="I196" s="1">
        <f t="shared" si="60"/>
        <v>677.23</v>
      </c>
      <c r="J196" s="1">
        <f t="shared" si="61"/>
        <v>9512.77</v>
      </c>
    </row>
    <row r="197" spans="1:125">
      <c r="A197" t="s">
        <v>146</v>
      </c>
      <c r="B197" t="s">
        <v>28</v>
      </c>
      <c r="C197" t="s">
        <v>581</v>
      </c>
      <c r="D197" s="1">
        <v>25000</v>
      </c>
      <c r="E197" s="1">
        <v>717.5</v>
      </c>
      <c r="F197" s="1">
        <v>0</v>
      </c>
      <c r="G197" s="1">
        <v>760</v>
      </c>
      <c r="H197" s="1">
        <v>145</v>
      </c>
      <c r="I197" s="1">
        <f t="shared" si="60"/>
        <v>1622.5</v>
      </c>
      <c r="J197" s="1">
        <f t="shared" si="61"/>
        <v>23377.5</v>
      </c>
    </row>
    <row r="198" spans="1:125">
      <c r="A198" t="s">
        <v>631</v>
      </c>
      <c r="B198" t="s">
        <v>632</v>
      </c>
      <c r="C198" t="s">
        <v>584</v>
      </c>
      <c r="D198" s="1">
        <v>22000</v>
      </c>
      <c r="E198" s="1">
        <v>631.4</v>
      </c>
      <c r="F198" s="1">
        <v>0</v>
      </c>
      <c r="G198" s="1">
        <v>668.8</v>
      </c>
      <c r="H198" s="1">
        <v>25</v>
      </c>
      <c r="I198" s="1">
        <f>E198+F198+G198+H198</f>
        <v>1325.1999999999998</v>
      </c>
      <c r="J198" s="1">
        <f>D198-I198</f>
        <v>20674.8</v>
      </c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</row>
    <row r="199" spans="1:125">
      <c r="A199" t="s">
        <v>147</v>
      </c>
      <c r="B199" t="s">
        <v>135</v>
      </c>
      <c r="C199" t="s">
        <v>581</v>
      </c>
      <c r="D199" s="1">
        <v>15000</v>
      </c>
      <c r="E199" s="1">
        <v>430.5</v>
      </c>
      <c r="F199" s="1">
        <v>0</v>
      </c>
      <c r="G199" s="1">
        <v>456</v>
      </c>
      <c r="H199" s="1">
        <v>25</v>
      </c>
      <c r="I199" s="1">
        <f t="shared" si="60"/>
        <v>911.5</v>
      </c>
      <c r="J199" s="1">
        <f t="shared" si="61"/>
        <v>14088.5</v>
      </c>
    </row>
    <row r="200" spans="1:125">
      <c r="A200" t="s">
        <v>148</v>
      </c>
      <c r="B200" t="s">
        <v>135</v>
      </c>
      <c r="C200" t="s">
        <v>581</v>
      </c>
      <c r="D200" s="1">
        <v>15000</v>
      </c>
      <c r="E200" s="1">
        <v>430.5</v>
      </c>
      <c r="F200" s="1">
        <v>0</v>
      </c>
      <c r="G200" s="1">
        <v>456</v>
      </c>
      <c r="H200" s="1">
        <v>145</v>
      </c>
      <c r="I200" s="1">
        <f t="shared" si="60"/>
        <v>1031.5</v>
      </c>
      <c r="J200" s="1">
        <f t="shared" si="61"/>
        <v>13968.5</v>
      </c>
    </row>
    <row r="201" spans="1:125">
      <c r="A201" t="s">
        <v>149</v>
      </c>
      <c r="B201" t="s">
        <v>135</v>
      </c>
      <c r="C201" t="s">
        <v>584</v>
      </c>
      <c r="D201" s="1">
        <v>15000</v>
      </c>
      <c r="E201" s="1">
        <v>430.5</v>
      </c>
      <c r="F201" s="1">
        <v>0</v>
      </c>
      <c r="G201" s="1">
        <v>456</v>
      </c>
      <c r="H201" s="1">
        <v>165</v>
      </c>
      <c r="I201" s="1">
        <f t="shared" si="60"/>
        <v>1051.5</v>
      </c>
      <c r="J201" s="1">
        <f t="shared" si="61"/>
        <v>13948.5</v>
      </c>
    </row>
    <row r="202" spans="1:125">
      <c r="A202" t="s">
        <v>150</v>
      </c>
      <c r="B202" t="s">
        <v>151</v>
      </c>
      <c r="C202" t="s">
        <v>581</v>
      </c>
      <c r="D202" s="1">
        <v>22350</v>
      </c>
      <c r="E202" s="1">
        <v>641.45000000000005</v>
      </c>
      <c r="F202" s="1">
        <v>0</v>
      </c>
      <c r="G202" s="1">
        <v>679.44</v>
      </c>
      <c r="H202" s="1">
        <v>100</v>
      </c>
      <c r="I202" s="1">
        <f t="shared" si="60"/>
        <v>1420.89</v>
      </c>
      <c r="J202" s="1">
        <f t="shared" si="61"/>
        <v>20929.11</v>
      </c>
    </row>
    <row r="203" spans="1:125">
      <c r="A203" t="s">
        <v>152</v>
      </c>
      <c r="B203" t="s">
        <v>23</v>
      </c>
      <c r="C203" t="s">
        <v>584</v>
      </c>
      <c r="D203" s="1">
        <v>21250</v>
      </c>
      <c r="E203" s="1">
        <v>609.88</v>
      </c>
      <c r="F203" s="1">
        <v>0</v>
      </c>
      <c r="G203" s="1">
        <v>646</v>
      </c>
      <c r="H203" s="1">
        <v>25</v>
      </c>
      <c r="I203" s="1">
        <f t="shared" si="60"/>
        <v>1280.8800000000001</v>
      </c>
      <c r="J203" s="1">
        <f t="shared" si="61"/>
        <v>19969.12</v>
      </c>
    </row>
    <row r="204" spans="1:125">
      <c r="A204" t="s">
        <v>153</v>
      </c>
      <c r="B204" t="s">
        <v>135</v>
      </c>
      <c r="C204" t="s">
        <v>581</v>
      </c>
      <c r="D204" s="1">
        <v>15150</v>
      </c>
      <c r="E204" s="1">
        <v>434.81</v>
      </c>
      <c r="F204" s="1">
        <v>0</v>
      </c>
      <c r="G204" s="1">
        <v>460.56</v>
      </c>
      <c r="H204" s="1">
        <v>145</v>
      </c>
      <c r="I204" s="1">
        <f t="shared" si="60"/>
        <v>1040.3699999999999</v>
      </c>
      <c r="J204" s="1">
        <f t="shared" si="61"/>
        <v>14109.630000000001</v>
      </c>
    </row>
    <row r="205" spans="1:125">
      <c r="A205" t="s">
        <v>154</v>
      </c>
      <c r="B205" t="s">
        <v>135</v>
      </c>
      <c r="C205" t="s">
        <v>581</v>
      </c>
      <c r="D205" s="1">
        <v>14800</v>
      </c>
      <c r="E205" s="1">
        <v>424.76</v>
      </c>
      <c r="F205" s="1">
        <v>0</v>
      </c>
      <c r="G205" s="1">
        <v>449.92</v>
      </c>
      <c r="H205" s="1">
        <v>185</v>
      </c>
      <c r="I205" s="1">
        <f t="shared" si="60"/>
        <v>1059.68</v>
      </c>
      <c r="J205" s="1">
        <f t="shared" si="61"/>
        <v>13740.32</v>
      </c>
    </row>
    <row r="206" spans="1:125">
      <c r="A206" t="s">
        <v>155</v>
      </c>
      <c r="B206" t="s">
        <v>135</v>
      </c>
      <c r="C206" t="s">
        <v>584</v>
      </c>
      <c r="D206" s="1">
        <v>15000</v>
      </c>
      <c r="E206" s="1">
        <v>430.5</v>
      </c>
      <c r="F206" s="1">
        <v>0</v>
      </c>
      <c r="G206" s="1">
        <v>456</v>
      </c>
      <c r="H206" s="1">
        <v>165</v>
      </c>
      <c r="I206" s="1">
        <f t="shared" si="60"/>
        <v>1051.5</v>
      </c>
      <c r="J206" s="1">
        <f t="shared" si="61"/>
        <v>13948.5</v>
      </c>
    </row>
    <row r="207" spans="1:125">
      <c r="A207" t="s">
        <v>156</v>
      </c>
      <c r="B207" t="s">
        <v>135</v>
      </c>
      <c r="C207" t="s">
        <v>584</v>
      </c>
      <c r="D207" s="1">
        <v>15000</v>
      </c>
      <c r="E207" s="1">
        <v>430.5</v>
      </c>
      <c r="F207" s="1">
        <v>0</v>
      </c>
      <c r="G207" s="1">
        <v>456</v>
      </c>
      <c r="H207" s="1">
        <v>125</v>
      </c>
      <c r="I207" s="1">
        <f t="shared" si="60"/>
        <v>1011.5</v>
      </c>
      <c r="J207" s="1">
        <f t="shared" si="61"/>
        <v>13988.5</v>
      </c>
    </row>
    <row r="208" spans="1:125">
      <c r="A208" t="s">
        <v>157</v>
      </c>
      <c r="B208" t="s">
        <v>158</v>
      </c>
      <c r="C208" t="s">
        <v>584</v>
      </c>
      <c r="D208" s="1">
        <v>20000</v>
      </c>
      <c r="E208" s="1">
        <v>574</v>
      </c>
      <c r="F208" s="1">
        <v>0</v>
      </c>
      <c r="G208" s="1">
        <v>608</v>
      </c>
      <c r="H208" s="1">
        <v>125</v>
      </c>
      <c r="I208" s="1">
        <f t="shared" si="60"/>
        <v>1307</v>
      </c>
      <c r="J208" s="1">
        <f t="shared" si="61"/>
        <v>18693</v>
      </c>
    </row>
    <row r="209" spans="1:125">
      <c r="A209" t="s">
        <v>506</v>
      </c>
      <c r="B209" t="s">
        <v>28</v>
      </c>
      <c r="C209" t="s">
        <v>581</v>
      </c>
      <c r="D209" s="1">
        <v>35000</v>
      </c>
      <c r="E209" s="1">
        <v>1004.5</v>
      </c>
      <c r="F209" s="1">
        <v>0</v>
      </c>
      <c r="G209" s="1">
        <v>1064</v>
      </c>
      <c r="H209" s="1">
        <v>25</v>
      </c>
      <c r="I209" s="1">
        <f t="shared" si="60"/>
        <v>2093.5</v>
      </c>
      <c r="J209" s="1">
        <f t="shared" si="61"/>
        <v>32906.5</v>
      </c>
    </row>
    <row r="210" spans="1:125">
      <c r="A210" t="s">
        <v>596</v>
      </c>
      <c r="B210" t="s">
        <v>135</v>
      </c>
      <c r="C210" t="s">
        <v>584</v>
      </c>
      <c r="D210" s="1">
        <v>15000</v>
      </c>
      <c r="E210" s="1">
        <v>430.5</v>
      </c>
      <c r="F210" s="1">
        <v>0</v>
      </c>
      <c r="G210" s="1">
        <v>456</v>
      </c>
      <c r="H210" s="1">
        <v>25</v>
      </c>
      <c r="I210" s="1">
        <v>911.5</v>
      </c>
      <c r="J210" s="1">
        <v>14088.5</v>
      </c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</row>
    <row r="211" spans="1:125">
      <c r="A211" t="s">
        <v>539</v>
      </c>
      <c r="B211" t="s">
        <v>143</v>
      </c>
      <c r="C211" t="s">
        <v>584</v>
      </c>
      <c r="D211" s="1">
        <v>14000</v>
      </c>
      <c r="E211" s="1">
        <v>401.8</v>
      </c>
      <c r="F211" s="1">
        <v>0</v>
      </c>
      <c r="G211" s="1">
        <v>425.6</v>
      </c>
      <c r="H211" s="1">
        <v>25</v>
      </c>
      <c r="I211" s="1">
        <f>E211+F211+G211+H211</f>
        <v>852.40000000000009</v>
      </c>
      <c r="J211" s="1">
        <f>D211-I211</f>
        <v>13147.6</v>
      </c>
    </row>
    <row r="212" spans="1:125">
      <c r="A212" t="s">
        <v>645</v>
      </c>
      <c r="B212" t="s">
        <v>158</v>
      </c>
      <c r="C212" t="s">
        <v>584</v>
      </c>
      <c r="D212" s="1">
        <v>20000</v>
      </c>
      <c r="E212" s="1">
        <v>574</v>
      </c>
      <c r="F212" s="1">
        <v>0</v>
      </c>
      <c r="G212" s="1">
        <v>608</v>
      </c>
      <c r="H212" s="1">
        <v>25</v>
      </c>
      <c r="I212" s="1">
        <f>E212+F212+G212+H212</f>
        <v>1207</v>
      </c>
      <c r="J212" s="1">
        <f>D212-I212</f>
        <v>18793</v>
      </c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</row>
    <row r="213" spans="1:125">
      <c r="A213" t="s">
        <v>644</v>
      </c>
      <c r="B213" t="s">
        <v>158</v>
      </c>
      <c r="C213" t="s">
        <v>584</v>
      </c>
      <c r="D213" s="1">
        <v>20000</v>
      </c>
      <c r="E213" s="1">
        <v>574</v>
      </c>
      <c r="F213" s="1">
        <v>0</v>
      </c>
      <c r="G213" s="1">
        <v>608</v>
      </c>
      <c r="H213" s="1">
        <v>25</v>
      </c>
      <c r="I213" s="1">
        <f>+E213+F213+G213+H213</f>
        <v>1207</v>
      </c>
      <c r="J213" s="1">
        <f>+D213-I213</f>
        <v>18793</v>
      </c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</row>
    <row r="214" spans="1:125">
      <c r="A214" t="s">
        <v>643</v>
      </c>
      <c r="B214" t="s">
        <v>143</v>
      </c>
      <c r="C214" t="s">
        <v>584</v>
      </c>
      <c r="D214" s="1">
        <v>25000</v>
      </c>
      <c r="E214" s="1">
        <v>717.5</v>
      </c>
      <c r="F214" s="1">
        <v>0</v>
      </c>
      <c r="G214" s="1">
        <v>760</v>
      </c>
      <c r="H214" s="1">
        <v>25</v>
      </c>
      <c r="I214" s="1">
        <f>+E214+F214+G214+H214</f>
        <v>1502.5</v>
      </c>
      <c r="J214" s="1">
        <f>+D214-I214</f>
        <v>23497.5</v>
      </c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</row>
    <row r="215" spans="1:125">
      <c r="A215" t="s">
        <v>698</v>
      </c>
      <c r="B215" s="12" t="s">
        <v>697</v>
      </c>
      <c r="C215" s="22" t="s">
        <v>584</v>
      </c>
      <c r="D215" s="1">
        <v>20000</v>
      </c>
      <c r="E215" s="1">
        <v>574</v>
      </c>
      <c r="F215" s="1">
        <v>0</v>
      </c>
      <c r="G215" s="1">
        <v>608</v>
      </c>
      <c r="H215" s="1">
        <v>25</v>
      </c>
      <c r="I215" s="1">
        <v>1207</v>
      </c>
      <c r="J215" s="1">
        <v>18793</v>
      </c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</row>
    <row r="216" spans="1:125">
      <c r="A216" t="s">
        <v>696</v>
      </c>
      <c r="B216" s="12" t="s">
        <v>695</v>
      </c>
      <c r="C216" s="22" t="s">
        <v>584</v>
      </c>
      <c r="D216" s="1">
        <v>14000</v>
      </c>
      <c r="E216" s="1">
        <v>401.8</v>
      </c>
      <c r="F216" s="1">
        <v>0</v>
      </c>
      <c r="G216" s="1">
        <v>425.6</v>
      </c>
      <c r="H216" s="1">
        <v>25</v>
      </c>
      <c r="I216" s="1">
        <v>852.4</v>
      </c>
      <c r="J216" s="1">
        <v>13147.6</v>
      </c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</row>
    <row r="217" spans="1:125">
      <c r="A217" t="s">
        <v>642</v>
      </c>
      <c r="B217" t="s">
        <v>143</v>
      </c>
      <c r="C217" t="s">
        <v>584</v>
      </c>
      <c r="D217" s="1">
        <v>13000</v>
      </c>
      <c r="E217" s="1">
        <v>373.1</v>
      </c>
      <c r="F217" s="1">
        <v>0</v>
      </c>
      <c r="G217" s="1">
        <v>395.2</v>
      </c>
      <c r="H217" s="1">
        <v>25</v>
      </c>
      <c r="I217" s="1">
        <f>E217+F217+G217+H217</f>
        <v>793.3</v>
      </c>
      <c r="J217" s="1">
        <f>D217-I217</f>
        <v>12206.7</v>
      </c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</row>
    <row r="218" spans="1:125">
      <c r="A218" t="s">
        <v>641</v>
      </c>
      <c r="B218" t="s">
        <v>158</v>
      </c>
      <c r="C218" t="s">
        <v>584</v>
      </c>
      <c r="D218" s="1">
        <v>16700</v>
      </c>
      <c r="E218" s="1">
        <v>479.29</v>
      </c>
      <c r="F218" s="1">
        <v>0</v>
      </c>
      <c r="G218" s="1">
        <v>507.68</v>
      </c>
      <c r="H218" s="1">
        <v>145</v>
      </c>
      <c r="I218" s="1">
        <f>E218+F218+G218+H218</f>
        <v>1131.97</v>
      </c>
      <c r="J218" s="1">
        <f>D218-I218</f>
        <v>15568.03</v>
      </c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</row>
    <row r="219" spans="1:125">
      <c r="A219" t="s">
        <v>538</v>
      </c>
      <c r="B219" t="s">
        <v>158</v>
      </c>
      <c r="C219" t="s">
        <v>584</v>
      </c>
      <c r="D219" s="1">
        <v>20000</v>
      </c>
      <c r="E219" s="1">
        <v>574</v>
      </c>
      <c r="F219" s="1">
        <v>0</v>
      </c>
      <c r="G219" s="1">
        <v>608</v>
      </c>
      <c r="H219" s="1">
        <v>25</v>
      </c>
      <c r="I219" s="1">
        <f>E219+F219+G219+H219</f>
        <v>1207</v>
      </c>
      <c r="J219" s="1">
        <f>D219-I219</f>
        <v>18793</v>
      </c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</row>
    <row r="220" spans="1:125">
      <c r="A220" s="3" t="s">
        <v>18</v>
      </c>
      <c r="B220" s="3">
        <v>32</v>
      </c>
      <c r="C220" s="3"/>
      <c r="D220" s="4">
        <f t="shared" ref="D220:J220" si="62">SUM(D188:D219)</f>
        <v>608940</v>
      </c>
      <c r="E220" s="4">
        <f t="shared" si="62"/>
        <v>17476.589999999997</v>
      </c>
      <c r="F220" s="4">
        <f t="shared" si="62"/>
        <v>1289.46</v>
      </c>
      <c r="G220" s="4">
        <f t="shared" si="62"/>
        <v>18511.780000000002</v>
      </c>
      <c r="H220" s="4">
        <f t="shared" si="62"/>
        <v>2765</v>
      </c>
      <c r="I220" s="4">
        <f t="shared" si="62"/>
        <v>40042.830000000009</v>
      </c>
      <c r="J220" s="4">
        <f t="shared" si="62"/>
        <v>568897.16999999993</v>
      </c>
    </row>
    <row r="222" spans="1:125">
      <c r="A222" s="15" t="s">
        <v>386</v>
      </c>
      <c r="B222" s="15"/>
      <c r="C222" s="15"/>
      <c r="D222" s="15"/>
      <c r="E222" s="15"/>
      <c r="F222" s="15"/>
      <c r="G222" s="15"/>
      <c r="H222" s="15"/>
      <c r="I222" s="15"/>
      <c r="J222" s="15"/>
    </row>
    <row r="223" spans="1:125">
      <c r="A223" t="s">
        <v>396</v>
      </c>
      <c r="B223" t="s">
        <v>397</v>
      </c>
      <c r="C223" t="s">
        <v>584</v>
      </c>
      <c r="D223" s="1">
        <v>80000</v>
      </c>
      <c r="E223" s="1">
        <v>2296</v>
      </c>
      <c r="F223" s="1">
        <v>7400.87</v>
      </c>
      <c r="G223" s="1">
        <v>2432</v>
      </c>
      <c r="H223" s="1">
        <v>25</v>
      </c>
      <c r="I223" s="1">
        <f>E223+F223+G223+H223</f>
        <v>12153.869999999999</v>
      </c>
      <c r="J223" s="1">
        <f>D223-I223</f>
        <v>67846.13</v>
      </c>
    </row>
    <row r="224" spans="1:125">
      <c r="A224" s="3" t="s">
        <v>18</v>
      </c>
      <c r="B224" s="3">
        <v>1</v>
      </c>
      <c r="C224" s="3"/>
      <c r="D224" s="4">
        <f t="shared" ref="D224:J224" si="63">SUM(D223)</f>
        <v>80000</v>
      </c>
      <c r="E224" s="4">
        <f t="shared" si="63"/>
        <v>2296</v>
      </c>
      <c r="F224" s="4">
        <f t="shared" si="63"/>
        <v>7400.87</v>
      </c>
      <c r="G224" s="4">
        <f t="shared" si="63"/>
        <v>2432</v>
      </c>
      <c r="H224" s="4">
        <f t="shared" si="63"/>
        <v>25</v>
      </c>
      <c r="I224" s="4">
        <f t="shared" si="63"/>
        <v>12153.869999999999</v>
      </c>
      <c r="J224" s="4">
        <f t="shared" si="63"/>
        <v>67846.13</v>
      </c>
    </row>
    <row r="226" spans="1:125">
      <c r="A226" s="23" t="s">
        <v>160</v>
      </c>
      <c r="B226" s="23"/>
      <c r="C226" s="23"/>
      <c r="D226" s="23"/>
      <c r="E226" s="23"/>
      <c r="F226" s="23"/>
      <c r="G226" s="23"/>
      <c r="H226" s="23"/>
      <c r="I226" s="23"/>
      <c r="J226" s="23"/>
    </row>
    <row r="227" spans="1:125">
      <c r="A227" t="s">
        <v>468</v>
      </c>
      <c r="B227" t="s">
        <v>195</v>
      </c>
      <c r="D227" s="1">
        <v>60000</v>
      </c>
      <c r="E227" s="1">
        <v>1722</v>
      </c>
      <c r="F227" s="1">
        <v>3486.68</v>
      </c>
      <c r="G227" s="1">
        <v>1824</v>
      </c>
      <c r="H227" s="1">
        <v>25</v>
      </c>
      <c r="I227" s="1">
        <f t="shared" ref="I227:I231" si="64">E227+F227+G227+H227</f>
        <v>7057.68</v>
      </c>
      <c r="J227" s="1">
        <f t="shared" ref="J227:J231" si="65">D227-I227</f>
        <v>52942.32</v>
      </c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</row>
    <row r="228" spans="1:125">
      <c r="A228" t="s">
        <v>161</v>
      </c>
      <c r="B228" t="s">
        <v>162</v>
      </c>
      <c r="C228" t="s">
        <v>581</v>
      </c>
      <c r="D228" s="1">
        <v>73000</v>
      </c>
      <c r="E228" s="1">
        <v>2095.1</v>
      </c>
      <c r="F228" s="1">
        <v>5933.02</v>
      </c>
      <c r="G228" s="1">
        <v>2219.1999999999998</v>
      </c>
      <c r="H228" s="1">
        <v>25</v>
      </c>
      <c r="I228" s="1">
        <f t="shared" si="64"/>
        <v>10272.32</v>
      </c>
      <c r="J228" s="1">
        <f t="shared" si="65"/>
        <v>62727.68</v>
      </c>
    </row>
    <row r="229" spans="1:125">
      <c r="A229" t="s">
        <v>163</v>
      </c>
      <c r="B229" t="s">
        <v>164</v>
      </c>
      <c r="C229" t="s">
        <v>584</v>
      </c>
      <c r="D229" s="1">
        <v>42000</v>
      </c>
      <c r="E229" s="1">
        <v>1205.4000000000001</v>
      </c>
      <c r="F229" s="1">
        <v>724.92</v>
      </c>
      <c r="G229" s="1">
        <v>1276.8</v>
      </c>
      <c r="H229" s="1">
        <v>25</v>
      </c>
      <c r="I229" s="1">
        <f t="shared" si="64"/>
        <v>3232.12</v>
      </c>
      <c r="J229" s="1">
        <f t="shared" si="65"/>
        <v>38767.879999999997</v>
      </c>
    </row>
    <row r="230" spans="1:125">
      <c r="A230" t="s">
        <v>541</v>
      </c>
      <c r="B230" t="s">
        <v>540</v>
      </c>
      <c r="C230" t="s">
        <v>584</v>
      </c>
      <c r="D230" s="1">
        <v>30000</v>
      </c>
      <c r="E230" s="1">
        <v>861</v>
      </c>
      <c r="F230" s="1">
        <v>0</v>
      </c>
      <c r="G230" s="1">
        <v>912</v>
      </c>
      <c r="H230" s="1">
        <v>25</v>
      </c>
      <c r="I230" s="1">
        <f>E230+F230+G230+H230</f>
        <v>1798</v>
      </c>
      <c r="J230" s="1">
        <f>D230-I230</f>
        <v>28202</v>
      </c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</row>
    <row r="231" spans="1:125">
      <c r="A231" t="s">
        <v>469</v>
      </c>
      <c r="B231" t="s">
        <v>23</v>
      </c>
      <c r="C231" t="s">
        <v>584</v>
      </c>
      <c r="D231" s="1">
        <v>110000</v>
      </c>
      <c r="E231" s="1">
        <v>3157</v>
      </c>
      <c r="F231" s="1">
        <v>14457.62</v>
      </c>
      <c r="G231" s="1">
        <v>3344</v>
      </c>
      <c r="H231" s="1">
        <v>25</v>
      </c>
      <c r="I231" s="1">
        <f t="shared" si="64"/>
        <v>20983.620000000003</v>
      </c>
      <c r="J231" s="1">
        <f t="shared" si="65"/>
        <v>89016.38</v>
      </c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</row>
    <row r="232" spans="1:125">
      <c r="A232" s="3" t="s">
        <v>18</v>
      </c>
      <c r="B232" s="3">
        <v>5</v>
      </c>
      <c r="C232" s="3"/>
      <c r="D232" s="4">
        <f t="shared" ref="D232:J232" si="66">SUM(D227:D231)</f>
        <v>315000</v>
      </c>
      <c r="E232" s="4">
        <f t="shared" si="66"/>
        <v>9040.5</v>
      </c>
      <c r="F232" s="4">
        <f t="shared" si="66"/>
        <v>24602.240000000002</v>
      </c>
      <c r="G232" s="4">
        <f t="shared" si="66"/>
        <v>9576</v>
      </c>
      <c r="H232" s="4">
        <f t="shared" si="66"/>
        <v>125</v>
      </c>
      <c r="I232" s="4">
        <f t="shared" si="66"/>
        <v>43343.740000000005</v>
      </c>
      <c r="J232" s="4">
        <f t="shared" si="66"/>
        <v>271656.26</v>
      </c>
    </row>
    <row r="234" spans="1:125">
      <c r="A234" s="23" t="s">
        <v>7</v>
      </c>
      <c r="B234" s="23"/>
      <c r="C234" s="23"/>
      <c r="D234" s="23"/>
      <c r="E234" s="23"/>
      <c r="F234" s="23"/>
      <c r="G234" s="23"/>
      <c r="H234" s="23"/>
      <c r="I234" s="23"/>
      <c r="J234" s="23"/>
    </row>
    <row r="235" spans="1:125">
      <c r="A235" t="s">
        <v>165</v>
      </c>
      <c r="B235" t="s">
        <v>166</v>
      </c>
      <c r="C235" t="s">
        <v>581</v>
      </c>
      <c r="D235" s="1">
        <v>165000</v>
      </c>
      <c r="E235" s="1">
        <v>4735.5</v>
      </c>
      <c r="F235" s="1">
        <v>27750.22</v>
      </c>
      <c r="G235" s="1">
        <v>3595.1</v>
      </c>
      <c r="H235" s="1">
        <v>25</v>
      </c>
      <c r="I235" s="1">
        <f>E235+F235+G235+H235</f>
        <v>36105.82</v>
      </c>
      <c r="J235" s="1">
        <f>D235-I235</f>
        <v>128894.18</v>
      </c>
    </row>
    <row r="236" spans="1:125">
      <c r="A236" s="3" t="s">
        <v>18</v>
      </c>
      <c r="B236" s="3">
        <v>1</v>
      </c>
      <c r="C236" s="3"/>
      <c r="D236" s="4">
        <f t="shared" ref="D236:J236" si="67">SUM(D235)</f>
        <v>165000</v>
      </c>
      <c r="E236" s="4">
        <f t="shared" si="67"/>
        <v>4735.5</v>
      </c>
      <c r="F236" s="4">
        <f t="shared" si="67"/>
        <v>27750.22</v>
      </c>
      <c r="G236" s="4">
        <f t="shared" si="67"/>
        <v>3595.1</v>
      </c>
      <c r="H236" s="4">
        <f t="shared" si="67"/>
        <v>25</v>
      </c>
      <c r="I236" s="4">
        <f t="shared" si="67"/>
        <v>36105.82</v>
      </c>
      <c r="J236" s="4">
        <f t="shared" si="67"/>
        <v>128894.18</v>
      </c>
    </row>
    <row r="238" spans="1:125">
      <c r="A238" s="23" t="s">
        <v>167</v>
      </c>
      <c r="B238" s="23"/>
      <c r="C238" s="23"/>
      <c r="D238" s="23"/>
      <c r="E238" s="23"/>
      <c r="F238" s="23"/>
      <c r="G238" s="23"/>
      <c r="H238" s="23"/>
      <c r="I238" s="23"/>
      <c r="J238" s="23"/>
    </row>
    <row r="239" spans="1:125">
      <c r="A239" t="s">
        <v>168</v>
      </c>
      <c r="B239" t="s">
        <v>169</v>
      </c>
      <c r="C239" t="s">
        <v>584</v>
      </c>
      <c r="D239" s="1">
        <v>40000</v>
      </c>
      <c r="E239" s="1">
        <v>1148</v>
      </c>
      <c r="F239" s="1">
        <v>442.65</v>
      </c>
      <c r="G239" s="1">
        <v>1216</v>
      </c>
      <c r="H239" s="1">
        <v>565</v>
      </c>
      <c r="I239" s="1">
        <f>E239+F239+G239+H239</f>
        <v>3371.65</v>
      </c>
      <c r="J239" s="1">
        <f>D239-I239</f>
        <v>36628.35</v>
      </c>
    </row>
    <row r="240" spans="1:125">
      <c r="A240" t="s">
        <v>646</v>
      </c>
      <c r="B240" t="s">
        <v>589</v>
      </c>
      <c r="C240" t="s">
        <v>584</v>
      </c>
      <c r="D240" s="1">
        <v>32000</v>
      </c>
      <c r="E240" s="1">
        <v>918.4</v>
      </c>
      <c r="F240" s="1">
        <v>0</v>
      </c>
      <c r="G240" s="1">
        <v>972.8</v>
      </c>
      <c r="H240" s="1">
        <v>1056.6199999999999</v>
      </c>
      <c r="I240" s="1">
        <f>E240+F240+G240+H240</f>
        <v>2947.8199999999997</v>
      </c>
      <c r="J240" s="1">
        <f>D240-I240</f>
        <v>29052.18</v>
      </c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</row>
    <row r="241" spans="1:125">
      <c r="A241" t="s">
        <v>597</v>
      </c>
      <c r="B241" t="s">
        <v>105</v>
      </c>
      <c r="C241" t="s">
        <v>584</v>
      </c>
      <c r="D241" s="1">
        <v>50000</v>
      </c>
      <c r="E241" s="1">
        <v>1435</v>
      </c>
      <c r="F241" s="1">
        <v>1854</v>
      </c>
      <c r="G241" s="1">
        <v>1520</v>
      </c>
      <c r="H241" s="1">
        <v>25</v>
      </c>
      <c r="I241" s="1">
        <f>E241+F241+G241+H241</f>
        <v>4834</v>
      </c>
      <c r="J241" s="1">
        <f>D241-I241</f>
        <v>45166</v>
      </c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</row>
    <row r="242" spans="1:125">
      <c r="A242" s="3" t="s">
        <v>18</v>
      </c>
      <c r="B242" s="3">
        <v>3</v>
      </c>
      <c r="C242" s="3"/>
      <c r="D242" s="4">
        <f t="shared" ref="D242:J242" si="68">SUM(D239:D241)</f>
        <v>122000</v>
      </c>
      <c r="E242" s="4">
        <f t="shared" si="68"/>
        <v>3501.4</v>
      </c>
      <c r="F242" s="4">
        <f t="shared" si="68"/>
        <v>2296.65</v>
      </c>
      <c r="G242" s="4">
        <f t="shared" si="68"/>
        <v>3708.8</v>
      </c>
      <c r="H242" s="4">
        <f t="shared" si="68"/>
        <v>1646.62</v>
      </c>
      <c r="I242" s="4">
        <f t="shared" si="68"/>
        <v>11153.47</v>
      </c>
      <c r="J242" s="4">
        <f t="shared" si="68"/>
        <v>110846.53</v>
      </c>
    </row>
    <row r="244" spans="1:125">
      <c r="A244" s="23" t="s">
        <v>170</v>
      </c>
      <c r="B244" s="23"/>
      <c r="C244" s="23"/>
      <c r="D244" s="23"/>
      <c r="E244" s="23"/>
      <c r="F244" s="23"/>
      <c r="G244" s="23"/>
      <c r="H244" s="23"/>
      <c r="I244" s="23"/>
      <c r="J244" s="23"/>
    </row>
    <row r="245" spans="1:125">
      <c r="A245" t="s">
        <v>171</v>
      </c>
      <c r="B245" t="s">
        <v>172</v>
      </c>
      <c r="C245" t="s">
        <v>584</v>
      </c>
      <c r="D245" s="1">
        <v>32272.44</v>
      </c>
      <c r="E245" s="1">
        <v>926.22</v>
      </c>
      <c r="F245" s="1">
        <v>0</v>
      </c>
      <c r="G245" s="1">
        <v>981.08</v>
      </c>
      <c r="H245" s="1">
        <v>25</v>
      </c>
      <c r="I245" s="1">
        <f t="shared" ref="I245:I247" si="69">E245+F245+G245+H245</f>
        <v>1932.3000000000002</v>
      </c>
      <c r="J245" s="1">
        <f t="shared" ref="J245:J247" si="70">D245-I245</f>
        <v>30340.14</v>
      </c>
    </row>
    <row r="246" spans="1:125">
      <c r="A246" t="s">
        <v>173</v>
      </c>
      <c r="B246" t="s">
        <v>21</v>
      </c>
      <c r="C246" t="s">
        <v>584</v>
      </c>
      <c r="D246" s="1">
        <v>19398.95</v>
      </c>
      <c r="E246" s="1">
        <v>556.75</v>
      </c>
      <c r="F246" s="1">
        <v>0</v>
      </c>
      <c r="G246" s="1">
        <v>589.73</v>
      </c>
      <c r="H246" s="1">
        <v>25</v>
      </c>
      <c r="I246" s="1">
        <f t="shared" si="69"/>
        <v>1171.48</v>
      </c>
      <c r="J246" s="1">
        <f t="shared" si="70"/>
        <v>18227.47</v>
      </c>
    </row>
    <row r="247" spans="1:125">
      <c r="A247" t="s">
        <v>175</v>
      </c>
      <c r="B247" t="s">
        <v>26</v>
      </c>
      <c r="C247" t="s">
        <v>584</v>
      </c>
      <c r="D247" s="1">
        <v>40000</v>
      </c>
      <c r="E247" s="1">
        <v>1148</v>
      </c>
      <c r="F247" s="1">
        <v>442.65</v>
      </c>
      <c r="G247" s="1">
        <v>1216</v>
      </c>
      <c r="H247" s="1">
        <v>25</v>
      </c>
      <c r="I247" s="1">
        <f t="shared" si="69"/>
        <v>2831.65</v>
      </c>
      <c r="J247" s="1">
        <f t="shared" si="70"/>
        <v>37168.35</v>
      </c>
    </row>
    <row r="248" spans="1:125">
      <c r="A248" t="s">
        <v>176</v>
      </c>
      <c r="B248" t="s">
        <v>177</v>
      </c>
      <c r="C248" t="s">
        <v>581</v>
      </c>
      <c r="D248" s="1">
        <v>85000</v>
      </c>
      <c r="E248" s="1">
        <v>2439.5</v>
      </c>
      <c r="F248" s="1">
        <v>8576.99</v>
      </c>
      <c r="G248" s="1">
        <v>2584</v>
      </c>
      <c r="H248" s="1">
        <v>25</v>
      </c>
      <c r="I248" s="1">
        <f t="shared" ref="I248:I256" si="71">E248+F248+G248+H248</f>
        <v>13625.49</v>
      </c>
      <c r="J248" s="1">
        <f t="shared" ref="J248:J257" si="72">D248-I248</f>
        <v>71374.509999999995</v>
      </c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</row>
    <row r="249" spans="1:125">
      <c r="A249" t="s">
        <v>648</v>
      </c>
      <c r="B249" t="s">
        <v>647</v>
      </c>
      <c r="C249" t="s">
        <v>584</v>
      </c>
      <c r="D249" s="1">
        <v>40000</v>
      </c>
      <c r="E249" s="1">
        <v>1148</v>
      </c>
      <c r="F249" s="1">
        <v>442.65</v>
      </c>
      <c r="G249" s="1">
        <v>1216</v>
      </c>
      <c r="H249" s="1">
        <v>25</v>
      </c>
      <c r="I249" s="1">
        <f t="shared" si="71"/>
        <v>2831.65</v>
      </c>
      <c r="J249" s="1">
        <f t="shared" si="72"/>
        <v>37168.35</v>
      </c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t="s">
        <v>543</v>
      </c>
      <c r="B250" t="s">
        <v>542</v>
      </c>
      <c r="C250" t="s">
        <v>584</v>
      </c>
      <c r="D250" s="1">
        <v>40000</v>
      </c>
      <c r="E250" s="1">
        <v>1148</v>
      </c>
      <c r="F250" s="1">
        <v>442.65</v>
      </c>
      <c r="G250" s="1">
        <v>1216</v>
      </c>
      <c r="H250" s="1">
        <v>25</v>
      </c>
      <c r="I250" s="1">
        <f t="shared" si="71"/>
        <v>2831.65</v>
      </c>
      <c r="J250" s="1">
        <f t="shared" si="72"/>
        <v>37168.35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598</v>
      </c>
      <c r="B251" t="s">
        <v>182</v>
      </c>
      <c r="C251" t="s">
        <v>584</v>
      </c>
      <c r="D251" s="1">
        <v>40000</v>
      </c>
      <c r="E251" s="1">
        <v>1148</v>
      </c>
      <c r="F251" s="1">
        <v>442.65</v>
      </c>
      <c r="G251" s="1">
        <v>1216</v>
      </c>
      <c r="H251" s="1">
        <v>25</v>
      </c>
      <c r="I251" s="1">
        <f t="shared" si="71"/>
        <v>2831.65</v>
      </c>
      <c r="J251" s="1">
        <f t="shared" si="72"/>
        <v>37168.35</v>
      </c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</row>
    <row r="252" spans="1:125">
      <c r="A252" t="s">
        <v>651</v>
      </c>
      <c r="B252" t="s">
        <v>105</v>
      </c>
      <c r="C252" t="s">
        <v>584</v>
      </c>
      <c r="D252" s="1">
        <v>40000</v>
      </c>
      <c r="E252" s="1">
        <v>1148</v>
      </c>
      <c r="F252" s="1">
        <v>442.65</v>
      </c>
      <c r="G252" s="1">
        <v>1216</v>
      </c>
      <c r="H252" s="1">
        <v>125</v>
      </c>
      <c r="I252" s="1">
        <f t="shared" si="71"/>
        <v>2931.65</v>
      </c>
      <c r="J252" s="1">
        <f t="shared" si="72"/>
        <v>37068.35</v>
      </c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</row>
    <row r="253" spans="1:125">
      <c r="A253" t="s">
        <v>650</v>
      </c>
      <c r="B253" t="s">
        <v>105</v>
      </c>
      <c r="C253" t="s">
        <v>584</v>
      </c>
      <c r="D253" s="21">
        <v>35000</v>
      </c>
      <c r="E253" s="1">
        <v>1004.5</v>
      </c>
      <c r="F253" s="1">
        <v>0</v>
      </c>
      <c r="G253" s="1">
        <v>1064</v>
      </c>
      <c r="H253" s="1">
        <v>25</v>
      </c>
      <c r="I253" s="1">
        <f t="shared" si="71"/>
        <v>2093.5</v>
      </c>
      <c r="J253" s="1">
        <f t="shared" si="72"/>
        <v>32906.5</v>
      </c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</row>
    <row r="254" spans="1:125">
      <c r="A254" t="s">
        <v>649</v>
      </c>
      <c r="B254" s="12" t="s">
        <v>23</v>
      </c>
      <c r="C254" t="s">
        <v>584</v>
      </c>
      <c r="D254" s="1">
        <v>150000</v>
      </c>
      <c r="E254" s="1">
        <v>4305</v>
      </c>
      <c r="F254" s="1">
        <v>24107.84</v>
      </c>
      <c r="G254" s="1">
        <v>3595.1</v>
      </c>
      <c r="H254" s="1">
        <v>25</v>
      </c>
      <c r="I254" s="1">
        <f t="shared" si="71"/>
        <v>32032.94</v>
      </c>
      <c r="J254" s="1">
        <f t="shared" si="72"/>
        <v>117967.06</v>
      </c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</row>
    <row r="255" spans="1:125">
      <c r="A255" t="s">
        <v>699</v>
      </c>
      <c r="B255" s="12" t="s">
        <v>490</v>
      </c>
      <c r="C255" s="22" t="s">
        <v>584</v>
      </c>
      <c r="D255" s="1">
        <v>50000</v>
      </c>
      <c r="E255" s="1">
        <v>1435</v>
      </c>
      <c r="F255" s="1">
        <v>1854</v>
      </c>
      <c r="G255" s="1">
        <v>1520</v>
      </c>
      <c r="H255" s="1">
        <v>25</v>
      </c>
      <c r="I255" s="1">
        <f>E255+F255+G255+H255</f>
        <v>4834</v>
      </c>
      <c r="J255" s="1">
        <f>D255-I255</f>
        <v>45166</v>
      </c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</row>
    <row r="256" spans="1:125">
      <c r="A256" t="s">
        <v>488</v>
      </c>
      <c r="B256" t="s">
        <v>507</v>
      </c>
      <c r="C256" t="s">
        <v>584</v>
      </c>
      <c r="D256" s="1">
        <v>38000</v>
      </c>
      <c r="E256" s="1">
        <v>1090.5999999999999</v>
      </c>
      <c r="F256" s="1">
        <v>160.38</v>
      </c>
      <c r="G256" s="1">
        <v>1155.2</v>
      </c>
      <c r="H256" s="1">
        <v>25</v>
      </c>
      <c r="I256" s="1">
        <f t="shared" si="71"/>
        <v>2431.1800000000003</v>
      </c>
      <c r="J256" s="1">
        <f t="shared" si="72"/>
        <v>35568.82</v>
      </c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</row>
    <row r="257" spans="1:125">
      <c r="A257" t="s">
        <v>487</v>
      </c>
      <c r="B257" t="s">
        <v>224</v>
      </c>
      <c r="C257" t="s">
        <v>584</v>
      </c>
      <c r="D257" s="1">
        <v>40000</v>
      </c>
      <c r="E257" s="1">
        <v>1148</v>
      </c>
      <c r="F257" s="1">
        <v>442.65</v>
      </c>
      <c r="G257" s="1">
        <v>1216</v>
      </c>
      <c r="H257" s="1">
        <v>25</v>
      </c>
      <c r="I257" s="1">
        <f>+E257+F257+G257+H257</f>
        <v>2831.65</v>
      </c>
      <c r="J257" s="1">
        <f t="shared" si="72"/>
        <v>37168.35</v>
      </c>
    </row>
    <row r="258" spans="1:125">
      <c r="A258" s="3" t="s">
        <v>18</v>
      </c>
      <c r="B258" s="3">
        <v>13</v>
      </c>
      <c r="C258" s="3"/>
      <c r="D258" s="4">
        <f t="shared" ref="D258:J258" si="73">SUM(D245:D257)</f>
        <v>649671.39</v>
      </c>
      <c r="E258" s="4">
        <f t="shared" si="73"/>
        <v>18645.57</v>
      </c>
      <c r="F258" s="4">
        <f t="shared" si="73"/>
        <v>37355.11</v>
      </c>
      <c r="G258" s="4">
        <f t="shared" si="73"/>
        <v>18785.11</v>
      </c>
      <c r="H258" s="4">
        <f t="shared" si="73"/>
        <v>425</v>
      </c>
      <c r="I258" s="4">
        <f t="shared" si="73"/>
        <v>75210.790000000008</v>
      </c>
      <c r="J258" s="4">
        <f t="shared" si="73"/>
        <v>574460.59999999986</v>
      </c>
    </row>
    <row r="260" spans="1:125">
      <c r="A260" s="11" t="s">
        <v>178</v>
      </c>
      <c r="B260" s="11"/>
      <c r="C260" s="13"/>
      <c r="D260" s="11"/>
      <c r="E260" s="11"/>
      <c r="F260" s="11"/>
      <c r="G260" s="11"/>
      <c r="H260" s="11"/>
      <c r="I260" s="11"/>
      <c r="J260" s="11"/>
    </row>
    <row r="261" spans="1:125">
      <c r="A261" t="s">
        <v>179</v>
      </c>
      <c r="B261" t="s">
        <v>180</v>
      </c>
      <c r="C261" t="s">
        <v>581</v>
      </c>
      <c r="D261" s="1">
        <v>60000</v>
      </c>
      <c r="E261" s="1">
        <v>1722</v>
      </c>
      <c r="F261" s="1">
        <v>3486.68</v>
      </c>
      <c r="G261" s="1">
        <v>1824</v>
      </c>
      <c r="H261" s="1">
        <v>25</v>
      </c>
      <c r="I261" s="1">
        <f>+E261+F261+G261+H261</f>
        <v>7057.68</v>
      </c>
      <c r="J261" s="1">
        <f t="shared" ref="J261" si="74">D261-I261</f>
        <v>52942.32</v>
      </c>
    </row>
    <row r="262" spans="1:125">
      <c r="A262" s="3" t="s">
        <v>18</v>
      </c>
      <c r="B262" s="3">
        <v>1</v>
      </c>
      <c r="C262" s="3"/>
      <c r="D262" s="4">
        <f t="shared" ref="D262:J262" si="75">SUM(D261:D261)</f>
        <v>60000</v>
      </c>
      <c r="E262" s="4">
        <f t="shared" si="75"/>
        <v>1722</v>
      </c>
      <c r="F262" s="4">
        <f t="shared" si="75"/>
        <v>3486.68</v>
      </c>
      <c r="G262" s="4">
        <f t="shared" si="75"/>
        <v>1824</v>
      </c>
      <c r="H262" s="4">
        <f t="shared" si="75"/>
        <v>25</v>
      </c>
      <c r="I262" s="4">
        <f t="shared" si="75"/>
        <v>7057.68</v>
      </c>
      <c r="J262" s="4">
        <f t="shared" si="75"/>
        <v>52942.32</v>
      </c>
    </row>
    <row r="264" spans="1:125">
      <c r="A264" s="11" t="s">
        <v>183</v>
      </c>
      <c r="B264" s="11"/>
      <c r="C264" s="13"/>
      <c r="D264" s="11"/>
      <c r="E264" s="11"/>
      <c r="F264" s="11"/>
      <c r="G264" s="11"/>
      <c r="H264" s="11"/>
      <c r="I264" s="11"/>
      <c r="J264" s="11"/>
    </row>
    <row r="265" spans="1:125">
      <c r="A265" t="s">
        <v>184</v>
      </c>
      <c r="B265" t="s">
        <v>169</v>
      </c>
      <c r="C265" t="s">
        <v>581</v>
      </c>
      <c r="D265" s="1">
        <v>65000</v>
      </c>
      <c r="E265" s="1">
        <v>1865.5</v>
      </c>
      <c r="F265" s="1">
        <v>4221.25</v>
      </c>
      <c r="G265" s="1">
        <v>1976</v>
      </c>
      <c r="H265" s="1">
        <v>1056.6199999999999</v>
      </c>
      <c r="I265" s="1">
        <f>E265+F265+G265+H265</f>
        <v>9119.369999999999</v>
      </c>
      <c r="J265" s="1">
        <f>D265-I265</f>
        <v>55880.630000000005</v>
      </c>
    </row>
    <row r="266" spans="1:125">
      <c r="A266" s="3" t="s">
        <v>18</v>
      </c>
      <c r="B266" s="3">
        <v>1</v>
      </c>
      <c r="C266" s="3"/>
      <c r="D266" s="4">
        <f t="shared" ref="D266:J266" si="76">SUM(D265)</f>
        <v>65000</v>
      </c>
      <c r="E266" s="4">
        <f t="shared" si="76"/>
        <v>1865.5</v>
      </c>
      <c r="F266" s="4">
        <f t="shared" si="76"/>
        <v>4221.25</v>
      </c>
      <c r="G266" s="4">
        <f t="shared" si="76"/>
        <v>1976</v>
      </c>
      <c r="H266" s="4">
        <f t="shared" si="76"/>
        <v>1056.6199999999999</v>
      </c>
      <c r="I266" s="4">
        <f t="shared" si="76"/>
        <v>9119.369999999999</v>
      </c>
      <c r="J266" s="4">
        <f t="shared" si="76"/>
        <v>55880.630000000005</v>
      </c>
    </row>
    <row r="268" spans="1:125">
      <c r="A268" s="11" t="s">
        <v>185</v>
      </c>
      <c r="B268" s="11"/>
      <c r="C268" s="13"/>
      <c r="D268" s="11"/>
      <c r="E268" s="11"/>
      <c r="F268" s="11"/>
      <c r="G268" s="11"/>
      <c r="H268" s="11"/>
      <c r="I268" s="11"/>
      <c r="J268" s="11"/>
    </row>
    <row r="269" spans="1:125">
      <c r="A269" t="s">
        <v>489</v>
      </c>
      <c r="B269" t="s">
        <v>198</v>
      </c>
      <c r="C269" t="s">
        <v>584</v>
      </c>
      <c r="D269" s="1">
        <v>75000</v>
      </c>
      <c r="E269" s="1">
        <v>2152.5</v>
      </c>
      <c r="F269" s="1">
        <v>6309.38</v>
      </c>
      <c r="G269" s="1">
        <v>2280</v>
      </c>
      <c r="H269" s="1">
        <v>25</v>
      </c>
      <c r="I269" s="1">
        <f>E269+F269+G269+H269</f>
        <v>10766.880000000001</v>
      </c>
      <c r="J269" s="1">
        <f>D269-I269</f>
        <v>64233.119999999995</v>
      </c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</row>
    <row r="270" spans="1:125">
      <c r="A270" t="s">
        <v>186</v>
      </c>
      <c r="B270" t="s">
        <v>187</v>
      </c>
      <c r="C270" t="s">
        <v>581</v>
      </c>
      <c r="D270" s="1">
        <v>80000</v>
      </c>
      <c r="E270" s="1">
        <v>2296</v>
      </c>
      <c r="F270" s="1">
        <v>7400.87</v>
      </c>
      <c r="G270" s="1">
        <v>2432</v>
      </c>
      <c r="H270" s="1">
        <v>25</v>
      </c>
      <c r="I270" s="1">
        <f t="shared" ref="I270:I273" si="77">E270+F270+G270+H270</f>
        <v>12153.869999999999</v>
      </c>
      <c r="J270" s="1">
        <f t="shared" ref="J270:J273" si="78">D270-I270</f>
        <v>67846.13</v>
      </c>
    </row>
    <row r="271" spans="1:125">
      <c r="A271" t="s">
        <v>188</v>
      </c>
      <c r="B271" t="s">
        <v>94</v>
      </c>
      <c r="C271" t="s">
        <v>584</v>
      </c>
      <c r="D271" s="1">
        <v>23000</v>
      </c>
      <c r="E271" s="1">
        <v>660.1</v>
      </c>
      <c r="F271" s="1">
        <v>0</v>
      </c>
      <c r="G271" s="1">
        <v>699.2</v>
      </c>
      <c r="H271" s="1">
        <v>271</v>
      </c>
      <c r="I271" s="1">
        <f t="shared" si="77"/>
        <v>1630.3000000000002</v>
      </c>
      <c r="J271" s="1">
        <f t="shared" si="78"/>
        <v>21369.7</v>
      </c>
    </row>
    <row r="272" spans="1:125">
      <c r="A272" t="s">
        <v>189</v>
      </c>
      <c r="B272" t="s">
        <v>190</v>
      </c>
      <c r="C272" t="s">
        <v>584</v>
      </c>
      <c r="D272" s="1">
        <v>80000</v>
      </c>
      <c r="E272" s="1">
        <v>2296</v>
      </c>
      <c r="F272" s="1">
        <v>7142.96</v>
      </c>
      <c r="G272" s="1">
        <v>2432</v>
      </c>
      <c r="H272" s="1">
        <v>1596.62</v>
      </c>
      <c r="I272" s="1">
        <f t="shared" si="77"/>
        <v>13467.579999999998</v>
      </c>
      <c r="J272" s="1">
        <f t="shared" si="78"/>
        <v>66532.42</v>
      </c>
    </row>
    <row r="273" spans="1:125">
      <c r="A273" t="s">
        <v>191</v>
      </c>
      <c r="B273" t="s">
        <v>481</v>
      </c>
      <c r="C273" t="s">
        <v>581</v>
      </c>
      <c r="D273" s="1">
        <v>40000</v>
      </c>
      <c r="E273" s="1">
        <v>1148</v>
      </c>
      <c r="F273" s="1">
        <v>442.65</v>
      </c>
      <c r="G273" s="1">
        <v>1216</v>
      </c>
      <c r="H273" s="1">
        <v>125</v>
      </c>
      <c r="I273" s="1">
        <f t="shared" si="77"/>
        <v>2931.65</v>
      </c>
      <c r="J273" s="1">
        <f t="shared" si="78"/>
        <v>37068.35</v>
      </c>
    </row>
    <row r="274" spans="1:125">
      <c r="A274" t="s">
        <v>546</v>
      </c>
      <c r="B274" t="s">
        <v>195</v>
      </c>
      <c r="C274" t="s">
        <v>584</v>
      </c>
      <c r="D274" s="1">
        <v>40000</v>
      </c>
      <c r="E274" s="1">
        <v>1148</v>
      </c>
      <c r="F274" s="1">
        <v>442.65</v>
      </c>
      <c r="G274" s="1">
        <v>1216</v>
      </c>
      <c r="H274" s="1">
        <v>25</v>
      </c>
      <c r="I274" s="1">
        <f t="shared" ref="I274:I278" si="79">E274+F274+G274+H274</f>
        <v>2831.65</v>
      </c>
      <c r="J274" s="1">
        <f t="shared" ref="J274:J278" si="80">D274-I274</f>
        <v>37168.35</v>
      </c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</row>
    <row r="275" spans="1:125">
      <c r="A275" t="s">
        <v>545</v>
      </c>
      <c r="B275" t="s">
        <v>544</v>
      </c>
      <c r="C275" t="s">
        <v>584</v>
      </c>
      <c r="D275" s="1">
        <v>58000</v>
      </c>
      <c r="E275" s="1">
        <v>1664.6</v>
      </c>
      <c r="F275" s="1">
        <v>3110.32</v>
      </c>
      <c r="G275" s="1">
        <v>1763.2</v>
      </c>
      <c r="H275" s="1">
        <v>25</v>
      </c>
      <c r="I275" s="1">
        <f t="shared" si="79"/>
        <v>6563.12</v>
      </c>
      <c r="J275" s="1">
        <f t="shared" si="80"/>
        <v>51436.88</v>
      </c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</row>
    <row r="276" spans="1:125">
      <c r="A276" t="s">
        <v>491</v>
      </c>
      <c r="B276" t="s">
        <v>26</v>
      </c>
      <c r="C276" t="s">
        <v>584</v>
      </c>
      <c r="D276" s="1">
        <v>40000</v>
      </c>
      <c r="E276" s="1">
        <v>1148</v>
      </c>
      <c r="F276" s="1">
        <v>442.65</v>
      </c>
      <c r="G276" s="1">
        <v>1216</v>
      </c>
      <c r="H276" s="1">
        <v>25</v>
      </c>
      <c r="I276" s="1">
        <f t="shared" si="79"/>
        <v>2831.65</v>
      </c>
      <c r="J276" s="1">
        <f t="shared" si="80"/>
        <v>37168.35</v>
      </c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</row>
    <row r="277" spans="1:125">
      <c r="A277" t="s">
        <v>192</v>
      </c>
      <c r="B277" t="s">
        <v>23</v>
      </c>
      <c r="C277" t="s">
        <v>584</v>
      </c>
      <c r="D277" s="1">
        <v>125000</v>
      </c>
      <c r="E277" s="1">
        <v>3587.5</v>
      </c>
      <c r="F277" s="1">
        <v>18037.22</v>
      </c>
      <c r="G277" s="1">
        <v>3595.1</v>
      </c>
      <c r="H277" s="1">
        <v>25</v>
      </c>
      <c r="I277" s="1">
        <f t="shared" si="79"/>
        <v>25244.82</v>
      </c>
      <c r="J277" s="1">
        <f t="shared" si="80"/>
        <v>99755.18</v>
      </c>
    </row>
    <row r="278" spans="1:125">
      <c r="A278" t="s">
        <v>547</v>
      </c>
      <c r="B278" t="s">
        <v>105</v>
      </c>
      <c r="C278" t="s">
        <v>584</v>
      </c>
      <c r="D278" s="1">
        <v>32000</v>
      </c>
      <c r="E278" s="1">
        <v>918.4</v>
      </c>
      <c r="F278" s="1">
        <v>0</v>
      </c>
      <c r="G278" s="1">
        <v>972.8</v>
      </c>
      <c r="H278" s="1">
        <v>25</v>
      </c>
      <c r="I278" s="1">
        <f t="shared" si="79"/>
        <v>1916.1999999999998</v>
      </c>
      <c r="J278" s="1">
        <f t="shared" si="80"/>
        <v>30083.8</v>
      </c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</row>
    <row r="279" spans="1:125">
      <c r="A279" s="3" t="s">
        <v>18</v>
      </c>
      <c r="B279" s="3">
        <v>10</v>
      </c>
      <c r="C279" s="3"/>
      <c r="D279" s="4">
        <f t="shared" ref="D279:J279" si="81">SUM(D269:D278)</f>
        <v>593000</v>
      </c>
      <c r="E279" s="4">
        <f t="shared" si="81"/>
        <v>17019.100000000002</v>
      </c>
      <c r="F279" s="4">
        <f t="shared" si="81"/>
        <v>43328.700000000004</v>
      </c>
      <c r="G279" s="4">
        <f t="shared" si="81"/>
        <v>17822.3</v>
      </c>
      <c r="H279" s="4">
        <f t="shared" si="81"/>
        <v>2167.62</v>
      </c>
      <c r="I279" s="4">
        <f t="shared" si="81"/>
        <v>80337.72</v>
      </c>
      <c r="J279" s="4">
        <f t="shared" si="81"/>
        <v>512662.27999999997</v>
      </c>
    </row>
    <row r="281" spans="1:125">
      <c r="A281" s="11" t="s">
        <v>193</v>
      </c>
      <c r="B281" s="11"/>
      <c r="C281" s="13"/>
      <c r="D281" s="11"/>
      <c r="E281" s="11"/>
      <c r="F281" s="11"/>
      <c r="G281" s="11"/>
      <c r="H281" s="11"/>
      <c r="I281" s="11"/>
      <c r="J281" s="11"/>
    </row>
    <row r="282" spans="1:125">
      <c r="A282" t="s">
        <v>194</v>
      </c>
      <c r="B282" t="s">
        <v>195</v>
      </c>
      <c r="C282" t="s">
        <v>581</v>
      </c>
      <c r="D282" s="1">
        <v>65000</v>
      </c>
      <c r="E282" s="1">
        <v>1865.5</v>
      </c>
      <c r="F282" s="1">
        <v>4427.58</v>
      </c>
      <c r="G282" s="1">
        <v>1976</v>
      </c>
      <c r="H282" s="1">
        <v>125</v>
      </c>
      <c r="I282" s="1">
        <f t="shared" ref="I282:I285" si="82">E282+F282+G282+H282</f>
        <v>8394.08</v>
      </c>
      <c r="J282" s="1">
        <f t="shared" ref="J282:J285" si="83">D282-I282</f>
        <v>56605.919999999998</v>
      </c>
    </row>
    <row r="283" spans="1:125">
      <c r="A283" t="s">
        <v>196</v>
      </c>
      <c r="B283" t="s">
        <v>490</v>
      </c>
      <c r="C283" t="s">
        <v>581</v>
      </c>
      <c r="D283" s="1">
        <v>65000</v>
      </c>
      <c r="E283" s="1">
        <v>1865.5</v>
      </c>
      <c r="F283" s="1">
        <v>4221.25</v>
      </c>
      <c r="G283" s="1">
        <v>1976</v>
      </c>
      <c r="H283" s="1">
        <v>1056.6199999999999</v>
      </c>
      <c r="I283" s="1">
        <f t="shared" si="82"/>
        <v>9119.369999999999</v>
      </c>
      <c r="J283" s="1">
        <f t="shared" si="83"/>
        <v>55880.630000000005</v>
      </c>
    </row>
    <row r="284" spans="1:125">
      <c r="A284" t="s">
        <v>197</v>
      </c>
      <c r="B284" t="s">
        <v>198</v>
      </c>
      <c r="C284" t="s">
        <v>581</v>
      </c>
      <c r="D284" s="1">
        <v>55000</v>
      </c>
      <c r="E284" s="1">
        <v>1578.5</v>
      </c>
      <c r="F284" s="1">
        <v>2559.6799999999998</v>
      </c>
      <c r="G284" s="1">
        <v>1672</v>
      </c>
      <c r="H284" s="1">
        <v>25</v>
      </c>
      <c r="I284" s="1">
        <f t="shared" si="82"/>
        <v>5835.18</v>
      </c>
      <c r="J284" s="1">
        <f t="shared" si="83"/>
        <v>49164.82</v>
      </c>
    </row>
    <row r="285" spans="1:125">
      <c r="A285" t="s">
        <v>199</v>
      </c>
      <c r="B285" t="s">
        <v>23</v>
      </c>
      <c r="C285" t="s">
        <v>581</v>
      </c>
      <c r="D285" s="1">
        <v>80000</v>
      </c>
      <c r="E285" s="1">
        <v>2296</v>
      </c>
      <c r="F285" s="1">
        <v>7400.87</v>
      </c>
      <c r="G285" s="1">
        <v>2432</v>
      </c>
      <c r="H285" s="1">
        <v>165</v>
      </c>
      <c r="I285" s="1">
        <f t="shared" si="82"/>
        <v>12293.869999999999</v>
      </c>
      <c r="J285" s="1">
        <f t="shared" si="83"/>
        <v>67706.13</v>
      </c>
    </row>
    <row r="286" spans="1:125">
      <c r="A286" s="3" t="s">
        <v>18</v>
      </c>
      <c r="B286" s="3">
        <v>4</v>
      </c>
      <c r="C286" s="3"/>
      <c r="D286" s="4">
        <f t="shared" ref="D286:J286" si="84">SUM(D282:D285)</f>
        <v>265000</v>
      </c>
      <c r="E286" s="4">
        <f t="shared" si="84"/>
        <v>7605.5</v>
      </c>
      <c r="F286" s="4">
        <f t="shared" si="84"/>
        <v>18609.38</v>
      </c>
      <c r="G286" s="4">
        <f t="shared" si="84"/>
        <v>8056</v>
      </c>
      <c r="H286" s="4">
        <f t="shared" si="84"/>
        <v>1371.62</v>
      </c>
      <c r="I286" s="4">
        <f t="shared" si="84"/>
        <v>35642.5</v>
      </c>
      <c r="J286" s="4">
        <f t="shared" si="84"/>
        <v>229357.5</v>
      </c>
    </row>
    <row r="288" spans="1:125">
      <c r="A288" s="11" t="s">
        <v>201</v>
      </c>
      <c r="B288" s="11"/>
      <c r="C288" s="13"/>
      <c r="D288" s="11"/>
      <c r="E288" s="11"/>
      <c r="F288" s="11"/>
      <c r="G288" s="11"/>
      <c r="H288" s="11"/>
      <c r="I288" s="11"/>
      <c r="J288" s="11"/>
    </row>
    <row r="289" spans="1:125">
      <c r="A289" t="s">
        <v>202</v>
      </c>
      <c r="B289" t="s">
        <v>482</v>
      </c>
      <c r="C289" t="s">
        <v>581</v>
      </c>
      <c r="D289" s="1">
        <v>40000</v>
      </c>
      <c r="E289" s="1">
        <v>1148</v>
      </c>
      <c r="F289" s="1">
        <v>442.65</v>
      </c>
      <c r="G289" s="1">
        <v>1216</v>
      </c>
      <c r="H289" s="1">
        <v>125</v>
      </c>
      <c r="I289" s="1">
        <f t="shared" ref="I289:I291" si="85">E289+F289+G289+H289</f>
        <v>2931.65</v>
      </c>
      <c r="J289" s="1">
        <f t="shared" ref="J289:J291" si="86">D289-I289</f>
        <v>37068.35</v>
      </c>
    </row>
    <row r="290" spans="1:125">
      <c r="A290" t="s">
        <v>204</v>
      </c>
      <c r="B290" t="s">
        <v>483</v>
      </c>
      <c r="C290" t="s">
        <v>581</v>
      </c>
      <c r="D290" s="1">
        <v>40000</v>
      </c>
      <c r="E290" s="1">
        <v>1148</v>
      </c>
      <c r="F290" s="1">
        <v>287.91000000000003</v>
      </c>
      <c r="G290" s="1">
        <v>1216</v>
      </c>
      <c r="H290" s="1">
        <v>4676.62</v>
      </c>
      <c r="I290" s="1">
        <f t="shared" si="85"/>
        <v>7328.53</v>
      </c>
      <c r="J290" s="1">
        <f t="shared" si="86"/>
        <v>32671.47</v>
      </c>
    </row>
    <row r="291" spans="1:125">
      <c r="A291" t="s">
        <v>205</v>
      </c>
      <c r="B291" t="s">
        <v>483</v>
      </c>
      <c r="C291" t="s">
        <v>581</v>
      </c>
      <c r="D291" s="1">
        <v>40000</v>
      </c>
      <c r="E291" s="1">
        <v>1148</v>
      </c>
      <c r="F291" s="1">
        <v>442.65</v>
      </c>
      <c r="G291" s="1">
        <v>1216</v>
      </c>
      <c r="H291" s="1">
        <v>25</v>
      </c>
      <c r="I291" s="1">
        <f t="shared" si="85"/>
        <v>2831.65</v>
      </c>
      <c r="J291" s="1">
        <f t="shared" si="86"/>
        <v>37168.35</v>
      </c>
    </row>
    <row r="292" spans="1:125">
      <c r="A292" s="3" t="s">
        <v>18</v>
      </c>
      <c r="B292" s="3">
        <v>3</v>
      </c>
      <c r="C292" s="3"/>
      <c r="D292" s="4">
        <f t="shared" ref="D292:J292" si="87">SUM(D289:D291)</f>
        <v>120000</v>
      </c>
      <c r="E292" s="4">
        <f t="shared" si="87"/>
        <v>3444</v>
      </c>
      <c r="F292" s="4">
        <f t="shared" si="87"/>
        <v>1173.21</v>
      </c>
      <c r="G292" s="4">
        <f t="shared" si="87"/>
        <v>3648</v>
      </c>
      <c r="H292" s="4">
        <f t="shared" si="87"/>
        <v>4826.62</v>
      </c>
      <c r="I292" s="4">
        <f t="shared" si="87"/>
        <v>13091.83</v>
      </c>
      <c r="J292" s="4">
        <f t="shared" si="87"/>
        <v>106908.17000000001</v>
      </c>
    </row>
    <row r="294" spans="1:125">
      <c r="A294" s="11" t="s">
        <v>492</v>
      </c>
    </row>
    <row r="295" spans="1:125">
      <c r="A295" t="s">
        <v>493</v>
      </c>
      <c r="B295" t="s">
        <v>21</v>
      </c>
      <c r="C295" t="s">
        <v>584</v>
      </c>
      <c r="D295" s="1">
        <v>40000</v>
      </c>
      <c r="E295" s="1">
        <v>1148</v>
      </c>
      <c r="F295" s="1">
        <v>442.65</v>
      </c>
      <c r="G295" s="1">
        <v>1216</v>
      </c>
      <c r="H295" s="1">
        <v>25</v>
      </c>
      <c r="I295" s="1">
        <f>E295+F295+G295+H295</f>
        <v>2831.65</v>
      </c>
      <c r="J295" s="1">
        <f>D295-I295</f>
        <v>37168.35</v>
      </c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</row>
    <row r="296" spans="1:125">
      <c r="A296" s="3" t="s">
        <v>18</v>
      </c>
      <c r="B296" s="3">
        <v>1</v>
      </c>
      <c r="C296" s="3"/>
      <c r="D296" s="4">
        <f t="shared" ref="D296:J296" si="88">SUM(D294:D295)</f>
        <v>40000</v>
      </c>
      <c r="E296" s="4">
        <f t="shared" si="88"/>
        <v>1148</v>
      </c>
      <c r="F296" s="4">
        <f t="shared" si="88"/>
        <v>442.65</v>
      </c>
      <c r="G296" s="4">
        <f t="shared" si="88"/>
        <v>1216</v>
      </c>
      <c r="H296" s="4">
        <f t="shared" si="88"/>
        <v>25</v>
      </c>
      <c r="I296" s="4">
        <f t="shared" si="88"/>
        <v>2831.65</v>
      </c>
      <c r="J296" s="4">
        <f t="shared" si="88"/>
        <v>37168.35</v>
      </c>
    </row>
    <row r="298" spans="1:125">
      <c r="A298" s="2" t="s">
        <v>508</v>
      </c>
    </row>
    <row r="299" spans="1:125">
      <c r="A299" t="s">
        <v>239</v>
      </c>
      <c r="B299" t="s">
        <v>23</v>
      </c>
      <c r="C299" t="s">
        <v>581</v>
      </c>
      <c r="D299" s="1">
        <v>110000</v>
      </c>
      <c r="E299" s="1">
        <v>3157</v>
      </c>
      <c r="F299" s="1">
        <v>14457.62</v>
      </c>
      <c r="G299" s="1">
        <v>3344</v>
      </c>
      <c r="H299" s="1">
        <v>165</v>
      </c>
      <c r="I299" s="1">
        <f>E299+F299+G299+H299</f>
        <v>21123.620000000003</v>
      </c>
      <c r="J299" s="1">
        <f>D299-I299</f>
        <v>88876.38</v>
      </c>
    </row>
    <row r="300" spans="1:125">
      <c r="A300" t="s">
        <v>548</v>
      </c>
      <c r="B300" t="s">
        <v>17</v>
      </c>
      <c r="C300" t="s">
        <v>584</v>
      </c>
      <c r="D300" s="1">
        <v>140000</v>
      </c>
      <c r="E300" s="1">
        <v>4018</v>
      </c>
      <c r="F300" s="1">
        <v>21679.59</v>
      </c>
      <c r="G300" s="1">
        <v>3595.1</v>
      </c>
      <c r="H300" s="1">
        <v>25</v>
      </c>
      <c r="I300" s="1">
        <v>29317.69</v>
      </c>
      <c r="J300" s="1">
        <f>+D300-I300</f>
        <v>110682.31</v>
      </c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</row>
    <row r="301" spans="1:125">
      <c r="A301" t="s">
        <v>599</v>
      </c>
      <c r="B301" t="s">
        <v>481</v>
      </c>
      <c r="C301" t="s">
        <v>584</v>
      </c>
      <c r="D301" s="1">
        <v>48000</v>
      </c>
      <c r="E301" s="1">
        <v>1377.6</v>
      </c>
      <c r="F301" s="1">
        <v>1571.73</v>
      </c>
      <c r="G301" s="1">
        <v>1459.2</v>
      </c>
      <c r="H301" s="1">
        <v>25</v>
      </c>
      <c r="I301" s="1">
        <f>E301+F301+G301+H301</f>
        <v>4433.53</v>
      </c>
      <c r="J301" s="1">
        <f>D301-I301</f>
        <v>43566.47</v>
      </c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  <c r="CW301"/>
      <c r="CX301"/>
      <c r="CY301"/>
      <c r="CZ301"/>
      <c r="DA301"/>
      <c r="DB301"/>
      <c r="DC301"/>
      <c r="DD301"/>
      <c r="DE301"/>
      <c r="DF301"/>
      <c r="DG301"/>
      <c r="DH301"/>
      <c r="DI301"/>
      <c r="DJ301"/>
      <c r="DK301"/>
      <c r="DL301"/>
      <c r="DM301"/>
      <c r="DN301"/>
      <c r="DO301"/>
      <c r="DP301"/>
      <c r="DQ301"/>
      <c r="DR301"/>
      <c r="DS301"/>
      <c r="DT301"/>
      <c r="DU301"/>
    </row>
    <row r="302" spans="1:125">
      <c r="A302" t="s">
        <v>652</v>
      </c>
      <c r="B302" t="s">
        <v>589</v>
      </c>
      <c r="C302" t="s">
        <v>584</v>
      </c>
      <c r="D302" s="1">
        <v>22500</v>
      </c>
      <c r="E302" s="1">
        <v>645.75</v>
      </c>
      <c r="F302" s="1">
        <v>0</v>
      </c>
      <c r="G302" s="1">
        <v>684</v>
      </c>
      <c r="H302" s="1">
        <v>25</v>
      </c>
      <c r="I302" s="1">
        <f>E302+F302+G302+H302</f>
        <v>1354.75</v>
      </c>
      <c r="J302" s="1">
        <f>D302-I302</f>
        <v>21145.25</v>
      </c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  <c r="CW302"/>
      <c r="CX302"/>
      <c r="CY302"/>
      <c r="CZ302"/>
      <c r="DA302"/>
      <c r="DB302"/>
      <c r="DC302"/>
      <c r="DD302"/>
      <c r="DE302"/>
      <c r="DF302"/>
      <c r="DG302"/>
      <c r="DH302"/>
      <c r="DI302"/>
      <c r="DJ302"/>
      <c r="DK302"/>
      <c r="DL302"/>
      <c r="DM302"/>
      <c r="DN302"/>
      <c r="DO302"/>
      <c r="DP302"/>
      <c r="DQ302"/>
      <c r="DR302"/>
      <c r="DS302"/>
      <c r="DT302"/>
      <c r="DU302"/>
    </row>
    <row r="303" spans="1:125">
      <c r="A303" s="3" t="s">
        <v>18</v>
      </c>
      <c r="B303" s="3">
        <v>4</v>
      </c>
      <c r="C303" s="3"/>
      <c r="D303" s="4">
        <f t="shared" ref="D303:J303" si="89">SUM(D299:D302)</f>
        <v>320500</v>
      </c>
      <c r="E303" s="4">
        <f t="shared" si="89"/>
        <v>9198.35</v>
      </c>
      <c r="F303" s="4">
        <f t="shared" si="89"/>
        <v>37708.94</v>
      </c>
      <c r="G303" s="4">
        <f t="shared" si="89"/>
        <v>9082.3000000000011</v>
      </c>
      <c r="H303" s="4">
        <f t="shared" si="89"/>
        <v>240</v>
      </c>
      <c r="I303" s="4">
        <f t="shared" si="89"/>
        <v>56229.59</v>
      </c>
      <c r="J303" s="4">
        <f t="shared" si="89"/>
        <v>264270.41000000003</v>
      </c>
    </row>
    <row r="305" spans="1:125">
      <c r="A305" s="11" t="s">
        <v>206</v>
      </c>
      <c r="B305" s="11"/>
      <c r="C305" s="13"/>
      <c r="D305" s="11"/>
      <c r="E305" s="11"/>
      <c r="F305" s="11"/>
      <c r="G305" s="11"/>
      <c r="H305" s="11"/>
      <c r="I305" s="11"/>
      <c r="J305" s="11"/>
    </row>
    <row r="306" spans="1:125">
      <c r="A306" t="s">
        <v>211</v>
      </c>
      <c r="B306" t="s">
        <v>212</v>
      </c>
      <c r="C306" t="s">
        <v>584</v>
      </c>
      <c r="D306" s="1">
        <v>85000</v>
      </c>
      <c r="E306" s="1">
        <v>2439.5</v>
      </c>
      <c r="F306" s="1">
        <v>8576.99</v>
      </c>
      <c r="G306" s="1">
        <v>2584</v>
      </c>
      <c r="H306" s="1">
        <v>25</v>
      </c>
      <c r="I306" s="1">
        <f t="shared" ref="I306" si="90">E306+F306+G306+H306</f>
        <v>13625.49</v>
      </c>
      <c r="J306" s="1">
        <f t="shared" ref="J306" si="91">D306-I306</f>
        <v>71374.509999999995</v>
      </c>
    </row>
    <row r="307" spans="1:125">
      <c r="A307" t="s">
        <v>215</v>
      </c>
      <c r="B307" t="s">
        <v>216</v>
      </c>
      <c r="C307" t="s">
        <v>584</v>
      </c>
      <c r="D307" s="1">
        <v>40000</v>
      </c>
      <c r="E307" s="1">
        <v>1148</v>
      </c>
      <c r="F307" s="1">
        <v>442.65</v>
      </c>
      <c r="G307" s="1">
        <v>1216</v>
      </c>
      <c r="H307" s="1">
        <v>25</v>
      </c>
      <c r="I307" s="1">
        <f t="shared" ref="I307:I310" si="92">E307+F307+G307+H307</f>
        <v>2831.65</v>
      </c>
      <c r="J307" s="1">
        <f t="shared" ref="J307:J310" si="93">D307-I307</f>
        <v>37168.35</v>
      </c>
    </row>
    <row r="308" spans="1:125">
      <c r="A308" t="s">
        <v>497</v>
      </c>
      <c r="B308" t="s">
        <v>195</v>
      </c>
      <c r="C308" t="s">
        <v>584</v>
      </c>
      <c r="D308" s="1">
        <v>50000</v>
      </c>
      <c r="E308" s="1">
        <v>1435</v>
      </c>
      <c r="F308" s="1">
        <v>1854</v>
      </c>
      <c r="G308" s="1">
        <v>1520</v>
      </c>
      <c r="H308" s="1">
        <v>25</v>
      </c>
      <c r="I308" s="1">
        <f t="shared" si="92"/>
        <v>4834</v>
      </c>
      <c r="J308" s="1">
        <f t="shared" si="93"/>
        <v>45166</v>
      </c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</row>
    <row r="309" spans="1:125">
      <c r="A309" t="s">
        <v>496</v>
      </c>
      <c r="B309" t="s">
        <v>495</v>
      </c>
      <c r="C309" t="s">
        <v>584</v>
      </c>
      <c r="D309" s="1">
        <v>28500</v>
      </c>
      <c r="E309" s="1">
        <v>817.95</v>
      </c>
      <c r="F309" s="1">
        <v>0</v>
      </c>
      <c r="G309" s="1">
        <v>866.4</v>
      </c>
      <c r="H309" s="1">
        <v>1056.6199999999999</v>
      </c>
      <c r="I309" s="1">
        <f t="shared" si="92"/>
        <v>2740.97</v>
      </c>
      <c r="J309" s="1">
        <f t="shared" si="93"/>
        <v>25759.03</v>
      </c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</row>
    <row r="310" spans="1:125">
      <c r="A310" t="s">
        <v>498</v>
      </c>
      <c r="B310" t="s">
        <v>187</v>
      </c>
      <c r="C310" t="s">
        <v>584</v>
      </c>
      <c r="D310" s="1">
        <v>80000</v>
      </c>
      <c r="E310" s="1">
        <v>2296</v>
      </c>
      <c r="F310" s="1">
        <v>7400.87</v>
      </c>
      <c r="G310" s="1">
        <v>2432</v>
      </c>
      <c r="H310" s="1">
        <v>25</v>
      </c>
      <c r="I310" s="1">
        <f t="shared" si="92"/>
        <v>12153.869999999999</v>
      </c>
      <c r="J310" s="1">
        <f t="shared" si="93"/>
        <v>67846.13</v>
      </c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</row>
    <row r="311" spans="1:125">
      <c r="A311" t="s">
        <v>494</v>
      </c>
      <c r="B311" t="s">
        <v>195</v>
      </c>
      <c r="C311" t="s">
        <v>584</v>
      </c>
      <c r="D311" s="1">
        <v>50000</v>
      </c>
      <c r="E311" s="1">
        <v>1435</v>
      </c>
      <c r="F311" s="1">
        <v>1854</v>
      </c>
      <c r="G311" s="1">
        <v>1520</v>
      </c>
      <c r="H311" s="1">
        <v>25</v>
      </c>
      <c r="I311" s="1">
        <f>E311+F311+G311+H311</f>
        <v>4834</v>
      </c>
      <c r="J311" s="1">
        <f>D311-I311</f>
        <v>45166</v>
      </c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  <c r="CW311"/>
      <c r="CX311"/>
      <c r="CY311"/>
      <c r="CZ311"/>
      <c r="DA311"/>
      <c r="DB311"/>
      <c r="DC311"/>
      <c r="DD311"/>
      <c r="DE311"/>
      <c r="DF311"/>
      <c r="DG311"/>
      <c r="DH311"/>
      <c r="DI311"/>
      <c r="DJ311"/>
      <c r="DK311"/>
      <c r="DL311"/>
      <c r="DM311"/>
      <c r="DN311"/>
      <c r="DO311"/>
      <c r="DP311"/>
      <c r="DQ311"/>
      <c r="DR311"/>
      <c r="DS311"/>
      <c r="DT311"/>
      <c r="DU311"/>
    </row>
    <row r="312" spans="1:125">
      <c r="A312" t="s">
        <v>551</v>
      </c>
      <c r="B312" t="s">
        <v>549</v>
      </c>
      <c r="C312" t="s">
        <v>584</v>
      </c>
      <c r="D312" s="1">
        <v>45000</v>
      </c>
      <c r="E312" s="1">
        <v>1291.5</v>
      </c>
      <c r="F312" s="1">
        <v>1148.33</v>
      </c>
      <c r="G312" s="1">
        <v>1368</v>
      </c>
      <c r="H312" s="1">
        <v>25</v>
      </c>
      <c r="I312" s="1">
        <f>E312+F312+G312+H312</f>
        <v>3832.83</v>
      </c>
      <c r="J312" s="1">
        <f>D312-I312</f>
        <v>41167.17</v>
      </c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</row>
    <row r="313" spans="1:125">
      <c r="A313" t="s">
        <v>550</v>
      </c>
      <c r="B313" t="s">
        <v>549</v>
      </c>
      <c r="C313" t="s">
        <v>584</v>
      </c>
      <c r="D313" s="1">
        <v>45000</v>
      </c>
      <c r="E313" s="1">
        <v>1291.5</v>
      </c>
      <c r="F313" s="1">
        <v>993.58</v>
      </c>
      <c r="G313" s="1">
        <v>1368</v>
      </c>
      <c r="H313" s="1">
        <v>1056.6199999999999</v>
      </c>
      <c r="I313" s="1">
        <f>E313+F313+G313+H313</f>
        <v>4709.7</v>
      </c>
      <c r="J313" s="1">
        <f>D313-I313</f>
        <v>40290.300000000003</v>
      </c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  <c r="AQ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  <c r="CE313"/>
      <c r="CF313"/>
      <c r="CG313"/>
      <c r="CH313"/>
      <c r="CI313"/>
      <c r="CJ313"/>
      <c r="CK313"/>
      <c r="CL313"/>
      <c r="CM313"/>
      <c r="CN313"/>
      <c r="CO313"/>
      <c r="CP313"/>
      <c r="CQ313"/>
      <c r="CR313"/>
      <c r="CS313"/>
      <c r="CT313"/>
      <c r="CU313"/>
      <c r="CV313"/>
      <c r="CW313"/>
      <c r="CX313"/>
      <c r="CY313"/>
      <c r="CZ313"/>
      <c r="DA313"/>
      <c r="DB313"/>
      <c r="DC313"/>
      <c r="DD313"/>
      <c r="DE313"/>
      <c r="DF313"/>
      <c r="DG313"/>
      <c r="DH313"/>
      <c r="DI313"/>
      <c r="DJ313"/>
      <c r="DK313"/>
      <c r="DL313"/>
      <c r="DM313"/>
      <c r="DN313"/>
      <c r="DO313"/>
      <c r="DP313"/>
      <c r="DQ313"/>
      <c r="DR313"/>
      <c r="DS313"/>
      <c r="DT313"/>
      <c r="DU313"/>
    </row>
    <row r="314" spans="1:125">
      <c r="A314" s="3" t="s">
        <v>18</v>
      </c>
      <c r="B314" s="3">
        <v>8</v>
      </c>
      <c r="C314" s="3"/>
      <c r="D314" s="4">
        <f t="shared" ref="D314:J314" si="94">SUM(D306:D313)</f>
        <v>423500</v>
      </c>
      <c r="E314" s="4">
        <f t="shared" si="94"/>
        <v>12154.45</v>
      </c>
      <c r="F314" s="4">
        <f t="shared" si="94"/>
        <v>22270.42</v>
      </c>
      <c r="G314" s="4">
        <f t="shared" si="94"/>
        <v>12874.4</v>
      </c>
      <c r="H314" s="4">
        <f t="shared" si="94"/>
        <v>2263.2399999999998</v>
      </c>
      <c r="I314" s="4">
        <f t="shared" si="94"/>
        <v>49562.509999999995</v>
      </c>
      <c r="J314" s="4">
        <f t="shared" si="94"/>
        <v>373937.49</v>
      </c>
    </row>
    <row r="316" spans="1:125">
      <c r="A316" s="11" t="s">
        <v>217</v>
      </c>
      <c r="B316" s="11"/>
      <c r="C316" s="13"/>
      <c r="D316" s="11"/>
      <c r="E316" s="11"/>
      <c r="F316" s="11"/>
      <c r="G316" s="11"/>
      <c r="H316" s="11"/>
      <c r="I316" s="11"/>
      <c r="J316" s="11"/>
    </row>
    <row r="317" spans="1:125">
      <c r="A317" t="s">
        <v>440</v>
      </c>
      <c r="B317" t="s">
        <v>187</v>
      </c>
      <c r="C317" t="s">
        <v>584</v>
      </c>
      <c r="D317" s="1">
        <v>75000</v>
      </c>
      <c r="E317" s="1">
        <v>2152.5</v>
      </c>
      <c r="F317" s="1">
        <v>6309.38</v>
      </c>
      <c r="G317" s="1">
        <v>2280</v>
      </c>
      <c r="H317" s="1">
        <v>517</v>
      </c>
      <c r="I317" s="1">
        <f>E317+F317+G317+H317</f>
        <v>11258.880000000001</v>
      </c>
      <c r="J317" s="1">
        <f>D317-I317</f>
        <v>63741.119999999995</v>
      </c>
    </row>
    <row r="318" spans="1:125">
      <c r="A318" t="s">
        <v>253</v>
      </c>
      <c r="B318" t="s">
        <v>509</v>
      </c>
      <c r="C318" t="s">
        <v>584</v>
      </c>
      <c r="D318" s="1">
        <v>85000</v>
      </c>
      <c r="E318" s="1">
        <v>2439.5</v>
      </c>
      <c r="F318" s="1">
        <v>8576.99</v>
      </c>
      <c r="G318" s="1">
        <v>2584</v>
      </c>
      <c r="H318" s="1">
        <v>25</v>
      </c>
      <c r="I318" s="1">
        <f>E318+F318+G318+H318</f>
        <v>13625.49</v>
      </c>
      <c r="J318" s="1">
        <f>D318-I318</f>
        <v>71374.509999999995</v>
      </c>
    </row>
    <row r="319" spans="1:125" s="2" customFormat="1">
      <c r="A319" t="s">
        <v>218</v>
      </c>
      <c r="B319" t="s">
        <v>216</v>
      </c>
      <c r="C319" t="s">
        <v>584</v>
      </c>
      <c r="D319" s="1">
        <v>31500</v>
      </c>
      <c r="E319" s="1">
        <v>904.05</v>
      </c>
      <c r="F319" s="1">
        <v>0</v>
      </c>
      <c r="G319" s="1">
        <v>957.6</v>
      </c>
      <c r="H319" s="1">
        <v>25</v>
      </c>
      <c r="I319" s="1">
        <f t="shared" ref="I319:I329" si="95">E319+F319+G319+H319</f>
        <v>1886.65</v>
      </c>
      <c r="J319" s="1">
        <f t="shared" ref="J319:J329" si="96">D319-I319</f>
        <v>29613.35</v>
      </c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</row>
    <row r="320" spans="1:125" s="2" customFormat="1">
      <c r="A320" t="s">
        <v>219</v>
      </c>
      <c r="B320" t="s">
        <v>105</v>
      </c>
      <c r="C320" t="s">
        <v>581</v>
      </c>
      <c r="D320" s="1">
        <v>28000</v>
      </c>
      <c r="E320" s="1">
        <v>803.6</v>
      </c>
      <c r="F320" s="1">
        <v>0</v>
      </c>
      <c r="G320" s="1">
        <v>851.2</v>
      </c>
      <c r="H320" s="1">
        <v>125</v>
      </c>
      <c r="I320" s="1">
        <f t="shared" si="95"/>
        <v>1779.8000000000002</v>
      </c>
      <c r="J320" s="1">
        <f t="shared" si="96"/>
        <v>26220.2</v>
      </c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  <c r="DU320" s="6"/>
    </row>
    <row r="321" spans="1:125">
      <c r="A321" t="s">
        <v>220</v>
      </c>
      <c r="B321" t="s">
        <v>221</v>
      </c>
      <c r="C321" t="s">
        <v>584</v>
      </c>
      <c r="D321" s="1">
        <v>45000</v>
      </c>
      <c r="E321" s="1">
        <v>1291.5</v>
      </c>
      <c r="F321" s="1">
        <v>1148.33</v>
      </c>
      <c r="G321" s="1">
        <v>1368</v>
      </c>
      <c r="H321" s="1">
        <v>25</v>
      </c>
      <c r="I321" s="1">
        <f t="shared" si="95"/>
        <v>3832.83</v>
      </c>
      <c r="J321" s="1">
        <f t="shared" si="96"/>
        <v>41167.17</v>
      </c>
    </row>
    <row r="322" spans="1:125">
      <c r="A322" t="s">
        <v>222</v>
      </c>
      <c r="B322" t="s">
        <v>208</v>
      </c>
      <c r="C322" t="s">
        <v>584</v>
      </c>
      <c r="D322" s="1">
        <v>31500</v>
      </c>
      <c r="E322" s="1">
        <v>904.05</v>
      </c>
      <c r="F322" s="1">
        <v>0</v>
      </c>
      <c r="G322" s="1">
        <v>957.6</v>
      </c>
      <c r="H322" s="1">
        <v>1056.6199999999999</v>
      </c>
      <c r="I322" s="1">
        <f t="shared" si="95"/>
        <v>2918.27</v>
      </c>
      <c r="J322" s="1">
        <f t="shared" si="96"/>
        <v>28581.73</v>
      </c>
    </row>
    <row r="323" spans="1:125">
      <c r="A323" t="s">
        <v>223</v>
      </c>
      <c r="B323" t="s">
        <v>224</v>
      </c>
      <c r="C323" t="s">
        <v>584</v>
      </c>
      <c r="D323" s="1">
        <v>40000</v>
      </c>
      <c r="E323" s="1">
        <v>1148</v>
      </c>
      <c r="F323" s="1">
        <v>287.91000000000003</v>
      </c>
      <c r="G323" s="1">
        <v>1216</v>
      </c>
      <c r="H323" s="1">
        <v>1056.6199999999999</v>
      </c>
      <c r="I323" s="1">
        <f t="shared" si="95"/>
        <v>3708.5299999999997</v>
      </c>
      <c r="J323" s="1">
        <f t="shared" si="96"/>
        <v>36291.47</v>
      </c>
    </row>
    <row r="324" spans="1:125">
      <c r="A324" t="s">
        <v>225</v>
      </c>
      <c r="B324" t="s">
        <v>21</v>
      </c>
      <c r="C324" t="s">
        <v>581</v>
      </c>
      <c r="D324" s="1">
        <v>28000</v>
      </c>
      <c r="E324" s="1">
        <v>803.6</v>
      </c>
      <c r="F324" s="1">
        <v>0</v>
      </c>
      <c r="G324" s="1">
        <v>851.2</v>
      </c>
      <c r="H324" s="1">
        <v>125</v>
      </c>
      <c r="I324" s="1">
        <f t="shared" si="95"/>
        <v>1779.8000000000002</v>
      </c>
      <c r="J324" s="1">
        <f t="shared" si="96"/>
        <v>26220.2</v>
      </c>
    </row>
    <row r="325" spans="1:125">
      <c r="A325" t="s">
        <v>226</v>
      </c>
      <c r="B325" t="s">
        <v>187</v>
      </c>
      <c r="C325" t="s">
        <v>584</v>
      </c>
      <c r="D325" s="1">
        <v>75000</v>
      </c>
      <c r="E325" s="1">
        <v>2152.5</v>
      </c>
      <c r="F325" s="1">
        <v>6309.38</v>
      </c>
      <c r="G325" s="1">
        <v>2280</v>
      </c>
      <c r="H325" s="1">
        <v>25</v>
      </c>
      <c r="I325" s="1">
        <f t="shared" si="95"/>
        <v>10766.880000000001</v>
      </c>
      <c r="J325" s="1">
        <f t="shared" si="96"/>
        <v>64233.119999999995</v>
      </c>
    </row>
    <row r="326" spans="1:125">
      <c r="A326" t="s">
        <v>227</v>
      </c>
      <c r="B326" t="s">
        <v>216</v>
      </c>
      <c r="C326" t="s">
        <v>584</v>
      </c>
      <c r="D326" s="1">
        <v>40000</v>
      </c>
      <c r="E326" s="1">
        <v>1148</v>
      </c>
      <c r="F326" s="1">
        <v>442.65</v>
      </c>
      <c r="G326" s="1">
        <v>1216</v>
      </c>
      <c r="H326" s="1">
        <v>25</v>
      </c>
      <c r="I326" s="1">
        <f t="shared" si="95"/>
        <v>2831.65</v>
      </c>
      <c r="J326" s="1">
        <f t="shared" si="96"/>
        <v>37168.35</v>
      </c>
    </row>
    <row r="327" spans="1:125">
      <c r="A327" t="s">
        <v>228</v>
      </c>
      <c r="B327" t="s">
        <v>105</v>
      </c>
      <c r="C327" t="s">
        <v>581</v>
      </c>
      <c r="D327" s="1">
        <v>22000</v>
      </c>
      <c r="E327" s="1">
        <v>631.4</v>
      </c>
      <c r="F327" s="1">
        <v>0</v>
      </c>
      <c r="G327" s="1">
        <v>668.8</v>
      </c>
      <c r="H327" s="1">
        <v>185</v>
      </c>
      <c r="I327" s="1">
        <f t="shared" si="95"/>
        <v>1485.1999999999998</v>
      </c>
      <c r="J327" s="1">
        <f t="shared" si="96"/>
        <v>20514.8</v>
      </c>
    </row>
    <row r="328" spans="1:125">
      <c r="A328" t="s">
        <v>229</v>
      </c>
      <c r="B328" t="s">
        <v>105</v>
      </c>
      <c r="C328" t="s">
        <v>581</v>
      </c>
      <c r="D328" s="1">
        <v>21000</v>
      </c>
      <c r="E328" s="1">
        <v>602.70000000000005</v>
      </c>
      <c r="F328" s="1">
        <v>0</v>
      </c>
      <c r="G328" s="1">
        <v>638.4</v>
      </c>
      <c r="H328" s="1">
        <v>1196.6199999999999</v>
      </c>
      <c r="I328" s="1">
        <f t="shared" si="95"/>
        <v>2437.7199999999998</v>
      </c>
      <c r="J328" s="1">
        <f t="shared" si="96"/>
        <v>18562.28</v>
      </c>
    </row>
    <row r="329" spans="1:125">
      <c r="A329" t="s">
        <v>230</v>
      </c>
      <c r="B329" t="s">
        <v>208</v>
      </c>
      <c r="C329" t="s">
        <v>581</v>
      </c>
      <c r="D329" s="1">
        <v>22600</v>
      </c>
      <c r="E329" s="1">
        <v>648.62</v>
      </c>
      <c r="F329" s="1">
        <v>0</v>
      </c>
      <c r="G329" s="1">
        <v>687.04</v>
      </c>
      <c r="H329" s="1">
        <v>125</v>
      </c>
      <c r="I329" s="1">
        <f t="shared" si="95"/>
        <v>1460.6599999999999</v>
      </c>
      <c r="J329" s="1">
        <f t="shared" si="96"/>
        <v>21139.34</v>
      </c>
    </row>
    <row r="330" spans="1:125">
      <c r="A330" t="s">
        <v>499</v>
      </c>
      <c r="B330" t="s">
        <v>21</v>
      </c>
      <c r="C330" t="s">
        <v>584</v>
      </c>
      <c r="D330" s="1">
        <v>22000</v>
      </c>
      <c r="E330" s="1">
        <v>631.4</v>
      </c>
      <c r="F330" s="1">
        <v>0</v>
      </c>
      <c r="G330" s="1">
        <v>668.8</v>
      </c>
      <c r="H330" s="1">
        <v>25</v>
      </c>
      <c r="I330" s="1">
        <f t="shared" ref="I330:I339" si="97">E330+F330+G330+H330</f>
        <v>1325.1999999999998</v>
      </c>
      <c r="J330" s="1">
        <f t="shared" ref="J330:J339" si="98">D330-I330</f>
        <v>20674.8</v>
      </c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</row>
    <row r="331" spans="1:125">
      <c r="A331" t="s">
        <v>552</v>
      </c>
      <c r="B331" t="s">
        <v>195</v>
      </c>
      <c r="C331" t="s">
        <v>584</v>
      </c>
      <c r="D331" s="1">
        <v>30000</v>
      </c>
      <c r="E331" s="1">
        <v>861</v>
      </c>
      <c r="F331" s="1">
        <v>0</v>
      </c>
      <c r="G331" s="1">
        <v>912</v>
      </c>
      <c r="H331" s="1">
        <v>25</v>
      </c>
      <c r="I331" s="1">
        <f t="shared" si="97"/>
        <v>1798</v>
      </c>
      <c r="J331" s="1">
        <f t="shared" si="98"/>
        <v>28202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t="s">
        <v>601</v>
      </c>
      <c r="B332" t="s">
        <v>269</v>
      </c>
      <c r="C332" t="s">
        <v>584</v>
      </c>
      <c r="D332" s="1">
        <v>24464</v>
      </c>
      <c r="E332" s="1">
        <v>702.12</v>
      </c>
      <c r="F332" s="1">
        <v>0</v>
      </c>
      <c r="G332" s="1">
        <v>743.71</v>
      </c>
      <c r="H332" s="1">
        <v>25</v>
      </c>
      <c r="I332" s="1">
        <f t="shared" si="97"/>
        <v>1470.83</v>
      </c>
      <c r="J332" s="1">
        <f t="shared" si="98"/>
        <v>22993.17</v>
      </c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</row>
    <row r="333" spans="1:125">
      <c r="A333" t="s">
        <v>231</v>
      </c>
      <c r="B333" t="s">
        <v>216</v>
      </c>
      <c r="C333" t="s">
        <v>581</v>
      </c>
      <c r="D333" s="1">
        <v>39000</v>
      </c>
      <c r="E333" s="1">
        <v>1119.3</v>
      </c>
      <c r="F333" s="1">
        <v>301.52</v>
      </c>
      <c r="G333" s="1">
        <v>1185.5999999999999</v>
      </c>
      <c r="H333" s="1">
        <v>25</v>
      </c>
      <c r="I333" s="1">
        <f t="shared" si="97"/>
        <v>2631.42</v>
      </c>
      <c r="J333" s="1">
        <f t="shared" si="98"/>
        <v>36368.58</v>
      </c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</row>
    <row r="334" spans="1:125">
      <c r="A334" t="s">
        <v>684</v>
      </c>
      <c r="B334" t="s">
        <v>21</v>
      </c>
      <c r="C334" t="s">
        <v>584</v>
      </c>
      <c r="D334" s="1">
        <v>35000</v>
      </c>
      <c r="E334" s="1">
        <v>1004.5</v>
      </c>
      <c r="F334" s="1">
        <v>0</v>
      </c>
      <c r="G334" s="1">
        <v>1064</v>
      </c>
      <c r="H334" s="1">
        <v>25</v>
      </c>
      <c r="I334" s="1">
        <f>E334+F334+G334+H334</f>
        <v>2093.5</v>
      </c>
      <c r="J334" s="1">
        <f>D334-I334</f>
        <v>32906.5</v>
      </c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</row>
    <row r="335" spans="1:125">
      <c r="A335" t="s">
        <v>653</v>
      </c>
      <c r="B335" t="s">
        <v>224</v>
      </c>
      <c r="C335" t="s">
        <v>584</v>
      </c>
      <c r="D335" s="1">
        <v>23000</v>
      </c>
      <c r="E335" s="1">
        <v>660.1</v>
      </c>
      <c r="F335" s="1">
        <v>0</v>
      </c>
      <c r="G335" s="1">
        <v>699.2</v>
      </c>
      <c r="H335" s="1">
        <v>25</v>
      </c>
      <c r="I335" s="1">
        <f>E335+F335+G335+H335</f>
        <v>1384.3000000000002</v>
      </c>
      <c r="J335" s="1">
        <f>D335-I335</f>
        <v>21615.7</v>
      </c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</row>
    <row r="336" spans="1:125">
      <c r="A336" t="s">
        <v>600</v>
      </c>
      <c r="B336" t="s">
        <v>208</v>
      </c>
      <c r="C336" t="s">
        <v>584</v>
      </c>
      <c r="D336" s="1">
        <v>23000</v>
      </c>
      <c r="E336" s="1">
        <v>660.1</v>
      </c>
      <c r="F336" s="1">
        <v>0</v>
      </c>
      <c r="G336" s="1">
        <v>699.2</v>
      </c>
      <c r="H336" s="1">
        <v>25</v>
      </c>
      <c r="I336" s="1">
        <f t="shared" si="97"/>
        <v>1384.3000000000002</v>
      </c>
      <c r="J336" s="1">
        <f t="shared" si="98"/>
        <v>21615.7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t="s">
        <v>602</v>
      </c>
      <c r="B337" t="s">
        <v>269</v>
      </c>
      <c r="C337" t="s">
        <v>584</v>
      </c>
      <c r="D337" s="1">
        <v>23000</v>
      </c>
      <c r="E337" s="1">
        <v>660.1</v>
      </c>
      <c r="F337" s="1">
        <v>0</v>
      </c>
      <c r="G337" s="1">
        <v>699.2</v>
      </c>
      <c r="H337" s="1">
        <v>125</v>
      </c>
      <c r="I337" s="1">
        <f t="shared" si="97"/>
        <v>1484.3000000000002</v>
      </c>
      <c r="J337" s="1">
        <f t="shared" si="98"/>
        <v>21515.7</v>
      </c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</row>
    <row r="338" spans="1:125">
      <c r="A338" t="s">
        <v>655</v>
      </c>
      <c r="B338" t="s">
        <v>654</v>
      </c>
      <c r="C338" t="s">
        <v>584</v>
      </c>
      <c r="D338" s="1">
        <v>15000</v>
      </c>
      <c r="E338" s="1">
        <v>430.5</v>
      </c>
      <c r="F338" s="1">
        <v>0</v>
      </c>
      <c r="G338" s="1">
        <v>456</v>
      </c>
      <c r="H338" s="1">
        <v>25</v>
      </c>
      <c r="I338" s="1">
        <f>E338+F338+G338+H338</f>
        <v>911.5</v>
      </c>
      <c r="J338" s="1">
        <f>D338-I338</f>
        <v>14088.5</v>
      </c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</row>
    <row r="339" spans="1:125">
      <c r="A339" t="s">
        <v>500</v>
      </c>
      <c r="B339" t="s">
        <v>216</v>
      </c>
      <c r="C339" t="s">
        <v>584</v>
      </c>
      <c r="D339" s="1">
        <v>25000</v>
      </c>
      <c r="E339" s="1">
        <v>717.5</v>
      </c>
      <c r="F339" s="1">
        <v>0</v>
      </c>
      <c r="G339" s="1">
        <v>760</v>
      </c>
      <c r="H339" s="1">
        <v>25</v>
      </c>
      <c r="I339" s="1">
        <f t="shared" si="97"/>
        <v>1502.5</v>
      </c>
      <c r="J339" s="1">
        <f t="shared" si="98"/>
        <v>23497.5</v>
      </c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</row>
    <row r="340" spans="1:125">
      <c r="A340" s="3" t="s">
        <v>18</v>
      </c>
      <c r="B340" s="3">
        <v>23</v>
      </c>
      <c r="C340" s="3"/>
      <c r="D340" s="4">
        <f t="shared" ref="D340:J340" si="99">SUM(D317:D339)</f>
        <v>804064</v>
      </c>
      <c r="E340" s="4">
        <f t="shared" si="99"/>
        <v>23076.639999999996</v>
      </c>
      <c r="F340" s="4">
        <f t="shared" si="99"/>
        <v>23376.16</v>
      </c>
      <c r="G340" s="4">
        <f t="shared" si="99"/>
        <v>24443.55</v>
      </c>
      <c r="H340" s="4">
        <f t="shared" si="99"/>
        <v>4861.8599999999997</v>
      </c>
      <c r="I340" s="4">
        <f t="shared" si="99"/>
        <v>75758.210000000006</v>
      </c>
      <c r="J340" s="4">
        <f t="shared" si="99"/>
        <v>728305.78999999992</v>
      </c>
    </row>
    <row r="342" spans="1:125">
      <c r="A342" s="11" t="s">
        <v>232</v>
      </c>
      <c r="B342" s="11"/>
      <c r="C342" s="13"/>
      <c r="D342" s="11"/>
      <c r="E342" s="11"/>
      <c r="F342" s="11"/>
      <c r="G342" s="11"/>
      <c r="H342" s="11"/>
      <c r="I342" s="11"/>
      <c r="J342" s="11"/>
    </row>
    <row r="343" spans="1:125">
      <c r="A343" t="s">
        <v>233</v>
      </c>
      <c r="B343" t="s">
        <v>234</v>
      </c>
      <c r="C343" t="s">
        <v>581</v>
      </c>
      <c r="D343" s="1">
        <v>30000</v>
      </c>
      <c r="E343" s="1">
        <v>861</v>
      </c>
      <c r="F343" s="1">
        <v>0</v>
      </c>
      <c r="G343" s="1">
        <v>912</v>
      </c>
      <c r="H343" s="1">
        <v>140</v>
      </c>
      <c r="I343" s="1">
        <f>+E343+F343+G343+H343</f>
        <v>1913</v>
      </c>
      <c r="J343" s="1">
        <f>+D343-I343</f>
        <v>28087</v>
      </c>
    </row>
    <row r="344" spans="1:125">
      <c r="A344" t="s">
        <v>236</v>
      </c>
      <c r="B344" t="s">
        <v>21</v>
      </c>
      <c r="C344" t="s">
        <v>581</v>
      </c>
      <c r="D344" s="1">
        <v>28000</v>
      </c>
      <c r="E344" s="1">
        <v>803.6</v>
      </c>
      <c r="F344" s="1">
        <v>0</v>
      </c>
      <c r="G344" s="1">
        <v>851.2</v>
      </c>
      <c r="H344" s="1">
        <v>125</v>
      </c>
      <c r="I344" s="1">
        <f t="shared" ref="I344:I348" si="100">+E344+F344+G344+H344</f>
        <v>1779.8000000000002</v>
      </c>
      <c r="J344" s="1">
        <f t="shared" ref="J344:J348" si="101">+D344-I344</f>
        <v>26220.2</v>
      </c>
    </row>
    <row r="345" spans="1:125">
      <c r="A345" t="s">
        <v>238</v>
      </c>
      <c r="B345" t="s">
        <v>23</v>
      </c>
      <c r="C345" t="s">
        <v>584</v>
      </c>
      <c r="D345" s="1">
        <v>29450</v>
      </c>
      <c r="E345" s="1">
        <v>845.22</v>
      </c>
      <c r="F345" s="1">
        <v>0</v>
      </c>
      <c r="G345" s="1">
        <v>895.28</v>
      </c>
      <c r="H345" s="1">
        <v>125</v>
      </c>
      <c r="I345" s="1">
        <f t="shared" si="100"/>
        <v>1865.5</v>
      </c>
      <c r="J345" s="1">
        <f t="shared" si="101"/>
        <v>27584.5</v>
      </c>
    </row>
    <row r="346" spans="1:125">
      <c r="A346" t="s">
        <v>240</v>
      </c>
      <c r="B346" t="s">
        <v>234</v>
      </c>
      <c r="C346" t="s">
        <v>584</v>
      </c>
      <c r="D346" s="1">
        <v>26000</v>
      </c>
      <c r="E346" s="1">
        <v>746.2</v>
      </c>
      <c r="F346" s="1">
        <v>0</v>
      </c>
      <c r="G346" s="1">
        <v>790.4</v>
      </c>
      <c r="H346" s="1">
        <v>75</v>
      </c>
      <c r="I346" s="1">
        <f t="shared" si="100"/>
        <v>1611.6</v>
      </c>
      <c r="J346" s="1">
        <f t="shared" si="101"/>
        <v>24388.400000000001</v>
      </c>
    </row>
    <row r="347" spans="1:125">
      <c r="A347" t="s">
        <v>241</v>
      </c>
      <c r="B347" t="s">
        <v>510</v>
      </c>
      <c r="C347" t="s">
        <v>581</v>
      </c>
      <c r="D347" s="1">
        <v>35000</v>
      </c>
      <c r="E347" s="1">
        <v>1004.5</v>
      </c>
      <c r="F347" s="1">
        <v>0</v>
      </c>
      <c r="G347" s="1">
        <v>1064</v>
      </c>
      <c r="H347" s="1">
        <v>165</v>
      </c>
      <c r="I347" s="1">
        <f t="shared" si="100"/>
        <v>2233.5</v>
      </c>
      <c r="J347" s="1">
        <f t="shared" si="101"/>
        <v>32766.5</v>
      </c>
    </row>
    <row r="348" spans="1:125">
      <c r="A348" t="s">
        <v>555</v>
      </c>
      <c r="B348" t="s">
        <v>554</v>
      </c>
      <c r="C348" t="s">
        <v>584</v>
      </c>
      <c r="D348" s="1">
        <v>40000</v>
      </c>
      <c r="E348" s="1">
        <v>1148</v>
      </c>
      <c r="F348" s="1">
        <v>442.65</v>
      </c>
      <c r="G348" s="1">
        <v>1216</v>
      </c>
      <c r="H348" s="1">
        <v>25</v>
      </c>
      <c r="I348" s="1">
        <f t="shared" si="100"/>
        <v>2831.65</v>
      </c>
      <c r="J348" s="1">
        <f t="shared" si="101"/>
        <v>37168.35</v>
      </c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  <c r="Y348"/>
      <c r="Z348"/>
      <c r="AA348"/>
      <c r="AB348"/>
      <c r="AC348"/>
      <c r="AD348"/>
      <c r="AE348"/>
      <c r="AF348"/>
      <c r="AG348"/>
      <c r="AH348"/>
      <c r="AI348"/>
      <c r="AJ348"/>
      <c r="AK348"/>
      <c r="AL348"/>
      <c r="AM348"/>
      <c r="AN348"/>
      <c r="AO348"/>
      <c r="AP348"/>
      <c r="AQ348"/>
      <c r="AR348"/>
      <c r="AS348"/>
      <c r="AT348"/>
      <c r="AU348"/>
      <c r="AV348"/>
      <c r="AW348"/>
      <c r="AX348"/>
      <c r="AY348"/>
      <c r="AZ348"/>
      <c r="BA348"/>
      <c r="BB348"/>
      <c r="BC348"/>
      <c r="BD348"/>
      <c r="BE348"/>
      <c r="BF348"/>
      <c r="BG348"/>
      <c r="BH348"/>
      <c r="BI348"/>
      <c r="BJ348"/>
      <c r="BK348"/>
      <c r="BL348"/>
      <c r="BM348"/>
      <c r="BN348"/>
      <c r="BO348"/>
      <c r="BP348"/>
      <c r="BQ348"/>
      <c r="BR348"/>
      <c r="BS348"/>
      <c r="BT348"/>
      <c r="BU348"/>
      <c r="BV348"/>
      <c r="BW348"/>
      <c r="BX348"/>
      <c r="BY348"/>
      <c r="BZ348"/>
      <c r="CA348"/>
      <c r="CB348"/>
      <c r="CC348"/>
      <c r="CD348"/>
      <c r="CE348"/>
      <c r="CF348"/>
      <c r="CG348"/>
      <c r="CH348"/>
      <c r="CI348"/>
      <c r="CJ348"/>
      <c r="CK348"/>
      <c r="CL348"/>
      <c r="CM348"/>
      <c r="CN348"/>
      <c r="CO348"/>
      <c r="CP348"/>
      <c r="CQ348"/>
      <c r="CR348"/>
      <c r="CS348"/>
      <c r="CT348"/>
      <c r="CU348"/>
      <c r="CV348"/>
      <c r="CW348"/>
      <c r="CX348"/>
      <c r="CY348"/>
      <c r="CZ348"/>
      <c r="DA348"/>
      <c r="DB348"/>
      <c r="DC348"/>
      <c r="DD348"/>
      <c r="DE348"/>
      <c r="DF348"/>
      <c r="DG348"/>
      <c r="DH348"/>
      <c r="DI348"/>
      <c r="DJ348"/>
      <c r="DK348"/>
      <c r="DL348"/>
      <c r="DM348"/>
      <c r="DN348"/>
      <c r="DO348"/>
      <c r="DP348"/>
      <c r="DQ348"/>
      <c r="DR348"/>
      <c r="DS348"/>
      <c r="DT348"/>
      <c r="DU348"/>
    </row>
    <row r="349" spans="1:125">
      <c r="A349" s="3" t="s">
        <v>18</v>
      </c>
      <c r="B349" s="3">
        <v>6</v>
      </c>
      <c r="C349" s="3"/>
      <c r="D349" s="4">
        <f t="shared" ref="D349:J349" si="102">SUM(D343:D348)</f>
        <v>188450</v>
      </c>
      <c r="E349" s="4">
        <f t="shared" si="102"/>
        <v>5408.5199999999995</v>
      </c>
      <c r="F349" s="4">
        <f t="shared" si="102"/>
        <v>442.65</v>
      </c>
      <c r="G349" s="4">
        <f t="shared" si="102"/>
        <v>5728.88</v>
      </c>
      <c r="H349" s="4">
        <f t="shared" si="102"/>
        <v>655</v>
      </c>
      <c r="I349" s="4">
        <f t="shared" si="102"/>
        <v>12235.05</v>
      </c>
      <c r="J349" s="4">
        <f t="shared" si="102"/>
        <v>176214.95</v>
      </c>
    </row>
    <row r="351" spans="1:125">
      <c r="A351" s="11" t="s">
        <v>242</v>
      </c>
      <c r="B351" s="11"/>
      <c r="C351" s="13"/>
      <c r="D351" s="11"/>
      <c r="E351" s="11"/>
      <c r="F351" s="11"/>
      <c r="G351" s="11"/>
      <c r="H351" s="11"/>
      <c r="I351" s="11"/>
      <c r="J351" s="11"/>
    </row>
    <row r="352" spans="1:125">
      <c r="A352" t="s">
        <v>243</v>
      </c>
      <c r="B352" t="s">
        <v>105</v>
      </c>
      <c r="C352" t="s">
        <v>584</v>
      </c>
      <c r="D352" s="1">
        <v>13800</v>
      </c>
      <c r="E352" s="1">
        <v>396.06</v>
      </c>
      <c r="F352" s="1">
        <v>0</v>
      </c>
      <c r="G352" s="1">
        <v>419.52</v>
      </c>
      <c r="H352" s="1">
        <v>25</v>
      </c>
      <c r="I352" s="1">
        <f t="shared" ref="I352:I365" si="103">E352+F352+G352+H352</f>
        <v>840.57999999999993</v>
      </c>
      <c r="J352" s="1">
        <f t="shared" ref="J352:J365" si="104">D352-I352</f>
        <v>12959.42</v>
      </c>
    </row>
    <row r="353" spans="1:125">
      <c r="A353" t="s">
        <v>245</v>
      </c>
      <c r="B353" t="s">
        <v>246</v>
      </c>
      <c r="C353" t="s">
        <v>584</v>
      </c>
      <c r="D353" s="1">
        <v>17800</v>
      </c>
      <c r="E353" s="1">
        <v>510.86</v>
      </c>
      <c r="F353" s="1">
        <v>0</v>
      </c>
      <c r="G353" s="1">
        <v>541.12</v>
      </c>
      <c r="H353" s="1">
        <v>1176.6199999999999</v>
      </c>
      <c r="I353" s="1">
        <f t="shared" si="103"/>
        <v>2228.6</v>
      </c>
      <c r="J353" s="1">
        <f t="shared" si="104"/>
        <v>15571.4</v>
      </c>
    </row>
    <row r="354" spans="1:125">
      <c r="A354" t="s">
        <v>247</v>
      </c>
      <c r="B354" t="s">
        <v>105</v>
      </c>
      <c r="C354" t="s">
        <v>584</v>
      </c>
      <c r="D354" s="1">
        <v>18000</v>
      </c>
      <c r="E354" s="1">
        <v>516.6</v>
      </c>
      <c r="F354" s="1">
        <v>0</v>
      </c>
      <c r="G354" s="1">
        <v>547.20000000000005</v>
      </c>
      <c r="H354" s="1">
        <v>25</v>
      </c>
      <c r="I354" s="1">
        <f t="shared" si="103"/>
        <v>1088.8000000000002</v>
      </c>
      <c r="J354" s="1">
        <f t="shared" si="104"/>
        <v>16911.2</v>
      </c>
    </row>
    <row r="355" spans="1:125">
      <c r="A355" t="s">
        <v>248</v>
      </c>
      <c r="B355" t="s">
        <v>208</v>
      </c>
      <c r="C355" t="s">
        <v>581</v>
      </c>
      <c r="D355" s="1">
        <v>21600</v>
      </c>
      <c r="E355" s="1">
        <v>619.91999999999996</v>
      </c>
      <c r="F355" s="1">
        <v>0</v>
      </c>
      <c r="G355" s="1">
        <v>656.64</v>
      </c>
      <c r="H355" s="1">
        <v>185</v>
      </c>
      <c r="I355" s="1">
        <f t="shared" si="103"/>
        <v>1461.56</v>
      </c>
      <c r="J355" s="1">
        <f t="shared" si="104"/>
        <v>20138.439999999999</v>
      </c>
    </row>
    <row r="356" spans="1:125">
      <c r="A356" t="s">
        <v>249</v>
      </c>
      <c r="B356" t="s">
        <v>250</v>
      </c>
      <c r="C356" t="s">
        <v>584</v>
      </c>
      <c r="D356" s="1">
        <v>95000</v>
      </c>
      <c r="E356" s="1">
        <v>2726.5</v>
      </c>
      <c r="F356" s="1">
        <v>10929.24</v>
      </c>
      <c r="G356" s="1">
        <v>2888</v>
      </c>
      <c r="H356" s="1">
        <v>25</v>
      </c>
      <c r="I356" s="1">
        <f t="shared" si="103"/>
        <v>16568.739999999998</v>
      </c>
      <c r="J356" s="1">
        <f t="shared" si="104"/>
        <v>78431.260000000009</v>
      </c>
    </row>
    <row r="357" spans="1:125">
      <c r="A357" t="s">
        <v>502</v>
      </c>
      <c r="B357" t="s">
        <v>195</v>
      </c>
      <c r="C357" t="s">
        <v>584</v>
      </c>
      <c r="D357" s="1">
        <v>25000</v>
      </c>
      <c r="E357" s="1">
        <v>717.5</v>
      </c>
      <c r="F357" s="1">
        <v>0</v>
      </c>
      <c r="G357" s="1">
        <v>760</v>
      </c>
      <c r="H357" s="1">
        <v>25</v>
      </c>
      <c r="I357" s="1">
        <f t="shared" si="103"/>
        <v>1502.5</v>
      </c>
      <c r="J357" s="1">
        <f t="shared" si="104"/>
        <v>23497.5</v>
      </c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</row>
    <row r="358" spans="1:125">
      <c r="A358" t="s">
        <v>501</v>
      </c>
      <c r="B358" t="s">
        <v>187</v>
      </c>
      <c r="C358" t="s">
        <v>584</v>
      </c>
      <c r="D358" s="1">
        <v>60000</v>
      </c>
      <c r="E358" s="1">
        <v>1722</v>
      </c>
      <c r="F358" s="1">
        <v>3486.68</v>
      </c>
      <c r="G358" s="1">
        <v>1824</v>
      </c>
      <c r="H358" s="1">
        <v>25</v>
      </c>
      <c r="I358" s="1">
        <f t="shared" si="103"/>
        <v>7057.68</v>
      </c>
      <c r="J358" s="1">
        <f t="shared" si="104"/>
        <v>52942.32</v>
      </c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</row>
    <row r="359" spans="1:125">
      <c r="A359" t="s">
        <v>411</v>
      </c>
      <c r="B359" t="s">
        <v>410</v>
      </c>
      <c r="C359" t="s">
        <v>584</v>
      </c>
      <c r="D359" s="1">
        <v>26250</v>
      </c>
      <c r="E359" s="1">
        <v>753.38</v>
      </c>
      <c r="F359" s="1">
        <v>0</v>
      </c>
      <c r="G359" s="1">
        <v>798</v>
      </c>
      <c r="H359" s="1">
        <v>205</v>
      </c>
      <c r="I359" s="1">
        <f>E359+F359+G359+H359</f>
        <v>1756.38</v>
      </c>
      <c r="J359" s="1">
        <f>D359-I359</f>
        <v>24493.62</v>
      </c>
    </row>
    <row r="360" spans="1:125">
      <c r="A360" t="s">
        <v>657</v>
      </c>
      <c r="B360" t="s">
        <v>654</v>
      </c>
      <c r="C360" t="s">
        <v>584</v>
      </c>
      <c r="D360" s="1">
        <v>22000</v>
      </c>
      <c r="E360" s="1">
        <v>631.4</v>
      </c>
      <c r="F360" s="1">
        <v>0</v>
      </c>
      <c r="G360" s="1">
        <v>668.8</v>
      </c>
      <c r="H360" s="1">
        <v>25</v>
      </c>
      <c r="I360" s="1">
        <f>+E360+F360+G360+H360</f>
        <v>1325.1999999999998</v>
      </c>
      <c r="J360" s="1">
        <f>D360-I360</f>
        <v>20674.8</v>
      </c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</row>
    <row r="361" spans="1:125">
      <c r="A361" t="s">
        <v>656</v>
      </c>
      <c r="B361" t="s">
        <v>252</v>
      </c>
      <c r="C361" t="s">
        <v>584</v>
      </c>
      <c r="D361" s="1">
        <v>15000</v>
      </c>
      <c r="E361" s="1">
        <v>430.5</v>
      </c>
      <c r="F361" s="1">
        <v>0</v>
      </c>
      <c r="G361" s="1">
        <v>456</v>
      </c>
      <c r="H361" s="1">
        <v>125</v>
      </c>
      <c r="I361" s="1">
        <f>E361+F361+G361+H361</f>
        <v>1011.5</v>
      </c>
      <c r="J361" s="1">
        <f>D361-I361</f>
        <v>13988.5</v>
      </c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  <c r="AQ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  <c r="CQ361"/>
      <c r="CR361"/>
      <c r="CS361"/>
      <c r="CT361"/>
      <c r="CU361"/>
      <c r="CV361"/>
      <c r="CW361"/>
      <c r="CX361"/>
      <c r="CY361"/>
      <c r="CZ361"/>
      <c r="DA361"/>
      <c r="DB361"/>
      <c r="DC361"/>
      <c r="DD361"/>
      <c r="DE361"/>
      <c r="DF361"/>
      <c r="DG361"/>
      <c r="DH361"/>
      <c r="DI361"/>
      <c r="DJ361"/>
      <c r="DK361"/>
      <c r="DL361"/>
      <c r="DM361"/>
      <c r="DN361"/>
      <c r="DO361"/>
      <c r="DP361"/>
      <c r="DQ361"/>
      <c r="DR361"/>
      <c r="DS361"/>
      <c r="DT361"/>
      <c r="DU361"/>
    </row>
    <row r="362" spans="1:125">
      <c r="A362" s="14" t="s">
        <v>659</v>
      </c>
      <c r="B362" s="14" t="s">
        <v>195</v>
      </c>
      <c r="C362" t="s">
        <v>584</v>
      </c>
      <c r="D362" s="1">
        <v>35000</v>
      </c>
      <c r="E362" s="1">
        <v>1004.5</v>
      </c>
      <c r="F362" s="1">
        <v>0</v>
      </c>
      <c r="G362" s="1">
        <v>1064</v>
      </c>
      <c r="H362" s="1">
        <v>25</v>
      </c>
      <c r="I362" s="1">
        <f>E362+F362+G362+H362</f>
        <v>2093.5</v>
      </c>
      <c r="J362" s="1">
        <f>D362-I362</f>
        <v>32906.5</v>
      </c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  <c r="DU362"/>
    </row>
    <row r="363" spans="1:125">
      <c r="A363" s="14" t="s">
        <v>658</v>
      </c>
      <c r="B363" s="14" t="s">
        <v>195</v>
      </c>
      <c r="C363" t="s">
        <v>584</v>
      </c>
      <c r="D363" s="1">
        <v>35000</v>
      </c>
      <c r="E363" s="1">
        <v>1004.5</v>
      </c>
      <c r="F363" s="1">
        <v>0</v>
      </c>
      <c r="G363" s="1">
        <v>1064</v>
      </c>
      <c r="H363" s="1">
        <v>25</v>
      </c>
      <c r="I363" s="1">
        <f>E363+F363+G363+H363</f>
        <v>2093.5</v>
      </c>
      <c r="J363" s="1">
        <f>D363-I363</f>
        <v>32906.5</v>
      </c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  <c r="AQ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  <c r="CQ363"/>
      <c r="CR363"/>
      <c r="CS363"/>
      <c r="CT363"/>
      <c r="CU363"/>
      <c r="CV363"/>
      <c r="CW363"/>
      <c r="CX363"/>
      <c r="CY363"/>
      <c r="CZ363"/>
      <c r="DA363"/>
      <c r="DB363"/>
      <c r="DC363"/>
      <c r="DD363"/>
      <c r="DE363"/>
      <c r="DF363"/>
      <c r="DG363"/>
      <c r="DH363"/>
      <c r="DI363"/>
      <c r="DJ363"/>
      <c r="DK363"/>
      <c r="DL363"/>
      <c r="DM363"/>
      <c r="DN363"/>
      <c r="DO363"/>
      <c r="DP363"/>
      <c r="DQ363"/>
      <c r="DR363"/>
      <c r="DS363"/>
      <c r="DT363"/>
      <c r="DU363"/>
    </row>
    <row r="364" spans="1:125">
      <c r="A364" t="s">
        <v>254</v>
      </c>
      <c r="B364" t="s">
        <v>21</v>
      </c>
      <c r="C364" t="s">
        <v>584</v>
      </c>
      <c r="D364" s="1">
        <v>22650</v>
      </c>
      <c r="E364" s="1">
        <v>650.05999999999995</v>
      </c>
      <c r="F364" s="1">
        <v>0</v>
      </c>
      <c r="G364" s="1">
        <v>688.56</v>
      </c>
      <c r="H364" s="1">
        <v>1056.6199999999999</v>
      </c>
      <c r="I364" s="1">
        <f t="shared" si="103"/>
        <v>2395.2399999999998</v>
      </c>
      <c r="J364" s="1">
        <f t="shared" si="104"/>
        <v>20254.760000000002</v>
      </c>
    </row>
    <row r="365" spans="1:125">
      <c r="A365" t="s">
        <v>557</v>
      </c>
      <c r="B365" t="s">
        <v>195</v>
      </c>
      <c r="C365" t="s">
        <v>584</v>
      </c>
      <c r="D365" s="1">
        <v>75000</v>
      </c>
      <c r="E365" s="1">
        <v>2152.5</v>
      </c>
      <c r="F365" s="1">
        <v>6309.38</v>
      </c>
      <c r="G365" s="1">
        <v>2280</v>
      </c>
      <c r="H365" s="1">
        <v>25</v>
      </c>
      <c r="I365" s="1">
        <f t="shared" si="103"/>
        <v>10766.880000000001</v>
      </c>
      <c r="J365" s="1">
        <f t="shared" si="104"/>
        <v>64233.119999999995</v>
      </c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</row>
    <row r="366" spans="1:125">
      <c r="A366" t="s">
        <v>556</v>
      </c>
      <c r="B366" s="12" t="s">
        <v>21</v>
      </c>
      <c r="C366" s="12" t="s">
        <v>584</v>
      </c>
      <c r="D366" s="1">
        <v>20000</v>
      </c>
      <c r="E366" s="1">
        <v>574</v>
      </c>
      <c r="F366" s="1">
        <v>0</v>
      </c>
      <c r="G366" s="1">
        <v>608</v>
      </c>
      <c r="H366" s="1">
        <v>25</v>
      </c>
      <c r="I366" s="1">
        <f t="shared" ref="I366:I376" si="105">E366+F366+G366+H366</f>
        <v>1207</v>
      </c>
      <c r="J366" s="1">
        <f t="shared" ref="J366:J376" si="106">D366-I366</f>
        <v>18793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>
      <c r="A367" t="s">
        <v>665</v>
      </c>
      <c r="B367" t="s">
        <v>269</v>
      </c>
      <c r="C367" s="12" t="s">
        <v>584</v>
      </c>
      <c r="D367" s="1">
        <v>23000</v>
      </c>
      <c r="E367" s="1">
        <v>660.1</v>
      </c>
      <c r="F367" s="1">
        <v>0</v>
      </c>
      <c r="G367" s="1">
        <v>699.2</v>
      </c>
      <c r="H367" s="1">
        <v>25</v>
      </c>
      <c r="I367" s="1">
        <f t="shared" si="105"/>
        <v>1384.3000000000002</v>
      </c>
      <c r="J367" s="1">
        <f t="shared" si="106"/>
        <v>21615.7</v>
      </c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</row>
    <row r="368" spans="1:125">
      <c r="A368" t="s">
        <v>664</v>
      </c>
      <c r="B368" t="s">
        <v>252</v>
      </c>
      <c r="C368" s="12" t="s">
        <v>584</v>
      </c>
      <c r="D368" s="1">
        <v>15000</v>
      </c>
      <c r="E368" s="1">
        <v>430.5</v>
      </c>
      <c r="F368" s="1">
        <v>0</v>
      </c>
      <c r="G368" s="1">
        <v>456</v>
      </c>
      <c r="H368" s="1">
        <v>25</v>
      </c>
      <c r="I368" s="1">
        <f t="shared" si="105"/>
        <v>911.5</v>
      </c>
      <c r="J368" s="1">
        <f t="shared" si="106"/>
        <v>14088.5</v>
      </c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</row>
    <row r="369" spans="1:125">
      <c r="A369" t="s">
        <v>663</v>
      </c>
      <c r="B369" t="s">
        <v>252</v>
      </c>
      <c r="C369" s="12" t="s">
        <v>584</v>
      </c>
      <c r="D369" s="1">
        <v>15000</v>
      </c>
      <c r="E369" s="1">
        <v>430.5</v>
      </c>
      <c r="F369" s="1">
        <v>0</v>
      </c>
      <c r="G369" s="1">
        <v>456</v>
      </c>
      <c r="H369" s="1">
        <v>25</v>
      </c>
      <c r="I369" s="1">
        <f t="shared" si="105"/>
        <v>911.5</v>
      </c>
      <c r="J369" s="1">
        <f t="shared" si="106"/>
        <v>14088.5</v>
      </c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</row>
    <row r="370" spans="1:125">
      <c r="A370" t="s">
        <v>662</v>
      </c>
      <c r="B370" t="s">
        <v>252</v>
      </c>
      <c r="C370" s="12" t="s">
        <v>584</v>
      </c>
      <c r="D370" s="1">
        <v>15000</v>
      </c>
      <c r="E370" s="1">
        <v>430.5</v>
      </c>
      <c r="F370" s="1">
        <v>0</v>
      </c>
      <c r="G370" s="1">
        <v>456</v>
      </c>
      <c r="H370" s="1">
        <v>25</v>
      </c>
      <c r="I370" s="1">
        <f t="shared" si="105"/>
        <v>911.5</v>
      </c>
      <c r="J370" s="1">
        <f t="shared" si="106"/>
        <v>14088.5</v>
      </c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>
      <c r="A371" t="s">
        <v>666</v>
      </c>
      <c r="B371" t="s">
        <v>21</v>
      </c>
      <c r="C371" s="12" t="s">
        <v>584</v>
      </c>
      <c r="D371" s="1">
        <v>25500</v>
      </c>
      <c r="E371" s="1">
        <v>731.85</v>
      </c>
      <c r="F371" s="1">
        <v>0</v>
      </c>
      <c r="G371" s="1">
        <v>775.2</v>
      </c>
      <c r="H371" s="1">
        <v>25</v>
      </c>
      <c r="I371" s="1">
        <f t="shared" si="105"/>
        <v>1532.0500000000002</v>
      </c>
      <c r="J371" s="1">
        <f t="shared" si="106"/>
        <v>23967.95</v>
      </c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</row>
    <row r="372" spans="1:125">
      <c r="A372" t="s">
        <v>661</v>
      </c>
      <c r="B372" t="s">
        <v>34</v>
      </c>
      <c r="C372" s="12" t="s">
        <v>584</v>
      </c>
      <c r="D372" s="1">
        <v>20000</v>
      </c>
      <c r="E372" s="1">
        <v>574</v>
      </c>
      <c r="F372" s="1">
        <v>0</v>
      </c>
      <c r="G372" s="1">
        <v>608</v>
      </c>
      <c r="H372" s="1">
        <v>145</v>
      </c>
      <c r="I372" s="1">
        <f t="shared" si="105"/>
        <v>1327</v>
      </c>
      <c r="J372" s="1">
        <f t="shared" si="106"/>
        <v>18673</v>
      </c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/>
      <c r="AD372"/>
      <c r="AE372"/>
      <c r="AF372"/>
      <c r="AG372"/>
      <c r="AH372"/>
      <c r="AI372"/>
      <c r="AJ372"/>
      <c r="AK372"/>
      <c r="AL372"/>
      <c r="AM372"/>
      <c r="AN372"/>
      <c r="AO372"/>
      <c r="AP372"/>
      <c r="AQ372"/>
      <c r="AR372"/>
      <c r="AS372"/>
      <c r="AT372"/>
      <c r="AU372"/>
      <c r="AV372"/>
      <c r="AW372"/>
      <c r="AX372"/>
      <c r="AY372"/>
      <c r="AZ372"/>
      <c r="BA372"/>
      <c r="BB372"/>
      <c r="BC372"/>
      <c r="BD372"/>
      <c r="BE372"/>
      <c r="BF372"/>
      <c r="BG372"/>
      <c r="BH372"/>
      <c r="BI372"/>
      <c r="BJ372"/>
      <c r="BK372"/>
      <c r="BL372"/>
      <c r="BM372"/>
      <c r="BN372"/>
      <c r="BO372"/>
      <c r="BP372"/>
      <c r="BQ372"/>
      <c r="BR372"/>
      <c r="BS372"/>
      <c r="BT372"/>
      <c r="BU372"/>
      <c r="BV372"/>
      <c r="BW372"/>
      <c r="BX372"/>
      <c r="BY372"/>
      <c r="BZ372"/>
      <c r="CA372"/>
      <c r="CB372"/>
      <c r="CC372"/>
      <c r="CD372"/>
      <c r="CE372"/>
      <c r="CF372"/>
      <c r="CG372"/>
      <c r="CH372"/>
      <c r="CI372"/>
      <c r="CJ372"/>
      <c r="CK372"/>
      <c r="CL372"/>
      <c r="CM372"/>
      <c r="CN372"/>
      <c r="CO372"/>
      <c r="CP372"/>
      <c r="CQ372"/>
      <c r="CR372"/>
      <c r="CS372"/>
      <c r="CT372"/>
      <c r="CU372"/>
      <c r="CV372"/>
      <c r="CW372"/>
      <c r="CX372"/>
      <c r="CY372"/>
      <c r="CZ372"/>
      <c r="DA372"/>
      <c r="DB372"/>
      <c r="DC372"/>
      <c r="DD372"/>
      <c r="DE372"/>
      <c r="DF372"/>
      <c r="DG372"/>
      <c r="DH372"/>
      <c r="DI372"/>
      <c r="DJ372"/>
      <c r="DK372"/>
      <c r="DL372"/>
      <c r="DM372"/>
      <c r="DN372"/>
      <c r="DO372"/>
      <c r="DP372"/>
      <c r="DQ372"/>
      <c r="DR372"/>
      <c r="DS372"/>
      <c r="DT372"/>
      <c r="DU372"/>
    </row>
    <row r="373" spans="1:125">
      <c r="A373" t="s">
        <v>660</v>
      </c>
      <c r="B373" t="s">
        <v>252</v>
      </c>
      <c r="C373" s="12" t="s">
        <v>584</v>
      </c>
      <c r="D373" s="1">
        <v>15000</v>
      </c>
      <c r="E373" s="1">
        <v>430.5</v>
      </c>
      <c r="F373" s="1">
        <v>0</v>
      </c>
      <c r="G373" s="1">
        <v>456</v>
      </c>
      <c r="H373" s="1">
        <v>25</v>
      </c>
      <c r="I373" s="1">
        <f t="shared" si="105"/>
        <v>911.5</v>
      </c>
      <c r="J373" s="1">
        <f t="shared" si="106"/>
        <v>14088.5</v>
      </c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  <c r="AQ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  <c r="CQ373"/>
      <c r="CR373"/>
      <c r="CS373"/>
      <c r="CT373"/>
      <c r="CU373"/>
      <c r="CV373"/>
      <c r="CW373"/>
      <c r="CX373"/>
      <c r="CY373"/>
      <c r="CZ373"/>
      <c r="DA373"/>
      <c r="DB373"/>
      <c r="DC373"/>
      <c r="DD373"/>
      <c r="DE373"/>
      <c r="DF373"/>
      <c r="DG373"/>
      <c r="DH373"/>
      <c r="DI373"/>
      <c r="DJ373"/>
      <c r="DK373"/>
      <c r="DL373"/>
      <c r="DM373"/>
      <c r="DN373"/>
      <c r="DO373"/>
      <c r="DP373"/>
      <c r="DQ373"/>
      <c r="DR373"/>
      <c r="DS373"/>
      <c r="DT373"/>
      <c r="DU373"/>
    </row>
    <row r="374" spans="1:125">
      <c r="A374" t="s">
        <v>668</v>
      </c>
      <c r="B374" t="s">
        <v>195</v>
      </c>
      <c r="C374" s="12" t="s">
        <v>584</v>
      </c>
      <c r="D374" s="1">
        <v>35000</v>
      </c>
      <c r="E374" s="1">
        <v>1004.5</v>
      </c>
      <c r="F374" s="1">
        <v>0</v>
      </c>
      <c r="G374" s="1">
        <v>1064</v>
      </c>
      <c r="H374" s="1">
        <v>25</v>
      </c>
      <c r="I374" s="1">
        <f t="shared" si="105"/>
        <v>2093.5</v>
      </c>
      <c r="J374" s="1">
        <f t="shared" si="106"/>
        <v>32906.5</v>
      </c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  <c r="AK374"/>
      <c r="AL374"/>
      <c r="AM374"/>
      <c r="AN374"/>
      <c r="AO374"/>
      <c r="AP374"/>
      <c r="AQ374"/>
      <c r="AR374"/>
      <c r="AS374"/>
      <c r="AT374"/>
      <c r="AU374"/>
      <c r="AV374"/>
      <c r="AW374"/>
      <c r="AX374"/>
      <c r="AY374"/>
      <c r="AZ374"/>
      <c r="BA374"/>
      <c r="BB374"/>
      <c r="BC374"/>
      <c r="BD374"/>
      <c r="BE374"/>
      <c r="BF374"/>
      <c r="BG374"/>
      <c r="BH374"/>
      <c r="BI374"/>
      <c r="BJ374"/>
      <c r="BK374"/>
      <c r="BL374"/>
      <c r="BM374"/>
      <c r="BN374"/>
      <c r="BO374"/>
      <c r="BP374"/>
      <c r="BQ374"/>
      <c r="BR374"/>
      <c r="BS374"/>
      <c r="BT374"/>
      <c r="BU374"/>
      <c r="BV374"/>
      <c r="BW374"/>
      <c r="BX374"/>
      <c r="BY374"/>
      <c r="BZ374"/>
      <c r="CA374"/>
      <c r="CB374"/>
      <c r="CC374"/>
      <c r="CD374"/>
      <c r="CE374"/>
      <c r="CF374"/>
      <c r="CG374"/>
      <c r="CH374"/>
      <c r="CI374"/>
      <c r="CJ374"/>
      <c r="CK374"/>
      <c r="CL374"/>
      <c r="CM374"/>
      <c r="CN374"/>
      <c r="CO374"/>
      <c r="CP374"/>
      <c r="CQ374"/>
      <c r="CR374"/>
      <c r="CS374"/>
      <c r="CT374"/>
      <c r="CU374"/>
      <c r="CV374"/>
      <c r="CW374"/>
      <c r="CX374"/>
      <c r="CY374"/>
      <c r="CZ374"/>
      <c r="DA374"/>
      <c r="DB374"/>
      <c r="DC374"/>
      <c r="DD374"/>
      <c r="DE374"/>
      <c r="DF374"/>
      <c r="DG374"/>
      <c r="DH374"/>
      <c r="DI374"/>
      <c r="DJ374"/>
      <c r="DK374"/>
      <c r="DL374"/>
      <c r="DM374"/>
      <c r="DN374"/>
      <c r="DO374"/>
      <c r="DP374"/>
      <c r="DQ374"/>
      <c r="DR374"/>
      <c r="DS374"/>
      <c r="DT374"/>
      <c r="DU374"/>
    </row>
    <row r="375" spans="1:125">
      <c r="A375" t="s">
        <v>667</v>
      </c>
      <c r="B375" t="s">
        <v>224</v>
      </c>
      <c r="C375" s="12" t="s">
        <v>584</v>
      </c>
      <c r="D375" s="1">
        <v>23000</v>
      </c>
      <c r="E375" s="1">
        <v>660.1</v>
      </c>
      <c r="F375" s="1">
        <v>0</v>
      </c>
      <c r="G375" s="1">
        <v>699.2</v>
      </c>
      <c r="H375" s="1">
        <v>25</v>
      </c>
      <c r="I375" s="1">
        <f t="shared" si="105"/>
        <v>1384.3000000000002</v>
      </c>
      <c r="J375" s="1">
        <f t="shared" si="106"/>
        <v>21615.7</v>
      </c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  <c r="AQ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  <c r="CQ375"/>
      <c r="CR375"/>
      <c r="CS375"/>
      <c r="CT375"/>
      <c r="CU375"/>
      <c r="CV375"/>
      <c r="CW375"/>
      <c r="CX375"/>
      <c r="CY375"/>
      <c r="CZ375"/>
      <c r="DA375"/>
      <c r="DB375"/>
      <c r="DC375"/>
      <c r="DD375"/>
      <c r="DE375"/>
      <c r="DF375"/>
      <c r="DG375"/>
      <c r="DH375"/>
      <c r="DI375"/>
      <c r="DJ375"/>
      <c r="DK375"/>
      <c r="DL375"/>
      <c r="DM375"/>
      <c r="DN375"/>
      <c r="DO375"/>
      <c r="DP375"/>
      <c r="DQ375"/>
      <c r="DR375"/>
      <c r="DS375"/>
      <c r="DT375"/>
      <c r="DU375"/>
    </row>
    <row r="376" spans="1:125">
      <c r="A376" t="s">
        <v>603</v>
      </c>
      <c r="B376" t="s">
        <v>21</v>
      </c>
      <c r="C376" s="12" t="s">
        <v>584</v>
      </c>
      <c r="D376" s="1">
        <v>35000</v>
      </c>
      <c r="E376" s="1">
        <v>1004.5</v>
      </c>
      <c r="F376" s="1">
        <v>0</v>
      </c>
      <c r="G376" s="1">
        <v>1064</v>
      </c>
      <c r="H376" s="1">
        <v>25</v>
      </c>
      <c r="I376" s="1">
        <f t="shared" si="105"/>
        <v>2093.5</v>
      </c>
      <c r="J376" s="1">
        <f t="shared" si="106"/>
        <v>32906.5</v>
      </c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/>
      <c r="AD376"/>
      <c r="AE376"/>
      <c r="AF376"/>
      <c r="AG376"/>
      <c r="AH376"/>
      <c r="AI376"/>
      <c r="AJ376"/>
      <c r="AK376"/>
      <c r="AL376"/>
      <c r="AM376"/>
      <c r="AN376"/>
      <c r="AO376"/>
      <c r="AP376"/>
      <c r="AQ376"/>
      <c r="AR376"/>
      <c r="AS376"/>
      <c r="AT376"/>
      <c r="AU376"/>
      <c r="AV376"/>
      <c r="AW376"/>
      <c r="AX376"/>
      <c r="AY376"/>
      <c r="AZ376"/>
      <c r="BA376"/>
      <c r="BB376"/>
      <c r="BC376"/>
      <c r="BD376"/>
      <c r="BE376"/>
      <c r="BF376"/>
      <c r="BG376"/>
      <c r="BH376"/>
      <c r="BI376"/>
      <c r="BJ376"/>
      <c r="BK376"/>
      <c r="BL376"/>
      <c r="BM376"/>
      <c r="BN376"/>
      <c r="BO376"/>
      <c r="BP376"/>
      <c r="BQ376"/>
      <c r="BR376"/>
      <c r="BS376"/>
      <c r="BT376"/>
      <c r="BU376"/>
      <c r="BV376"/>
      <c r="BW376"/>
      <c r="BX376"/>
      <c r="BY376"/>
      <c r="BZ376"/>
      <c r="CA376"/>
      <c r="CB376"/>
      <c r="CC376"/>
      <c r="CD376"/>
      <c r="CE376"/>
      <c r="CF376"/>
      <c r="CG376"/>
      <c r="CH376"/>
      <c r="CI376"/>
      <c r="CJ376"/>
      <c r="CK376"/>
      <c r="CL376"/>
      <c r="CM376"/>
      <c r="CN376"/>
      <c r="CO376"/>
      <c r="CP376"/>
      <c r="CQ376"/>
      <c r="CR376"/>
      <c r="CS376"/>
      <c r="CT376"/>
      <c r="CU376"/>
      <c r="CV376"/>
      <c r="CW376"/>
      <c r="CX376"/>
      <c r="CY376"/>
      <c r="CZ376"/>
      <c r="DA376"/>
      <c r="DB376"/>
      <c r="DC376"/>
      <c r="DD376"/>
      <c r="DE376"/>
      <c r="DF376"/>
      <c r="DG376"/>
      <c r="DH376"/>
      <c r="DI376"/>
      <c r="DJ376"/>
      <c r="DK376"/>
      <c r="DL376"/>
      <c r="DM376"/>
      <c r="DN376"/>
      <c r="DO376"/>
      <c r="DP376"/>
      <c r="DQ376"/>
      <c r="DR376"/>
      <c r="DS376"/>
      <c r="DT376"/>
      <c r="DU376"/>
    </row>
    <row r="377" spans="1:125">
      <c r="A377" s="3" t="s">
        <v>18</v>
      </c>
      <c r="B377" s="3">
        <v>25</v>
      </c>
      <c r="C377" s="3"/>
      <c r="D377" s="4">
        <f t="shared" ref="D377:J377" si="107">SUM(D352:D376)</f>
        <v>723600</v>
      </c>
      <c r="E377" s="4">
        <f t="shared" si="107"/>
        <v>20767.329999999998</v>
      </c>
      <c r="F377" s="4">
        <f t="shared" si="107"/>
        <v>20725.3</v>
      </c>
      <c r="G377" s="4">
        <f t="shared" si="107"/>
        <v>21997.440000000002</v>
      </c>
      <c r="H377" s="4">
        <f t="shared" si="107"/>
        <v>3368.24</v>
      </c>
      <c r="I377" s="4">
        <f t="shared" si="107"/>
        <v>66858.310000000012</v>
      </c>
      <c r="J377" s="4">
        <f t="shared" si="107"/>
        <v>656741.68999999994</v>
      </c>
    </row>
    <row r="379" spans="1:125">
      <c r="A379" s="11" t="s">
        <v>255</v>
      </c>
      <c r="B379" s="11"/>
      <c r="C379" s="13"/>
      <c r="D379" s="11"/>
      <c r="E379" s="11"/>
      <c r="F379" s="11"/>
      <c r="G379" s="11"/>
      <c r="H379" s="11"/>
      <c r="I379" s="11"/>
      <c r="J379" s="11"/>
    </row>
    <row r="380" spans="1:125">
      <c r="A380" t="s">
        <v>210</v>
      </c>
      <c r="B380" t="s">
        <v>187</v>
      </c>
      <c r="C380" t="s">
        <v>584</v>
      </c>
      <c r="D380" s="1">
        <v>75000</v>
      </c>
      <c r="E380" s="1">
        <v>2152.5</v>
      </c>
      <c r="F380" s="1">
        <v>6309.38</v>
      </c>
      <c r="G380" s="1">
        <v>2280</v>
      </c>
      <c r="H380" s="1">
        <v>1105</v>
      </c>
      <c r="I380" s="1">
        <f t="shared" ref="I380:I387" si="108">E380+F380+G380+H380</f>
        <v>11846.880000000001</v>
      </c>
      <c r="J380" s="1">
        <f t="shared" ref="J380:J387" si="109">D380-I380</f>
        <v>63153.119999999995</v>
      </c>
    </row>
    <row r="381" spans="1:125">
      <c r="A381" t="s">
        <v>326</v>
      </c>
      <c r="B381" t="s">
        <v>28</v>
      </c>
      <c r="C381" t="s">
        <v>581</v>
      </c>
      <c r="D381" s="1">
        <v>29000</v>
      </c>
      <c r="E381" s="1">
        <v>832.3</v>
      </c>
      <c r="F381" s="1">
        <v>0</v>
      </c>
      <c r="G381" s="1">
        <v>881.6</v>
      </c>
      <c r="H381" s="1">
        <v>125</v>
      </c>
      <c r="I381" s="1">
        <f t="shared" si="108"/>
        <v>1838.9</v>
      </c>
      <c r="J381" s="1">
        <f t="shared" si="109"/>
        <v>27161.1</v>
      </c>
    </row>
    <row r="382" spans="1:125" s="2" customFormat="1">
      <c r="A382" t="s">
        <v>257</v>
      </c>
      <c r="B382" t="s">
        <v>258</v>
      </c>
      <c r="C382" t="s">
        <v>581</v>
      </c>
      <c r="D382" s="1">
        <v>38000</v>
      </c>
      <c r="E382" s="1">
        <v>1090.5999999999999</v>
      </c>
      <c r="F382" s="1">
        <v>160.38</v>
      </c>
      <c r="G382" s="1">
        <v>1155.2</v>
      </c>
      <c r="H382" s="1">
        <v>25</v>
      </c>
      <c r="I382" s="1">
        <f t="shared" si="108"/>
        <v>2431.1800000000003</v>
      </c>
      <c r="J382" s="1">
        <f t="shared" si="109"/>
        <v>35568.82</v>
      </c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</row>
    <row r="383" spans="1:125">
      <c r="A383" t="s">
        <v>605</v>
      </c>
      <c r="B383" t="s">
        <v>589</v>
      </c>
      <c r="C383" t="s">
        <v>584</v>
      </c>
      <c r="D383" s="1">
        <v>22200</v>
      </c>
      <c r="E383" s="1">
        <v>637.14</v>
      </c>
      <c r="F383" s="1">
        <v>0</v>
      </c>
      <c r="G383" s="1">
        <v>674.88</v>
      </c>
      <c r="H383" s="1">
        <v>25</v>
      </c>
      <c r="I383" s="1">
        <f t="shared" si="108"/>
        <v>1337.02</v>
      </c>
      <c r="J383" s="1">
        <f t="shared" si="109"/>
        <v>20862.98</v>
      </c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  <c r="CW383"/>
      <c r="CX383"/>
      <c r="CY383"/>
      <c r="CZ383"/>
      <c r="DA383"/>
      <c r="DB383"/>
      <c r="DC383"/>
      <c r="DD383"/>
      <c r="DE383"/>
      <c r="DF383"/>
      <c r="DG383"/>
      <c r="DH383"/>
      <c r="DI383"/>
      <c r="DJ383"/>
      <c r="DK383"/>
      <c r="DL383"/>
      <c r="DM383"/>
      <c r="DN383"/>
      <c r="DO383"/>
      <c r="DP383"/>
      <c r="DQ383"/>
      <c r="DR383"/>
      <c r="DS383"/>
      <c r="DT383"/>
      <c r="DU383"/>
    </row>
    <row r="384" spans="1:125">
      <c r="A384" t="s">
        <v>604</v>
      </c>
      <c r="B384" t="s">
        <v>224</v>
      </c>
      <c r="C384" t="s">
        <v>584</v>
      </c>
      <c r="D384" s="1">
        <v>22200</v>
      </c>
      <c r="E384" s="1">
        <v>637.14</v>
      </c>
      <c r="F384" s="1">
        <v>0</v>
      </c>
      <c r="G384" s="1">
        <v>674.88</v>
      </c>
      <c r="H384" s="1">
        <v>25</v>
      </c>
      <c r="I384" s="1">
        <f t="shared" si="108"/>
        <v>1337.02</v>
      </c>
      <c r="J384" s="1">
        <f t="shared" si="109"/>
        <v>20862.98</v>
      </c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  <c r="AQ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  <c r="CQ384"/>
      <c r="CR384"/>
      <c r="CS384"/>
      <c r="CT384"/>
      <c r="CU384"/>
      <c r="CV384"/>
      <c r="CW384"/>
      <c r="CX384"/>
      <c r="CY384"/>
      <c r="CZ384"/>
      <c r="DA384"/>
      <c r="DB384"/>
      <c r="DC384"/>
      <c r="DD384"/>
      <c r="DE384"/>
      <c r="DF384"/>
      <c r="DG384"/>
      <c r="DH384"/>
      <c r="DI384"/>
      <c r="DJ384"/>
      <c r="DK384"/>
      <c r="DL384"/>
      <c r="DM384"/>
      <c r="DN384"/>
      <c r="DO384"/>
      <c r="DP384"/>
      <c r="DQ384"/>
      <c r="DR384"/>
      <c r="DS384"/>
      <c r="DT384"/>
      <c r="DU384"/>
    </row>
    <row r="385" spans="1:125">
      <c r="A385" t="s">
        <v>607</v>
      </c>
      <c r="B385" t="s">
        <v>21</v>
      </c>
      <c r="C385" t="s">
        <v>584</v>
      </c>
      <c r="D385" s="1">
        <v>23000</v>
      </c>
      <c r="E385" s="1">
        <v>660.1</v>
      </c>
      <c r="F385" s="1">
        <v>0</v>
      </c>
      <c r="G385" s="1">
        <v>699.2</v>
      </c>
      <c r="H385" s="1">
        <v>25</v>
      </c>
      <c r="I385" s="1">
        <f t="shared" si="108"/>
        <v>1384.3000000000002</v>
      </c>
      <c r="J385" s="1">
        <f t="shared" si="109"/>
        <v>21615.7</v>
      </c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  <c r="AQ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  <c r="CQ385"/>
      <c r="CR385"/>
      <c r="CS385"/>
      <c r="CT385"/>
      <c r="CU385"/>
      <c r="CV385"/>
      <c r="CW385"/>
      <c r="CX385"/>
      <c r="CY385"/>
      <c r="CZ385"/>
      <c r="DA385"/>
      <c r="DB385"/>
      <c r="DC385"/>
      <c r="DD385"/>
      <c r="DE385"/>
      <c r="DF385"/>
      <c r="DG385"/>
      <c r="DH385"/>
      <c r="DI385"/>
      <c r="DJ385"/>
      <c r="DK385"/>
      <c r="DL385"/>
      <c r="DM385"/>
      <c r="DN385"/>
      <c r="DO385"/>
      <c r="DP385"/>
      <c r="DQ385"/>
      <c r="DR385"/>
      <c r="DS385"/>
      <c r="DT385"/>
      <c r="DU385"/>
    </row>
    <row r="386" spans="1:125">
      <c r="A386" t="s">
        <v>606</v>
      </c>
      <c r="B386" t="s">
        <v>105</v>
      </c>
      <c r="C386" t="s">
        <v>584</v>
      </c>
      <c r="D386" s="1">
        <v>30000</v>
      </c>
      <c r="E386" s="1">
        <v>861</v>
      </c>
      <c r="F386" s="1">
        <v>0</v>
      </c>
      <c r="G386" s="1">
        <v>912</v>
      </c>
      <c r="H386" s="1">
        <v>25</v>
      </c>
      <c r="I386" s="1">
        <f t="shared" si="108"/>
        <v>1798</v>
      </c>
      <c r="J386" s="1">
        <f t="shared" si="109"/>
        <v>28202</v>
      </c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  <c r="AQ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  <c r="CQ386"/>
      <c r="CR386"/>
      <c r="CS386"/>
      <c r="CT386"/>
      <c r="CU386"/>
      <c r="CV386"/>
      <c r="CW386"/>
      <c r="CX386"/>
      <c r="CY386"/>
      <c r="CZ386"/>
      <c r="DA386"/>
      <c r="DB386"/>
      <c r="DC386"/>
      <c r="DD386"/>
      <c r="DE386"/>
      <c r="DF386"/>
      <c r="DG386"/>
      <c r="DH386"/>
      <c r="DI386"/>
      <c r="DJ386"/>
      <c r="DK386"/>
      <c r="DL386"/>
      <c r="DM386"/>
      <c r="DN386"/>
      <c r="DO386"/>
      <c r="DP386"/>
      <c r="DQ386"/>
      <c r="DR386"/>
      <c r="DS386"/>
      <c r="DT386"/>
      <c r="DU386"/>
    </row>
    <row r="387" spans="1:125">
      <c r="A387" t="s">
        <v>608</v>
      </c>
      <c r="B387" t="s">
        <v>21</v>
      </c>
      <c r="C387" t="s">
        <v>584</v>
      </c>
      <c r="D387" s="1">
        <v>20000</v>
      </c>
      <c r="E387" s="1">
        <v>574</v>
      </c>
      <c r="F387" s="1">
        <v>0</v>
      </c>
      <c r="G387" s="1">
        <v>608</v>
      </c>
      <c r="H387" s="1">
        <v>25</v>
      </c>
      <c r="I387" s="1">
        <f t="shared" si="108"/>
        <v>1207</v>
      </c>
      <c r="J387" s="1">
        <f t="shared" si="109"/>
        <v>18793</v>
      </c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  <c r="AP387"/>
      <c r="AQ387"/>
      <c r="AR387"/>
      <c r="AS387"/>
      <c r="AT387"/>
      <c r="AU387"/>
      <c r="AV387"/>
      <c r="AW387"/>
      <c r="AX387"/>
      <c r="AY387"/>
      <c r="AZ387"/>
      <c r="BA387"/>
      <c r="BB387"/>
      <c r="BC387"/>
      <c r="BD387"/>
      <c r="BE387"/>
      <c r="BF387"/>
      <c r="BG387"/>
      <c r="BH387"/>
      <c r="BI387"/>
      <c r="BJ387"/>
      <c r="BK387"/>
      <c r="BL387"/>
      <c r="BM387"/>
      <c r="BN387"/>
      <c r="BO387"/>
      <c r="BP387"/>
      <c r="BQ387"/>
      <c r="BR387"/>
      <c r="BS387"/>
      <c r="BT387"/>
      <c r="BU387"/>
      <c r="BV387"/>
      <c r="BW387"/>
      <c r="BX387"/>
      <c r="BY387"/>
      <c r="BZ387"/>
      <c r="CA387"/>
      <c r="CB387"/>
      <c r="CC387"/>
      <c r="CD387"/>
      <c r="CE387"/>
      <c r="CF387"/>
      <c r="CG387"/>
      <c r="CH387"/>
      <c r="CI387"/>
      <c r="CJ387"/>
      <c r="CK387"/>
      <c r="CL387"/>
      <c r="CM387"/>
      <c r="CN387"/>
      <c r="CO387"/>
      <c r="CP387"/>
      <c r="CQ387"/>
      <c r="CR387"/>
      <c r="CS387"/>
      <c r="CT387"/>
      <c r="CU387"/>
      <c r="CV387"/>
      <c r="CW387"/>
      <c r="CX387"/>
      <c r="CY387"/>
      <c r="CZ387"/>
      <c r="DA387"/>
      <c r="DB387"/>
      <c r="DC387"/>
      <c r="DD387"/>
      <c r="DE387"/>
      <c r="DF387"/>
      <c r="DG387"/>
      <c r="DH387"/>
      <c r="DI387"/>
      <c r="DJ387"/>
      <c r="DK387"/>
      <c r="DL387"/>
      <c r="DM387"/>
      <c r="DN387"/>
      <c r="DO387"/>
      <c r="DP387"/>
      <c r="DQ387"/>
      <c r="DR387"/>
      <c r="DS387"/>
      <c r="DT387"/>
      <c r="DU387"/>
    </row>
    <row r="388" spans="1:125" s="2" customFormat="1">
      <c r="A388" s="3" t="s">
        <v>18</v>
      </c>
      <c r="B388" s="3">
        <v>8</v>
      </c>
      <c r="C388" s="3"/>
      <c r="D388" s="4">
        <f t="shared" ref="D388:J388" si="110">SUM(D380:D387)</f>
        <v>259400</v>
      </c>
      <c r="E388" s="4">
        <f t="shared" si="110"/>
        <v>7444.7800000000007</v>
      </c>
      <c r="F388" s="4">
        <f t="shared" si="110"/>
        <v>6469.76</v>
      </c>
      <c r="G388" s="4">
        <f t="shared" si="110"/>
        <v>7885.76</v>
      </c>
      <c r="H388" s="4">
        <f t="shared" si="110"/>
        <v>1380</v>
      </c>
      <c r="I388" s="4">
        <f t="shared" si="110"/>
        <v>23180.3</v>
      </c>
      <c r="J388" s="4">
        <f t="shared" si="110"/>
        <v>236219.70000000004</v>
      </c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</row>
    <row r="389" spans="1:125" s="2" customFormat="1">
      <c r="A389"/>
      <c r="B389"/>
      <c r="C389"/>
      <c r="D389" s="1"/>
      <c r="E389" s="1"/>
      <c r="F389" s="1"/>
      <c r="G389" s="1"/>
      <c r="H389" s="1"/>
      <c r="I389" s="1"/>
      <c r="J389" s="1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</row>
    <row r="390" spans="1:125" s="2" customFormat="1">
      <c r="A390" s="11" t="s">
        <v>259</v>
      </c>
      <c r="B390" s="11"/>
      <c r="C390" s="13"/>
      <c r="D390" s="11"/>
      <c r="E390" s="11"/>
      <c r="F390" s="11"/>
      <c r="G390" s="11"/>
      <c r="H390" s="11"/>
      <c r="I390" s="11"/>
      <c r="J390" s="11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</row>
    <row r="391" spans="1:125" s="2" customFormat="1">
      <c r="A391" t="s">
        <v>260</v>
      </c>
      <c r="B391" t="s">
        <v>261</v>
      </c>
      <c r="C391" t="s">
        <v>584</v>
      </c>
      <c r="D391" s="1">
        <v>10000</v>
      </c>
      <c r="E391" s="1">
        <v>287</v>
      </c>
      <c r="F391" s="1">
        <v>0</v>
      </c>
      <c r="G391" s="1">
        <v>304</v>
      </c>
      <c r="H391" s="1">
        <v>75</v>
      </c>
      <c r="I391" s="1">
        <f t="shared" ref="I391:I401" si="111">E391+F391+G391+H391</f>
        <v>666</v>
      </c>
      <c r="J391" s="1">
        <f t="shared" ref="J391:J401" si="112">D391-I391</f>
        <v>9334</v>
      </c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</row>
    <row r="392" spans="1:125" s="2" customFormat="1">
      <c r="A392" t="s">
        <v>262</v>
      </c>
      <c r="B392" t="s">
        <v>261</v>
      </c>
      <c r="C392" t="s">
        <v>584</v>
      </c>
      <c r="D392" s="1">
        <v>17800</v>
      </c>
      <c r="E392" s="1">
        <v>510.86</v>
      </c>
      <c r="F392" s="1">
        <v>0</v>
      </c>
      <c r="G392" s="1">
        <v>541.12</v>
      </c>
      <c r="H392" s="1">
        <v>2228.2399999999998</v>
      </c>
      <c r="I392" s="1">
        <f t="shared" si="111"/>
        <v>3280.22</v>
      </c>
      <c r="J392" s="1">
        <f t="shared" si="112"/>
        <v>14519.78</v>
      </c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</row>
    <row r="393" spans="1:125">
      <c r="A393" t="s">
        <v>263</v>
      </c>
      <c r="B393" t="s">
        <v>23</v>
      </c>
      <c r="C393" t="s">
        <v>581</v>
      </c>
      <c r="D393" s="1">
        <v>70000</v>
      </c>
      <c r="E393" s="1">
        <v>2009</v>
      </c>
      <c r="F393" s="1">
        <v>5368.48</v>
      </c>
      <c r="G393" s="1">
        <v>2128</v>
      </c>
      <c r="H393" s="1">
        <v>125</v>
      </c>
      <c r="I393" s="1">
        <f t="shared" si="111"/>
        <v>9630.48</v>
      </c>
      <c r="J393" s="1">
        <f t="shared" si="112"/>
        <v>60369.520000000004</v>
      </c>
    </row>
    <row r="394" spans="1:125">
      <c r="A394" t="s">
        <v>264</v>
      </c>
      <c r="B394" t="s">
        <v>182</v>
      </c>
      <c r="C394" t="s">
        <v>581</v>
      </c>
      <c r="D394" s="1">
        <v>20650</v>
      </c>
      <c r="E394" s="1">
        <v>592.66</v>
      </c>
      <c r="F394" s="1">
        <v>0</v>
      </c>
      <c r="G394" s="1">
        <v>627.76</v>
      </c>
      <c r="H394" s="1">
        <v>2228.2399999999998</v>
      </c>
      <c r="I394" s="1">
        <f t="shared" si="111"/>
        <v>3448.66</v>
      </c>
      <c r="J394" s="1">
        <f t="shared" si="112"/>
        <v>17201.34</v>
      </c>
    </row>
    <row r="395" spans="1:125">
      <c r="A395" t="s">
        <v>265</v>
      </c>
      <c r="B395" t="s">
        <v>484</v>
      </c>
      <c r="C395" t="s">
        <v>581</v>
      </c>
      <c r="D395" s="1">
        <v>36000</v>
      </c>
      <c r="E395" s="1">
        <v>1033.2</v>
      </c>
      <c r="F395" s="1">
        <v>0</v>
      </c>
      <c r="G395" s="1">
        <v>1094.4000000000001</v>
      </c>
      <c r="H395" s="1">
        <v>145</v>
      </c>
      <c r="I395" s="1">
        <f t="shared" si="111"/>
        <v>2272.6000000000004</v>
      </c>
      <c r="J395" s="1">
        <f t="shared" si="112"/>
        <v>33727.4</v>
      </c>
    </row>
    <row r="396" spans="1:125">
      <c r="A396" t="s">
        <v>267</v>
      </c>
      <c r="B396" t="s">
        <v>21</v>
      </c>
      <c r="C396" t="s">
        <v>584</v>
      </c>
      <c r="D396" s="1">
        <v>17800</v>
      </c>
      <c r="E396" s="1">
        <v>510.86</v>
      </c>
      <c r="F396" s="1">
        <v>0</v>
      </c>
      <c r="G396" s="1">
        <v>541.12</v>
      </c>
      <c r="H396" s="1">
        <v>185</v>
      </c>
      <c r="I396" s="1">
        <f t="shared" si="111"/>
        <v>1236.98</v>
      </c>
      <c r="J396" s="1">
        <f t="shared" si="112"/>
        <v>16563.02</v>
      </c>
    </row>
    <row r="397" spans="1:125" s="3" customFormat="1">
      <c r="A397" t="s">
        <v>268</v>
      </c>
      <c r="B397" t="s">
        <v>269</v>
      </c>
      <c r="C397" t="s">
        <v>581</v>
      </c>
      <c r="D397" s="1">
        <v>18800</v>
      </c>
      <c r="E397" s="1">
        <v>539.55999999999995</v>
      </c>
      <c r="F397" s="1">
        <v>0</v>
      </c>
      <c r="G397" s="1">
        <v>571.52</v>
      </c>
      <c r="H397" s="1">
        <v>125</v>
      </c>
      <c r="I397" s="1">
        <f t="shared" si="111"/>
        <v>1236.08</v>
      </c>
      <c r="J397" s="1">
        <f t="shared" si="112"/>
        <v>17563.919999999998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 t="s">
        <v>270</v>
      </c>
      <c r="B398" t="s">
        <v>484</v>
      </c>
      <c r="C398" t="s">
        <v>581</v>
      </c>
      <c r="D398" s="1">
        <v>46400</v>
      </c>
      <c r="E398" s="1">
        <v>1331.68</v>
      </c>
      <c r="F398" s="1">
        <v>1036.43</v>
      </c>
      <c r="G398" s="1">
        <v>1410.56</v>
      </c>
      <c r="H398" s="1">
        <v>2188.2399999999998</v>
      </c>
      <c r="I398" s="1">
        <f t="shared" si="111"/>
        <v>5966.91</v>
      </c>
      <c r="J398" s="1">
        <f t="shared" si="112"/>
        <v>40433.089999999997</v>
      </c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 t="s">
        <v>271</v>
      </c>
      <c r="B399" t="s">
        <v>269</v>
      </c>
      <c r="C399" t="s">
        <v>584</v>
      </c>
      <c r="D399" s="1">
        <v>17800</v>
      </c>
      <c r="E399" s="1">
        <v>510.86</v>
      </c>
      <c r="F399" s="1">
        <v>0</v>
      </c>
      <c r="G399" s="1">
        <v>541.12</v>
      </c>
      <c r="H399" s="1">
        <v>165</v>
      </c>
      <c r="I399" s="1">
        <f t="shared" si="111"/>
        <v>1216.98</v>
      </c>
      <c r="J399" s="1">
        <f t="shared" si="112"/>
        <v>16583.02</v>
      </c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 s="3" customFormat="1">
      <c r="A400" t="s">
        <v>272</v>
      </c>
      <c r="B400" t="s">
        <v>261</v>
      </c>
      <c r="C400" t="s">
        <v>584</v>
      </c>
      <c r="D400" s="1">
        <v>15200</v>
      </c>
      <c r="E400" s="1">
        <v>436.24</v>
      </c>
      <c r="F400" s="1">
        <v>0</v>
      </c>
      <c r="G400" s="1">
        <v>462.08</v>
      </c>
      <c r="H400" s="1">
        <v>165</v>
      </c>
      <c r="I400" s="1">
        <f t="shared" si="111"/>
        <v>1063.32</v>
      </c>
      <c r="J400" s="1">
        <f t="shared" si="112"/>
        <v>14136.68</v>
      </c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 s="3" customFormat="1">
      <c r="A401" t="s">
        <v>273</v>
      </c>
      <c r="B401" t="s">
        <v>261</v>
      </c>
      <c r="C401" t="s">
        <v>584</v>
      </c>
      <c r="D401" s="1">
        <v>17800</v>
      </c>
      <c r="E401" s="1">
        <v>510.86</v>
      </c>
      <c r="F401" s="1">
        <v>0</v>
      </c>
      <c r="G401" s="1">
        <v>541.12</v>
      </c>
      <c r="H401" s="1">
        <v>165</v>
      </c>
      <c r="I401" s="1">
        <f t="shared" si="111"/>
        <v>1216.98</v>
      </c>
      <c r="J401" s="1">
        <f t="shared" si="112"/>
        <v>16583.02</v>
      </c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</row>
    <row r="402" spans="1:125" s="3" customFormat="1">
      <c r="A402" t="s">
        <v>274</v>
      </c>
      <c r="B402" t="s">
        <v>261</v>
      </c>
      <c r="C402" t="s">
        <v>584</v>
      </c>
      <c r="D402" s="1">
        <v>12200</v>
      </c>
      <c r="E402" s="1">
        <v>350.14</v>
      </c>
      <c r="F402" s="1">
        <v>0</v>
      </c>
      <c r="G402" s="1">
        <v>370.88</v>
      </c>
      <c r="H402" s="1">
        <v>125</v>
      </c>
      <c r="I402" s="1">
        <f>E402+F402+G402+H402</f>
        <v>846.02</v>
      </c>
      <c r="J402" s="1">
        <f>D402-I402</f>
        <v>11353.98</v>
      </c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</row>
    <row r="403" spans="1:125">
      <c r="A403" t="s">
        <v>503</v>
      </c>
      <c r="B403" t="s">
        <v>21</v>
      </c>
      <c r="C403" t="s">
        <v>584</v>
      </c>
      <c r="D403" s="1">
        <v>32000</v>
      </c>
      <c r="E403" s="1">
        <v>918.4</v>
      </c>
      <c r="F403" s="1">
        <v>0</v>
      </c>
      <c r="G403" s="1">
        <v>972.8</v>
      </c>
      <c r="H403" s="1">
        <v>25</v>
      </c>
      <c r="I403" s="1">
        <f>E403+F403+G403+H403</f>
        <v>1916.1999999999998</v>
      </c>
      <c r="J403" s="1">
        <f>D403-I403</f>
        <v>30083.8</v>
      </c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  <c r="CW403"/>
      <c r="CX403"/>
      <c r="CY403"/>
      <c r="CZ403"/>
      <c r="DA403"/>
      <c r="DB403"/>
      <c r="DC403"/>
      <c r="DD403"/>
      <c r="DE403"/>
      <c r="DF403"/>
      <c r="DG403"/>
      <c r="DH403"/>
      <c r="DI403"/>
      <c r="DJ403"/>
      <c r="DK403"/>
      <c r="DL403"/>
      <c r="DM403"/>
      <c r="DN403"/>
      <c r="DO403"/>
      <c r="DP403"/>
      <c r="DQ403"/>
      <c r="DR403"/>
      <c r="DS403"/>
      <c r="DT403"/>
      <c r="DU403"/>
    </row>
    <row r="404" spans="1:125">
      <c r="A404" t="s">
        <v>609</v>
      </c>
      <c r="B404" t="s">
        <v>21</v>
      </c>
      <c r="C404" t="s">
        <v>584</v>
      </c>
      <c r="D404" s="1">
        <v>25500</v>
      </c>
      <c r="E404" s="1">
        <v>731.85</v>
      </c>
      <c r="F404" s="1">
        <v>0</v>
      </c>
      <c r="G404" s="1">
        <v>775.2</v>
      </c>
      <c r="H404" s="1">
        <v>1056.6199999999999</v>
      </c>
      <c r="I404" s="1">
        <f>E404+F404+G404+H404</f>
        <v>2563.67</v>
      </c>
      <c r="J404" s="1">
        <f>D404-I404</f>
        <v>22936.33</v>
      </c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</row>
    <row r="405" spans="1:125" s="3" customFormat="1">
      <c r="A405" s="3" t="s">
        <v>18</v>
      </c>
      <c r="B405" s="3">
        <v>14</v>
      </c>
      <c r="D405" s="4">
        <f t="shared" ref="D405:J405" si="113">SUM(D391:D404)</f>
        <v>357950</v>
      </c>
      <c r="E405" s="4">
        <f t="shared" si="113"/>
        <v>10273.169999999998</v>
      </c>
      <c r="F405" s="4">
        <f t="shared" si="113"/>
        <v>6404.91</v>
      </c>
      <c r="G405" s="4">
        <f t="shared" si="113"/>
        <v>10881.68</v>
      </c>
      <c r="H405" s="4">
        <f t="shared" si="113"/>
        <v>9001.34</v>
      </c>
      <c r="I405" s="4">
        <f t="shared" si="113"/>
        <v>36561.099999999991</v>
      </c>
      <c r="J405" s="4">
        <f t="shared" si="113"/>
        <v>321388.89999999997</v>
      </c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</row>
    <row r="406" spans="1:125" s="3" customFormat="1">
      <c r="A406"/>
      <c r="B406"/>
      <c r="C406"/>
      <c r="D406" s="1"/>
      <c r="E406" s="1"/>
      <c r="F406" s="1"/>
      <c r="G406" s="1"/>
      <c r="H406" s="1"/>
      <c r="I406" s="1"/>
      <c r="J406" s="1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</row>
    <row r="407" spans="1:125" s="3" customFormat="1">
      <c r="A407" s="11" t="s">
        <v>275</v>
      </c>
      <c r="B407" s="11"/>
      <c r="C407" s="13"/>
      <c r="D407" s="11"/>
      <c r="E407" s="11"/>
      <c r="F407" s="11"/>
      <c r="G407" s="11"/>
      <c r="H407" s="11"/>
      <c r="I407" s="11"/>
      <c r="J407" s="11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</row>
    <row r="408" spans="1:125" s="3" customFormat="1">
      <c r="A408" t="s">
        <v>276</v>
      </c>
      <c r="B408" t="s">
        <v>282</v>
      </c>
      <c r="C408" t="s">
        <v>581</v>
      </c>
      <c r="D408" s="1">
        <v>25000</v>
      </c>
      <c r="E408" s="1">
        <v>717.5</v>
      </c>
      <c r="F408" s="1">
        <v>0</v>
      </c>
      <c r="G408" s="1">
        <v>760</v>
      </c>
      <c r="H408" s="1">
        <v>165</v>
      </c>
      <c r="I408" s="1">
        <f t="shared" ref="I408:I412" si="114">E408+F408+G408+H408</f>
        <v>1642.5</v>
      </c>
      <c r="J408" s="1">
        <f t="shared" ref="J408:J412" si="115">D408-I408</f>
        <v>23357.5</v>
      </c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</row>
    <row r="409" spans="1:125" s="3" customFormat="1">
      <c r="A409" t="s">
        <v>277</v>
      </c>
      <c r="B409" t="s">
        <v>278</v>
      </c>
      <c r="C409" t="s">
        <v>584</v>
      </c>
      <c r="D409" s="1">
        <v>20650</v>
      </c>
      <c r="E409" s="1">
        <v>592.66</v>
      </c>
      <c r="F409" s="1">
        <v>0</v>
      </c>
      <c r="G409" s="1">
        <v>627.76</v>
      </c>
      <c r="H409" s="1">
        <v>1196.6199999999999</v>
      </c>
      <c r="I409" s="1">
        <f t="shared" si="114"/>
        <v>2417.04</v>
      </c>
      <c r="J409" s="1">
        <f t="shared" si="115"/>
        <v>18232.96</v>
      </c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 s="3" customFormat="1">
      <c r="A410" t="s">
        <v>279</v>
      </c>
      <c r="B410" t="s">
        <v>182</v>
      </c>
      <c r="C410" t="s">
        <v>581</v>
      </c>
      <c r="D410" s="1">
        <v>22500</v>
      </c>
      <c r="E410" s="1">
        <v>645.75</v>
      </c>
      <c r="F410" s="1">
        <v>0</v>
      </c>
      <c r="G410" s="1">
        <v>684</v>
      </c>
      <c r="H410" s="1">
        <v>125</v>
      </c>
      <c r="I410" s="1">
        <f t="shared" si="114"/>
        <v>1454.75</v>
      </c>
      <c r="J410" s="1">
        <f t="shared" si="115"/>
        <v>21045.25</v>
      </c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</row>
    <row r="411" spans="1:125" s="3" customFormat="1">
      <c r="A411" t="s">
        <v>280</v>
      </c>
      <c r="B411" t="s">
        <v>23</v>
      </c>
      <c r="C411" t="s">
        <v>581</v>
      </c>
      <c r="D411" s="1">
        <v>70000</v>
      </c>
      <c r="E411" s="1">
        <v>2009</v>
      </c>
      <c r="F411" s="1">
        <v>4955.83</v>
      </c>
      <c r="G411" s="1">
        <v>2128</v>
      </c>
      <c r="H411" s="1">
        <v>2208.2399999999998</v>
      </c>
      <c r="I411" s="1">
        <f t="shared" si="114"/>
        <v>11301.07</v>
      </c>
      <c r="J411" s="1">
        <f t="shared" si="115"/>
        <v>58698.93</v>
      </c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</row>
    <row r="412" spans="1:125" s="3" customFormat="1">
      <c r="A412" t="s">
        <v>281</v>
      </c>
      <c r="B412" t="s">
        <v>282</v>
      </c>
      <c r="C412" t="s">
        <v>584</v>
      </c>
      <c r="D412" s="1">
        <v>38000</v>
      </c>
      <c r="E412" s="1">
        <v>1090.5999999999999</v>
      </c>
      <c r="F412" s="1">
        <v>160.38</v>
      </c>
      <c r="G412" s="1">
        <v>1155.2</v>
      </c>
      <c r="H412" s="1">
        <v>25</v>
      </c>
      <c r="I412" s="1">
        <f t="shared" si="114"/>
        <v>2431.1800000000003</v>
      </c>
      <c r="J412" s="1">
        <f t="shared" si="115"/>
        <v>35568.82</v>
      </c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</row>
    <row r="413" spans="1:125" s="3" customFormat="1">
      <c r="A413" s="3" t="s">
        <v>18</v>
      </c>
      <c r="B413" s="3">
        <v>5</v>
      </c>
      <c r="D413" s="4">
        <f t="shared" ref="D413:J413" si="116">SUM(D408:D412)</f>
        <v>176150</v>
      </c>
      <c r="E413" s="4">
        <f t="shared" si="116"/>
        <v>5055.51</v>
      </c>
      <c r="F413" s="4">
        <f t="shared" si="116"/>
        <v>5116.21</v>
      </c>
      <c r="G413" s="4">
        <f t="shared" si="116"/>
        <v>5354.96</v>
      </c>
      <c r="H413" s="4">
        <f t="shared" si="116"/>
        <v>3719.8599999999997</v>
      </c>
      <c r="I413" s="4">
        <f t="shared" si="116"/>
        <v>19246.54</v>
      </c>
      <c r="J413" s="4">
        <f t="shared" si="116"/>
        <v>156903.46</v>
      </c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</row>
    <row r="414" spans="1:125" s="3" customFormat="1">
      <c r="A414"/>
      <c r="B414"/>
      <c r="C414"/>
      <c r="D414" s="1"/>
      <c r="E414" s="1"/>
      <c r="F414" s="1"/>
      <c r="G414" s="1"/>
      <c r="H414" s="1"/>
      <c r="I414" s="1"/>
      <c r="J414" s="1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</row>
    <row r="415" spans="1:125" s="3" customFormat="1">
      <c r="A415" s="11" t="s">
        <v>283</v>
      </c>
      <c r="B415" s="11"/>
      <c r="C415" s="13"/>
      <c r="D415" s="11"/>
      <c r="E415" s="11"/>
      <c r="F415" s="11"/>
      <c r="G415" s="11"/>
      <c r="H415" s="11"/>
      <c r="I415" s="11"/>
      <c r="J415" s="11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</row>
    <row r="416" spans="1:125">
      <c r="A416" t="s">
        <v>558</v>
      </c>
      <c r="B416" t="s">
        <v>542</v>
      </c>
      <c r="C416" t="s">
        <v>584</v>
      </c>
      <c r="D416" s="1">
        <v>40000</v>
      </c>
      <c r="E416" s="1">
        <v>1148</v>
      </c>
      <c r="F416" s="1">
        <v>442.65</v>
      </c>
      <c r="G416" s="1">
        <v>1216</v>
      </c>
      <c r="H416" s="1">
        <v>25</v>
      </c>
      <c r="I416" s="1">
        <f>E416+F416+G416+H416</f>
        <v>2831.65</v>
      </c>
      <c r="J416" s="1">
        <f>D416-I416</f>
        <v>37168.35</v>
      </c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  <c r="AP416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</row>
    <row r="417" spans="1:125" s="3" customFormat="1">
      <c r="A417" t="s">
        <v>285</v>
      </c>
      <c r="B417" t="s">
        <v>17</v>
      </c>
      <c r="C417" t="s">
        <v>581</v>
      </c>
      <c r="D417" s="1">
        <v>140000</v>
      </c>
      <c r="E417" s="1">
        <v>4018</v>
      </c>
      <c r="F417" s="1">
        <v>21163.78</v>
      </c>
      <c r="G417" s="1">
        <v>3595.1</v>
      </c>
      <c r="H417" s="1">
        <v>2188.2399999999998</v>
      </c>
      <c r="I417" s="1">
        <f t="shared" ref="I417:I418" si="117">E417+F417+G417+H417</f>
        <v>30965.119999999995</v>
      </c>
      <c r="J417" s="1">
        <f t="shared" ref="J417:J418" si="118">D417-I417</f>
        <v>109034.88</v>
      </c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</row>
    <row r="418" spans="1:125">
      <c r="A418" t="s">
        <v>470</v>
      </c>
      <c r="B418" t="s">
        <v>377</v>
      </c>
      <c r="C418" t="s">
        <v>584</v>
      </c>
      <c r="D418" s="1">
        <v>40000</v>
      </c>
      <c r="E418" s="1">
        <v>1148</v>
      </c>
      <c r="F418" s="1">
        <v>442.65</v>
      </c>
      <c r="G418" s="1">
        <v>1216</v>
      </c>
      <c r="H418" s="1">
        <v>25</v>
      </c>
      <c r="I418" s="1">
        <f t="shared" si="117"/>
        <v>2831.65</v>
      </c>
      <c r="J418" s="1">
        <f t="shared" si="118"/>
        <v>37168.35</v>
      </c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</row>
    <row r="419" spans="1:125">
      <c r="A419" t="s">
        <v>471</v>
      </c>
      <c r="B419" t="s">
        <v>377</v>
      </c>
      <c r="C419" t="s">
        <v>584</v>
      </c>
      <c r="D419" s="1">
        <v>40000</v>
      </c>
      <c r="E419" s="1">
        <v>1148</v>
      </c>
      <c r="F419" s="1">
        <v>442.65</v>
      </c>
      <c r="G419" s="1">
        <v>1216</v>
      </c>
      <c r="H419" s="1">
        <v>25</v>
      </c>
      <c r="I419" s="1">
        <f>E419+F419+G419+H419</f>
        <v>2831.65</v>
      </c>
      <c r="J419" s="1">
        <f>D419-I419</f>
        <v>37168.35</v>
      </c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  <c r="AQ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  <c r="CQ419"/>
      <c r="CR419"/>
      <c r="CS419"/>
      <c r="CT419"/>
      <c r="CU419"/>
      <c r="CV419"/>
      <c r="CW419"/>
      <c r="CX419"/>
      <c r="CY419"/>
      <c r="CZ419"/>
      <c r="DA419"/>
      <c r="DB419"/>
      <c r="DC419"/>
      <c r="DD419"/>
      <c r="DE419"/>
      <c r="DF419"/>
      <c r="DG419"/>
      <c r="DH419"/>
      <c r="DI419"/>
      <c r="DJ419"/>
      <c r="DK419"/>
      <c r="DL419"/>
      <c r="DM419"/>
      <c r="DN419"/>
      <c r="DO419"/>
      <c r="DP419"/>
      <c r="DQ419"/>
      <c r="DR419"/>
      <c r="DS419"/>
      <c r="DT419"/>
      <c r="DU419"/>
    </row>
    <row r="420" spans="1:125">
      <c r="A420" t="s">
        <v>559</v>
      </c>
      <c r="B420" t="s">
        <v>195</v>
      </c>
      <c r="C420" t="s">
        <v>584</v>
      </c>
      <c r="D420" s="1">
        <v>50000</v>
      </c>
      <c r="E420" s="1">
        <v>1435</v>
      </c>
      <c r="F420" s="1">
        <v>1544.51</v>
      </c>
      <c r="G420" s="1">
        <v>1520</v>
      </c>
      <c r="H420" s="1">
        <v>2088.2399999999998</v>
      </c>
      <c r="I420" s="1">
        <f>E420+F420+G420+H420</f>
        <v>6587.75</v>
      </c>
      <c r="J420" s="1">
        <f>D420-I420</f>
        <v>43412.25</v>
      </c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  <c r="AF420"/>
      <c r="AG420"/>
      <c r="AH420"/>
      <c r="AI420"/>
      <c r="AJ420"/>
      <c r="AK420"/>
      <c r="AL420"/>
      <c r="AM420"/>
      <c r="AN420"/>
      <c r="AO420"/>
      <c r="AP420"/>
      <c r="AQ420"/>
      <c r="AR420"/>
      <c r="AS420"/>
      <c r="AT420"/>
      <c r="AU420"/>
      <c r="AV420"/>
      <c r="AW420"/>
      <c r="AX420"/>
      <c r="AY420"/>
      <c r="AZ420"/>
      <c r="BA420"/>
      <c r="BB420"/>
      <c r="BC420"/>
      <c r="BD420"/>
      <c r="BE420"/>
      <c r="BF420"/>
      <c r="BG420"/>
      <c r="BH420"/>
      <c r="BI420"/>
      <c r="BJ420"/>
      <c r="BK420"/>
      <c r="BL420"/>
      <c r="BM420"/>
      <c r="BN420"/>
      <c r="BO420"/>
      <c r="BP420"/>
      <c r="BQ420"/>
      <c r="BR420"/>
      <c r="BS420"/>
      <c r="BT420"/>
      <c r="BU420"/>
      <c r="BV420"/>
      <c r="BW420"/>
      <c r="BX420"/>
      <c r="BY420"/>
      <c r="BZ420"/>
      <c r="CA420"/>
      <c r="CB420"/>
      <c r="CC420"/>
      <c r="CD420"/>
      <c r="CE420"/>
      <c r="CF420"/>
      <c r="CG420"/>
      <c r="CH420"/>
      <c r="CI420"/>
      <c r="CJ420"/>
      <c r="CK420"/>
      <c r="CL420"/>
      <c r="CM420"/>
      <c r="CN420"/>
      <c r="CO420"/>
      <c r="CP420"/>
      <c r="CQ420"/>
      <c r="CR420"/>
      <c r="CS420"/>
      <c r="CT420"/>
      <c r="CU420"/>
      <c r="CV420"/>
      <c r="CW420"/>
      <c r="CX420"/>
      <c r="CY420"/>
      <c r="CZ420"/>
      <c r="DA420"/>
      <c r="DB420"/>
      <c r="DC420"/>
      <c r="DD420"/>
      <c r="DE420"/>
      <c r="DF420"/>
      <c r="DG420"/>
      <c r="DH420"/>
      <c r="DI420"/>
      <c r="DJ420"/>
      <c r="DK420"/>
      <c r="DL420"/>
      <c r="DM420"/>
      <c r="DN420"/>
      <c r="DO420"/>
      <c r="DP420"/>
      <c r="DQ420"/>
      <c r="DR420"/>
      <c r="DS420"/>
      <c r="DT420"/>
      <c r="DU420"/>
    </row>
    <row r="421" spans="1:125">
      <c r="A421" t="s">
        <v>610</v>
      </c>
      <c r="B421" t="s">
        <v>21</v>
      </c>
      <c r="C421" t="s">
        <v>584</v>
      </c>
      <c r="D421" s="1">
        <v>50000</v>
      </c>
      <c r="E421" s="1">
        <v>1435</v>
      </c>
      <c r="F421" s="1">
        <v>1699.26</v>
      </c>
      <c r="G421" s="1">
        <v>1520</v>
      </c>
      <c r="H421" s="1">
        <v>1056.6199999999999</v>
      </c>
      <c r="I421" s="1">
        <v>5710.88</v>
      </c>
      <c r="J421" s="1">
        <f>D421-I421</f>
        <v>44289.120000000003</v>
      </c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  <c r="AP421"/>
      <c r="AQ421"/>
      <c r="AR421"/>
      <c r="AS421"/>
      <c r="AT421"/>
      <c r="AU421"/>
      <c r="AV421"/>
      <c r="AW421"/>
      <c r="AX421"/>
      <c r="AY421"/>
      <c r="AZ421"/>
      <c r="BA421"/>
      <c r="BB421"/>
      <c r="BC421"/>
      <c r="BD421"/>
      <c r="BE421"/>
      <c r="BF421"/>
      <c r="BG421"/>
      <c r="BH421"/>
      <c r="BI421"/>
      <c r="BJ421"/>
      <c r="BK421"/>
      <c r="BL421"/>
      <c r="BM421"/>
      <c r="BN421"/>
      <c r="BO421"/>
      <c r="BP421"/>
      <c r="BQ421"/>
      <c r="BR421"/>
      <c r="BS421"/>
      <c r="BT421"/>
      <c r="BU421"/>
      <c r="BV421"/>
      <c r="BW421"/>
      <c r="BX421"/>
      <c r="BY421"/>
      <c r="BZ421"/>
      <c r="CA421"/>
      <c r="CB421"/>
      <c r="CC421"/>
      <c r="CD421"/>
      <c r="CE421"/>
      <c r="CF421"/>
      <c r="CG421"/>
      <c r="CH421"/>
      <c r="CI421"/>
      <c r="CJ421"/>
      <c r="CK421"/>
      <c r="CL421"/>
      <c r="CM421"/>
      <c r="CN421"/>
      <c r="CO421"/>
      <c r="CP421"/>
      <c r="CQ421"/>
      <c r="CR421"/>
      <c r="CS421"/>
      <c r="CT421"/>
      <c r="CU421"/>
      <c r="CV421"/>
      <c r="CW421"/>
      <c r="CX421"/>
      <c r="CY421"/>
      <c r="CZ421"/>
      <c r="DA421"/>
      <c r="DB421"/>
      <c r="DC421"/>
      <c r="DD421"/>
      <c r="DE421"/>
      <c r="DF421"/>
      <c r="DG421"/>
      <c r="DH421"/>
      <c r="DI421"/>
      <c r="DJ421"/>
      <c r="DK421"/>
      <c r="DL421"/>
      <c r="DM421"/>
      <c r="DN421"/>
      <c r="DO421"/>
      <c r="DP421"/>
      <c r="DQ421"/>
      <c r="DR421"/>
      <c r="DS421"/>
      <c r="DT421"/>
      <c r="DU421"/>
    </row>
    <row r="422" spans="1:125" s="3" customFormat="1">
      <c r="A422" s="3" t="s">
        <v>18</v>
      </c>
      <c r="B422" s="3">
        <v>6</v>
      </c>
      <c r="D422" s="4">
        <f t="shared" ref="D422:J422" si="119">SUM(D416:D421)</f>
        <v>360000</v>
      </c>
      <c r="E422" s="4">
        <f t="shared" si="119"/>
        <v>10332</v>
      </c>
      <c r="F422" s="4">
        <f t="shared" si="119"/>
        <v>25735.5</v>
      </c>
      <c r="G422" s="4">
        <f t="shared" si="119"/>
        <v>10283.1</v>
      </c>
      <c r="H422" s="4">
        <f t="shared" si="119"/>
        <v>5408.0999999999995</v>
      </c>
      <c r="I422" s="4">
        <f t="shared" si="119"/>
        <v>51758.7</v>
      </c>
      <c r="J422" s="4">
        <f t="shared" si="119"/>
        <v>308241.30000000005</v>
      </c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</row>
    <row r="423" spans="1:125" s="3" customFormat="1">
      <c r="A423"/>
      <c r="B423"/>
      <c r="C423"/>
      <c r="D423" s="1"/>
      <c r="E423" s="1"/>
      <c r="F423" s="1"/>
      <c r="G423" s="1"/>
      <c r="H423" s="1"/>
      <c r="I423" s="1"/>
      <c r="J423" s="1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</row>
    <row r="424" spans="1:125" s="3" customFormat="1">
      <c r="A424" s="11" t="s">
        <v>286</v>
      </c>
      <c r="B424" s="11"/>
      <c r="C424" s="13"/>
      <c r="D424" s="11"/>
      <c r="E424" s="11"/>
      <c r="F424" s="11"/>
      <c r="G424" s="11"/>
      <c r="H424" s="11"/>
      <c r="I424" s="11"/>
      <c r="J424" s="11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  <c r="BE424" s="6"/>
      <c r="BF424" s="6"/>
      <c r="BG424" s="6"/>
      <c r="BH424" s="6"/>
      <c r="BI424" s="6"/>
      <c r="BJ424" s="6"/>
      <c r="BK424" s="6"/>
      <c r="BL424" s="6"/>
      <c r="BM424" s="6"/>
      <c r="BN424" s="6"/>
      <c r="BO424" s="6"/>
      <c r="BP424" s="6"/>
      <c r="BQ424" s="6"/>
      <c r="BR424" s="6"/>
      <c r="BS424" s="6"/>
      <c r="BT424" s="6"/>
      <c r="BU424" s="6"/>
      <c r="BV424" s="6"/>
      <c r="BW424" s="6"/>
      <c r="BX424" s="6"/>
      <c r="BY424" s="6"/>
      <c r="BZ424" s="6"/>
      <c r="CA424" s="6"/>
      <c r="CB424" s="6"/>
      <c r="CC424" s="6"/>
      <c r="CD424" s="6"/>
      <c r="CE424" s="6"/>
      <c r="CF424" s="6"/>
      <c r="CG424" s="6"/>
      <c r="CH424" s="6"/>
      <c r="CI424" s="6"/>
      <c r="CJ424" s="6"/>
      <c r="CK424" s="6"/>
      <c r="CL424" s="6"/>
      <c r="CM424" s="6"/>
      <c r="CN424" s="6"/>
      <c r="CO424" s="6"/>
      <c r="CP424" s="6"/>
      <c r="CQ424" s="6"/>
      <c r="CR424" s="6"/>
      <c r="CS424" s="6"/>
      <c r="CT424" s="6"/>
      <c r="CU424" s="6"/>
      <c r="CV424" s="6"/>
      <c r="CW424" s="6"/>
      <c r="CX424" s="6"/>
      <c r="CY424" s="6"/>
      <c r="CZ424" s="6"/>
      <c r="DA424" s="6"/>
      <c r="DB424" s="6"/>
      <c r="DC424" s="6"/>
      <c r="DD424" s="6"/>
      <c r="DE424" s="6"/>
      <c r="DF424" s="6"/>
      <c r="DG424" s="6"/>
      <c r="DH424" s="6"/>
      <c r="DI424" s="6"/>
      <c r="DJ424" s="6"/>
      <c r="DK424" s="6"/>
      <c r="DL424" s="6"/>
      <c r="DM424" s="6"/>
      <c r="DN424" s="6"/>
      <c r="DO424" s="6"/>
      <c r="DP424" s="6"/>
      <c r="DQ424" s="6"/>
      <c r="DR424" s="6"/>
      <c r="DS424" s="6"/>
      <c r="DT424" s="6"/>
      <c r="DU424" s="6"/>
    </row>
    <row r="425" spans="1:125">
      <c r="A425" t="s">
        <v>561</v>
      </c>
      <c r="B425" t="s">
        <v>560</v>
      </c>
      <c r="C425" t="s">
        <v>584</v>
      </c>
      <c r="D425" s="1">
        <v>50000</v>
      </c>
      <c r="E425" s="1">
        <v>1435</v>
      </c>
      <c r="F425" s="1">
        <v>1854</v>
      </c>
      <c r="G425" s="1">
        <v>1520</v>
      </c>
      <c r="H425" s="1">
        <v>25</v>
      </c>
      <c r="I425" s="1">
        <f>E425+F425+G425+H425</f>
        <v>4834</v>
      </c>
      <c r="J425" s="1">
        <f>D425-I425</f>
        <v>45166</v>
      </c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  <c r="CW425"/>
      <c r="CX425"/>
      <c r="CY425"/>
      <c r="CZ425"/>
      <c r="DA425"/>
      <c r="DB425"/>
      <c r="DC425"/>
      <c r="DD425"/>
      <c r="DE425"/>
      <c r="DF425"/>
      <c r="DG425"/>
      <c r="DH425"/>
      <c r="DI425"/>
      <c r="DJ425"/>
      <c r="DK425"/>
      <c r="DL425"/>
      <c r="DM425"/>
      <c r="DN425"/>
      <c r="DO425"/>
      <c r="DP425"/>
      <c r="DQ425"/>
      <c r="DR425"/>
      <c r="DS425"/>
      <c r="DT425"/>
      <c r="DU425"/>
    </row>
    <row r="426" spans="1:125" s="3" customFormat="1">
      <c r="A426" t="s">
        <v>287</v>
      </c>
      <c r="B426" t="s">
        <v>26</v>
      </c>
      <c r="C426" t="s">
        <v>583</v>
      </c>
      <c r="D426" s="1">
        <v>38000</v>
      </c>
      <c r="E426" s="1">
        <v>1090.5999999999999</v>
      </c>
      <c r="F426" s="1">
        <v>160.38</v>
      </c>
      <c r="G426" s="1">
        <v>1155.2</v>
      </c>
      <c r="H426" s="1">
        <v>25</v>
      </c>
      <c r="I426" s="1">
        <f t="shared" ref="I426" si="120">E426+F426+G426+H426</f>
        <v>2431.1800000000003</v>
      </c>
      <c r="J426" s="1">
        <f t="shared" ref="J426" si="121">D426-I426</f>
        <v>35568.82</v>
      </c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</row>
    <row r="427" spans="1:125">
      <c r="A427" t="s">
        <v>612</v>
      </c>
      <c r="B427" t="s">
        <v>611</v>
      </c>
      <c r="C427" t="s">
        <v>584</v>
      </c>
      <c r="D427" s="1">
        <v>90000</v>
      </c>
      <c r="E427" s="1">
        <v>2583</v>
      </c>
      <c r="F427" s="1">
        <v>9753.1200000000008</v>
      </c>
      <c r="G427" s="1">
        <v>2736</v>
      </c>
      <c r="H427" s="1">
        <v>25</v>
      </c>
      <c r="I427" s="1">
        <f>E427+F427+G427+H427</f>
        <v>15097.12</v>
      </c>
      <c r="J427" s="1">
        <f>D427-I427</f>
        <v>74902.880000000005</v>
      </c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</row>
    <row r="428" spans="1:125" s="3" customFormat="1">
      <c r="A428" s="3" t="s">
        <v>18</v>
      </c>
      <c r="B428" s="3">
        <v>3</v>
      </c>
      <c r="D428" s="4">
        <f t="shared" ref="D428:J428" si="122">SUM(D425:D427)</f>
        <v>178000</v>
      </c>
      <c r="E428" s="4">
        <f t="shared" si="122"/>
        <v>5108.6000000000004</v>
      </c>
      <c r="F428" s="4">
        <f t="shared" si="122"/>
        <v>11767.5</v>
      </c>
      <c r="G428" s="4">
        <f t="shared" si="122"/>
        <v>5411.2</v>
      </c>
      <c r="H428" s="4">
        <f t="shared" si="122"/>
        <v>75</v>
      </c>
      <c r="I428" s="4">
        <f t="shared" si="122"/>
        <v>22362.300000000003</v>
      </c>
      <c r="J428" s="4">
        <f t="shared" si="122"/>
        <v>155637.70000000001</v>
      </c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</row>
    <row r="429" spans="1:125" s="3" customFormat="1">
      <c r="A429"/>
      <c r="B429"/>
      <c r="C429"/>
      <c r="D429" s="1"/>
      <c r="E429" s="1"/>
      <c r="F429" s="1"/>
      <c r="G429" s="1"/>
      <c r="H429" s="1"/>
      <c r="I429" s="1"/>
      <c r="J429" s="1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  <c r="BS429" s="6"/>
      <c r="BT429" s="6"/>
      <c r="BU429" s="6"/>
      <c r="BV429" s="6"/>
      <c r="BW429" s="6"/>
      <c r="BX429" s="6"/>
      <c r="BY429" s="6"/>
      <c r="BZ429" s="6"/>
      <c r="CA429" s="6"/>
      <c r="CB429" s="6"/>
      <c r="CC429" s="6"/>
      <c r="CD429" s="6"/>
      <c r="CE429" s="6"/>
      <c r="CF429" s="6"/>
      <c r="CG429" s="6"/>
      <c r="CH429" s="6"/>
      <c r="CI429" s="6"/>
      <c r="CJ429" s="6"/>
      <c r="CK429" s="6"/>
      <c r="CL429" s="6"/>
      <c r="CM429" s="6"/>
      <c r="CN429" s="6"/>
      <c r="CO429" s="6"/>
      <c r="CP429" s="6"/>
      <c r="CQ429" s="6"/>
      <c r="CR429" s="6"/>
      <c r="CS429" s="6"/>
      <c r="CT429" s="6"/>
      <c r="CU429" s="6"/>
      <c r="CV429" s="6"/>
      <c r="CW429" s="6"/>
      <c r="CX429" s="6"/>
      <c r="CY429" s="6"/>
      <c r="CZ429" s="6"/>
      <c r="DA429" s="6"/>
      <c r="DB429" s="6"/>
      <c r="DC429" s="6"/>
      <c r="DD429" s="6"/>
      <c r="DE429" s="6"/>
      <c r="DF429" s="6"/>
      <c r="DG429" s="6"/>
      <c r="DH429" s="6"/>
      <c r="DI429" s="6"/>
      <c r="DJ429" s="6"/>
      <c r="DK429" s="6"/>
      <c r="DL429" s="6"/>
      <c r="DM429" s="6"/>
      <c r="DN429" s="6"/>
      <c r="DO429" s="6"/>
      <c r="DP429" s="6"/>
      <c r="DQ429" s="6"/>
      <c r="DR429" s="6"/>
      <c r="DS429" s="6"/>
      <c r="DT429" s="6"/>
      <c r="DU429" s="6"/>
    </row>
    <row r="430" spans="1:125" s="3" customFormat="1">
      <c r="A430" s="11" t="s">
        <v>291</v>
      </c>
      <c r="B430" s="11"/>
      <c r="C430" s="13"/>
      <c r="D430" s="11"/>
      <c r="E430" s="11"/>
      <c r="F430" s="11"/>
      <c r="G430" s="11"/>
      <c r="H430" s="11"/>
      <c r="I430" s="11"/>
      <c r="J430" s="11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6"/>
      <c r="BF430" s="6"/>
      <c r="BG430" s="6"/>
      <c r="BH430" s="6"/>
      <c r="BI430" s="6"/>
      <c r="BJ430" s="6"/>
      <c r="BK430" s="6"/>
      <c r="BL430" s="6"/>
      <c r="BM430" s="6"/>
      <c r="BN430" s="6"/>
      <c r="BO430" s="6"/>
      <c r="BP430" s="6"/>
      <c r="BQ430" s="6"/>
      <c r="BR430" s="6"/>
      <c r="BS430" s="6"/>
      <c r="BT430" s="6"/>
      <c r="BU430" s="6"/>
      <c r="BV430" s="6"/>
      <c r="BW430" s="6"/>
      <c r="BX430" s="6"/>
      <c r="BY430" s="6"/>
      <c r="BZ430" s="6"/>
      <c r="CA430" s="6"/>
      <c r="CB430" s="6"/>
      <c r="CC430" s="6"/>
      <c r="CD430" s="6"/>
      <c r="CE430" s="6"/>
      <c r="CF430" s="6"/>
      <c r="CG430" s="6"/>
      <c r="CH430" s="6"/>
      <c r="CI430" s="6"/>
      <c r="CJ430" s="6"/>
      <c r="CK430" s="6"/>
      <c r="CL430" s="6"/>
      <c r="CM430" s="6"/>
      <c r="CN430" s="6"/>
      <c r="CO430" s="6"/>
      <c r="CP430" s="6"/>
      <c r="CQ430" s="6"/>
      <c r="CR430" s="6"/>
      <c r="CS430" s="6"/>
      <c r="CT430" s="6"/>
      <c r="CU430" s="6"/>
      <c r="CV430" s="6"/>
      <c r="CW430" s="6"/>
      <c r="CX430" s="6"/>
      <c r="CY430" s="6"/>
      <c r="CZ430" s="6"/>
      <c r="DA430" s="6"/>
      <c r="DB430" s="6"/>
      <c r="DC430" s="6"/>
      <c r="DD430" s="6"/>
      <c r="DE430" s="6"/>
      <c r="DF430" s="6"/>
      <c r="DG430" s="6"/>
      <c r="DH430" s="6"/>
      <c r="DI430" s="6"/>
      <c r="DJ430" s="6"/>
      <c r="DK430" s="6"/>
      <c r="DL430" s="6"/>
      <c r="DM430" s="6"/>
      <c r="DN430" s="6"/>
      <c r="DO430" s="6"/>
      <c r="DP430" s="6"/>
      <c r="DQ430" s="6"/>
      <c r="DR430" s="6"/>
      <c r="DS430" s="6"/>
      <c r="DT430" s="6"/>
      <c r="DU430" s="6"/>
    </row>
    <row r="431" spans="1:125" s="3" customFormat="1">
      <c r="A431" t="s">
        <v>292</v>
      </c>
      <c r="B431" t="s">
        <v>293</v>
      </c>
      <c r="C431" t="s">
        <v>584</v>
      </c>
      <c r="D431" s="1">
        <v>50000</v>
      </c>
      <c r="E431" s="1">
        <v>1435</v>
      </c>
      <c r="F431" s="1">
        <v>1854</v>
      </c>
      <c r="G431" s="1">
        <v>1520</v>
      </c>
      <c r="H431" s="1">
        <v>25</v>
      </c>
      <c r="I431" s="1">
        <f t="shared" ref="I431:I432" si="123">E431+F431+G431+H431</f>
        <v>4834</v>
      </c>
      <c r="J431" s="1">
        <f>+D431-I431</f>
        <v>45166</v>
      </c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"/>
      <c r="AV431" s="6"/>
      <c r="AW431" s="6"/>
      <c r="AX431" s="6"/>
      <c r="AY431" s="6"/>
      <c r="AZ431" s="6"/>
      <c r="BA431" s="6"/>
      <c r="BB431" s="6"/>
      <c r="BC431" s="6"/>
      <c r="BD431" s="6"/>
      <c r="BE431" s="6"/>
      <c r="BF431" s="6"/>
      <c r="BG431" s="6"/>
      <c r="BH431" s="6"/>
      <c r="BI431" s="6"/>
      <c r="BJ431" s="6"/>
      <c r="BK431" s="6"/>
      <c r="BL431" s="6"/>
      <c r="BM431" s="6"/>
      <c r="BN431" s="6"/>
      <c r="BO431" s="6"/>
      <c r="BP431" s="6"/>
      <c r="BQ431" s="6"/>
      <c r="BR431" s="6"/>
      <c r="BS431" s="6"/>
      <c r="BT431" s="6"/>
      <c r="BU431" s="6"/>
      <c r="BV431" s="6"/>
      <c r="BW431" s="6"/>
      <c r="BX431" s="6"/>
      <c r="BY431" s="6"/>
      <c r="BZ431" s="6"/>
      <c r="CA431" s="6"/>
      <c r="CB431" s="6"/>
      <c r="CC431" s="6"/>
      <c r="CD431" s="6"/>
      <c r="CE431" s="6"/>
      <c r="CF431" s="6"/>
      <c r="CG431" s="6"/>
      <c r="CH431" s="6"/>
      <c r="CI431" s="6"/>
      <c r="CJ431" s="6"/>
      <c r="CK431" s="6"/>
      <c r="CL431" s="6"/>
      <c r="CM431" s="6"/>
      <c r="CN431" s="6"/>
      <c r="CO431" s="6"/>
      <c r="CP431" s="6"/>
      <c r="CQ431" s="6"/>
      <c r="CR431" s="6"/>
      <c r="CS431" s="6"/>
      <c r="CT431" s="6"/>
      <c r="CU431" s="6"/>
      <c r="CV431" s="6"/>
      <c r="CW431" s="6"/>
      <c r="CX431" s="6"/>
      <c r="CY431" s="6"/>
      <c r="CZ431" s="6"/>
      <c r="DA431" s="6"/>
      <c r="DB431" s="6"/>
      <c r="DC431" s="6"/>
      <c r="DD431" s="6"/>
      <c r="DE431" s="6"/>
      <c r="DF431" s="6"/>
      <c r="DG431" s="6"/>
      <c r="DH431" s="6"/>
      <c r="DI431" s="6"/>
      <c r="DJ431" s="6"/>
      <c r="DK431" s="6"/>
      <c r="DL431" s="6"/>
      <c r="DM431" s="6"/>
      <c r="DN431" s="6"/>
      <c r="DO431" s="6"/>
      <c r="DP431" s="6"/>
      <c r="DQ431" s="6"/>
      <c r="DR431" s="6"/>
      <c r="DS431" s="6"/>
      <c r="DT431" s="6"/>
      <c r="DU431" s="6"/>
    </row>
    <row r="432" spans="1:125" s="3" customFormat="1">
      <c r="A432" t="s">
        <v>294</v>
      </c>
      <c r="B432" t="s">
        <v>293</v>
      </c>
      <c r="C432" t="s">
        <v>584</v>
      </c>
      <c r="D432" s="1">
        <v>100000</v>
      </c>
      <c r="E432" s="1">
        <v>2870</v>
      </c>
      <c r="F432" s="1">
        <v>12105.37</v>
      </c>
      <c r="G432" s="1">
        <v>3040</v>
      </c>
      <c r="H432" s="1">
        <v>25</v>
      </c>
      <c r="I432" s="1">
        <f t="shared" si="123"/>
        <v>18040.370000000003</v>
      </c>
      <c r="J432" s="1">
        <f t="shared" ref="J432:J440" si="124">+D432-I432</f>
        <v>81959.63</v>
      </c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  <c r="AR432" s="6"/>
      <c r="AS432" s="6"/>
      <c r="AT432" s="6"/>
      <c r="AU432" s="6"/>
      <c r="AV432" s="6"/>
      <c r="AW432" s="6"/>
      <c r="AX432" s="6"/>
      <c r="AY432" s="6"/>
      <c r="AZ432" s="6"/>
      <c r="BA432" s="6"/>
      <c r="BB432" s="6"/>
      <c r="BC432" s="6"/>
      <c r="BD432" s="6"/>
      <c r="BE432" s="6"/>
      <c r="BF432" s="6"/>
      <c r="BG432" s="6"/>
      <c r="BH432" s="6"/>
      <c r="BI432" s="6"/>
      <c r="BJ432" s="6"/>
      <c r="BK432" s="6"/>
      <c r="BL432" s="6"/>
      <c r="BM432" s="6"/>
      <c r="BN432" s="6"/>
      <c r="BO432" s="6"/>
      <c r="BP432" s="6"/>
      <c r="BQ432" s="6"/>
      <c r="BR432" s="6"/>
      <c r="BS432" s="6"/>
      <c r="BT432" s="6"/>
      <c r="BU432" s="6"/>
      <c r="BV432" s="6"/>
      <c r="BW432" s="6"/>
      <c r="BX432" s="6"/>
      <c r="BY432" s="6"/>
      <c r="BZ432" s="6"/>
      <c r="CA432" s="6"/>
      <c r="CB432" s="6"/>
      <c r="CC432" s="6"/>
      <c r="CD432" s="6"/>
      <c r="CE432" s="6"/>
      <c r="CF432" s="6"/>
      <c r="CG432" s="6"/>
      <c r="CH432" s="6"/>
      <c r="CI432" s="6"/>
      <c r="CJ432" s="6"/>
      <c r="CK432" s="6"/>
      <c r="CL432" s="6"/>
      <c r="CM432" s="6"/>
      <c r="CN432" s="6"/>
      <c r="CO432" s="6"/>
      <c r="CP432" s="6"/>
      <c r="CQ432" s="6"/>
      <c r="CR432" s="6"/>
      <c r="CS432" s="6"/>
      <c r="CT432" s="6"/>
      <c r="CU432" s="6"/>
      <c r="CV432" s="6"/>
      <c r="CW432" s="6"/>
      <c r="CX432" s="6"/>
      <c r="CY432" s="6"/>
      <c r="CZ432" s="6"/>
      <c r="DA432" s="6"/>
      <c r="DB432" s="6"/>
      <c r="DC432" s="6"/>
      <c r="DD432" s="6"/>
      <c r="DE432" s="6"/>
      <c r="DF432" s="6"/>
      <c r="DG432" s="6"/>
      <c r="DH432" s="6"/>
      <c r="DI432" s="6"/>
      <c r="DJ432" s="6"/>
      <c r="DK432" s="6"/>
      <c r="DL432" s="6"/>
      <c r="DM432" s="6"/>
      <c r="DN432" s="6"/>
      <c r="DO432" s="6"/>
      <c r="DP432" s="6"/>
      <c r="DQ432" s="6"/>
      <c r="DR432" s="6"/>
      <c r="DS432" s="6"/>
      <c r="DT432" s="6"/>
      <c r="DU432" s="6"/>
    </row>
    <row r="433" spans="1:125">
      <c r="A433" t="s">
        <v>472</v>
      </c>
      <c r="B433" t="s">
        <v>23</v>
      </c>
      <c r="C433" t="s">
        <v>584</v>
      </c>
      <c r="D433" s="1">
        <v>100000</v>
      </c>
      <c r="E433" s="1">
        <v>2870</v>
      </c>
      <c r="F433" s="1">
        <v>12105.37</v>
      </c>
      <c r="G433" s="1">
        <v>3040</v>
      </c>
      <c r="H433" s="1">
        <v>25</v>
      </c>
      <c r="I433" s="1">
        <f>E433+F433+G433+H433</f>
        <v>18040.370000000003</v>
      </c>
      <c r="J433" s="1">
        <f t="shared" si="124"/>
        <v>81959.63</v>
      </c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</row>
    <row r="434" spans="1:125">
      <c r="A434" t="s">
        <v>562</v>
      </c>
      <c r="B434" s="12" t="s">
        <v>554</v>
      </c>
      <c r="C434" s="12" t="s">
        <v>584</v>
      </c>
      <c r="D434" s="1">
        <v>60000</v>
      </c>
      <c r="E434" s="1">
        <v>1722</v>
      </c>
      <c r="F434" s="1">
        <v>3486.68</v>
      </c>
      <c r="G434" s="1">
        <v>1824</v>
      </c>
      <c r="H434" s="1">
        <v>25</v>
      </c>
      <c r="I434" s="1">
        <f>+E434+F434+G434+H434</f>
        <v>7057.68</v>
      </c>
      <c r="J434" s="1">
        <f t="shared" si="124"/>
        <v>52942.32</v>
      </c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</row>
    <row r="435" spans="1:125">
      <c r="A435" t="s">
        <v>20</v>
      </c>
      <c r="B435" t="s">
        <v>28</v>
      </c>
      <c r="C435" t="s">
        <v>581</v>
      </c>
      <c r="D435" s="1">
        <v>35000</v>
      </c>
      <c r="E435" s="1">
        <v>1004.5</v>
      </c>
      <c r="F435" s="1">
        <v>0</v>
      </c>
      <c r="G435" s="1">
        <v>1064</v>
      </c>
      <c r="H435" s="1">
        <v>2208.2399999999998</v>
      </c>
      <c r="I435" s="1">
        <f t="shared" ref="I435:I440" si="125">+E435+F435+G435+H435</f>
        <v>4276.74</v>
      </c>
      <c r="J435" s="1">
        <f t="shared" si="124"/>
        <v>30723.260000000002</v>
      </c>
    </row>
    <row r="436" spans="1:125">
      <c r="A436" t="s">
        <v>563</v>
      </c>
      <c r="B436" t="s">
        <v>21</v>
      </c>
      <c r="C436" s="12" t="s">
        <v>584</v>
      </c>
      <c r="D436" s="1">
        <v>45000</v>
      </c>
      <c r="E436" s="1">
        <v>1291.5</v>
      </c>
      <c r="F436" s="1">
        <v>1148.33</v>
      </c>
      <c r="G436" s="1">
        <v>1368</v>
      </c>
      <c r="H436" s="1">
        <v>25</v>
      </c>
      <c r="I436" s="1">
        <f t="shared" si="125"/>
        <v>3832.83</v>
      </c>
      <c r="J436" s="1">
        <f t="shared" si="124"/>
        <v>41167.17</v>
      </c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  <c r="CW436"/>
      <c r="CX436"/>
      <c r="CY436"/>
      <c r="CZ436"/>
      <c r="DA436"/>
      <c r="DB436"/>
      <c r="DC436"/>
      <c r="DD436"/>
      <c r="DE436"/>
      <c r="DF436"/>
      <c r="DG436"/>
      <c r="DH436"/>
      <c r="DI436"/>
      <c r="DJ436"/>
      <c r="DK436"/>
      <c r="DL436"/>
      <c r="DM436"/>
      <c r="DN436"/>
      <c r="DO436"/>
      <c r="DP436"/>
      <c r="DQ436"/>
      <c r="DR436"/>
      <c r="DS436"/>
      <c r="DT436"/>
      <c r="DU436"/>
    </row>
    <row r="437" spans="1:125">
      <c r="A437" t="s">
        <v>615</v>
      </c>
      <c r="B437" t="s">
        <v>512</v>
      </c>
      <c r="C437" s="12" t="s">
        <v>584</v>
      </c>
      <c r="D437" s="1">
        <v>50000</v>
      </c>
      <c r="E437" s="1">
        <v>1435</v>
      </c>
      <c r="F437" s="1">
        <v>1854</v>
      </c>
      <c r="G437" s="1">
        <v>1520</v>
      </c>
      <c r="H437" s="1">
        <v>25</v>
      </c>
      <c r="I437" s="1">
        <f t="shared" si="125"/>
        <v>4834</v>
      </c>
      <c r="J437" s="1">
        <f t="shared" si="124"/>
        <v>45166</v>
      </c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  <c r="CW437"/>
      <c r="CX437"/>
      <c r="CY437"/>
      <c r="CZ437"/>
      <c r="DA437"/>
      <c r="DB437"/>
      <c r="DC437"/>
      <c r="DD437"/>
      <c r="DE437"/>
      <c r="DF437"/>
      <c r="DG437"/>
      <c r="DH437"/>
      <c r="DI437"/>
      <c r="DJ437"/>
      <c r="DK437"/>
      <c r="DL437"/>
      <c r="DM437"/>
      <c r="DN437"/>
      <c r="DO437"/>
      <c r="DP437"/>
      <c r="DQ437"/>
      <c r="DR437"/>
      <c r="DS437"/>
      <c r="DT437"/>
      <c r="DU437"/>
    </row>
    <row r="438" spans="1:125">
      <c r="A438" t="s">
        <v>614</v>
      </c>
      <c r="B438" t="s">
        <v>195</v>
      </c>
      <c r="C438" s="12" t="s">
        <v>584</v>
      </c>
      <c r="D438" s="1">
        <v>50000</v>
      </c>
      <c r="E438" s="1">
        <v>1435</v>
      </c>
      <c r="F438" s="1">
        <v>1854</v>
      </c>
      <c r="G438" s="1">
        <v>1520</v>
      </c>
      <c r="H438" s="1">
        <v>25</v>
      </c>
      <c r="I438" s="1">
        <f t="shared" si="125"/>
        <v>4834</v>
      </c>
      <c r="J438" s="1">
        <f t="shared" si="124"/>
        <v>45166</v>
      </c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</row>
    <row r="439" spans="1:125">
      <c r="A439" t="s">
        <v>669</v>
      </c>
      <c r="B439" t="s">
        <v>481</v>
      </c>
      <c r="C439" s="12" t="s">
        <v>584</v>
      </c>
      <c r="D439" s="1">
        <v>55000</v>
      </c>
      <c r="E439" s="1">
        <v>1578.5</v>
      </c>
      <c r="F439" s="1">
        <v>2559.6799999999998</v>
      </c>
      <c r="G439" s="1">
        <v>1672</v>
      </c>
      <c r="H439" s="1">
        <v>25</v>
      </c>
      <c r="I439" s="1">
        <f>E439+F439+G439+H439</f>
        <v>5835.18</v>
      </c>
      <c r="J439" s="1">
        <f>D439-I439</f>
        <v>49164.82</v>
      </c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  <c r="AQ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  <c r="CQ439"/>
      <c r="CR439"/>
      <c r="CS439"/>
      <c r="CT439"/>
      <c r="CU439"/>
      <c r="CV439"/>
      <c r="CW439"/>
      <c r="CX439"/>
      <c r="CY439"/>
      <c r="CZ439"/>
      <c r="DA439"/>
      <c r="DB439"/>
      <c r="DC439"/>
      <c r="DD439"/>
      <c r="DE439"/>
      <c r="DF439"/>
      <c r="DG439"/>
      <c r="DH439"/>
      <c r="DI439"/>
      <c r="DJ439"/>
      <c r="DK439"/>
      <c r="DL439"/>
      <c r="DM439"/>
      <c r="DN439"/>
      <c r="DO439"/>
      <c r="DP439"/>
      <c r="DQ439"/>
      <c r="DR439"/>
      <c r="DS439"/>
      <c r="DT439"/>
      <c r="DU439"/>
    </row>
    <row r="440" spans="1:125">
      <c r="A440" t="s">
        <v>613</v>
      </c>
      <c r="B440" t="s">
        <v>554</v>
      </c>
      <c r="C440" s="12" t="s">
        <v>584</v>
      </c>
      <c r="D440" s="1">
        <v>50000</v>
      </c>
      <c r="E440" s="1">
        <v>1435</v>
      </c>
      <c r="F440" s="1">
        <v>1854</v>
      </c>
      <c r="G440" s="1">
        <v>1520</v>
      </c>
      <c r="H440" s="1">
        <v>25</v>
      </c>
      <c r="I440" s="1">
        <f t="shared" si="125"/>
        <v>4834</v>
      </c>
      <c r="J440" s="1">
        <f t="shared" si="124"/>
        <v>45166</v>
      </c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  <c r="AM440"/>
      <c r="AN440"/>
      <c r="AO440"/>
      <c r="AP440"/>
      <c r="AQ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  <c r="CQ440"/>
      <c r="CR440"/>
      <c r="CS440"/>
      <c r="CT440"/>
      <c r="CU440"/>
      <c r="CV440"/>
      <c r="CW440"/>
      <c r="CX440"/>
      <c r="CY440"/>
      <c r="CZ440"/>
      <c r="DA440"/>
      <c r="DB440"/>
      <c r="DC440"/>
      <c r="DD440"/>
      <c r="DE440"/>
      <c r="DF440"/>
      <c r="DG440"/>
      <c r="DH440"/>
      <c r="DI440"/>
      <c r="DJ440"/>
      <c r="DK440"/>
      <c r="DL440"/>
      <c r="DM440"/>
      <c r="DN440"/>
      <c r="DO440"/>
      <c r="DP440"/>
      <c r="DQ440"/>
      <c r="DR440"/>
      <c r="DS440"/>
      <c r="DT440"/>
      <c r="DU440"/>
    </row>
    <row r="441" spans="1:125" s="3" customFormat="1">
      <c r="A441" s="3" t="s">
        <v>18</v>
      </c>
      <c r="B441" s="3">
        <v>10</v>
      </c>
      <c r="D441" s="4">
        <f t="shared" ref="D441:J441" si="126">SUM(D431:D440)</f>
        <v>595000</v>
      </c>
      <c r="E441" s="4">
        <f t="shared" si="126"/>
        <v>17076.5</v>
      </c>
      <c r="F441" s="4">
        <f t="shared" si="126"/>
        <v>38821.43</v>
      </c>
      <c r="G441" s="4">
        <f t="shared" si="126"/>
        <v>18088</v>
      </c>
      <c r="H441" s="4">
        <f t="shared" si="126"/>
        <v>2433.2399999999998</v>
      </c>
      <c r="I441" s="4">
        <f t="shared" si="126"/>
        <v>76419.170000000013</v>
      </c>
      <c r="J441" s="4">
        <f t="shared" si="126"/>
        <v>518580.83</v>
      </c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6"/>
      <c r="BF441" s="6"/>
      <c r="BG441" s="6"/>
      <c r="BH441" s="6"/>
      <c r="BI441" s="6"/>
      <c r="BJ441" s="6"/>
      <c r="BK441" s="6"/>
      <c r="BL441" s="6"/>
      <c r="BM441" s="6"/>
      <c r="BN441" s="6"/>
      <c r="BO441" s="6"/>
      <c r="BP441" s="6"/>
      <c r="BQ441" s="6"/>
      <c r="BR441" s="6"/>
      <c r="BS441" s="6"/>
      <c r="BT441" s="6"/>
      <c r="BU441" s="6"/>
      <c r="BV441" s="6"/>
      <c r="BW441" s="6"/>
      <c r="BX441" s="6"/>
      <c r="BY441" s="6"/>
      <c r="BZ441" s="6"/>
      <c r="CA441" s="6"/>
      <c r="CB441" s="6"/>
      <c r="CC441" s="6"/>
      <c r="CD441" s="6"/>
      <c r="CE441" s="6"/>
      <c r="CF441" s="6"/>
      <c r="CG441" s="6"/>
      <c r="CH441" s="6"/>
      <c r="CI441" s="6"/>
      <c r="CJ441" s="6"/>
      <c r="CK441" s="6"/>
      <c r="CL441" s="6"/>
      <c r="CM441" s="6"/>
      <c r="CN441" s="6"/>
      <c r="CO441" s="6"/>
      <c r="CP441" s="6"/>
      <c r="CQ441" s="6"/>
      <c r="CR441" s="6"/>
      <c r="CS441" s="6"/>
      <c r="CT441" s="6"/>
      <c r="CU441" s="6"/>
      <c r="CV441" s="6"/>
      <c r="CW441" s="6"/>
      <c r="CX441" s="6"/>
      <c r="CY441" s="6"/>
      <c r="CZ441" s="6"/>
      <c r="DA441" s="6"/>
      <c r="DB441" s="6"/>
      <c r="DC441" s="6"/>
      <c r="DD441" s="6"/>
      <c r="DE441" s="6"/>
      <c r="DF441" s="6"/>
      <c r="DG441" s="6"/>
      <c r="DH441" s="6"/>
      <c r="DI441" s="6"/>
      <c r="DJ441" s="6"/>
      <c r="DK441" s="6"/>
      <c r="DL441" s="6"/>
      <c r="DM441" s="6"/>
      <c r="DN441" s="6"/>
      <c r="DO441" s="6"/>
      <c r="DP441" s="6"/>
      <c r="DQ441" s="6"/>
      <c r="DR441" s="6"/>
      <c r="DS441" s="6"/>
      <c r="DT441" s="6"/>
      <c r="DU441" s="6"/>
    </row>
    <row r="442" spans="1:125" s="3" customFormat="1">
      <c r="A442"/>
      <c r="B442"/>
      <c r="C442"/>
      <c r="D442" s="1"/>
      <c r="E442" s="1"/>
      <c r="F442" s="1"/>
      <c r="G442" s="1"/>
      <c r="H442" s="1"/>
      <c r="I442" s="1"/>
      <c r="J442" s="1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"/>
      <c r="AW442" s="6"/>
      <c r="AX442" s="6"/>
      <c r="AY442" s="6"/>
      <c r="AZ442" s="6"/>
      <c r="BA442" s="6"/>
      <c r="BB442" s="6"/>
      <c r="BC442" s="6"/>
      <c r="BD442" s="6"/>
      <c r="BE442" s="6"/>
      <c r="BF442" s="6"/>
      <c r="BG442" s="6"/>
      <c r="BH442" s="6"/>
      <c r="BI442" s="6"/>
      <c r="BJ442" s="6"/>
      <c r="BK442" s="6"/>
      <c r="BL442" s="6"/>
      <c r="BM442" s="6"/>
      <c r="BN442" s="6"/>
      <c r="BO442" s="6"/>
      <c r="BP442" s="6"/>
      <c r="BQ442" s="6"/>
      <c r="BR442" s="6"/>
      <c r="BS442" s="6"/>
      <c r="BT442" s="6"/>
      <c r="BU442" s="6"/>
      <c r="BV442" s="6"/>
      <c r="BW442" s="6"/>
      <c r="BX442" s="6"/>
      <c r="BY442" s="6"/>
      <c r="BZ442" s="6"/>
      <c r="CA442" s="6"/>
      <c r="CB442" s="6"/>
      <c r="CC442" s="6"/>
      <c r="CD442" s="6"/>
      <c r="CE442" s="6"/>
      <c r="CF442" s="6"/>
      <c r="CG442" s="6"/>
      <c r="CH442" s="6"/>
      <c r="CI442" s="6"/>
      <c r="CJ442" s="6"/>
      <c r="CK442" s="6"/>
      <c r="CL442" s="6"/>
      <c r="CM442" s="6"/>
      <c r="CN442" s="6"/>
      <c r="CO442" s="6"/>
      <c r="CP442" s="6"/>
      <c r="CQ442" s="6"/>
      <c r="CR442" s="6"/>
      <c r="CS442" s="6"/>
      <c r="CT442" s="6"/>
      <c r="CU442" s="6"/>
      <c r="CV442" s="6"/>
      <c r="CW442" s="6"/>
      <c r="CX442" s="6"/>
      <c r="CY442" s="6"/>
      <c r="CZ442" s="6"/>
      <c r="DA442" s="6"/>
      <c r="DB442" s="6"/>
      <c r="DC442" s="6"/>
      <c r="DD442" s="6"/>
      <c r="DE442" s="6"/>
      <c r="DF442" s="6"/>
      <c r="DG442" s="6"/>
      <c r="DH442" s="6"/>
      <c r="DI442" s="6"/>
      <c r="DJ442" s="6"/>
      <c r="DK442" s="6"/>
      <c r="DL442" s="6"/>
      <c r="DM442" s="6"/>
      <c r="DN442" s="6"/>
      <c r="DO442" s="6"/>
      <c r="DP442" s="6"/>
      <c r="DQ442" s="6"/>
      <c r="DR442" s="6"/>
      <c r="DS442" s="6"/>
      <c r="DT442" s="6"/>
      <c r="DU442" s="6"/>
    </row>
    <row r="443" spans="1:125" s="3" customFormat="1">
      <c r="A443" s="11" t="s">
        <v>295</v>
      </c>
      <c r="B443" s="11"/>
      <c r="C443" s="13"/>
      <c r="D443" s="11"/>
      <c r="E443" s="11"/>
      <c r="F443" s="11"/>
      <c r="G443" s="11"/>
      <c r="H443" s="11"/>
      <c r="I443" s="11"/>
      <c r="J443" s="11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"/>
      <c r="AW443" s="6"/>
      <c r="AX443" s="6"/>
      <c r="AY443" s="6"/>
      <c r="AZ443" s="6"/>
      <c r="BA443" s="6"/>
      <c r="BB443" s="6"/>
      <c r="BC443" s="6"/>
      <c r="BD443" s="6"/>
      <c r="BE443" s="6"/>
      <c r="BF443" s="6"/>
      <c r="BG443" s="6"/>
      <c r="BH443" s="6"/>
      <c r="BI443" s="6"/>
      <c r="BJ443" s="6"/>
      <c r="BK443" s="6"/>
      <c r="BL443" s="6"/>
      <c r="BM443" s="6"/>
      <c r="BN443" s="6"/>
      <c r="BO443" s="6"/>
      <c r="BP443" s="6"/>
      <c r="BQ443" s="6"/>
      <c r="BR443" s="6"/>
      <c r="BS443" s="6"/>
      <c r="BT443" s="6"/>
      <c r="BU443" s="6"/>
      <c r="BV443" s="6"/>
      <c r="BW443" s="6"/>
      <c r="BX443" s="6"/>
      <c r="BY443" s="6"/>
      <c r="BZ443" s="6"/>
      <c r="CA443" s="6"/>
      <c r="CB443" s="6"/>
      <c r="CC443" s="6"/>
      <c r="CD443" s="6"/>
      <c r="CE443" s="6"/>
      <c r="CF443" s="6"/>
      <c r="CG443" s="6"/>
      <c r="CH443" s="6"/>
      <c r="CI443" s="6"/>
      <c r="CJ443" s="6"/>
      <c r="CK443" s="6"/>
      <c r="CL443" s="6"/>
      <c r="CM443" s="6"/>
      <c r="CN443" s="6"/>
      <c r="CO443" s="6"/>
      <c r="CP443" s="6"/>
      <c r="CQ443" s="6"/>
      <c r="CR443" s="6"/>
      <c r="CS443" s="6"/>
      <c r="CT443" s="6"/>
      <c r="CU443" s="6"/>
      <c r="CV443" s="6"/>
      <c r="CW443" s="6"/>
      <c r="CX443" s="6"/>
      <c r="CY443" s="6"/>
      <c r="CZ443" s="6"/>
      <c r="DA443" s="6"/>
      <c r="DB443" s="6"/>
      <c r="DC443" s="6"/>
      <c r="DD443" s="6"/>
      <c r="DE443" s="6"/>
      <c r="DF443" s="6"/>
      <c r="DG443" s="6"/>
      <c r="DH443" s="6"/>
      <c r="DI443" s="6"/>
      <c r="DJ443" s="6"/>
      <c r="DK443" s="6"/>
      <c r="DL443" s="6"/>
      <c r="DM443" s="6"/>
      <c r="DN443" s="6"/>
      <c r="DO443" s="6"/>
      <c r="DP443" s="6"/>
      <c r="DQ443" s="6"/>
      <c r="DR443" s="6"/>
      <c r="DS443" s="6"/>
      <c r="DT443" s="6"/>
      <c r="DU443" s="6"/>
    </row>
    <row r="444" spans="1:125">
      <c r="A444" t="s">
        <v>671</v>
      </c>
      <c r="B444" t="s">
        <v>306</v>
      </c>
      <c r="C444" t="s">
        <v>584</v>
      </c>
      <c r="D444" s="1">
        <v>15000</v>
      </c>
      <c r="E444" s="1">
        <v>430.5</v>
      </c>
      <c r="F444" s="1">
        <v>0</v>
      </c>
      <c r="G444" s="1">
        <v>456</v>
      </c>
      <c r="H444" s="1">
        <v>25</v>
      </c>
      <c r="I444" s="1">
        <f>+E444+F444+G444+H444</f>
        <v>911.5</v>
      </c>
      <c r="J444" s="1">
        <f>+D444-I444</f>
        <v>14088.5</v>
      </c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</row>
    <row r="445" spans="1:125">
      <c r="A445" t="s">
        <v>670</v>
      </c>
      <c r="B445" t="s">
        <v>105</v>
      </c>
      <c r="C445" t="s">
        <v>584</v>
      </c>
      <c r="D445" s="1">
        <v>24000</v>
      </c>
      <c r="E445" s="1">
        <v>688.8</v>
      </c>
      <c r="F445" s="1">
        <v>0</v>
      </c>
      <c r="G445" s="1">
        <v>729.6</v>
      </c>
      <c r="H445" s="1">
        <v>25</v>
      </c>
      <c r="I445" s="1">
        <f t="shared" ref="I445:I497" si="127">+E445+F445+G445+H445</f>
        <v>1443.4</v>
      </c>
      <c r="J445" s="1">
        <f t="shared" ref="J445:J497" si="128">+D445-I445</f>
        <v>22556.6</v>
      </c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</row>
    <row r="446" spans="1:125">
      <c r="A446" t="s">
        <v>564</v>
      </c>
      <c r="B446" t="s">
        <v>485</v>
      </c>
      <c r="C446" t="s">
        <v>584</v>
      </c>
      <c r="D446" s="1">
        <v>40000</v>
      </c>
      <c r="E446" s="1">
        <v>1148</v>
      </c>
      <c r="F446" s="1">
        <v>287.91000000000003</v>
      </c>
      <c r="G446" s="1">
        <v>1216</v>
      </c>
      <c r="H446" s="1">
        <v>1056.6199999999999</v>
      </c>
      <c r="I446" s="1">
        <f t="shared" si="127"/>
        <v>3708.5299999999997</v>
      </c>
      <c r="J446" s="1">
        <f t="shared" si="128"/>
        <v>36291.47</v>
      </c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  <c r="Y446"/>
      <c r="Z446"/>
      <c r="AA446"/>
      <c r="AB446"/>
      <c r="AC446"/>
      <c r="AD446"/>
      <c r="AE446"/>
      <c r="AF446"/>
      <c r="AG446"/>
      <c r="AH446"/>
      <c r="AI446"/>
      <c r="AJ446"/>
      <c r="AK446"/>
      <c r="AL446"/>
      <c r="AM446"/>
      <c r="AN446"/>
      <c r="AO446"/>
      <c r="AP446"/>
      <c r="AQ446"/>
      <c r="AR446"/>
      <c r="AS446"/>
      <c r="AT446"/>
      <c r="AU446"/>
      <c r="AV446"/>
      <c r="AW446"/>
      <c r="AX446"/>
      <c r="AY446"/>
      <c r="AZ446"/>
      <c r="BA446"/>
      <c r="BB446"/>
      <c r="BC446"/>
      <c r="BD446"/>
      <c r="BE446"/>
      <c r="BF446"/>
      <c r="BG446"/>
      <c r="BH446"/>
      <c r="BI446"/>
      <c r="BJ446"/>
      <c r="BK446"/>
      <c r="BL446"/>
      <c r="BM446"/>
      <c r="BN446"/>
      <c r="BO446"/>
      <c r="BP446"/>
      <c r="BQ446"/>
      <c r="BR446"/>
      <c r="BS446"/>
      <c r="BT446"/>
      <c r="BU446"/>
      <c r="BV446"/>
      <c r="BW446"/>
      <c r="BX446"/>
      <c r="BY446"/>
      <c r="BZ446"/>
      <c r="CA446"/>
      <c r="CB446"/>
      <c r="CC446"/>
      <c r="CD446"/>
      <c r="CE446"/>
      <c r="CF446"/>
      <c r="CG446"/>
      <c r="CH446"/>
      <c r="CI446"/>
      <c r="CJ446"/>
      <c r="CK446"/>
      <c r="CL446"/>
      <c r="CM446"/>
      <c r="CN446"/>
      <c r="CO446"/>
      <c r="CP446"/>
      <c r="CQ446"/>
      <c r="CR446"/>
      <c r="CS446"/>
      <c r="CT446"/>
      <c r="CU446"/>
      <c r="CV446"/>
      <c r="CW446"/>
      <c r="CX446"/>
      <c r="CY446"/>
      <c r="CZ446"/>
      <c r="DA446"/>
      <c r="DB446"/>
      <c r="DC446"/>
      <c r="DD446"/>
      <c r="DE446"/>
      <c r="DF446"/>
      <c r="DG446"/>
      <c r="DH446"/>
      <c r="DI446"/>
      <c r="DJ446"/>
      <c r="DK446"/>
      <c r="DL446"/>
      <c r="DM446"/>
      <c r="DN446"/>
      <c r="DO446"/>
      <c r="DP446"/>
      <c r="DQ446"/>
      <c r="DR446"/>
      <c r="DS446"/>
      <c r="DT446"/>
      <c r="DU446"/>
    </row>
    <row r="447" spans="1:125">
      <c r="A447" t="s">
        <v>672</v>
      </c>
      <c r="B447" t="s">
        <v>306</v>
      </c>
      <c r="C447" t="s">
        <v>584</v>
      </c>
      <c r="D447" s="1">
        <v>12100</v>
      </c>
      <c r="E447" s="1">
        <v>347.27</v>
      </c>
      <c r="F447" s="1">
        <v>0</v>
      </c>
      <c r="G447" s="1">
        <v>367.84</v>
      </c>
      <c r="H447" s="1">
        <v>25</v>
      </c>
      <c r="I447" s="1">
        <f t="shared" si="127"/>
        <v>740.1099999999999</v>
      </c>
      <c r="J447" s="1">
        <f t="shared" si="128"/>
        <v>11359.89</v>
      </c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  <c r="CQ447"/>
      <c r="CR447"/>
      <c r="CS447"/>
      <c r="CT447"/>
      <c r="CU447"/>
      <c r="CV447"/>
      <c r="CW447"/>
      <c r="CX447"/>
      <c r="CY447"/>
      <c r="CZ447"/>
      <c r="DA447"/>
      <c r="DB447"/>
      <c r="DC447"/>
      <c r="DD447"/>
      <c r="DE447"/>
      <c r="DF447"/>
      <c r="DG447"/>
      <c r="DH447"/>
      <c r="DI447"/>
      <c r="DJ447"/>
      <c r="DK447"/>
      <c r="DL447"/>
      <c r="DM447"/>
      <c r="DN447"/>
      <c r="DO447"/>
      <c r="DP447"/>
      <c r="DQ447"/>
      <c r="DR447"/>
      <c r="DS447"/>
      <c r="DT447"/>
      <c r="DU447"/>
    </row>
    <row r="448" spans="1:125">
      <c r="A448" t="s">
        <v>473</v>
      </c>
      <c r="B448" t="s">
        <v>306</v>
      </c>
      <c r="C448" t="s">
        <v>584</v>
      </c>
      <c r="D448" s="1">
        <v>15000</v>
      </c>
      <c r="E448" s="1">
        <v>430.5</v>
      </c>
      <c r="F448" s="1">
        <v>0</v>
      </c>
      <c r="G448" s="1">
        <v>456</v>
      </c>
      <c r="H448" s="1">
        <v>25</v>
      </c>
      <c r="I448" s="1">
        <f t="shared" si="127"/>
        <v>911.5</v>
      </c>
      <c r="J448" s="1">
        <f t="shared" si="128"/>
        <v>14088.5</v>
      </c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  <c r="AQ448"/>
      <c r="AR448"/>
      <c r="AS448"/>
      <c r="AT448"/>
      <c r="AU448"/>
      <c r="AV448"/>
      <c r="AW448"/>
      <c r="AX448"/>
      <c r="AY448"/>
      <c r="AZ448"/>
      <c r="BA448"/>
      <c r="BB448"/>
      <c r="BC448"/>
      <c r="BD448"/>
      <c r="BE448"/>
      <c r="BF448"/>
      <c r="BG448"/>
      <c r="BH448"/>
      <c r="BI448"/>
      <c r="BJ448"/>
      <c r="BK448"/>
      <c r="BL448"/>
      <c r="BM448"/>
      <c r="BN448"/>
      <c r="BO448"/>
      <c r="BP448"/>
      <c r="BQ448"/>
      <c r="BR448"/>
      <c r="BS448"/>
      <c r="BT448"/>
      <c r="BU448"/>
      <c r="BV448"/>
      <c r="BW448"/>
      <c r="BX448"/>
      <c r="BY448"/>
      <c r="BZ448"/>
      <c r="CA448"/>
      <c r="CB448"/>
      <c r="CC448"/>
      <c r="CD448"/>
      <c r="CE448"/>
      <c r="CF448"/>
      <c r="CG448"/>
      <c r="CH448"/>
      <c r="CI448"/>
      <c r="CJ448"/>
      <c r="CK448"/>
      <c r="CL448"/>
      <c r="CM448"/>
      <c r="CN448"/>
      <c r="CO448"/>
      <c r="CP448"/>
      <c r="CQ448"/>
      <c r="CR448"/>
      <c r="CS448"/>
      <c r="CT448"/>
      <c r="CU448"/>
      <c r="CV448"/>
      <c r="CW448"/>
      <c r="CX448"/>
      <c r="CY448"/>
      <c r="CZ448"/>
      <c r="DA448"/>
      <c r="DB448"/>
      <c r="DC448"/>
      <c r="DD448"/>
      <c r="DE448"/>
      <c r="DF448"/>
      <c r="DG448"/>
      <c r="DH448"/>
      <c r="DI448"/>
      <c r="DJ448"/>
      <c r="DK448"/>
      <c r="DL448"/>
      <c r="DM448"/>
      <c r="DN448"/>
      <c r="DO448"/>
      <c r="DP448"/>
      <c r="DQ448"/>
      <c r="DR448"/>
      <c r="DS448"/>
      <c r="DT448"/>
      <c r="DU448"/>
    </row>
    <row r="449" spans="1:125" s="3" customFormat="1">
      <c r="A449" t="s">
        <v>296</v>
      </c>
      <c r="B449" t="s">
        <v>23</v>
      </c>
      <c r="C449" t="s">
        <v>584</v>
      </c>
      <c r="D449" s="1">
        <v>17000</v>
      </c>
      <c r="E449" s="1">
        <v>487.9</v>
      </c>
      <c r="F449" s="1">
        <v>0</v>
      </c>
      <c r="G449" s="1">
        <v>516.79999999999995</v>
      </c>
      <c r="H449" s="1">
        <v>25</v>
      </c>
      <c r="I449" s="1">
        <f t="shared" si="127"/>
        <v>1029.6999999999998</v>
      </c>
      <c r="J449" s="1">
        <f t="shared" si="128"/>
        <v>15970.3</v>
      </c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</row>
    <row r="450" spans="1:125" s="3" customFormat="1">
      <c r="A450" t="s">
        <v>298</v>
      </c>
      <c r="B450" t="s">
        <v>299</v>
      </c>
      <c r="C450" t="s">
        <v>584</v>
      </c>
      <c r="D450" s="1">
        <v>17500</v>
      </c>
      <c r="E450" s="1">
        <v>502.25</v>
      </c>
      <c r="F450" s="1">
        <v>0</v>
      </c>
      <c r="G450" s="1">
        <v>532</v>
      </c>
      <c r="H450" s="1">
        <v>25</v>
      </c>
      <c r="I450" s="1">
        <f t="shared" si="127"/>
        <v>1059.25</v>
      </c>
      <c r="J450" s="1">
        <f t="shared" si="128"/>
        <v>16440.75</v>
      </c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</row>
    <row r="451" spans="1:125" s="3" customFormat="1">
      <c r="A451" t="s">
        <v>300</v>
      </c>
      <c r="B451" t="s">
        <v>299</v>
      </c>
      <c r="C451" t="s">
        <v>581</v>
      </c>
      <c r="D451" s="1">
        <v>15000</v>
      </c>
      <c r="E451" s="1">
        <v>430.5</v>
      </c>
      <c r="F451" s="1">
        <v>0</v>
      </c>
      <c r="G451" s="1">
        <v>456</v>
      </c>
      <c r="H451" s="1">
        <v>1056.6199999999999</v>
      </c>
      <c r="I451" s="1">
        <f t="shared" si="127"/>
        <v>1943.12</v>
      </c>
      <c r="J451" s="1">
        <f t="shared" si="128"/>
        <v>13056.880000000001</v>
      </c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</row>
    <row r="452" spans="1:125" s="3" customFormat="1">
      <c r="A452" t="s">
        <v>301</v>
      </c>
      <c r="B452" t="s">
        <v>105</v>
      </c>
      <c r="C452" t="s">
        <v>584</v>
      </c>
      <c r="D452" s="1">
        <v>8167.7</v>
      </c>
      <c r="E452" s="1">
        <v>234.41</v>
      </c>
      <c r="F452" s="1">
        <v>0</v>
      </c>
      <c r="G452" s="1">
        <v>248.3</v>
      </c>
      <c r="H452" s="1">
        <v>25</v>
      </c>
      <c r="I452" s="1">
        <f t="shared" si="127"/>
        <v>507.71000000000004</v>
      </c>
      <c r="J452" s="1">
        <f t="shared" si="128"/>
        <v>7659.99</v>
      </c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</row>
    <row r="453" spans="1:125" s="3" customFormat="1">
      <c r="A453" t="s">
        <v>302</v>
      </c>
      <c r="B453" t="s">
        <v>299</v>
      </c>
      <c r="C453" t="s">
        <v>584</v>
      </c>
      <c r="D453" s="1">
        <v>23000</v>
      </c>
      <c r="E453" s="1">
        <v>660.1</v>
      </c>
      <c r="F453" s="1">
        <v>0</v>
      </c>
      <c r="G453" s="1">
        <v>699.2</v>
      </c>
      <c r="H453" s="1">
        <v>25</v>
      </c>
      <c r="I453" s="1">
        <f t="shared" si="127"/>
        <v>1384.3000000000002</v>
      </c>
      <c r="J453" s="1">
        <f t="shared" si="128"/>
        <v>21615.7</v>
      </c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6"/>
      <c r="BF453" s="6"/>
      <c r="BG453" s="6"/>
      <c r="BH453" s="6"/>
      <c r="BI453" s="6"/>
      <c r="BJ453" s="6"/>
      <c r="BK453" s="6"/>
      <c r="BL453" s="6"/>
      <c r="BM453" s="6"/>
      <c r="BN453" s="6"/>
      <c r="BO453" s="6"/>
      <c r="BP453" s="6"/>
      <c r="BQ453" s="6"/>
      <c r="BR453" s="6"/>
      <c r="BS453" s="6"/>
      <c r="BT453" s="6"/>
      <c r="BU453" s="6"/>
      <c r="BV453" s="6"/>
      <c r="BW453" s="6"/>
      <c r="BX453" s="6"/>
      <c r="BY453" s="6"/>
      <c r="BZ453" s="6"/>
      <c r="CA453" s="6"/>
      <c r="CB453" s="6"/>
      <c r="CC453" s="6"/>
      <c r="CD453" s="6"/>
      <c r="CE453" s="6"/>
      <c r="CF453" s="6"/>
      <c r="CG453" s="6"/>
      <c r="CH453" s="6"/>
      <c r="CI453" s="6"/>
      <c r="CJ453" s="6"/>
      <c r="CK453" s="6"/>
      <c r="CL453" s="6"/>
      <c r="CM453" s="6"/>
      <c r="CN453" s="6"/>
      <c r="CO453" s="6"/>
      <c r="CP453" s="6"/>
      <c r="CQ453" s="6"/>
      <c r="CR453" s="6"/>
      <c r="CS453" s="6"/>
      <c r="CT453" s="6"/>
      <c r="CU453" s="6"/>
      <c r="CV453" s="6"/>
      <c r="CW453" s="6"/>
      <c r="CX453" s="6"/>
      <c r="CY453" s="6"/>
      <c r="CZ453" s="6"/>
      <c r="DA453" s="6"/>
      <c r="DB453" s="6"/>
      <c r="DC453" s="6"/>
      <c r="DD453" s="6"/>
      <c r="DE453" s="6"/>
      <c r="DF453" s="6"/>
      <c r="DG453" s="6"/>
      <c r="DH453" s="6"/>
      <c r="DI453" s="6"/>
      <c r="DJ453" s="6"/>
      <c r="DK453" s="6"/>
      <c r="DL453" s="6"/>
      <c r="DM453" s="6"/>
      <c r="DN453" s="6"/>
      <c r="DO453" s="6"/>
      <c r="DP453" s="6"/>
      <c r="DQ453" s="6"/>
      <c r="DR453" s="6"/>
      <c r="DS453" s="6"/>
      <c r="DT453" s="6"/>
      <c r="DU453" s="6"/>
    </row>
    <row r="454" spans="1:125" s="3" customFormat="1">
      <c r="A454" t="s">
        <v>305</v>
      </c>
      <c r="B454" t="s">
        <v>306</v>
      </c>
      <c r="C454" t="s">
        <v>584</v>
      </c>
      <c r="D454" s="1">
        <v>15000</v>
      </c>
      <c r="E454" s="1">
        <v>430.5</v>
      </c>
      <c r="F454" s="1">
        <v>0</v>
      </c>
      <c r="G454" s="1">
        <v>456</v>
      </c>
      <c r="H454" s="1">
        <v>25</v>
      </c>
      <c r="I454" s="1">
        <f t="shared" si="127"/>
        <v>911.5</v>
      </c>
      <c r="J454" s="1">
        <f t="shared" si="128"/>
        <v>14088.5</v>
      </c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"/>
      <c r="AV454" s="6"/>
      <c r="AW454" s="6"/>
      <c r="AX454" s="6"/>
      <c r="AY454" s="6"/>
      <c r="AZ454" s="6"/>
      <c r="BA454" s="6"/>
      <c r="BB454" s="6"/>
      <c r="BC454" s="6"/>
      <c r="BD454" s="6"/>
      <c r="BE454" s="6"/>
      <c r="BF454" s="6"/>
      <c r="BG454" s="6"/>
      <c r="BH454" s="6"/>
      <c r="BI454" s="6"/>
      <c r="BJ454" s="6"/>
      <c r="BK454" s="6"/>
      <c r="BL454" s="6"/>
      <c r="BM454" s="6"/>
      <c r="BN454" s="6"/>
      <c r="BO454" s="6"/>
      <c r="BP454" s="6"/>
      <c r="BQ454" s="6"/>
      <c r="BR454" s="6"/>
      <c r="BS454" s="6"/>
      <c r="BT454" s="6"/>
      <c r="BU454" s="6"/>
      <c r="BV454" s="6"/>
      <c r="BW454" s="6"/>
      <c r="BX454" s="6"/>
      <c r="BY454" s="6"/>
      <c r="BZ454" s="6"/>
      <c r="CA454" s="6"/>
      <c r="CB454" s="6"/>
      <c r="CC454" s="6"/>
      <c r="CD454" s="6"/>
      <c r="CE454" s="6"/>
      <c r="CF454" s="6"/>
      <c r="CG454" s="6"/>
      <c r="CH454" s="6"/>
      <c r="CI454" s="6"/>
      <c r="CJ454" s="6"/>
      <c r="CK454" s="6"/>
      <c r="CL454" s="6"/>
      <c r="CM454" s="6"/>
      <c r="CN454" s="6"/>
      <c r="CO454" s="6"/>
      <c r="CP454" s="6"/>
      <c r="CQ454" s="6"/>
      <c r="CR454" s="6"/>
      <c r="CS454" s="6"/>
      <c r="CT454" s="6"/>
      <c r="CU454" s="6"/>
      <c r="CV454" s="6"/>
      <c r="CW454" s="6"/>
      <c r="CX454" s="6"/>
      <c r="CY454" s="6"/>
      <c r="CZ454" s="6"/>
      <c r="DA454" s="6"/>
      <c r="DB454" s="6"/>
      <c r="DC454" s="6"/>
      <c r="DD454" s="6"/>
      <c r="DE454" s="6"/>
      <c r="DF454" s="6"/>
      <c r="DG454" s="6"/>
      <c r="DH454" s="6"/>
      <c r="DI454" s="6"/>
      <c r="DJ454" s="6"/>
      <c r="DK454" s="6"/>
      <c r="DL454" s="6"/>
      <c r="DM454" s="6"/>
      <c r="DN454" s="6"/>
      <c r="DO454" s="6"/>
      <c r="DP454" s="6"/>
      <c r="DQ454" s="6"/>
      <c r="DR454" s="6"/>
      <c r="DS454" s="6"/>
      <c r="DT454" s="6"/>
      <c r="DU454" s="6"/>
    </row>
    <row r="455" spans="1:125">
      <c r="A455" t="s">
        <v>307</v>
      </c>
      <c r="B455" t="s">
        <v>23</v>
      </c>
      <c r="C455" t="s">
        <v>581</v>
      </c>
      <c r="D455" s="1">
        <v>18400</v>
      </c>
      <c r="E455" s="1">
        <v>528.08000000000004</v>
      </c>
      <c r="F455" s="1">
        <v>0</v>
      </c>
      <c r="G455" s="1">
        <v>559.36</v>
      </c>
      <c r="H455" s="1">
        <v>125</v>
      </c>
      <c r="I455" s="1">
        <f t="shared" si="127"/>
        <v>1212.44</v>
      </c>
      <c r="J455" s="1">
        <f t="shared" si="128"/>
        <v>17187.560000000001</v>
      </c>
    </row>
    <row r="456" spans="1:125">
      <c r="A456" t="s">
        <v>310</v>
      </c>
      <c r="B456" t="s">
        <v>311</v>
      </c>
      <c r="C456" t="s">
        <v>581</v>
      </c>
      <c r="D456" s="1">
        <v>23000</v>
      </c>
      <c r="E456" s="1">
        <v>660.1</v>
      </c>
      <c r="F456" s="1">
        <v>0</v>
      </c>
      <c r="G456" s="1">
        <v>699.2</v>
      </c>
      <c r="H456" s="1">
        <v>25</v>
      </c>
      <c r="I456" s="1">
        <f t="shared" si="127"/>
        <v>1384.3000000000002</v>
      </c>
      <c r="J456" s="1">
        <f t="shared" si="128"/>
        <v>21615.7</v>
      </c>
    </row>
    <row r="457" spans="1:125">
      <c r="A457" t="s">
        <v>312</v>
      </c>
      <c r="B457" t="s">
        <v>311</v>
      </c>
      <c r="C457" t="s">
        <v>584</v>
      </c>
      <c r="D457" s="1">
        <v>13000</v>
      </c>
      <c r="E457" s="1">
        <v>373.1</v>
      </c>
      <c r="F457" s="1">
        <v>0</v>
      </c>
      <c r="G457" s="1">
        <v>395.2</v>
      </c>
      <c r="H457" s="1">
        <v>25</v>
      </c>
      <c r="I457" s="1">
        <f t="shared" si="127"/>
        <v>793.3</v>
      </c>
      <c r="J457" s="1">
        <f t="shared" si="128"/>
        <v>12206.7</v>
      </c>
    </row>
    <row r="458" spans="1:125">
      <c r="A458" t="s">
        <v>314</v>
      </c>
      <c r="B458" t="s">
        <v>23</v>
      </c>
      <c r="C458" t="s">
        <v>584</v>
      </c>
      <c r="D458" s="1">
        <v>14000</v>
      </c>
      <c r="E458" s="1">
        <v>401.8</v>
      </c>
      <c r="F458" s="1">
        <v>0</v>
      </c>
      <c r="G458" s="1">
        <v>425.6</v>
      </c>
      <c r="H458" s="1">
        <v>75</v>
      </c>
      <c r="I458" s="1">
        <f t="shared" si="127"/>
        <v>902.40000000000009</v>
      </c>
      <c r="J458" s="1">
        <f t="shared" si="128"/>
        <v>13097.6</v>
      </c>
    </row>
    <row r="459" spans="1:125">
      <c r="A459" t="s">
        <v>315</v>
      </c>
      <c r="B459" t="s">
        <v>299</v>
      </c>
      <c r="C459" t="s">
        <v>581</v>
      </c>
      <c r="D459" s="1">
        <v>19000</v>
      </c>
      <c r="E459" s="1">
        <v>545.29999999999995</v>
      </c>
      <c r="F459" s="1">
        <v>0</v>
      </c>
      <c r="G459" s="1">
        <v>577.6</v>
      </c>
      <c r="H459" s="1">
        <v>1156.6199999999999</v>
      </c>
      <c r="I459" s="1">
        <f t="shared" si="127"/>
        <v>2279.52</v>
      </c>
      <c r="J459" s="1">
        <f t="shared" si="128"/>
        <v>16720.48</v>
      </c>
    </row>
    <row r="460" spans="1:125">
      <c r="A460" t="s">
        <v>316</v>
      </c>
      <c r="B460" t="s">
        <v>311</v>
      </c>
      <c r="C460" t="s">
        <v>584</v>
      </c>
      <c r="D460" s="1">
        <v>12100</v>
      </c>
      <c r="E460" s="1">
        <v>347.27</v>
      </c>
      <c r="F460" s="1">
        <v>0</v>
      </c>
      <c r="G460" s="1">
        <v>367.84</v>
      </c>
      <c r="H460" s="1">
        <v>1056.6199999999999</v>
      </c>
      <c r="I460" s="1">
        <f t="shared" si="127"/>
        <v>1771.7299999999998</v>
      </c>
      <c r="J460" s="1">
        <f t="shared" si="128"/>
        <v>10328.27</v>
      </c>
    </row>
    <row r="461" spans="1:125">
      <c r="A461" t="s">
        <v>317</v>
      </c>
      <c r="B461" t="s">
        <v>299</v>
      </c>
      <c r="C461" t="s">
        <v>584</v>
      </c>
      <c r="D461" s="1">
        <v>14000</v>
      </c>
      <c r="E461" s="1">
        <v>401.8</v>
      </c>
      <c r="F461" s="1">
        <v>0</v>
      </c>
      <c r="G461" s="1">
        <v>425.6</v>
      </c>
      <c r="H461" s="1">
        <v>25</v>
      </c>
      <c r="I461" s="1">
        <f t="shared" si="127"/>
        <v>852.40000000000009</v>
      </c>
      <c r="J461" s="1">
        <f t="shared" si="128"/>
        <v>13147.6</v>
      </c>
    </row>
    <row r="462" spans="1:125">
      <c r="A462" t="s">
        <v>318</v>
      </c>
      <c r="B462" t="s">
        <v>306</v>
      </c>
      <c r="C462" t="s">
        <v>584</v>
      </c>
      <c r="D462" s="1">
        <v>13000</v>
      </c>
      <c r="E462" s="1">
        <v>373.1</v>
      </c>
      <c r="F462" s="1">
        <v>0</v>
      </c>
      <c r="G462" s="1">
        <v>395.2</v>
      </c>
      <c r="H462" s="1">
        <v>25</v>
      </c>
      <c r="I462" s="1">
        <f t="shared" si="127"/>
        <v>793.3</v>
      </c>
      <c r="J462" s="1">
        <f t="shared" si="128"/>
        <v>12206.7</v>
      </c>
    </row>
    <row r="463" spans="1:125">
      <c r="A463" t="s">
        <v>319</v>
      </c>
      <c r="B463" t="s">
        <v>299</v>
      </c>
      <c r="C463" t="s">
        <v>581</v>
      </c>
      <c r="D463" s="1">
        <v>17650</v>
      </c>
      <c r="E463" s="1">
        <v>506.56</v>
      </c>
      <c r="F463" s="1">
        <v>0</v>
      </c>
      <c r="G463" s="1">
        <v>536.55999999999995</v>
      </c>
      <c r="H463" s="1">
        <v>25</v>
      </c>
      <c r="I463" s="1">
        <f t="shared" si="127"/>
        <v>1068.1199999999999</v>
      </c>
      <c r="J463" s="1">
        <f t="shared" si="128"/>
        <v>16581.88</v>
      </c>
    </row>
    <row r="464" spans="1:125">
      <c r="A464" t="s">
        <v>320</v>
      </c>
      <c r="B464" t="s">
        <v>299</v>
      </c>
      <c r="C464" t="s">
        <v>584</v>
      </c>
      <c r="D464" s="1">
        <v>16000</v>
      </c>
      <c r="E464" s="1">
        <v>459.2</v>
      </c>
      <c r="F464" s="1">
        <v>0</v>
      </c>
      <c r="G464" s="1">
        <v>486.4</v>
      </c>
      <c r="H464" s="1">
        <v>25</v>
      </c>
      <c r="I464" s="1">
        <f t="shared" si="127"/>
        <v>970.59999999999991</v>
      </c>
      <c r="J464" s="1">
        <f t="shared" si="128"/>
        <v>15029.4</v>
      </c>
    </row>
    <row r="465" spans="1:10">
      <c r="A465" t="s">
        <v>321</v>
      </c>
      <c r="B465" t="s">
        <v>23</v>
      </c>
      <c r="C465" t="s">
        <v>584</v>
      </c>
      <c r="D465" s="1">
        <v>14625</v>
      </c>
      <c r="E465" s="1">
        <v>419.74</v>
      </c>
      <c r="F465" s="1">
        <v>0</v>
      </c>
      <c r="G465" s="1">
        <v>444.6</v>
      </c>
      <c r="H465" s="1">
        <v>25</v>
      </c>
      <c r="I465" s="1">
        <f t="shared" si="127"/>
        <v>889.34</v>
      </c>
      <c r="J465" s="1">
        <f t="shared" si="128"/>
        <v>13735.66</v>
      </c>
    </row>
    <row r="466" spans="1:10">
      <c r="A466" t="s">
        <v>322</v>
      </c>
      <c r="B466" t="s">
        <v>266</v>
      </c>
      <c r="C466" t="s">
        <v>584</v>
      </c>
      <c r="D466" s="1">
        <v>12100</v>
      </c>
      <c r="E466" s="1">
        <v>347.27</v>
      </c>
      <c r="F466" s="1">
        <v>0</v>
      </c>
      <c r="G466" s="1">
        <v>367.84</v>
      </c>
      <c r="H466" s="1">
        <v>25</v>
      </c>
      <c r="I466" s="1">
        <f t="shared" si="127"/>
        <v>740.1099999999999</v>
      </c>
      <c r="J466" s="1">
        <f t="shared" si="128"/>
        <v>11359.89</v>
      </c>
    </row>
    <row r="467" spans="1:10">
      <c r="A467" t="s">
        <v>324</v>
      </c>
      <c r="B467" t="s">
        <v>135</v>
      </c>
      <c r="C467" t="s">
        <v>584</v>
      </c>
      <c r="D467" s="1">
        <v>9500</v>
      </c>
      <c r="E467" s="1">
        <v>272.64999999999998</v>
      </c>
      <c r="F467" s="1">
        <v>0</v>
      </c>
      <c r="G467" s="1">
        <v>288.8</v>
      </c>
      <c r="H467" s="1">
        <v>25</v>
      </c>
      <c r="I467" s="1">
        <f t="shared" si="127"/>
        <v>586.45000000000005</v>
      </c>
      <c r="J467" s="1">
        <f t="shared" si="128"/>
        <v>8913.5499999999993</v>
      </c>
    </row>
    <row r="468" spans="1:10">
      <c r="A468" t="s">
        <v>325</v>
      </c>
      <c r="B468" t="s">
        <v>135</v>
      </c>
      <c r="C468" t="s">
        <v>584</v>
      </c>
      <c r="D468" s="1">
        <v>9500</v>
      </c>
      <c r="E468" s="1">
        <v>272.64999999999998</v>
      </c>
      <c r="F468" s="1">
        <v>0</v>
      </c>
      <c r="G468" s="1">
        <v>288.8</v>
      </c>
      <c r="H468" s="1">
        <v>125</v>
      </c>
      <c r="I468" s="1">
        <f t="shared" si="127"/>
        <v>686.45</v>
      </c>
      <c r="J468" s="1">
        <f t="shared" si="128"/>
        <v>8813.5499999999993</v>
      </c>
    </row>
    <row r="469" spans="1:10">
      <c r="A469" t="s">
        <v>327</v>
      </c>
      <c r="B469" t="s">
        <v>306</v>
      </c>
      <c r="C469" t="s">
        <v>584</v>
      </c>
      <c r="D469" s="1">
        <v>12100</v>
      </c>
      <c r="E469" s="1">
        <v>347.27</v>
      </c>
      <c r="F469" s="1">
        <v>0</v>
      </c>
      <c r="G469" s="1">
        <v>367.84</v>
      </c>
      <c r="H469" s="1">
        <v>25</v>
      </c>
      <c r="I469" s="1">
        <f t="shared" si="127"/>
        <v>740.1099999999999</v>
      </c>
      <c r="J469" s="1">
        <f t="shared" si="128"/>
        <v>11359.89</v>
      </c>
    </row>
    <row r="470" spans="1:10">
      <c r="A470" t="s">
        <v>328</v>
      </c>
      <c r="B470" t="s">
        <v>485</v>
      </c>
      <c r="C470" t="s">
        <v>581</v>
      </c>
      <c r="D470" s="1">
        <v>34750</v>
      </c>
      <c r="E470" s="1">
        <v>997.33</v>
      </c>
      <c r="F470" s="1">
        <v>0</v>
      </c>
      <c r="G470" s="1">
        <v>1056.4000000000001</v>
      </c>
      <c r="H470" s="1">
        <v>125</v>
      </c>
      <c r="I470" s="1">
        <f t="shared" si="127"/>
        <v>2178.73</v>
      </c>
      <c r="J470" s="1">
        <f t="shared" si="128"/>
        <v>32571.27</v>
      </c>
    </row>
    <row r="471" spans="1:10">
      <c r="A471" t="s">
        <v>331</v>
      </c>
      <c r="B471" t="s">
        <v>23</v>
      </c>
      <c r="C471" t="s">
        <v>584</v>
      </c>
      <c r="D471" s="1">
        <v>14000</v>
      </c>
      <c r="E471" s="1">
        <v>401.8</v>
      </c>
      <c r="F471" s="1">
        <v>0</v>
      </c>
      <c r="G471" s="1">
        <v>425.6</v>
      </c>
      <c r="H471" s="1">
        <v>25</v>
      </c>
      <c r="I471" s="1">
        <f t="shared" si="127"/>
        <v>852.40000000000009</v>
      </c>
      <c r="J471" s="1">
        <f t="shared" si="128"/>
        <v>13147.6</v>
      </c>
    </row>
    <row r="472" spans="1:10">
      <c r="A472" t="s">
        <v>332</v>
      </c>
      <c r="B472" t="s">
        <v>306</v>
      </c>
      <c r="C472" t="s">
        <v>584</v>
      </c>
      <c r="D472" s="1">
        <v>12100</v>
      </c>
      <c r="E472" s="1">
        <v>347.27</v>
      </c>
      <c r="F472" s="1">
        <v>0</v>
      </c>
      <c r="G472" s="1">
        <v>367.84</v>
      </c>
      <c r="H472" s="1">
        <v>25</v>
      </c>
      <c r="I472" s="1">
        <f t="shared" si="127"/>
        <v>740.1099999999999</v>
      </c>
      <c r="J472" s="1">
        <f t="shared" si="128"/>
        <v>11359.89</v>
      </c>
    </row>
    <row r="473" spans="1:10">
      <c r="A473" t="s">
        <v>333</v>
      </c>
      <c r="B473" t="s">
        <v>23</v>
      </c>
      <c r="C473" t="s">
        <v>584</v>
      </c>
      <c r="D473" s="1">
        <v>14000</v>
      </c>
      <c r="E473" s="1">
        <v>401.8</v>
      </c>
      <c r="F473" s="1">
        <v>0</v>
      </c>
      <c r="G473" s="1">
        <v>425.6</v>
      </c>
      <c r="H473" s="1">
        <v>1056.6199999999999</v>
      </c>
      <c r="I473" s="1">
        <f t="shared" si="127"/>
        <v>1884.02</v>
      </c>
      <c r="J473" s="1">
        <f t="shared" si="128"/>
        <v>12115.98</v>
      </c>
    </row>
    <row r="474" spans="1:10">
      <c r="A474" t="s">
        <v>334</v>
      </c>
      <c r="B474" t="s">
        <v>23</v>
      </c>
      <c r="C474" t="s">
        <v>584</v>
      </c>
      <c r="D474" s="1">
        <v>16000</v>
      </c>
      <c r="E474" s="1">
        <v>459.2</v>
      </c>
      <c r="F474" s="1">
        <v>0</v>
      </c>
      <c r="G474" s="1">
        <v>486.4</v>
      </c>
      <c r="H474" s="1">
        <v>25</v>
      </c>
      <c r="I474" s="1">
        <f t="shared" si="127"/>
        <v>970.59999999999991</v>
      </c>
      <c r="J474" s="1">
        <f t="shared" si="128"/>
        <v>15029.4</v>
      </c>
    </row>
    <row r="475" spans="1:10">
      <c r="A475" t="s">
        <v>335</v>
      </c>
      <c r="B475" t="s">
        <v>306</v>
      </c>
      <c r="C475" t="s">
        <v>584</v>
      </c>
      <c r="D475" s="1">
        <v>15500</v>
      </c>
      <c r="E475" s="1">
        <v>444.85</v>
      </c>
      <c r="F475" s="1">
        <v>0</v>
      </c>
      <c r="G475" s="1">
        <v>471.2</v>
      </c>
      <c r="H475" s="1">
        <v>25</v>
      </c>
      <c r="I475" s="1">
        <f t="shared" si="127"/>
        <v>941.05</v>
      </c>
      <c r="J475" s="1">
        <f t="shared" si="128"/>
        <v>14558.95</v>
      </c>
    </row>
    <row r="476" spans="1:10">
      <c r="A476" t="s">
        <v>336</v>
      </c>
      <c r="B476" t="s">
        <v>306</v>
      </c>
      <c r="C476" t="s">
        <v>584</v>
      </c>
      <c r="D476" s="1">
        <v>13800</v>
      </c>
      <c r="E476" s="1">
        <v>396.06</v>
      </c>
      <c r="F476" s="1">
        <v>0</v>
      </c>
      <c r="G476" s="1">
        <v>419.52</v>
      </c>
      <c r="H476" s="1">
        <v>25</v>
      </c>
      <c r="I476" s="1">
        <f t="shared" si="127"/>
        <v>840.57999999999993</v>
      </c>
      <c r="J476" s="1">
        <f t="shared" si="128"/>
        <v>12959.42</v>
      </c>
    </row>
    <row r="477" spans="1:10">
      <c r="A477" t="s">
        <v>337</v>
      </c>
      <c r="B477" t="s">
        <v>299</v>
      </c>
      <c r="C477" t="s">
        <v>584</v>
      </c>
      <c r="D477" s="1">
        <v>15000</v>
      </c>
      <c r="E477" s="1">
        <v>430.5</v>
      </c>
      <c r="F477" s="1">
        <v>0</v>
      </c>
      <c r="G477" s="1">
        <v>456</v>
      </c>
      <c r="H477" s="1">
        <v>2088.2399999999998</v>
      </c>
      <c r="I477" s="1">
        <f t="shared" si="127"/>
        <v>2974.74</v>
      </c>
      <c r="J477" s="1">
        <f t="shared" si="128"/>
        <v>12025.26</v>
      </c>
    </row>
    <row r="478" spans="1:10">
      <c r="A478" t="s">
        <v>338</v>
      </c>
      <c r="B478" t="s">
        <v>299</v>
      </c>
      <c r="C478" t="s">
        <v>584</v>
      </c>
      <c r="D478" s="1">
        <v>15000</v>
      </c>
      <c r="E478" s="1">
        <v>430.5</v>
      </c>
      <c r="F478" s="1">
        <v>0</v>
      </c>
      <c r="G478" s="1">
        <v>456</v>
      </c>
      <c r="H478" s="1">
        <v>25</v>
      </c>
      <c r="I478" s="1">
        <f t="shared" si="127"/>
        <v>911.5</v>
      </c>
      <c r="J478" s="1">
        <f t="shared" si="128"/>
        <v>14088.5</v>
      </c>
    </row>
    <row r="479" spans="1:10">
      <c r="A479" t="s">
        <v>340</v>
      </c>
      <c r="B479" t="s">
        <v>311</v>
      </c>
      <c r="C479" t="s">
        <v>584</v>
      </c>
      <c r="D479" s="1">
        <v>13000</v>
      </c>
      <c r="E479" s="1">
        <v>373.1</v>
      </c>
      <c r="F479" s="1">
        <v>0</v>
      </c>
      <c r="G479" s="1">
        <v>395.2</v>
      </c>
      <c r="H479" s="1">
        <v>2088.2399999999998</v>
      </c>
      <c r="I479" s="1">
        <f t="shared" si="127"/>
        <v>2856.54</v>
      </c>
      <c r="J479" s="1">
        <f t="shared" si="128"/>
        <v>10143.459999999999</v>
      </c>
    </row>
    <row r="480" spans="1:10">
      <c r="A480" t="s">
        <v>341</v>
      </c>
      <c r="B480" t="s">
        <v>299</v>
      </c>
      <c r="C480" t="s">
        <v>581</v>
      </c>
      <c r="D480" s="1">
        <v>16500</v>
      </c>
      <c r="E480" s="1">
        <v>473.55</v>
      </c>
      <c r="F480" s="1">
        <v>0</v>
      </c>
      <c r="G480" s="1">
        <v>501.6</v>
      </c>
      <c r="H480" s="1">
        <v>25</v>
      </c>
      <c r="I480" s="1">
        <f t="shared" si="127"/>
        <v>1000.1500000000001</v>
      </c>
      <c r="J480" s="1">
        <f t="shared" si="128"/>
        <v>15499.85</v>
      </c>
    </row>
    <row r="481" spans="1:125">
      <c r="A481" t="s">
        <v>342</v>
      </c>
      <c r="B481" t="s">
        <v>23</v>
      </c>
      <c r="C481" t="s">
        <v>584</v>
      </c>
      <c r="D481" s="1">
        <v>20000</v>
      </c>
      <c r="E481" s="1">
        <v>574</v>
      </c>
      <c r="F481" s="1">
        <v>0</v>
      </c>
      <c r="G481" s="1">
        <v>608</v>
      </c>
      <c r="H481" s="1">
        <v>25</v>
      </c>
      <c r="I481" s="1">
        <f t="shared" si="127"/>
        <v>1207</v>
      </c>
      <c r="J481" s="1">
        <f t="shared" si="128"/>
        <v>18793</v>
      </c>
    </row>
    <row r="482" spans="1:125">
      <c r="A482" t="s">
        <v>343</v>
      </c>
      <c r="B482" t="s">
        <v>266</v>
      </c>
      <c r="C482" t="s">
        <v>584</v>
      </c>
      <c r="D482" s="1">
        <v>14000</v>
      </c>
      <c r="E482" s="1">
        <v>401.8</v>
      </c>
      <c r="F482" s="1">
        <v>0</v>
      </c>
      <c r="G482" s="1">
        <v>425.6</v>
      </c>
      <c r="H482" s="1">
        <v>1056.6199999999999</v>
      </c>
      <c r="I482" s="1">
        <f t="shared" si="127"/>
        <v>1884.02</v>
      </c>
      <c r="J482" s="1">
        <f t="shared" si="128"/>
        <v>12115.98</v>
      </c>
    </row>
    <row r="483" spans="1:125">
      <c r="A483" t="s">
        <v>344</v>
      </c>
      <c r="B483" t="s">
        <v>23</v>
      </c>
      <c r="C483" t="s">
        <v>584</v>
      </c>
      <c r="D483" s="1">
        <v>16000</v>
      </c>
      <c r="E483" s="1">
        <v>459.2</v>
      </c>
      <c r="F483" s="1">
        <v>0</v>
      </c>
      <c r="G483" s="1">
        <v>486.4</v>
      </c>
      <c r="H483" s="1">
        <v>25</v>
      </c>
      <c r="I483" s="1">
        <f t="shared" si="127"/>
        <v>970.59999999999991</v>
      </c>
      <c r="J483" s="1">
        <f t="shared" si="128"/>
        <v>15029.4</v>
      </c>
    </row>
    <row r="484" spans="1:125">
      <c r="A484" t="s">
        <v>345</v>
      </c>
      <c r="B484" t="s">
        <v>135</v>
      </c>
      <c r="C484" t="s">
        <v>581</v>
      </c>
      <c r="D484" s="1">
        <v>9500</v>
      </c>
      <c r="E484" s="1">
        <v>272.64999999999998</v>
      </c>
      <c r="F484" s="1">
        <v>0</v>
      </c>
      <c r="G484" s="1">
        <v>288.8</v>
      </c>
      <c r="H484" s="1">
        <v>25</v>
      </c>
      <c r="I484" s="1">
        <f t="shared" si="127"/>
        <v>586.45000000000005</v>
      </c>
      <c r="J484" s="1">
        <f t="shared" si="128"/>
        <v>8913.5499999999993</v>
      </c>
    </row>
    <row r="485" spans="1:125">
      <c r="A485" t="s">
        <v>346</v>
      </c>
      <c r="B485" t="s">
        <v>306</v>
      </c>
      <c r="C485" t="s">
        <v>584</v>
      </c>
      <c r="D485" s="1">
        <v>12100</v>
      </c>
      <c r="E485" s="1">
        <v>347.27</v>
      </c>
      <c r="F485" s="1">
        <v>0</v>
      </c>
      <c r="G485" s="1">
        <v>367.84</v>
      </c>
      <c r="H485" s="1">
        <v>25</v>
      </c>
      <c r="I485" s="1">
        <f t="shared" si="127"/>
        <v>740.1099999999999</v>
      </c>
      <c r="J485" s="1">
        <f t="shared" si="128"/>
        <v>11359.89</v>
      </c>
    </row>
    <row r="486" spans="1:125">
      <c r="A486" t="s">
        <v>347</v>
      </c>
      <c r="B486" t="s">
        <v>23</v>
      </c>
      <c r="C486" t="s">
        <v>584</v>
      </c>
      <c r="D486" s="1">
        <v>15500</v>
      </c>
      <c r="E486" s="1">
        <v>444.85</v>
      </c>
      <c r="F486" s="1">
        <v>0</v>
      </c>
      <c r="G486" s="1">
        <v>471.2</v>
      </c>
      <c r="H486" s="1">
        <v>6525</v>
      </c>
      <c r="I486" s="1">
        <f t="shared" si="127"/>
        <v>7441.05</v>
      </c>
      <c r="J486" s="1">
        <f t="shared" si="128"/>
        <v>8058.95</v>
      </c>
    </row>
    <row r="487" spans="1:125">
      <c r="A487" t="s">
        <v>348</v>
      </c>
      <c r="B487" t="s">
        <v>306</v>
      </c>
      <c r="C487" t="s">
        <v>584</v>
      </c>
      <c r="D487" s="1">
        <v>14000</v>
      </c>
      <c r="E487" s="1">
        <v>401.8</v>
      </c>
      <c r="F487" s="1">
        <v>0</v>
      </c>
      <c r="G487" s="1">
        <v>425.6</v>
      </c>
      <c r="H487" s="1">
        <v>25</v>
      </c>
      <c r="I487" s="1">
        <f t="shared" si="127"/>
        <v>852.40000000000009</v>
      </c>
      <c r="J487" s="1">
        <f t="shared" si="128"/>
        <v>13147.6</v>
      </c>
    </row>
    <row r="488" spans="1:125">
      <c r="A488" t="s">
        <v>349</v>
      </c>
      <c r="B488" t="s">
        <v>266</v>
      </c>
      <c r="C488" t="s">
        <v>584</v>
      </c>
      <c r="D488" s="1">
        <v>12250</v>
      </c>
      <c r="E488" s="1">
        <v>351.58</v>
      </c>
      <c r="F488" s="1">
        <v>0</v>
      </c>
      <c r="G488" s="1">
        <v>372.4</v>
      </c>
      <c r="H488" s="1">
        <v>25</v>
      </c>
      <c r="I488" s="1">
        <f t="shared" si="127"/>
        <v>748.98</v>
      </c>
      <c r="J488" s="1">
        <f t="shared" si="128"/>
        <v>11501.02</v>
      </c>
    </row>
    <row r="489" spans="1:125">
      <c r="A489" t="s">
        <v>350</v>
      </c>
      <c r="B489" t="s">
        <v>23</v>
      </c>
      <c r="C489" t="s">
        <v>581</v>
      </c>
      <c r="D489" s="1">
        <v>59000</v>
      </c>
      <c r="E489" s="1">
        <v>1693.3</v>
      </c>
      <c r="F489" s="1">
        <v>3298.5</v>
      </c>
      <c r="G489" s="1">
        <v>1793.6</v>
      </c>
      <c r="H489" s="1">
        <v>25</v>
      </c>
      <c r="I489" s="1">
        <f t="shared" si="127"/>
        <v>6810.4</v>
      </c>
      <c r="J489" s="1">
        <f t="shared" si="128"/>
        <v>52189.599999999999</v>
      </c>
    </row>
    <row r="490" spans="1:125">
      <c r="A490" t="s">
        <v>618</v>
      </c>
      <c r="B490" t="s">
        <v>306</v>
      </c>
      <c r="C490" t="s">
        <v>584</v>
      </c>
      <c r="D490" s="1">
        <v>14000</v>
      </c>
      <c r="E490" s="1">
        <v>401.8</v>
      </c>
      <c r="F490" s="1">
        <v>0</v>
      </c>
      <c r="G490" s="1">
        <v>425.6</v>
      </c>
      <c r="H490" s="1">
        <v>25</v>
      </c>
      <c r="I490" s="1">
        <f t="shared" si="127"/>
        <v>852.40000000000009</v>
      </c>
      <c r="J490" s="1">
        <f t="shared" si="128"/>
        <v>13147.6</v>
      </c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  <c r="CW490"/>
      <c r="CX490"/>
      <c r="CY490"/>
      <c r="CZ490"/>
      <c r="DA490"/>
      <c r="DB490"/>
      <c r="DC490"/>
      <c r="DD490"/>
      <c r="DE490"/>
      <c r="DF490"/>
      <c r="DG490"/>
      <c r="DH490"/>
      <c r="DI490"/>
      <c r="DJ490"/>
      <c r="DK490"/>
      <c r="DL490"/>
      <c r="DM490"/>
      <c r="DN490"/>
      <c r="DO490"/>
      <c r="DP490"/>
      <c r="DQ490"/>
      <c r="DR490"/>
      <c r="DS490"/>
      <c r="DT490"/>
      <c r="DU490"/>
    </row>
    <row r="491" spans="1:125">
      <c r="A491" t="s">
        <v>617</v>
      </c>
      <c r="B491" t="s">
        <v>306</v>
      </c>
      <c r="C491" t="s">
        <v>584</v>
      </c>
      <c r="D491" s="1">
        <v>14000</v>
      </c>
      <c r="E491" s="1">
        <v>401.8</v>
      </c>
      <c r="F491" s="1">
        <v>0</v>
      </c>
      <c r="G491" s="1">
        <v>425.6</v>
      </c>
      <c r="H491" s="1">
        <v>25</v>
      </c>
      <c r="I491" s="1">
        <f t="shared" si="127"/>
        <v>852.40000000000009</v>
      </c>
      <c r="J491" s="1">
        <f t="shared" si="128"/>
        <v>13147.6</v>
      </c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</row>
    <row r="492" spans="1:125">
      <c r="A492" t="s">
        <v>673</v>
      </c>
      <c r="B492" t="s">
        <v>299</v>
      </c>
      <c r="C492" t="s">
        <v>584</v>
      </c>
      <c r="D492" s="1">
        <v>20000</v>
      </c>
      <c r="E492" s="1">
        <v>574</v>
      </c>
      <c r="F492" s="1">
        <v>0</v>
      </c>
      <c r="G492" s="1">
        <v>608</v>
      </c>
      <c r="H492" s="1">
        <v>25</v>
      </c>
      <c r="I492" s="1">
        <f t="shared" si="127"/>
        <v>1207</v>
      </c>
      <c r="J492" s="1">
        <f t="shared" si="128"/>
        <v>18793</v>
      </c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  <c r="CW492"/>
      <c r="CX492"/>
      <c r="CY492"/>
      <c r="CZ492"/>
      <c r="DA492"/>
      <c r="DB492"/>
      <c r="DC492"/>
      <c r="DD492"/>
      <c r="DE492"/>
      <c r="DF492"/>
      <c r="DG492"/>
      <c r="DH492"/>
      <c r="DI492"/>
      <c r="DJ492"/>
      <c r="DK492"/>
      <c r="DL492"/>
      <c r="DM492"/>
      <c r="DN492"/>
      <c r="DO492"/>
      <c r="DP492"/>
      <c r="DQ492"/>
      <c r="DR492"/>
      <c r="DS492"/>
      <c r="DT492"/>
      <c r="DU492"/>
    </row>
    <row r="493" spans="1:125">
      <c r="A493" t="s">
        <v>616</v>
      </c>
      <c r="B493" t="s">
        <v>306</v>
      </c>
      <c r="C493" t="s">
        <v>584</v>
      </c>
      <c r="D493" s="1">
        <v>18000</v>
      </c>
      <c r="E493" s="1">
        <v>516.6</v>
      </c>
      <c r="F493" s="1">
        <v>0</v>
      </c>
      <c r="G493" s="1">
        <v>547.20000000000005</v>
      </c>
      <c r="H493" s="1">
        <v>25</v>
      </c>
      <c r="I493" s="1">
        <f t="shared" si="127"/>
        <v>1088.8000000000002</v>
      </c>
      <c r="J493" s="1">
        <f t="shared" si="128"/>
        <v>16911.2</v>
      </c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  <c r="CW493"/>
      <c r="CX493"/>
      <c r="CY493"/>
      <c r="CZ493"/>
      <c r="DA493"/>
      <c r="DB493"/>
      <c r="DC493"/>
      <c r="DD493"/>
      <c r="DE493"/>
      <c r="DF493"/>
      <c r="DG493"/>
      <c r="DH493"/>
      <c r="DI493"/>
      <c r="DJ493"/>
      <c r="DK493"/>
      <c r="DL493"/>
      <c r="DM493"/>
      <c r="DN493"/>
      <c r="DO493"/>
      <c r="DP493"/>
      <c r="DQ493"/>
      <c r="DR493"/>
      <c r="DS493"/>
      <c r="DT493"/>
      <c r="DU493"/>
    </row>
    <row r="494" spans="1:125">
      <c r="A494" t="s">
        <v>565</v>
      </c>
      <c r="B494" s="12" t="s">
        <v>306</v>
      </c>
      <c r="C494" s="12" t="s">
        <v>584</v>
      </c>
      <c r="D494" s="1">
        <v>12100</v>
      </c>
      <c r="E494" s="1">
        <v>347.27</v>
      </c>
      <c r="F494" s="1">
        <v>0</v>
      </c>
      <c r="G494" s="1">
        <v>367.84</v>
      </c>
      <c r="H494" s="1">
        <v>25</v>
      </c>
      <c r="I494" s="1">
        <f t="shared" si="127"/>
        <v>740.1099999999999</v>
      </c>
      <c r="J494" s="1">
        <f t="shared" si="128"/>
        <v>11359.89</v>
      </c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</row>
    <row r="495" spans="1:125">
      <c r="A495" t="s">
        <v>674</v>
      </c>
      <c r="B495" s="12" t="s">
        <v>306</v>
      </c>
      <c r="C495" s="12" t="s">
        <v>584</v>
      </c>
      <c r="D495" s="1">
        <v>15000</v>
      </c>
      <c r="E495" s="1">
        <v>430.5</v>
      </c>
      <c r="F495" s="1">
        <v>0</v>
      </c>
      <c r="G495" s="1">
        <v>456</v>
      </c>
      <c r="H495" s="1">
        <v>25</v>
      </c>
      <c r="I495" s="1">
        <f t="shared" si="127"/>
        <v>911.5</v>
      </c>
      <c r="J495" s="1">
        <f t="shared" si="128"/>
        <v>14088.5</v>
      </c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  <c r="AQ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  <c r="CI495"/>
      <c r="CJ495"/>
      <c r="CK495"/>
      <c r="CL495"/>
      <c r="CM495"/>
      <c r="CN495"/>
      <c r="CO495"/>
      <c r="CP495"/>
      <c r="CQ495"/>
      <c r="CR495"/>
      <c r="CS495"/>
      <c r="CT495"/>
      <c r="CU495"/>
      <c r="CV495"/>
      <c r="CW495"/>
      <c r="CX495"/>
      <c r="CY495"/>
      <c r="CZ495"/>
      <c r="DA495"/>
      <c r="DB495"/>
      <c r="DC495"/>
      <c r="DD495"/>
      <c r="DE495"/>
      <c r="DF495"/>
      <c r="DG495"/>
      <c r="DH495"/>
      <c r="DI495"/>
      <c r="DJ495"/>
      <c r="DK495"/>
      <c r="DL495"/>
      <c r="DM495"/>
      <c r="DN495"/>
      <c r="DO495"/>
      <c r="DP495"/>
      <c r="DQ495"/>
      <c r="DR495"/>
      <c r="DS495"/>
      <c r="DT495"/>
      <c r="DU495"/>
    </row>
    <row r="496" spans="1:125">
      <c r="A496" t="s">
        <v>566</v>
      </c>
      <c r="B496" s="12" t="s">
        <v>567</v>
      </c>
      <c r="C496" s="12" t="s">
        <v>584</v>
      </c>
      <c r="D496" s="1">
        <v>20000</v>
      </c>
      <c r="E496" s="1">
        <v>574</v>
      </c>
      <c r="F496" s="1">
        <v>0</v>
      </c>
      <c r="G496" s="1">
        <v>608</v>
      </c>
      <c r="H496" s="1">
        <v>25</v>
      </c>
      <c r="I496" s="1">
        <f t="shared" si="127"/>
        <v>1207</v>
      </c>
      <c r="J496" s="1">
        <f t="shared" si="128"/>
        <v>18793</v>
      </c>
    </row>
    <row r="497" spans="1:125">
      <c r="A497" t="s">
        <v>700</v>
      </c>
      <c r="B497" t="s">
        <v>306</v>
      </c>
      <c r="C497" s="22" t="s">
        <v>584</v>
      </c>
      <c r="D497" s="1">
        <v>15000</v>
      </c>
      <c r="E497" s="1">
        <v>430.5</v>
      </c>
      <c r="F497" s="1">
        <v>0</v>
      </c>
      <c r="G497" s="1">
        <v>456</v>
      </c>
      <c r="H497" s="1">
        <v>25</v>
      </c>
      <c r="I497" s="1">
        <f t="shared" si="127"/>
        <v>911.5</v>
      </c>
      <c r="J497" s="1">
        <f t="shared" si="128"/>
        <v>14088.5</v>
      </c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  <c r="CW497"/>
      <c r="CX497"/>
      <c r="CY497"/>
      <c r="CZ497"/>
      <c r="DA497"/>
      <c r="DB497"/>
      <c r="DC497"/>
      <c r="DD497"/>
      <c r="DE497"/>
      <c r="DF497"/>
      <c r="DG497"/>
      <c r="DH497"/>
      <c r="DI497"/>
      <c r="DJ497"/>
      <c r="DK497"/>
      <c r="DL497"/>
      <c r="DM497"/>
      <c r="DN497"/>
      <c r="DO497"/>
      <c r="DP497"/>
      <c r="DQ497"/>
      <c r="DR497"/>
      <c r="DS497"/>
      <c r="DT497"/>
      <c r="DU497"/>
    </row>
    <row r="498" spans="1:125">
      <c r="A498" s="3" t="s">
        <v>18</v>
      </c>
      <c r="B498" s="3">
        <v>54</v>
      </c>
      <c r="C498" s="3"/>
      <c r="D498" s="4">
        <f>SUM(D444:D497)</f>
        <v>899842.7</v>
      </c>
      <c r="E498" s="4">
        <f t="shared" ref="E498:J498" si="129">SUM(E444:E497)</f>
        <v>25825.499999999996</v>
      </c>
      <c r="F498" s="4">
        <f t="shared" si="129"/>
        <v>3586.41</v>
      </c>
      <c r="G498" s="4">
        <f t="shared" si="129"/>
        <v>27355.219999999994</v>
      </c>
      <c r="H498" s="4">
        <f t="shared" si="129"/>
        <v>18616.2</v>
      </c>
      <c r="I498" s="4">
        <f t="shared" si="129"/>
        <v>75383.329999999987</v>
      </c>
      <c r="J498" s="4">
        <f t="shared" si="129"/>
        <v>824459.36999999988</v>
      </c>
    </row>
    <row r="500" spans="1:125">
      <c r="A500" s="11" t="s">
        <v>351</v>
      </c>
      <c r="B500" s="11"/>
      <c r="C500" s="13"/>
      <c r="D500" s="11"/>
      <c r="E500" s="11"/>
      <c r="F500" s="11"/>
      <c r="G500" s="11"/>
      <c r="H500" s="11"/>
      <c r="I500" s="11"/>
      <c r="J500" s="11"/>
    </row>
    <row r="501" spans="1:125">
      <c r="A501" t="s">
        <v>352</v>
      </c>
      <c r="B501" t="s">
        <v>353</v>
      </c>
      <c r="C501" t="s">
        <v>584</v>
      </c>
      <c r="D501" s="1">
        <v>40000</v>
      </c>
      <c r="E501" s="1">
        <v>1148</v>
      </c>
      <c r="F501" s="1">
        <v>287.91000000000003</v>
      </c>
      <c r="G501" s="1">
        <v>1216</v>
      </c>
      <c r="H501" s="1">
        <v>1056.6199999999999</v>
      </c>
      <c r="I501" s="1">
        <f t="shared" ref="I501:I519" si="130">E501+F501+G501+H501</f>
        <v>3708.5299999999997</v>
      </c>
      <c r="J501" s="1">
        <f>+D501-I501</f>
        <v>36291.47</v>
      </c>
    </row>
    <row r="502" spans="1:125">
      <c r="A502" t="s">
        <v>568</v>
      </c>
      <c r="B502" t="s">
        <v>367</v>
      </c>
      <c r="C502" t="s">
        <v>584</v>
      </c>
      <c r="D502" s="1">
        <v>44000</v>
      </c>
      <c r="E502" s="1">
        <v>1262.8</v>
      </c>
      <c r="F502" s="1">
        <v>1007.19</v>
      </c>
      <c r="G502" s="1">
        <v>1337.6</v>
      </c>
      <c r="H502" s="1">
        <v>25</v>
      </c>
      <c r="I502" s="1">
        <f>+E502+F502+G502+H502</f>
        <v>3632.5899999999997</v>
      </c>
      <c r="J502" s="1">
        <f t="shared" ref="J502:J519" si="131">+D502-I502</f>
        <v>40367.410000000003</v>
      </c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</row>
    <row r="503" spans="1:125">
      <c r="A503" t="s">
        <v>569</v>
      </c>
      <c r="B503" t="s">
        <v>23</v>
      </c>
      <c r="C503" t="s">
        <v>584</v>
      </c>
      <c r="D503" s="1">
        <v>58000</v>
      </c>
      <c r="E503" s="1">
        <v>1664.6</v>
      </c>
      <c r="F503" s="1">
        <v>3110.32</v>
      </c>
      <c r="G503" s="1">
        <v>1763.2</v>
      </c>
      <c r="H503" s="1">
        <v>25</v>
      </c>
      <c r="I503" s="1">
        <f t="shared" ref="I503:I507" si="132">E503+F503+G503+H503</f>
        <v>6563.12</v>
      </c>
      <c r="J503" s="1">
        <f t="shared" si="131"/>
        <v>51436.88</v>
      </c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</row>
    <row r="504" spans="1:125">
      <c r="A504" t="s">
        <v>570</v>
      </c>
      <c r="B504" t="s">
        <v>389</v>
      </c>
      <c r="C504" t="s">
        <v>584</v>
      </c>
      <c r="D504" s="1">
        <v>35000</v>
      </c>
      <c r="E504" s="1">
        <v>1004.5</v>
      </c>
      <c r="F504" s="1">
        <v>0</v>
      </c>
      <c r="G504" s="1">
        <v>1064</v>
      </c>
      <c r="H504" s="1">
        <v>1056.6199999999999</v>
      </c>
      <c r="I504" s="1">
        <f t="shared" si="132"/>
        <v>3125.12</v>
      </c>
      <c r="J504" s="1">
        <f t="shared" si="131"/>
        <v>31874.880000000001</v>
      </c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</row>
    <row r="505" spans="1:125">
      <c r="A505" t="s">
        <v>571</v>
      </c>
      <c r="B505" t="s">
        <v>389</v>
      </c>
      <c r="C505" t="s">
        <v>584</v>
      </c>
      <c r="D505" s="1">
        <v>35000</v>
      </c>
      <c r="E505" s="1">
        <v>1004.5</v>
      </c>
      <c r="F505" s="1">
        <v>0</v>
      </c>
      <c r="G505" s="1">
        <v>1064</v>
      </c>
      <c r="H505" s="1">
        <v>1056.6199999999999</v>
      </c>
      <c r="I505" s="1">
        <f>+E505+F505+G505+H505</f>
        <v>3125.12</v>
      </c>
      <c r="J505" s="1">
        <f t="shared" si="131"/>
        <v>31874.880000000001</v>
      </c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  <c r="AQ505"/>
      <c r="AR505"/>
      <c r="AS505"/>
      <c r="AT505"/>
      <c r="AU505"/>
      <c r="AV505"/>
      <c r="AW505"/>
      <c r="AX505"/>
      <c r="AY505"/>
      <c r="AZ505"/>
      <c r="BA505"/>
      <c r="BB505"/>
      <c r="BC505"/>
      <c r="BD505"/>
      <c r="BE505"/>
      <c r="BF505"/>
      <c r="BG505"/>
      <c r="BH505"/>
      <c r="BI505"/>
      <c r="BJ505"/>
      <c r="BK505"/>
      <c r="BL505"/>
      <c r="BM505"/>
      <c r="BN505"/>
      <c r="BO505"/>
      <c r="BP505"/>
      <c r="BQ505"/>
      <c r="BR505"/>
      <c r="BS505"/>
      <c r="BT505"/>
      <c r="BU505"/>
      <c r="BV505"/>
      <c r="BW505"/>
      <c r="BX505"/>
      <c r="BY505"/>
      <c r="BZ505"/>
      <c r="CA505"/>
      <c r="CB505"/>
      <c r="CC505"/>
      <c r="CD505"/>
      <c r="CE505"/>
      <c r="CF505"/>
      <c r="CG505"/>
      <c r="CH505"/>
      <c r="CI505"/>
      <c r="CJ505"/>
      <c r="CK505"/>
      <c r="CL505"/>
      <c r="CM505"/>
      <c r="CN505"/>
      <c r="CO505"/>
      <c r="CP505"/>
      <c r="CQ505"/>
      <c r="CR505"/>
      <c r="CS505"/>
      <c r="CT505"/>
      <c r="CU505"/>
      <c r="CV505"/>
      <c r="CW505"/>
      <c r="CX505"/>
      <c r="CY505"/>
      <c r="CZ505"/>
      <c r="DA505"/>
      <c r="DB505"/>
      <c r="DC505"/>
      <c r="DD505"/>
      <c r="DE505"/>
      <c r="DF505"/>
      <c r="DG505"/>
      <c r="DH505"/>
      <c r="DI505"/>
      <c r="DJ505"/>
      <c r="DK505"/>
      <c r="DL505"/>
      <c r="DM505"/>
      <c r="DN505"/>
      <c r="DO505"/>
      <c r="DP505"/>
      <c r="DQ505"/>
      <c r="DR505"/>
      <c r="DS505"/>
      <c r="DT505"/>
      <c r="DU505"/>
    </row>
    <row r="506" spans="1:125">
      <c r="A506" t="s">
        <v>572</v>
      </c>
      <c r="B506" t="s">
        <v>105</v>
      </c>
      <c r="C506" t="s">
        <v>584</v>
      </c>
      <c r="D506" s="1">
        <v>32000</v>
      </c>
      <c r="E506" s="1">
        <v>918.4</v>
      </c>
      <c r="F506" s="1">
        <v>0</v>
      </c>
      <c r="G506" s="1">
        <v>972.8</v>
      </c>
      <c r="H506" s="1">
        <v>1156.6199999999999</v>
      </c>
      <c r="I506" s="1">
        <f t="shared" si="132"/>
        <v>3047.8199999999997</v>
      </c>
      <c r="J506" s="1">
        <f t="shared" si="131"/>
        <v>28952.18</v>
      </c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  <c r="Y506"/>
      <c r="Z506"/>
      <c r="AA506"/>
      <c r="AB506"/>
      <c r="AC506"/>
      <c r="AD506"/>
      <c r="AE506"/>
      <c r="AF506"/>
      <c r="AG506"/>
      <c r="AH506"/>
      <c r="AI506"/>
      <c r="AJ506"/>
      <c r="AK506"/>
      <c r="AL506"/>
      <c r="AM506"/>
      <c r="AN506"/>
      <c r="AO506"/>
      <c r="AP506"/>
      <c r="AQ506"/>
      <c r="AR506"/>
      <c r="AS506"/>
      <c r="AT506"/>
      <c r="AU506"/>
      <c r="AV506"/>
      <c r="AW506"/>
      <c r="AX506"/>
      <c r="AY506"/>
      <c r="AZ506"/>
      <c r="BA506"/>
      <c r="BB506"/>
      <c r="BC506"/>
      <c r="BD506"/>
      <c r="BE506"/>
      <c r="BF506"/>
      <c r="BG506"/>
      <c r="BH506"/>
      <c r="BI506"/>
      <c r="BJ506"/>
      <c r="BK506"/>
      <c r="BL506"/>
      <c r="BM506"/>
      <c r="BN506"/>
      <c r="BO506"/>
      <c r="BP506"/>
      <c r="BQ506"/>
      <c r="BR506"/>
      <c r="BS506"/>
      <c r="BT506"/>
      <c r="BU506"/>
      <c r="BV506"/>
      <c r="BW506"/>
      <c r="BX506"/>
      <c r="BY506"/>
      <c r="BZ506"/>
      <c r="CA506"/>
      <c r="CB506"/>
      <c r="CC506"/>
      <c r="CD506"/>
      <c r="CE506"/>
      <c r="CF506"/>
      <c r="CG506"/>
      <c r="CH506"/>
      <c r="CI506"/>
      <c r="CJ506"/>
      <c r="CK506"/>
      <c r="CL506"/>
      <c r="CM506"/>
      <c r="CN506"/>
      <c r="CO506"/>
      <c r="CP506"/>
      <c r="CQ506"/>
      <c r="CR506"/>
      <c r="CS506"/>
      <c r="CT506"/>
      <c r="CU506"/>
      <c r="CV506"/>
      <c r="CW506"/>
      <c r="CX506"/>
      <c r="CY506"/>
      <c r="CZ506"/>
      <c r="DA506"/>
      <c r="DB506"/>
      <c r="DC506"/>
      <c r="DD506"/>
      <c r="DE506"/>
      <c r="DF506"/>
      <c r="DG506"/>
      <c r="DH506"/>
      <c r="DI506"/>
      <c r="DJ506"/>
      <c r="DK506"/>
      <c r="DL506"/>
      <c r="DM506"/>
      <c r="DN506"/>
      <c r="DO506"/>
      <c r="DP506"/>
      <c r="DQ506"/>
      <c r="DR506"/>
      <c r="DS506"/>
      <c r="DT506"/>
      <c r="DU506"/>
    </row>
    <row r="507" spans="1:125">
      <c r="A507" t="s">
        <v>573</v>
      </c>
      <c r="B507" t="s">
        <v>224</v>
      </c>
      <c r="C507" t="s">
        <v>584</v>
      </c>
      <c r="D507" s="1">
        <v>45000</v>
      </c>
      <c r="E507" s="1">
        <v>1291.5</v>
      </c>
      <c r="F507" s="1">
        <v>1148.33</v>
      </c>
      <c r="G507" s="1">
        <v>1368</v>
      </c>
      <c r="H507" s="1">
        <v>25</v>
      </c>
      <c r="I507" s="1">
        <f t="shared" si="132"/>
        <v>3832.83</v>
      </c>
      <c r="J507" s="1">
        <f t="shared" si="131"/>
        <v>41167.17</v>
      </c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  <c r="Y507"/>
      <c r="Z507"/>
      <c r="AA507"/>
      <c r="AB507"/>
      <c r="AC507"/>
      <c r="AD507"/>
      <c r="AE507"/>
      <c r="AF507"/>
      <c r="AG507"/>
      <c r="AH507"/>
      <c r="AI507"/>
      <c r="AJ507"/>
      <c r="AK507"/>
      <c r="AL507"/>
      <c r="AM507"/>
      <c r="AN507"/>
      <c r="AO507"/>
      <c r="AP507"/>
      <c r="AQ507"/>
      <c r="AR507"/>
      <c r="AS507"/>
      <c r="AT507"/>
      <c r="AU507"/>
      <c r="AV507"/>
      <c r="AW507"/>
      <c r="AX507"/>
      <c r="AY507"/>
      <c r="AZ507"/>
      <c r="BA507"/>
      <c r="BB507"/>
      <c r="BC507"/>
      <c r="BD507"/>
      <c r="BE507"/>
      <c r="BF507"/>
      <c r="BG507"/>
      <c r="BH507"/>
      <c r="BI507"/>
      <c r="BJ507"/>
      <c r="BK507"/>
      <c r="BL507"/>
      <c r="BM507"/>
      <c r="BN507"/>
      <c r="BO507"/>
      <c r="BP507"/>
      <c r="BQ507"/>
      <c r="BR507"/>
      <c r="BS507"/>
      <c r="BT507"/>
      <c r="BU507"/>
      <c r="BV507"/>
      <c r="BW507"/>
      <c r="BX507"/>
      <c r="BY507"/>
      <c r="BZ507"/>
      <c r="CA507"/>
      <c r="CB507"/>
      <c r="CC507"/>
      <c r="CD507"/>
      <c r="CE507"/>
      <c r="CF507"/>
      <c r="CG507"/>
      <c r="CH507"/>
      <c r="CI507"/>
      <c r="CJ507"/>
      <c r="CK507"/>
      <c r="CL507"/>
      <c r="CM507"/>
      <c r="CN507"/>
      <c r="CO507"/>
      <c r="CP507"/>
      <c r="CQ507"/>
      <c r="CR507"/>
      <c r="CS507"/>
      <c r="CT507"/>
      <c r="CU507"/>
      <c r="CV507"/>
      <c r="CW507"/>
      <c r="CX507"/>
      <c r="CY507"/>
      <c r="CZ507"/>
      <c r="DA507"/>
      <c r="DB507"/>
      <c r="DC507"/>
      <c r="DD507"/>
      <c r="DE507"/>
      <c r="DF507"/>
      <c r="DG507"/>
      <c r="DH507"/>
      <c r="DI507"/>
      <c r="DJ507"/>
      <c r="DK507"/>
      <c r="DL507"/>
      <c r="DM507"/>
      <c r="DN507"/>
      <c r="DO507"/>
      <c r="DP507"/>
      <c r="DQ507"/>
      <c r="DR507"/>
      <c r="DS507"/>
      <c r="DT507"/>
      <c r="DU507"/>
    </row>
    <row r="508" spans="1:125">
      <c r="A508" t="s">
        <v>8</v>
      </c>
      <c r="B508" t="s">
        <v>626</v>
      </c>
      <c r="C508" t="s">
        <v>584</v>
      </c>
      <c r="D508" s="1">
        <v>70000</v>
      </c>
      <c r="E508" s="1">
        <v>2009</v>
      </c>
      <c r="F508" s="1">
        <v>5368.48</v>
      </c>
      <c r="G508" s="1">
        <v>2128</v>
      </c>
      <c r="H508" s="1">
        <v>25</v>
      </c>
      <c r="I508" s="1">
        <f>E508+F508+G508+H508</f>
        <v>9530.48</v>
      </c>
      <c r="J508" s="1">
        <f t="shared" si="131"/>
        <v>60469.520000000004</v>
      </c>
    </row>
    <row r="509" spans="1:125">
      <c r="A509" t="s">
        <v>355</v>
      </c>
      <c r="B509" t="s">
        <v>511</v>
      </c>
      <c r="C509" t="s">
        <v>581</v>
      </c>
      <c r="D509" s="1">
        <v>75000</v>
      </c>
      <c r="E509" s="1">
        <v>2152.5</v>
      </c>
      <c r="F509" s="1">
        <v>6309.38</v>
      </c>
      <c r="G509" s="1">
        <v>2280</v>
      </c>
      <c r="H509" s="1">
        <v>165</v>
      </c>
      <c r="I509" s="1">
        <f t="shared" si="130"/>
        <v>10906.880000000001</v>
      </c>
      <c r="J509" s="1">
        <f t="shared" si="131"/>
        <v>64093.119999999995</v>
      </c>
    </row>
    <row r="510" spans="1:125">
      <c r="A510" t="s">
        <v>574</v>
      </c>
      <c r="B510" t="s">
        <v>187</v>
      </c>
      <c r="C510" t="s">
        <v>584</v>
      </c>
      <c r="D510" s="1">
        <v>74000</v>
      </c>
      <c r="E510" s="1">
        <v>2123.8000000000002</v>
      </c>
      <c r="F510" s="1">
        <v>6121.2</v>
      </c>
      <c r="G510" s="1">
        <v>2249.6</v>
      </c>
      <c r="H510" s="1">
        <v>125</v>
      </c>
      <c r="I510" s="1">
        <f>+E510+F510+G510+H510</f>
        <v>10619.6</v>
      </c>
      <c r="J510" s="1">
        <f t="shared" si="131"/>
        <v>63380.4</v>
      </c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  <c r="Y510"/>
      <c r="Z510"/>
      <c r="AA510"/>
      <c r="AB510"/>
      <c r="AC510"/>
      <c r="AD510"/>
      <c r="AE510"/>
      <c r="AF510"/>
      <c r="AG510"/>
      <c r="AH510"/>
      <c r="AI510"/>
      <c r="AJ510"/>
      <c r="AK510"/>
      <c r="AL510"/>
      <c r="AM510"/>
      <c r="AN510"/>
      <c r="AO510"/>
      <c r="AP510"/>
      <c r="AQ510"/>
      <c r="AR510"/>
      <c r="AS510"/>
      <c r="AT510"/>
      <c r="AU510"/>
      <c r="AV510"/>
      <c r="AW510"/>
      <c r="AX510"/>
      <c r="AY510"/>
      <c r="AZ510"/>
      <c r="BA510"/>
      <c r="BB510"/>
      <c r="BC510"/>
      <c r="BD510"/>
      <c r="BE510"/>
      <c r="BF510"/>
      <c r="BG510"/>
      <c r="BH510"/>
      <c r="BI510"/>
      <c r="BJ510"/>
      <c r="BK510"/>
      <c r="BL510"/>
      <c r="BM510"/>
      <c r="BN510"/>
      <c r="BO510"/>
      <c r="BP510"/>
      <c r="BQ510"/>
      <c r="BR510"/>
      <c r="BS510"/>
      <c r="BT510"/>
      <c r="BU510"/>
      <c r="BV510"/>
      <c r="BW510"/>
      <c r="BX510"/>
      <c r="BY510"/>
      <c r="BZ510"/>
      <c r="CA510"/>
      <c r="CB510"/>
      <c r="CC510"/>
      <c r="CD510"/>
      <c r="CE510"/>
      <c r="CF510"/>
      <c r="CG510"/>
      <c r="CH510"/>
      <c r="CI510"/>
      <c r="CJ510"/>
      <c r="CK510"/>
      <c r="CL510"/>
      <c r="CM510"/>
      <c r="CN510"/>
      <c r="CO510"/>
      <c r="CP510"/>
      <c r="CQ510"/>
      <c r="CR510"/>
      <c r="CS510"/>
      <c r="CT510"/>
      <c r="CU510"/>
      <c r="CV510"/>
      <c r="CW510"/>
      <c r="CX510"/>
      <c r="CY510"/>
      <c r="CZ510"/>
      <c r="DA510"/>
      <c r="DB510"/>
      <c r="DC510"/>
      <c r="DD510"/>
      <c r="DE510"/>
      <c r="DF510"/>
      <c r="DG510"/>
      <c r="DH510"/>
      <c r="DI510"/>
      <c r="DJ510"/>
      <c r="DK510"/>
      <c r="DL510"/>
      <c r="DM510"/>
      <c r="DN510"/>
      <c r="DO510"/>
      <c r="DP510"/>
      <c r="DQ510"/>
      <c r="DR510"/>
      <c r="DS510"/>
      <c r="DT510"/>
      <c r="DU510"/>
    </row>
    <row r="511" spans="1:125">
      <c r="A511" t="s">
        <v>356</v>
      </c>
      <c r="B511" t="s">
        <v>129</v>
      </c>
      <c r="C511" t="s">
        <v>584</v>
      </c>
      <c r="D511" s="1">
        <v>32000</v>
      </c>
      <c r="E511" s="1">
        <v>918.4</v>
      </c>
      <c r="F511" s="1">
        <v>0</v>
      </c>
      <c r="G511" s="1">
        <v>972.8</v>
      </c>
      <c r="H511" s="1">
        <v>25</v>
      </c>
      <c r="I511" s="1">
        <f t="shared" si="130"/>
        <v>1916.1999999999998</v>
      </c>
      <c r="J511" s="1">
        <f t="shared" si="131"/>
        <v>30083.8</v>
      </c>
    </row>
    <row r="512" spans="1:125">
      <c r="A512" t="s">
        <v>357</v>
      </c>
      <c r="B512" t="s">
        <v>358</v>
      </c>
      <c r="C512" t="s">
        <v>584</v>
      </c>
      <c r="D512" s="1">
        <v>45000</v>
      </c>
      <c r="E512" s="1">
        <v>1291.5</v>
      </c>
      <c r="F512" s="1">
        <v>1148.33</v>
      </c>
      <c r="G512" s="1">
        <v>1368</v>
      </c>
      <c r="H512" s="1">
        <v>185</v>
      </c>
      <c r="I512" s="1">
        <f t="shared" si="130"/>
        <v>3992.83</v>
      </c>
      <c r="J512" s="1">
        <f t="shared" si="131"/>
        <v>41007.17</v>
      </c>
    </row>
    <row r="513" spans="1:10">
      <c r="A513" t="s">
        <v>360</v>
      </c>
      <c r="B513" t="s">
        <v>361</v>
      </c>
      <c r="C513" t="s">
        <v>584</v>
      </c>
      <c r="D513" s="1">
        <v>60000</v>
      </c>
      <c r="E513" s="1">
        <v>1722</v>
      </c>
      <c r="F513" s="1">
        <v>3486.68</v>
      </c>
      <c r="G513" s="1">
        <v>1824</v>
      </c>
      <c r="H513" s="1">
        <v>185</v>
      </c>
      <c r="I513" s="1">
        <f t="shared" si="130"/>
        <v>7217.68</v>
      </c>
      <c r="J513" s="1">
        <f t="shared" si="131"/>
        <v>52782.32</v>
      </c>
    </row>
    <row r="514" spans="1:10">
      <c r="A514" t="s">
        <v>362</v>
      </c>
      <c r="B514" t="s">
        <v>358</v>
      </c>
      <c r="C514" t="s">
        <v>584</v>
      </c>
      <c r="D514" s="1">
        <v>45000</v>
      </c>
      <c r="E514" s="1">
        <v>1291.5</v>
      </c>
      <c r="F514" s="1">
        <v>1148.33</v>
      </c>
      <c r="G514" s="1">
        <v>1368</v>
      </c>
      <c r="H514" s="1">
        <v>145</v>
      </c>
      <c r="I514" s="1">
        <f t="shared" si="130"/>
        <v>3952.83</v>
      </c>
      <c r="J514" s="1">
        <f t="shared" si="131"/>
        <v>41047.17</v>
      </c>
    </row>
    <row r="515" spans="1:10">
      <c r="A515" t="s">
        <v>363</v>
      </c>
      <c r="B515" t="s">
        <v>353</v>
      </c>
      <c r="C515" t="s">
        <v>584</v>
      </c>
      <c r="D515" s="1">
        <v>44000</v>
      </c>
      <c r="E515" s="1">
        <v>1262.8</v>
      </c>
      <c r="F515" s="1">
        <v>1007.19</v>
      </c>
      <c r="G515" s="1">
        <v>1337.6</v>
      </c>
      <c r="H515" s="1">
        <v>25</v>
      </c>
      <c r="I515" s="1">
        <f t="shared" si="130"/>
        <v>3632.5899999999997</v>
      </c>
      <c r="J515" s="1">
        <f t="shared" si="131"/>
        <v>40367.410000000003</v>
      </c>
    </row>
    <row r="516" spans="1:10">
      <c r="A516" t="s">
        <v>364</v>
      </c>
      <c r="B516" t="s">
        <v>365</v>
      </c>
      <c r="C516" t="s">
        <v>584</v>
      </c>
      <c r="D516" s="1">
        <v>60000</v>
      </c>
      <c r="E516" s="1">
        <v>1722</v>
      </c>
      <c r="F516" s="1">
        <v>3486.68</v>
      </c>
      <c r="G516" s="1">
        <v>1824</v>
      </c>
      <c r="H516" s="1">
        <v>25</v>
      </c>
      <c r="I516" s="1">
        <f t="shared" si="130"/>
        <v>7057.68</v>
      </c>
      <c r="J516" s="1">
        <f t="shared" si="131"/>
        <v>52942.32</v>
      </c>
    </row>
    <row r="517" spans="1:10">
      <c r="A517" t="s">
        <v>366</v>
      </c>
      <c r="B517" t="s">
        <v>367</v>
      </c>
      <c r="C517" t="s">
        <v>584</v>
      </c>
      <c r="D517" s="1">
        <v>44000</v>
      </c>
      <c r="E517" s="1">
        <v>1262.8</v>
      </c>
      <c r="F517" s="1">
        <v>1007.19</v>
      </c>
      <c r="G517" s="1">
        <v>1337.6</v>
      </c>
      <c r="H517" s="1">
        <v>25</v>
      </c>
      <c r="I517" s="1">
        <f t="shared" si="130"/>
        <v>3632.5899999999997</v>
      </c>
      <c r="J517" s="1">
        <f t="shared" si="131"/>
        <v>40367.410000000003</v>
      </c>
    </row>
    <row r="518" spans="1:10">
      <c r="A518" t="s">
        <v>368</v>
      </c>
      <c r="B518" t="s">
        <v>26</v>
      </c>
      <c r="C518" t="s">
        <v>584</v>
      </c>
      <c r="D518" s="1">
        <v>45000</v>
      </c>
      <c r="E518" s="1">
        <v>1291.5</v>
      </c>
      <c r="F518" s="1">
        <v>1148.33</v>
      </c>
      <c r="G518" s="1">
        <v>1368</v>
      </c>
      <c r="H518" s="1">
        <v>125</v>
      </c>
      <c r="I518" s="1">
        <f t="shared" si="130"/>
        <v>3932.83</v>
      </c>
      <c r="J518" s="1">
        <f t="shared" si="131"/>
        <v>41067.17</v>
      </c>
    </row>
    <row r="519" spans="1:10">
      <c r="A519" t="s">
        <v>369</v>
      </c>
      <c r="B519" t="s">
        <v>370</v>
      </c>
      <c r="C519" t="s">
        <v>584</v>
      </c>
      <c r="D519" s="1">
        <v>44000</v>
      </c>
      <c r="E519" s="1">
        <v>1262.8</v>
      </c>
      <c r="F519" s="1">
        <v>1007.19</v>
      </c>
      <c r="G519" s="1">
        <v>1337.6</v>
      </c>
      <c r="H519" s="1">
        <v>25</v>
      </c>
      <c r="I519" s="1">
        <f t="shared" si="130"/>
        <v>3632.5899999999997</v>
      </c>
      <c r="J519" s="1">
        <f t="shared" si="131"/>
        <v>40367.410000000003</v>
      </c>
    </row>
    <row r="520" spans="1:10">
      <c r="A520" s="3" t="s">
        <v>18</v>
      </c>
      <c r="B520" s="3">
        <v>19</v>
      </c>
      <c r="C520" s="3"/>
      <c r="D520" s="4">
        <f t="shared" ref="D520:J520" si="133">SUM(D501:D519)</f>
        <v>927000</v>
      </c>
      <c r="E520" s="4">
        <f t="shared" si="133"/>
        <v>26604.899999999998</v>
      </c>
      <c r="F520" s="4">
        <f t="shared" si="133"/>
        <v>36792.730000000003</v>
      </c>
      <c r="G520" s="4">
        <f t="shared" si="133"/>
        <v>28180.799999999996</v>
      </c>
      <c r="H520" s="4">
        <f t="shared" si="133"/>
        <v>5481.48</v>
      </c>
      <c r="I520" s="4">
        <f t="shared" si="133"/>
        <v>97059.909999999989</v>
      </c>
      <c r="J520" s="4">
        <f t="shared" si="133"/>
        <v>829940.09000000008</v>
      </c>
    </row>
    <row r="522" spans="1:10">
      <c r="A522" s="11" t="s">
        <v>371</v>
      </c>
      <c r="B522" s="11"/>
      <c r="C522" s="13"/>
      <c r="D522" s="11"/>
      <c r="E522" s="11"/>
      <c r="F522" s="11"/>
      <c r="G522" s="11"/>
      <c r="H522" s="11"/>
      <c r="I522" s="11"/>
      <c r="J522" s="11"/>
    </row>
    <row r="523" spans="1:10">
      <c r="A523" t="s">
        <v>372</v>
      </c>
      <c r="B523" t="s">
        <v>373</v>
      </c>
      <c r="C523" t="s">
        <v>584</v>
      </c>
      <c r="D523" s="1">
        <v>27000</v>
      </c>
      <c r="E523" s="1">
        <v>774.9</v>
      </c>
      <c r="F523" s="1">
        <v>0</v>
      </c>
      <c r="G523" s="1">
        <v>820.8</v>
      </c>
      <c r="H523" s="1">
        <v>1785</v>
      </c>
      <c r="I523" s="1">
        <f t="shared" ref="I523:I531" si="134">E523+F523+G523+H523</f>
        <v>3380.7</v>
      </c>
      <c r="J523" s="1">
        <f t="shared" ref="J523:J531" si="135">D523-I523</f>
        <v>23619.3</v>
      </c>
    </row>
    <row r="524" spans="1:10">
      <c r="A524" t="s">
        <v>374</v>
      </c>
      <c r="B524" t="s">
        <v>373</v>
      </c>
      <c r="C524" t="s">
        <v>581</v>
      </c>
      <c r="D524" s="1">
        <v>35000</v>
      </c>
      <c r="E524" s="1">
        <v>1004.5</v>
      </c>
      <c r="F524" s="1">
        <v>0</v>
      </c>
      <c r="G524" s="1">
        <v>1064</v>
      </c>
      <c r="H524" s="1">
        <v>125</v>
      </c>
      <c r="I524" s="1">
        <f t="shared" si="134"/>
        <v>2193.5</v>
      </c>
      <c r="J524" s="1">
        <f t="shared" si="135"/>
        <v>32806.5</v>
      </c>
    </row>
    <row r="525" spans="1:10">
      <c r="A525" t="s">
        <v>376</v>
      </c>
      <c r="B525" t="s">
        <v>377</v>
      </c>
      <c r="C525" t="s">
        <v>584</v>
      </c>
      <c r="D525" s="1">
        <v>35000</v>
      </c>
      <c r="E525" s="1">
        <v>1004.5</v>
      </c>
      <c r="F525" s="1">
        <v>0</v>
      </c>
      <c r="G525" s="1">
        <v>1064</v>
      </c>
      <c r="H525" s="1">
        <v>25</v>
      </c>
      <c r="I525" s="1">
        <f t="shared" si="134"/>
        <v>2093.5</v>
      </c>
      <c r="J525" s="1">
        <f t="shared" si="135"/>
        <v>32906.5</v>
      </c>
    </row>
    <row r="526" spans="1:10">
      <c r="A526" t="s">
        <v>378</v>
      </c>
      <c r="B526" t="s">
        <v>375</v>
      </c>
      <c r="C526" t="s">
        <v>584</v>
      </c>
      <c r="D526" s="1">
        <v>35000</v>
      </c>
      <c r="E526" s="1">
        <v>1004.5</v>
      </c>
      <c r="F526" s="1">
        <v>0</v>
      </c>
      <c r="G526" s="1">
        <v>1064</v>
      </c>
      <c r="H526" s="1">
        <v>75</v>
      </c>
      <c r="I526" s="1">
        <f t="shared" si="134"/>
        <v>2143.5</v>
      </c>
      <c r="J526" s="1">
        <f t="shared" si="135"/>
        <v>32856.5</v>
      </c>
    </row>
    <row r="527" spans="1:10">
      <c r="A527" t="s">
        <v>379</v>
      </c>
      <c r="B527" t="s">
        <v>375</v>
      </c>
      <c r="C527" t="s">
        <v>584</v>
      </c>
      <c r="D527" s="1">
        <v>35000</v>
      </c>
      <c r="E527" s="1">
        <v>1004.5</v>
      </c>
      <c r="F527" s="1">
        <v>0</v>
      </c>
      <c r="G527" s="1">
        <v>1064</v>
      </c>
      <c r="H527" s="1">
        <v>75</v>
      </c>
      <c r="I527" s="1">
        <f t="shared" si="134"/>
        <v>2143.5</v>
      </c>
      <c r="J527" s="1">
        <f t="shared" si="135"/>
        <v>32856.5</v>
      </c>
    </row>
    <row r="528" spans="1:10">
      <c r="A528" t="s">
        <v>380</v>
      </c>
      <c r="B528" t="s">
        <v>23</v>
      </c>
      <c r="C528" t="s">
        <v>581</v>
      </c>
      <c r="D528" s="1">
        <v>80000</v>
      </c>
      <c r="E528" s="1">
        <v>2296</v>
      </c>
      <c r="F528" s="1">
        <v>6631.3</v>
      </c>
      <c r="G528" s="1">
        <v>2432</v>
      </c>
      <c r="H528" s="1">
        <v>5399.86</v>
      </c>
      <c r="I528" s="1">
        <f t="shared" si="134"/>
        <v>16759.16</v>
      </c>
      <c r="J528" s="1">
        <f t="shared" si="135"/>
        <v>63240.84</v>
      </c>
    </row>
    <row r="529" spans="1:125">
      <c r="A529" t="s">
        <v>381</v>
      </c>
      <c r="B529" t="s">
        <v>151</v>
      </c>
      <c r="C529" t="s">
        <v>584</v>
      </c>
      <c r="D529" s="1">
        <v>18250</v>
      </c>
      <c r="E529" s="1">
        <v>523.78</v>
      </c>
      <c r="F529" s="1">
        <v>0</v>
      </c>
      <c r="G529" s="1">
        <v>554.79999999999995</v>
      </c>
      <c r="H529" s="1">
        <v>25</v>
      </c>
      <c r="I529" s="1">
        <f t="shared" si="134"/>
        <v>1103.58</v>
      </c>
      <c r="J529" s="1">
        <f t="shared" si="135"/>
        <v>17146.419999999998</v>
      </c>
    </row>
    <row r="530" spans="1:125">
      <c r="A530" t="s">
        <v>383</v>
      </c>
      <c r="B530" t="s">
        <v>269</v>
      </c>
      <c r="C530" t="s">
        <v>584</v>
      </c>
      <c r="D530" s="1">
        <v>35000</v>
      </c>
      <c r="E530" s="1">
        <v>1004.5</v>
      </c>
      <c r="F530" s="1">
        <v>0</v>
      </c>
      <c r="G530" s="1">
        <v>1064</v>
      </c>
      <c r="H530" s="1">
        <v>125</v>
      </c>
      <c r="I530" s="1">
        <f t="shared" si="134"/>
        <v>2193.5</v>
      </c>
      <c r="J530" s="1">
        <f t="shared" si="135"/>
        <v>32806.5</v>
      </c>
    </row>
    <row r="531" spans="1:125">
      <c r="A531" t="s">
        <v>384</v>
      </c>
      <c r="B531" t="s">
        <v>375</v>
      </c>
      <c r="C531" t="s">
        <v>584</v>
      </c>
      <c r="D531" s="1">
        <v>35000</v>
      </c>
      <c r="E531" s="1">
        <v>1004.5</v>
      </c>
      <c r="F531" s="1">
        <v>0</v>
      </c>
      <c r="G531" s="1">
        <v>1064</v>
      </c>
      <c r="H531" s="1">
        <v>145</v>
      </c>
      <c r="I531" s="1">
        <f t="shared" si="134"/>
        <v>2213.5</v>
      </c>
      <c r="J531" s="1">
        <f t="shared" si="135"/>
        <v>32786.5</v>
      </c>
    </row>
    <row r="532" spans="1:125">
      <c r="A532" t="s">
        <v>385</v>
      </c>
      <c r="B532" t="s">
        <v>373</v>
      </c>
      <c r="C532" t="s">
        <v>584</v>
      </c>
      <c r="D532" s="1">
        <v>35000</v>
      </c>
      <c r="E532" s="1">
        <v>1004.5</v>
      </c>
      <c r="F532" s="1">
        <v>0</v>
      </c>
      <c r="G532" s="1">
        <v>1064</v>
      </c>
      <c r="H532" s="1">
        <v>25</v>
      </c>
      <c r="I532" s="1">
        <f t="shared" ref="I532:I546" si="136">E532+F532+G532+H532</f>
        <v>2093.5</v>
      </c>
      <c r="J532" s="1">
        <f t="shared" ref="J532:J546" si="137">D532-I532</f>
        <v>32906.5</v>
      </c>
    </row>
    <row r="533" spans="1:125">
      <c r="A533" t="s">
        <v>676</v>
      </c>
      <c r="B533" t="s">
        <v>21</v>
      </c>
      <c r="C533" t="s">
        <v>584</v>
      </c>
      <c r="D533" s="1">
        <v>35000</v>
      </c>
      <c r="E533" s="1">
        <v>1004.5</v>
      </c>
      <c r="F533" s="1">
        <v>0</v>
      </c>
      <c r="G533" s="1">
        <v>1064</v>
      </c>
      <c r="H533" s="1">
        <v>25</v>
      </c>
      <c r="I533" s="1">
        <f>E533+F533+G533+H533</f>
        <v>2093.5</v>
      </c>
      <c r="J533" s="1">
        <f>D533-I533</f>
        <v>32906.5</v>
      </c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  <c r="AQ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  <c r="CQ533"/>
      <c r="CR533"/>
      <c r="CS533"/>
      <c r="CT533"/>
      <c r="CU533"/>
      <c r="CV533"/>
      <c r="CW533"/>
      <c r="CX533"/>
      <c r="CY533"/>
      <c r="CZ533"/>
      <c r="DA533"/>
      <c r="DB533"/>
      <c r="DC533"/>
      <c r="DD533"/>
      <c r="DE533"/>
      <c r="DF533"/>
      <c r="DG533"/>
      <c r="DH533"/>
      <c r="DI533"/>
      <c r="DJ533"/>
      <c r="DK533"/>
      <c r="DL533"/>
      <c r="DM533"/>
      <c r="DN533"/>
      <c r="DO533"/>
      <c r="DP533"/>
      <c r="DQ533"/>
      <c r="DR533"/>
      <c r="DS533"/>
      <c r="DT533"/>
      <c r="DU533"/>
    </row>
    <row r="534" spans="1:125">
      <c r="A534" t="s">
        <v>675</v>
      </c>
      <c r="B534" t="s">
        <v>34</v>
      </c>
      <c r="C534" t="s">
        <v>584</v>
      </c>
      <c r="D534" s="1">
        <v>32000</v>
      </c>
      <c r="E534" s="1">
        <v>918.4</v>
      </c>
      <c r="F534" s="1">
        <v>0</v>
      </c>
      <c r="G534" s="1">
        <v>972.8</v>
      </c>
      <c r="H534" s="1">
        <v>125</v>
      </c>
      <c r="I534" s="1">
        <f>E534+F534+G534+H534</f>
        <v>2016.1999999999998</v>
      </c>
      <c r="J534" s="1">
        <f>D534-I534</f>
        <v>29983.8</v>
      </c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  <c r="CW534"/>
      <c r="CX534"/>
      <c r="CY534"/>
      <c r="CZ534"/>
      <c r="DA534"/>
      <c r="DB534"/>
      <c r="DC534"/>
      <c r="DD534"/>
      <c r="DE534"/>
      <c r="DF534"/>
      <c r="DG534"/>
      <c r="DH534"/>
      <c r="DI534"/>
      <c r="DJ534"/>
      <c r="DK534"/>
      <c r="DL534"/>
      <c r="DM534"/>
      <c r="DN534"/>
      <c r="DO534"/>
      <c r="DP534"/>
      <c r="DQ534"/>
      <c r="DR534"/>
      <c r="DS534"/>
      <c r="DT534"/>
      <c r="DU534"/>
    </row>
    <row r="535" spans="1:125">
      <c r="A535" t="s">
        <v>620</v>
      </c>
      <c r="B535" t="s">
        <v>187</v>
      </c>
      <c r="C535" t="s">
        <v>584</v>
      </c>
      <c r="D535" s="1">
        <v>60000</v>
      </c>
      <c r="E535" s="1">
        <v>1722</v>
      </c>
      <c r="F535" s="1">
        <v>3486.68</v>
      </c>
      <c r="G535" s="1">
        <v>1824</v>
      </c>
      <c r="H535" s="1">
        <v>25</v>
      </c>
      <c r="I535" s="1">
        <f t="shared" si="136"/>
        <v>7057.68</v>
      </c>
      <c r="J535" s="1">
        <f t="shared" si="137"/>
        <v>52942.32</v>
      </c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  <c r="AQ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  <c r="CQ535"/>
      <c r="CR535"/>
      <c r="CS535"/>
      <c r="CT535"/>
      <c r="CU535"/>
      <c r="CV535"/>
      <c r="CW535"/>
      <c r="CX535"/>
      <c r="CY535"/>
      <c r="CZ535"/>
      <c r="DA535"/>
      <c r="DB535"/>
      <c r="DC535"/>
      <c r="DD535"/>
      <c r="DE535"/>
      <c r="DF535"/>
      <c r="DG535"/>
      <c r="DH535"/>
      <c r="DI535"/>
      <c r="DJ535"/>
      <c r="DK535"/>
      <c r="DL535"/>
      <c r="DM535"/>
      <c r="DN535"/>
      <c r="DO535"/>
      <c r="DP535"/>
      <c r="DQ535"/>
      <c r="DR535"/>
      <c r="DS535"/>
      <c r="DT535"/>
      <c r="DU535"/>
    </row>
    <row r="536" spans="1:125">
      <c r="A536" t="s">
        <v>619</v>
      </c>
      <c r="B536" t="s">
        <v>105</v>
      </c>
      <c r="C536" t="s">
        <v>584</v>
      </c>
      <c r="D536" s="1">
        <v>35000</v>
      </c>
      <c r="E536" s="1">
        <v>1004.5</v>
      </c>
      <c r="F536" s="1">
        <v>0</v>
      </c>
      <c r="G536" s="1">
        <v>1064</v>
      </c>
      <c r="H536" s="1">
        <v>25</v>
      </c>
      <c r="I536" s="1">
        <f t="shared" si="136"/>
        <v>2093.5</v>
      </c>
      <c r="J536" s="1">
        <f t="shared" si="137"/>
        <v>32906.5</v>
      </c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</row>
    <row r="537" spans="1:125">
      <c r="A537" t="s">
        <v>677</v>
      </c>
      <c r="B537" t="s">
        <v>34</v>
      </c>
      <c r="C537" t="s">
        <v>584</v>
      </c>
      <c r="D537" s="1">
        <v>32000</v>
      </c>
      <c r="E537" s="1">
        <v>918.4</v>
      </c>
      <c r="F537" s="1">
        <v>0</v>
      </c>
      <c r="G537" s="1">
        <v>972.8</v>
      </c>
      <c r="H537" s="1">
        <v>125</v>
      </c>
      <c r="I537" s="1">
        <f>E537+F537+G537+H537</f>
        <v>2016.1999999999998</v>
      </c>
      <c r="J537" s="1">
        <f>D537-I537</f>
        <v>29983.8</v>
      </c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  <c r="CW537"/>
      <c r="CX537"/>
      <c r="CY537"/>
      <c r="CZ537"/>
      <c r="DA537"/>
      <c r="DB537"/>
      <c r="DC537"/>
      <c r="DD537"/>
      <c r="DE537"/>
      <c r="DF537"/>
      <c r="DG537"/>
      <c r="DH537"/>
      <c r="DI537"/>
      <c r="DJ537"/>
      <c r="DK537"/>
      <c r="DL537"/>
      <c r="DM537"/>
      <c r="DN537"/>
      <c r="DO537"/>
      <c r="DP537"/>
      <c r="DQ537"/>
      <c r="DR537"/>
      <c r="DS537"/>
      <c r="DT537"/>
      <c r="DU537"/>
    </row>
    <row r="538" spans="1:125">
      <c r="A538" t="s">
        <v>622</v>
      </c>
      <c r="B538" t="s">
        <v>621</v>
      </c>
      <c r="C538" t="s">
        <v>584</v>
      </c>
      <c r="D538" s="1">
        <v>44000</v>
      </c>
      <c r="E538" s="1">
        <v>1262.8</v>
      </c>
      <c r="F538" s="1">
        <v>852.45</v>
      </c>
      <c r="G538" s="1">
        <v>1337.6</v>
      </c>
      <c r="H538" s="1">
        <v>1056.6199999999999</v>
      </c>
      <c r="I538" s="1">
        <f t="shared" si="136"/>
        <v>4509.4699999999993</v>
      </c>
      <c r="J538" s="1">
        <f t="shared" si="137"/>
        <v>39490.53</v>
      </c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  <c r="CW538"/>
      <c r="CX538"/>
      <c r="CY538"/>
      <c r="CZ538"/>
      <c r="DA538"/>
      <c r="DB538"/>
      <c r="DC538"/>
      <c r="DD538"/>
      <c r="DE538"/>
      <c r="DF538"/>
      <c r="DG538"/>
      <c r="DH538"/>
      <c r="DI538"/>
      <c r="DJ538"/>
      <c r="DK538"/>
      <c r="DL538"/>
      <c r="DM538"/>
      <c r="DN538"/>
      <c r="DO538"/>
      <c r="DP538"/>
      <c r="DQ538"/>
      <c r="DR538"/>
      <c r="DS538"/>
      <c r="DT538"/>
      <c r="DU538"/>
    </row>
    <row r="539" spans="1:125">
      <c r="A539" t="s">
        <v>679</v>
      </c>
      <c r="B539" t="s">
        <v>34</v>
      </c>
      <c r="C539" t="s">
        <v>584</v>
      </c>
      <c r="D539" s="1">
        <v>32000</v>
      </c>
      <c r="E539" s="1">
        <v>918.4</v>
      </c>
      <c r="F539" s="1">
        <v>0</v>
      </c>
      <c r="G539" s="1">
        <v>972.8</v>
      </c>
      <c r="H539" s="1">
        <v>1056.6199999999999</v>
      </c>
      <c r="I539" s="1">
        <f>E539+F539+G539+H539</f>
        <v>2947.8199999999997</v>
      </c>
      <c r="J539" s="1">
        <f>D539-I539</f>
        <v>29052.18</v>
      </c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  <c r="AQ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  <c r="CQ539"/>
      <c r="CR539"/>
      <c r="CS539"/>
      <c r="CT539"/>
      <c r="CU539"/>
      <c r="CV539"/>
      <c r="CW539"/>
      <c r="CX539"/>
      <c r="CY539"/>
      <c r="CZ539"/>
      <c r="DA539"/>
      <c r="DB539"/>
      <c r="DC539"/>
      <c r="DD539"/>
      <c r="DE539"/>
      <c r="DF539"/>
      <c r="DG539"/>
      <c r="DH539"/>
      <c r="DI539"/>
      <c r="DJ539"/>
      <c r="DK539"/>
      <c r="DL539"/>
      <c r="DM539"/>
      <c r="DN539"/>
      <c r="DO539"/>
      <c r="DP539"/>
      <c r="DQ539"/>
      <c r="DR539"/>
      <c r="DS539"/>
      <c r="DT539"/>
      <c r="DU539"/>
    </row>
    <row r="540" spans="1:125">
      <c r="A540" t="s">
        <v>678</v>
      </c>
      <c r="B540" t="s">
        <v>105</v>
      </c>
      <c r="C540" t="s">
        <v>584</v>
      </c>
      <c r="D540" s="1">
        <v>32000</v>
      </c>
      <c r="E540" s="1">
        <v>918.4</v>
      </c>
      <c r="F540" s="1">
        <v>0</v>
      </c>
      <c r="G540" s="1">
        <v>972.8</v>
      </c>
      <c r="H540" s="1">
        <v>25</v>
      </c>
      <c r="I540" s="1">
        <f>E540+F540+G540+H540</f>
        <v>1916.1999999999998</v>
      </c>
      <c r="J540" s="1">
        <f>D540-I540</f>
        <v>30083.8</v>
      </c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  <c r="CW540"/>
      <c r="CX540"/>
      <c r="CY540"/>
      <c r="CZ540"/>
      <c r="DA540"/>
      <c r="DB540"/>
      <c r="DC540"/>
      <c r="DD540"/>
      <c r="DE540"/>
      <c r="DF540"/>
      <c r="DG540"/>
      <c r="DH540"/>
      <c r="DI540"/>
      <c r="DJ540"/>
      <c r="DK540"/>
      <c r="DL540"/>
      <c r="DM540"/>
      <c r="DN540"/>
      <c r="DO540"/>
      <c r="DP540"/>
      <c r="DQ540"/>
      <c r="DR540"/>
      <c r="DS540"/>
      <c r="DT540"/>
      <c r="DU540"/>
    </row>
    <row r="541" spans="1:125">
      <c r="A541" t="s">
        <v>623</v>
      </c>
      <c r="B541" t="s">
        <v>105</v>
      </c>
      <c r="C541" t="s">
        <v>584</v>
      </c>
      <c r="D541" s="1">
        <v>45000</v>
      </c>
      <c r="E541" s="1">
        <v>1291.5</v>
      </c>
      <c r="F541" s="1">
        <v>1148.33</v>
      </c>
      <c r="G541" s="1">
        <v>1368</v>
      </c>
      <c r="H541" s="1">
        <v>25</v>
      </c>
      <c r="I541" s="1">
        <f t="shared" si="136"/>
        <v>3832.83</v>
      </c>
      <c r="J541" s="1">
        <f t="shared" si="137"/>
        <v>41167.17</v>
      </c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  <c r="AQ541"/>
      <c r="AR541"/>
      <c r="AS541"/>
      <c r="AT541"/>
      <c r="AU541"/>
      <c r="AV541"/>
      <c r="AW541"/>
      <c r="AX541"/>
      <c r="AY541"/>
      <c r="AZ541"/>
      <c r="BA541"/>
      <c r="BB541"/>
      <c r="BC541"/>
      <c r="BD541"/>
      <c r="BE541"/>
      <c r="BF541"/>
      <c r="BG541"/>
      <c r="BH541"/>
      <c r="BI541"/>
      <c r="BJ541"/>
      <c r="BK541"/>
      <c r="BL541"/>
      <c r="BM541"/>
      <c r="BN541"/>
      <c r="BO541"/>
      <c r="BP541"/>
      <c r="BQ541"/>
      <c r="BR541"/>
      <c r="BS541"/>
      <c r="BT541"/>
      <c r="BU541"/>
      <c r="BV541"/>
      <c r="BW541"/>
      <c r="BX541"/>
      <c r="BY541"/>
      <c r="BZ541"/>
      <c r="CA541"/>
      <c r="CB541"/>
      <c r="CC541"/>
      <c r="CD541"/>
      <c r="CE541"/>
      <c r="CF541"/>
      <c r="CG541"/>
      <c r="CH541"/>
      <c r="CI541"/>
      <c r="CJ541"/>
      <c r="CK541"/>
      <c r="CL541"/>
      <c r="CM541"/>
      <c r="CN541"/>
      <c r="CO541"/>
      <c r="CP541"/>
      <c r="CQ541"/>
      <c r="CR541"/>
      <c r="CS541"/>
      <c r="CT541"/>
      <c r="CU541"/>
      <c r="CV541"/>
      <c r="CW541"/>
      <c r="CX541"/>
      <c r="CY541"/>
      <c r="CZ541"/>
      <c r="DA541"/>
      <c r="DB541"/>
      <c r="DC541"/>
      <c r="DD541"/>
      <c r="DE541"/>
      <c r="DF541"/>
      <c r="DG541"/>
      <c r="DH541"/>
      <c r="DI541"/>
      <c r="DJ541"/>
      <c r="DK541"/>
      <c r="DL541"/>
      <c r="DM541"/>
      <c r="DN541"/>
      <c r="DO541"/>
      <c r="DP541"/>
      <c r="DQ541"/>
      <c r="DR541"/>
      <c r="DS541"/>
      <c r="DT541"/>
      <c r="DU541"/>
    </row>
    <row r="542" spans="1:125">
      <c r="A542" t="s">
        <v>683</v>
      </c>
      <c r="B542" t="s">
        <v>392</v>
      </c>
      <c r="C542" t="s">
        <v>584</v>
      </c>
      <c r="D542" s="1">
        <v>45000</v>
      </c>
      <c r="E542" s="1">
        <v>1291.5</v>
      </c>
      <c r="F542" s="1">
        <v>1148.33</v>
      </c>
      <c r="G542" s="1">
        <v>1368</v>
      </c>
      <c r="H542" s="1">
        <v>125</v>
      </c>
      <c r="I542" s="1">
        <f>E542+F542+G542+H542</f>
        <v>3932.83</v>
      </c>
      <c r="J542" s="1">
        <f>D542-I542</f>
        <v>41067.17</v>
      </c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  <c r="Y542"/>
      <c r="Z542"/>
      <c r="AA542"/>
      <c r="AB542"/>
      <c r="AC542"/>
      <c r="AD542"/>
      <c r="AE542"/>
      <c r="AF542"/>
      <c r="AG542"/>
      <c r="AH542"/>
      <c r="AI542"/>
      <c r="AJ542"/>
      <c r="AK542"/>
      <c r="AL542"/>
      <c r="AM542"/>
      <c r="AN542"/>
      <c r="AO542"/>
      <c r="AP542"/>
      <c r="AQ542"/>
      <c r="AR542"/>
      <c r="AS542"/>
      <c r="AT542"/>
      <c r="AU542"/>
      <c r="AV542"/>
      <c r="AW542"/>
      <c r="AX542"/>
      <c r="AY542"/>
      <c r="AZ542"/>
      <c r="BA542"/>
      <c r="BB542"/>
      <c r="BC542"/>
      <c r="BD542"/>
      <c r="BE542"/>
      <c r="BF542"/>
      <c r="BG542"/>
      <c r="BH542"/>
      <c r="BI542"/>
      <c r="BJ542"/>
      <c r="BK542"/>
      <c r="BL542"/>
      <c r="BM542"/>
      <c r="BN542"/>
      <c r="BO542"/>
      <c r="BP542"/>
      <c r="BQ542"/>
      <c r="BR542"/>
      <c r="BS542"/>
      <c r="BT542"/>
      <c r="BU542"/>
      <c r="BV542"/>
      <c r="BW542"/>
      <c r="BX542"/>
      <c r="BY542"/>
      <c r="BZ542"/>
      <c r="CA542"/>
      <c r="CB542"/>
      <c r="CC542"/>
      <c r="CD542"/>
      <c r="CE542"/>
      <c r="CF542"/>
      <c r="CG542"/>
      <c r="CH542"/>
      <c r="CI542"/>
      <c r="CJ542"/>
      <c r="CK542"/>
      <c r="CL542"/>
      <c r="CM542"/>
      <c r="CN542"/>
      <c r="CO542"/>
      <c r="CP542"/>
      <c r="CQ542"/>
      <c r="CR542"/>
      <c r="CS542"/>
      <c r="CT542"/>
      <c r="CU542"/>
      <c r="CV542"/>
      <c r="CW542"/>
      <c r="CX542"/>
      <c r="CY542"/>
      <c r="CZ542"/>
      <c r="DA542"/>
      <c r="DB542"/>
      <c r="DC542"/>
      <c r="DD542"/>
      <c r="DE542"/>
      <c r="DF542"/>
      <c r="DG542"/>
      <c r="DH542"/>
      <c r="DI542"/>
      <c r="DJ542"/>
      <c r="DK542"/>
      <c r="DL542"/>
      <c r="DM542"/>
      <c r="DN542"/>
      <c r="DO542"/>
      <c r="DP542"/>
      <c r="DQ542"/>
      <c r="DR542"/>
      <c r="DS542"/>
      <c r="DT542"/>
      <c r="DU542"/>
    </row>
    <row r="543" spans="1:125">
      <c r="A543" t="s">
        <v>682</v>
      </c>
      <c r="B543" t="s">
        <v>224</v>
      </c>
      <c r="C543" t="s">
        <v>584</v>
      </c>
      <c r="D543" s="1">
        <v>50000</v>
      </c>
      <c r="E543" s="1">
        <v>1435</v>
      </c>
      <c r="F543" s="1">
        <v>1854</v>
      </c>
      <c r="G543" s="1">
        <v>1520</v>
      </c>
      <c r="H543" s="1">
        <v>25</v>
      </c>
      <c r="I543" s="1">
        <f>E543+F543+G543+H543</f>
        <v>4834</v>
      </c>
      <c r="J543" s="1">
        <f>D543-I543</f>
        <v>45166</v>
      </c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  <c r="Y543"/>
      <c r="Z543"/>
      <c r="AA543"/>
      <c r="AB543"/>
      <c r="AC543"/>
      <c r="AD543"/>
      <c r="AE543"/>
      <c r="AF543"/>
      <c r="AG543"/>
      <c r="AH543"/>
      <c r="AI543"/>
      <c r="AJ543"/>
      <c r="AK543"/>
      <c r="AL543"/>
      <c r="AM543"/>
      <c r="AN543"/>
      <c r="AO543"/>
      <c r="AP543"/>
      <c r="AQ543"/>
      <c r="AR543"/>
      <c r="AS543"/>
      <c r="AT543"/>
      <c r="AU543"/>
      <c r="AV543"/>
      <c r="AW543"/>
      <c r="AX543"/>
      <c r="AY543"/>
      <c r="AZ543"/>
      <c r="BA543"/>
      <c r="BB543"/>
      <c r="BC543"/>
      <c r="BD543"/>
      <c r="BE543"/>
      <c r="BF543"/>
      <c r="BG543"/>
      <c r="BH543"/>
      <c r="BI543"/>
      <c r="BJ543"/>
      <c r="BK543"/>
      <c r="BL543"/>
      <c r="BM543"/>
      <c r="BN543"/>
      <c r="BO543"/>
      <c r="BP543"/>
      <c r="BQ543"/>
      <c r="BR543"/>
      <c r="BS543"/>
      <c r="BT543"/>
      <c r="BU543"/>
      <c r="BV543"/>
      <c r="BW543"/>
      <c r="BX543"/>
      <c r="BY543"/>
      <c r="BZ543"/>
      <c r="CA543"/>
      <c r="CB543"/>
      <c r="CC543"/>
      <c r="CD543"/>
      <c r="CE543"/>
      <c r="CF543"/>
      <c r="CG543"/>
      <c r="CH543"/>
      <c r="CI543"/>
      <c r="CJ543"/>
      <c r="CK543"/>
      <c r="CL543"/>
      <c r="CM543"/>
      <c r="CN543"/>
      <c r="CO543"/>
      <c r="CP543"/>
      <c r="CQ543"/>
      <c r="CR543"/>
      <c r="CS543"/>
      <c r="CT543"/>
      <c r="CU543"/>
      <c r="CV543"/>
      <c r="CW543"/>
      <c r="CX543"/>
      <c r="CY543"/>
      <c r="CZ543"/>
      <c r="DA543"/>
      <c r="DB543"/>
      <c r="DC543"/>
      <c r="DD543"/>
      <c r="DE543"/>
      <c r="DF543"/>
      <c r="DG543"/>
      <c r="DH543"/>
      <c r="DI543"/>
      <c r="DJ543"/>
      <c r="DK543"/>
      <c r="DL543"/>
      <c r="DM543"/>
      <c r="DN543"/>
      <c r="DO543"/>
      <c r="DP543"/>
      <c r="DQ543"/>
      <c r="DR543"/>
      <c r="DS543"/>
      <c r="DT543"/>
      <c r="DU543"/>
    </row>
    <row r="544" spans="1:125">
      <c r="A544" t="s">
        <v>681</v>
      </c>
      <c r="B544" t="s">
        <v>203</v>
      </c>
      <c r="C544" t="s">
        <v>584</v>
      </c>
      <c r="D544" s="1">
        <v>45000</v>
      </c>
      <c r="E544" s="1">
        <v>1291.5</v>
      </c>
      <c r="F544" s="1">
        <v>1148.33</v>
      </c>
      <c r="G544" s="1">
        <v>1368</v>
      </c>
      <c r="H544" s="1">
        <v>25</v>
      </c>
      <c r="I544" s="1">
        <f>E544+F544+G544+H544</f>
        <v>3832.83</v>
      </c>
      <c r="J544" s="1">
        <f>D544-I544</f>
        <v>41167.17</v>
      </c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  <c r="Y544"/>
      <c r="Z544"/>
      <c r="AA544"/>
      <c r="AB544"/>
      <c r="AC544"/>
      <c r="AD544"/>
      <c r="AE544"/>
      <c r="AF544"/>
      <c r="AG544"/>
      <c r="AH544"/>
      <c r="AI544"/>
      <c r="AJ544"/>
      <c r="AK544"/>
      <c r="AL544"/>
      <c r="AM544"/>
      <c r="AN544"/>
      <c r="AO544"/>
      <c r="AP544"/>
      <c r="AQ544"/>
      <c r="AR544"/>
      <c r="AS544"/>
      <c r="AT544"/>
      <c r="AU544"/>
      <c r="AV544"/>
      <c r="AW544"/>
      <c r="AX544"/>
      <c r="AY544"/>
      <c r="AZ544"/>
      <c r="BA544"/>
      <c r="BB544"/>
      <c r="BC544"/>
      <c r="BD544"/>
      <c r="BE544"/>
      <c r="BF544"/>
      <c r="BG544"/>
      <c r="BH544"/>
      <c r="BI544"/>
      <c r="BJ544"/>
      <c r="BK544"/>
      <c r="BL544"/>
      <c r="BM544"/>
      <c r="BN544"/>
      <c r="BO544"/>
      <c r="BP544"/>
      <c r="BQ544"/>
      <c r="BR544"/>
      <c r="BS544"/>
      <c r="BT544"/>
      <c r="BU544"/>
      <c r="BV544"/>
      <c r="BW544"/>
      <c r="BX544"/>
      <c r="BY544"/>
      <c r="BZ544"/>
      <c r="CA544"/>
      <c r="CB544"/>
      <c r="CC544"/>
      <c r="CD544"/>
      <c r="CE544"/>
      <c r="CF544"/>
      <c r="CG544"/>
      <c r="CH544"/>
      <c r="CI544"/>
      <c r="CJ544"/>
      <c r="CK544"/>
      <c r="CL544"/>
      <c r="CM544"/>
      <c r="CN544"/>
      <c r="CO544"/>
      <c r="CP544"/>
      <c r="CQ544"/>
      <c r="CR544"/>
      <c r="CS544"/>
      <c r="CT544"/>
      <c r="CU544"/>
      <c r="CV544"/>
      <c r="CW544"/>
      <c r="CX544"/>
      <c r="CY544"/>
      <c r="CZ544"/>
      <c r="DA544"/>
      <c r="DB544"/>
      <c r="DC544"/>
      <c r="DD544"/>
      <c r="DE544"/>
      <c r="DF544"/>
      <c r="DG544"/>
      <c r="DH544"/>
      <c r="DI544"/>
      <c r="DJ544"/>
      <c r="DK544"/>
      <c r="DL544"/>
      <c r="DM544"/>
      <c r="DN544"/>
      <c r="DO544"/>
      <c r="DP544"/>
      <c r="DQ544"/>
      <c r="DR544"/>
      <c r="DS544"/>
      <c r="DT544"/>
      <c r="DU544"/>
    </row>
    <row r="545" spans="1:125">
      <c r="A545" t="s">
        <v>680</v>
      </c>
      <c r="B545" t="s">
        <v>34</v>
      </c>
      <c r="C545" t="s">
        <v>584</v>
      </c>
      <c r="D545" s="1">
        <v>32000</v>
      </c>
      <c r="E545" s="1">
        <v>918.4</v>
      </c>
      <c r="F545" s="1">
        <v>0</v>
      </c>
      <c r="G545" s="1">
        <v>972.8</v>
      </c>
      <c r="H545" s="1">
        <v>25</v>
      </c>
      <c r="I545" s="1">
        <f>E545+F545+G545+H545</f>
        <v>1916.1999999999998</v>
      </c>
      <c r="J545" s="1">
        <f>D545-I545</f>
        <v>30083.8</v>
      </c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  <c r="Y545"/>
      <c r="Z545"/>
      <c r="AA545"/>
      <c r="AB545"/>
      <c r="AC545"/>
      <c r="AD545"/>
      <c r="AE545"/>
      <c r="AF545"/>
      <c r="AG545"/>
      <c r="AH545"/>
      <c r="AI545"/>
      <c r="AJ545"/>
      <c r="AK545"/>
      <c r="AL545"/>
      <c r="AM545"/>
      <c r="AN545"/>
      <c r="AO545"/>
      <c r="AP545"/>
      <c r="AQ545"/>
      <c r="AR545"/>
      <c r="AS545"/>
      <c r="AT545"/>
      <c r="AU545"/>
      <c r="AV545"/>
      <c r="AW545"/>
      <c r="AX545"/>
      <c r="AY545"/>
      <c r="AZ545"/>
      <c r="BA545"/>
      <c r="BB545"/>
      <c r="BC545"/>
      <c r="BD545"/>
      <c r="BE545"/>
      <c r="BF545"/>
      <c r="BG545"/>
      <c r="BH545"/>
      <c r="BI545"/>
      <c r="BJ545"/>
      <c r="BK545"/>
      <c r="BL545"/>
      <c r="BM545"/>
      <c r="BN545"/>
      <c r="BO545"/>
      <c r="BP545"/>
      <c r="BQ545"/>
      <c r="BR545"/>
      <c r="BS545"/>
      <c r="BT545"/>
      <c r="BU545"/>
      <c r="BV545"/>
      <c r="BW545"/>
      <c r="BX545"/>
      <c r="BY545"/>
      <c r="BZ545"/>
      <c r="CA545"/>
      <c r="CB545"/>
      <c r="CC545"/>
      <c r="CD545"/>
      <c r="CE545"/>
      <c r="CF545"/>
      <c r="CG545"/>
      <c r="CH545"/>
      <c r="CI545"/>
      <c r="CJ545"/>
      <c r="CK545"/>
      <c r="CL545"/>
      <c r="CM545"/>
      <c r="CN545"/>
      <c r="CO545"/>
      <c r="CP545"/>
      <c r="CQ545"/>
      <c r="CR545"/>
      <c r="CS545"/>
      <c r="CT545"/>
      <c r="CU545"/>
      <c r="CV545"/>
      <c r="CW545"/>
      <c r="CX545"/>
      <c r="CY545"/>
      <c r="CZ545"/>
      <c r="DA545"/>
      <c r="DB545"/>
      <c r="DC545"/>
      <c r="DD545"/>
      <c r="DE545"/>
      <c r="DF545"/>
      <c r="DG545"/>
      <c r="DH545"/>
      <c r="DI545"/>
      <c r="DJ545"/>
      <c r="DK545"/>
      <c r="DL545"/>
      <c r="DM545"/>
      <c r="DN545"/>
      <c r="DO545"/>
      <c r="DP545"/>
      <c r="DQ545"/>
      <c r="DR545"/>
      <c r="DS545"/>
      <c r="DT545"/>
      <c r="DU545"/>
    </row>
    <row r="546" spans="1:125">
      <c r="A546" t="s">
        <v>624</v>
      </c>
      <c r="B546" t="s">
        <v>105</v>
      </c>
      <c r="C546" t="s">
        <v>584</v>
      </c>
      <c r="D546" s="1">
        <v>35000</v>
      </c>
      <c r="E546" s="1">
        <v>1004.5</v>
      </c>
      <c r="F546" s="1">
        <v>0</v>
      </c>
      <c r="G546" s="1">
        <v>1064</v>
      </c>
      <c r="H546" s="1">
        <v>25</v>
      </c>
      <c r="I546" s="1">
        <f t="shared" si="136"/>
        <v>2093.5</v>
      </c>
      <c r="J546" s="1">
        <f t="shared" si="137"/>
        <v>32906.5</v>
      </c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  <c r="Y546"/>
      <c r="Z546"/>
      <c r="AA546"/>
      <c r="AB546"/>
      <c r="AC546"/>
      <c r="AD546"/>
      <c r="AE546"/>
      <c r="AF546"/>
      <c r="AG546"/>
      <c r="AH546"/>
      <c r="AI546"/>
      <c r="AJ546"/>
      <c r="AK546"/>
      <c r="AL546"/>
      <c r="AM546"/>
      <c r="AN546"/>
      <c r="AO546"/>
      <c r="AP546"/>
      <c r="AQ546"/>
      <c r="AR546"/>
      <c r="AS546"/>
      <c r="AT546"/>
      <c r="AU546"/>
      <c r="AV546"/>
      <c r="AW546"/>
      <c r="AX546"/>
      <c r="AY546"/>
      <c r="AZ546"/>
      <c r="BA546"/>
      <c r="BB546"/>
      <c r="BC546"/>
      <c r="BD546"/>
      <c r="BE546"/>
      <c r="BF546"/>
      <c r="BG546"/>
      <c r="BH546"/>
      <c r="BI546"/>
      <c r="BJ546"/>
      <c r="BK546"/>
      <c r="BL546"/>
      <c r="BM546"/>
      <c r="BN546"/>
      <c r="BO546"/>
      <c r="BP546"/>
      <c r="BQ546"/>
      <c r="BR546"/>
      <c r="BS546"/>
      <c r="BT546"/>
      <c r="BU546"/>
      <c r="BV546"/>
      <c r="BW546"/>
      <c r="BX546"/>
      <c r="BY546"/>
      <c r="BZ546"/>
      <c r="CA546"/>
      <c r="CB546"/>
      <c r="CC546"/>
      <c r="CD546"/>
      <c r="CE546"/>
      <c r="CF546"/>
      <c r="CG546"/>
      <c r="CH546"/>
      <c r="CI546"/>
      <c r="CJ546"/>
      <c r="CK546"/>
      <c r="CL546"/>
      <c r="CM546"/>
      <c r="CN546"/>
      <c r="CO546"/>
      <c r="CP546"/>
      <c r="CQ546"/>
      <c r="CR546"/>
      <c r="CS546"/>
      <c r="CT546"/>
      <c r="CU546"/>
      <c r="CV546"/>
      <c r="CW546"/>
      <c r="CX546"/>
      <c r="CY546"/>
      <c r="CZ546"/>
      <c r="DA546"/>
      <c r="DB546"/>
      <c r="DC546"/>
      <c r="DD546"/>
      <c r="DE546"/>
      <c r="DF546"/>
      <c r="DG546"/>
      <c r="DH546"/>
      <c r="DI546"/>
      <c r="DJ546"/>
      <c r="DK546"/>
      <c r="DL546"/>
      <c r="DM546"/>
      <c r="DN546"/>
      <c r="DO546"/>
      <c r="DP546"/>
      <c r="DQ546"/>
      <c r="DR546"/>
      <c r="DS546"/>
      <c r="DT546"/>
      <c r="DU546"/>
    </row>
    <row r="547" spans="1:125">
      <c r="A547" s="3" t="s">
        <v>18</v>
      </c>
      <c r="B547" s="3">
        <v>24</v>
      </c>
      <c r="C547" s="3"/>
      <c r="D547" s="4">
        <f t="shared" ref="D547:J547" si="138">SUM(D523:D546)</f>
        <v>924250</v>
      </c>
      <c r="E547" s="4">
        <f t="shared" si="138"/>
        <v>26525.980000000003</v>
      </c>
      <c r="F547" s="4">
        <f t="shared" si="138"/>
        <v>16269.42</v>
      </c>
      <c r="G547" s="4">
        <f t="shared" si="138"/>
        <v>28097.199999999997</v>
      </c>
      <c r="H547" s="4">
        <f t="shared" si="138"/>
        <v>10518.099999999999</v>
      </c>
      <c r="I547" s="4">
        <f t="shared" si="138"/>
        <v>81410.7</v>
      </c>
      <c r="J547" s="4">
        <f t="shared" si="138"/>
        <v>842839.30000000028</v>
      </c>
    </row>
    <row r="549" spans="1:125">
      <c r="A549" s="11" t="s">
        <v>386</v>
      </c>
      <c r="B549" s="11"/>
      <c r="C549" s="13"/>
      <c r="D549" s="11"/>
      <c r="E549" s="11"/>
      <c r="F549" s="11"/>
      <c r="G549" s="11"/>
      <c r="H549" s="11"/>
      <c r="I549" s="11"/>
      <c r="J549" s="11"/>
    </row>
    <row r="550" spans="1:125">
      <c r="A550" t="s">
        <v>387</v>
      </c>
      <c r="B550" t="s">
        <v>21</v>
      </c>
      <c r="C550" t="s">
        <v>584</v>
      </c>
      <c r="D550" s="1">
        <v>44000</v>
      </c>
      <c r="E550" s="1">
        <v>1262.8</v>
      </c>
      <c r="F550" s="1">
        <v>1007.19</v>
      </c>
      <c r="G550" s="1">
        <v>1337.6</v>
      </c>
      <c r="H550" s="1">
        <v>565</v>
      </c>
      <c r="I550" s="1">
        <f t="shared" ref="I550:I556" si="139">E550+F550+G550+H550</f>
        <v>4172.59</v>
      </c>
      <c r="J550" s="1">
        <f t="shared" ref="J550:J556" si="140">D550-I550</f>
        <v>39827.410000000003</v>
      </c>
    </row>
    <row r="551" spans="1:125">
      <c r="A551" t="s">
        <v>388</v>
      </c>
      <c r="B551" t="s">
        <v>389</v>
      </c>
      <c r="C551" t="s">
        <v>584</v>
      </c>
      <c r="D551" s="1">
        <v>32000</v>
      </c>
      <c r="E551" s="1">
        <v>918.4</v>
      </c>
      <c r="F551" s="1">
        <v>0</v>
      </c>
      <c r="G551" s="1">
        <v>972.8</v>
      </c>
      <c r="H551" s="1">
        <v>565</v>
      </c>
      <c r="I551" s="1">
        <f t="shared" si="139"/>
        <v>2456.1999999999998</v>
      </c>
      <c r="J551" s="1">
        <f t="shared" si="140"/>
        <v>29543.8</v>
      </c>
    </row>
    <row r="552" spans="1:125">
      <c r="A552" t="s">
        <v>390</v>
      </c>
      <c r="B552" t="s">
        <v>389</v>
      </c>
      <c r="C552" t="s">
        <v>584</v>
      </c>
      <c r="D552" s="1">
        <v>32000</v>
      </c>
      <c r="E552" s="1">
        <v>918.4</v>
      </c>
      <c r="F552" s="1">
        <v>0</v>
      </c>
      <c r="G552" s="1">
        <v>972.8</v>
      </c>
      <c r="H552" s="1">
        <v>1056.6199999999999</v>
      </c>
      <c r="I552" s="1">
        <f t="shared" si="139"/>
        <v>2947.8199999999997</v>
      </c>
      <c r="J552" s="1">
        <f t="shared" si="140"/>
        <v>29052.18</v>
      </c>
    </row>
    <row r="553" spans="1:125">
      <c r="A553" t="s">
        <v>391</v>
      </c>
      <c r="B553" t="s">
        <v>392</v>
      </c>
      <c r="C553" t="s">
        <v>584</v>
      </c>
      <c r="D553" s="1">
        <v>32000</v>
      </c>
      <c r="E553" s="1">
        <v>918.4</v>
      </c>
      <c r="F553" s="1">
        <v>0</v>
      </c>
      <c r="G553" s="1">
        <v>972.8</v>
      </c>
      <c r="H553" s="1">
        <v>25</v>
      </c>
      <c r="I553" s="1">
        <f t="shared" si="139"/>
        <v>1916.1999999999998</v>
      </c>
      <c r="J553" s="1">
        <f t="shared" si="140"/>
        <v>30083.8</v>
      </c>
    </row>
    <row r="554" spans="1:125">
      <c r="A554" t="s">
        <v>393</v>
      </c>
      <c r="B554" t="s">
        <v>203</v>
      </c>
      <c r="C554" t="s">
        <v>581</v>
      </c>
      <c r="D554" s="1">
        <v>29000</v>
      </c>
      <c r="E554" s="1">
        <v>832.3</v>
      </c>
      <c r="F554" s="1">
        <v>0</v>
      </c>
      <c r="G554" s="1">
        <v>881.6</v>
      </c>
      <c r="H554" s="1">
        <v>1056.6199999999999</v>
      </c>
      <c r="I554" s="1">
        <f t="shared" si="139"/>
        <v>2770.52</v>
      </c>
      <c r="J554" s="1">
        <f t="shared" si="140"/>
        <v>26229.48</v>
      </c>
    </row>
    <row r="555" spans="1:125">
      <c r="A555" t="s">
        <v>394</v>
      </c>
      <c r="B555" t="s">
        <v>395</v>
      </c>
      <c r="C555" t="s">
        <v>584</v>
      </c>
      <c r="D555" s="1">
        <v>32000</v>
      </c>
      <c r="E555" s="1">
        <v>918.4</v>
      </c>
      <c r="F555" s="1">
        <v>0</v>
      </c>
      <c r="G555" s="1">
        <v>972.8</v>
      </c>
      <c r="H555" s="1">
        <v>165</v>
      </c>
      <c r="I555" s="1">
        <f t="shared" si="139"/>
        <v>2056.1999999999998</v>
      </c>
      <c r="J555" s="1">
        <f t="shared" si="140"/>
        <v>29943.8</v>
      </c>
    </row>
    <row r="556" spans="1:125">
      <c r="A556" t="s">
        <v>474</v>
      </c>
      <c r="B556" t="s">
        <v>392</v>
      </c>
      <c r="C556" t="s">
        <v>584</v>
      </c>
      <c r="D556" s="1">
        <v>30000</v>
      </c>
      <c r="E556" s="1">
        <v>861</v>
      </c>
      <c r="F556" s="1">
        <v>0</v>
      </c>
      <c r="G556" s="1">
        <v>912</v>
      </c>
      <c r="H556" s="1">
        <v>25</v>
      </c>
      <c r="I556" s="1">
        <f t="shared" si="139"/>
        <v>1798</v>
      </c>
      <c r="J556" s="1">
        <f t="shared" si="140"/>
        <v>28202</v>
      </c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  <c r="Y556"/>
      <c r="Z556"/>
      <c r="AA556"/>
      <c r="AB556"/>
      <c r="AC556"/>
      <c r="AD556"/>
      <c r="AE556"/>
      <c r="AF556"/>
      <c r="AG556"/>
      <c r="AH556"/>
      <c r="AI556"/>
      <c r="AJ556"/>
      <c r="AK556"/>
      <c r="AL556"/>
      <c r="AM556"/>
      <c r="AN556"/>
      <c r="AO556"/>
      <c r="AP556"/>
      <c r="AQ556"/>
      <c r="AR556"/>
      <c r="AS556"/>
      <c r="AT556"/>
      <c r="AU556"/>
      <c r="AV556"/>
      <c r="AW556"/>
      <c r="AX556"/>
      <c r="AY556"/>
      <c r="AZ556"/>
      <c r="BA556"/>
      <c r="BB556"/>
      <c r="BC556"/>
      <c r="BD556"/>
      <c r="BE556"/>
      <c r="BF556"/>
      <c r="BG556"/>
      <c r="BH556"/>
      <c r="BI556"/>
      <c r="BJ556"/>
      <c r="BK556"/>
      <c r="BL556"/>
      <c r="BM556"/>
      <c r="BN556"/>
      <c r="BO556"/>
      <c r="BP556"/>
      <c r="BQ556"/>
      <c r="BR556"/>
      <c r="BS556"/>
      <c r="BT556"/>
      <c r="BU556"/>
      <c r="BV556"/>
      <c r="BW556"/>
      <c r="BX556"/>
      <c r="BY556"/>
      <c r="BZ556"/>
      <c r="CA556"/>
      <c r="CB556"/>
      <c r="CC556"/>
      <c r="CD556"/>
      <c r="CE556"/>
      <c r="CF556"/>
      <c r="CG556"/>
      <c r="CH556"/>
      <c r="CI556"/>
      <c r="CJ556"/>
      <c r="CK556"/>
      <c r="CL556"/>
      <c r="CM556"/>
      <c r="CN556"/>
      <c r="CO556"/>
      <c r="CP556"/>
      <c r="CQ556"/>
      <c r="CR556"/>
      <c r="CS556"/>
      <c r="CT556"/>
      <c r="CU556"/>
      <c r="CV556"/>
      <c r="CW556"/>
      <c r="CX556"/>
      <c r="CY556"/>
      <c r="CZ556"/>
      <c r="DA556"/>
      <c r="DB556"/>
      <c r="DC556"/>
      <c r="DD556"/>
      <c r="DE556"/>
      <c r="DF556"/>
      <c r="DG556"/>
      <c r="DH556"/>
      <c r="DI556"/>
      <c r="DJ556"/>
      <c r="DK556"/>
      <c r="DL556"/>
      <c r="DM556"/>
      <c r="DN556"/>
      <c r="DO556"/>
      <c r="DP556"/>
      <c r="DQ556"/>
      <c r="DR556"/>
      <c r="DS556"/>
      <c r="DT556"/>
      <c r="DU556"/>
    </row>
    <row r="557" spans="1:125">
      <c r="A557" s="3" t="s">
        <v>18</v>
      </c>
      <c r="B557" s="3">
        <v>7</v>
      </c>
      <c r="C557" s="3"/>
      <c r="D557" s="4">
        <f t="shared" ref="D557:J557" si="141">SUM(D550:D556)</f>
        <v>231000</v>
      </c>
      <c r="E557" s="4">
        <f t="shared" si="141"/>
        <v>6629.7</v>
      </c>
      <c r="F557" s="4">
        <f t="shared" si="141"/>
        <v>1007.19</v>
      </c>
      <c r="G557" s="4">
        <f t="shared" si="141"/>
        <v>7022.4000000000005</v>
      </c>
      <c r="H557" s="4">
        <f t="shared" si="141"/>
        <v>3458.24</v>
      </c>
      <c r="I557" s="4">
        <f t="shared" si="141"/>
        <v>18117.530000000002</v>
      </c>
      <c r="J557" s="4">
        <f t="shared" si="141"/>
        <v>212882.47</v>
      </c>
    </row>
    <row r="559" spans="1:125">
      <c r="A559" s="11" t="s">
        <v>398</v>
      </c>
      <c r="B559" s="11"/>
      <c r="C559" s="13"/>
      <c r="D559" s="11"/>
      <c r="E559" s="11"/>
      <c r="F559" s="11"/>
      <c r="G559" s="11"/>
      <c r="H559" s="11"/>
      <c r="I559" s="11"/>
      <c r="J559" s="11"/>
    </row>
    <row r="560" spans="1:125">
      <c r="A560" t="s">
        <v>399</v>
      </c>
      <c r="B560" t="s">
        <v>400</v>
      </c>
      <c r="C560" t="s">
        <v>584</v>
      </c>
      <c r="D560" s="1">
        <v>38000</v>
      </c>
      <c r="E560" s="1">
        <v>1090.5999999999999</v>
      </c>
      <c r="F560" s="1">
        <v>160.38</v>
      </c>
      <c r="G560" s="1">
        <v>1155.2</v>
      </c>
      <c r="H560" s="1">
        <v>2185</v>
      </c>
      <c r="I560" s="1">
        <f t="shared" ref="I560:I571" si="142">E560+F560+G560+H560</f>
        <v>4591.18</v>
      </c>
      <c r="J560" s="1">
        <f t="shared" ref="J560:J571" si="143">D560-I560</f>
        <v>33408.82</v>
      </c>
    </row>
    <row r="561" spans="1:125">
      <c r="A561" t="s">
        <v>418</v>
      </c>
      <c r="B561" t="s">
        <v>419</v>
      </c>
      <c r="C561" t="s">
        <v>584</v>
      </c>
      <c r="D561" s="1">
        <v>50000</v>
      </c>
      <c r="E561" s="1">
        <v>1435</v>
      </c>
      <c r="F561" s="1">
        <v>1854</v>
      </c>
      <c r="G561" s="1">
        <v>1520</v>
      </c>
      <c r="H561" s="1">
        <v>25</v>
      </c>
      <c r="I561" s="1">
        <f>E561+F561+G561+H561</f>
        <v>4834</v>
      </c>
      <c r="J561" s="1">
        <f>D561-I561</f>
        <v>45166</v>
      </c>
    </row>
    <row r="562" spans="1:125">
      <c r="A562" t="s">
        <v>553</v>
      </c>
      <c r="B562" t="s">
        <v>476</v>
      </c>
      <c r="C562" t="s">
        <v>584</v>
      </c>
      <c r="D562" s="1">
        <v>50000</v>
      </c>
      <c r="E562" s="1">
        <v>1435</v>
      </c>
      <c r="F562" s="1">
        <v>1854</v>
      </c>
      <c r="G562" s="1">
        <v>1520</v>
      </c>
      <c r="H562" s="1">
        <v>25</v>
      </c>
      <c r="I562" s="1">
        <f>E562+F562+G562+H562</f>
        <v>4834</v>
      </c>
      <c r="J562" s="1">
        <f>D562-I562</f>
        <v>45166</v>
      </c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  <c r="Y562"/>
      <c r="Z562"/>
      <c r="AA562"/>
      <c r="AB562"/>
      <c r="AC562"/>
      <c r="AD562"/>
      <c r="AE562"/>
      <c r="AF562"/>
      <c r="AG562"/>
      <c r="AH562"/>
      <c r="AI562"/>
      <c r="AJ562"/>
      <c r="AK562"/>
      <c r="AL562"/>
      <c r="AM562"/>
      <c r="AN562"/>
      <c r="AO562"/>
      <c r="AP562"/>
      <c r="AQ562"/>
      <c r="AR562"/>
      <c r="AS562"/>
      <c r="AT562"/>
      <c r="AU562"/>
      <c r="AV562"/>
      <c r="AW562"/>
      <c r="AX562"/>
      <c r="AY562"/>
      <c r="AZ562"/>
      <c r="BA562"/>
      <c r="BB562"/>
      <c r="BC562"/>
      <c r="BD562"/>
      <c r="BE562"/>
      <c r="BF562"/>
      <c r="BG562"/>
      <c r="BH562"/>
      <c r="BI562"/>
      <c r="BJ562"/>
      <c r="BK562"/>
      <c r="BL562"/>
      <c r="BM562"/>
      <c r="BN562"/>
      <c r="BO562"/>
      <c r="BP562"/>
      <c r="BQ562"/>
      <c r="BR562"/>
      <c r="BS562"/>
      <c r="BT562"/>
      <c r="BU562"/>
      <c r="BV562"/>
      <c r="BW562"/>
      <c r="BX562"/>
      <c r="BY562"/>
      <c r="BZ562"/>
      <c r="CA562"/>
      <c r="CB562"/>
      <c r="CC562"/>
      <c r="CD562"/>
      <c r="CE562"/>
      <c r="CF562"/>
      <c r="CG562"/>
      <c r="CH562"/>
      <c r="CI562"/>
      <c r="CJ562"/>
      <c r="CK562"/>
      <c r="CL562"/>
      <c r="CM562"/>
      <c r="CN562"/>
      <c r="CO562"/>
      <c r="CP562"/>
      <c r="CQ562"/>
      <c r="CR562"/>
      <c r="CS562"/>
      <c r="CT562"/>
      <c r="CU562"/>
      <c r="CV562"/>
      <c r="CW562"/>
      <c r="CX562"/>
      <c r="CY562"/>
      <c r="CZ562"/>
      <c r="DA562"/>
      <c r="DB562"/>
      <c r="DC562"/>
      <c r="DD562"/>
      <c r="DE562"/>
      <c r="DF562"/>
      <c r="DG562"/>
      <c r="DH562"/>
      <c r="DI562"/>
      <c r="DJ562"/>
      <c r="DK562"/>
      <c r="DL562"/>
      <c r="DM562"/>
      <c r="DN562"/>
      <c r="DO562"/>
      <c r="DP562"/>
      <c r="DQ562"/>
      <c r="DR562"/>
      <c r="DS562"/>
      <c r="DT562"/>
      <c r="DU562"/>
    </row>
    <row r="563" spans="1:125">
      <c r="A563" s="14" t="s">
        <v>625</v>
      </c>
      <c r="B563" s="14" t="s">
        <v>476</v>
      </c>
      <c r="C563" t="s">
        <v>584</v>
      </c>
      <c r="D563" s="1">
        <v>50000</v>
      </c>
      <c r="E563" s="1">
        <v>1435</v>
      </c>
      <c r="F563" s="1">
        <v>1854</v>
      </c>
      <c r="G563" s="1">
        <v>1520</v>
      </c>
      <c r="H563" s="1">
        <v>25</v>
      </c>
      <c r="I563" s="1">
        <f>E563+F563+G563+H563</f>
        <v>4834</v>
      </c>
      <c r="J563" s="1">
        <f>D563-I563</f>
        <v>45166</v>
      </c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  <c r="Y563"/>
      <c r="Z563"/>
      <c r="AA563"/>
      <c r="AB563"/>
      <c r="AC563"/>
      <c r="AD563"/>
      <c r="AE563"/>
      <c r="AF563"/>
      <c r="AG563"/>
      <c r="AH563"/>
      <c r="AI563"/>
      <c r="AJ563"/>
      <c r="AK563"/>
      <c r="AL563"/>
      <c r="AM563"/>
      <c r="AN563"/>
      <c r="AO563"/>
      <c r="AP563"/>
      <c r="AQ563"/>
      <c r="AR563"/>
      <c r="AS563"/>
      <c r="AT563"/>
      <c r="AU563"/>
      <c r="AV563"/>
      <c r="AW563"/>
      <c r="AX563"/>
      <c r="AY563"/>
      <c r="AZ563"/>
      <c r="BA563"/>
      <c r="BB563"/>
      <c r="BC563"/>
      <c r="BD563"/>
      <c r="BE563"/>
      <c r="BF563"/>
      <c r="BG563"/>
      <c r="BH563"/>
      <c r="BI563"/>
      <c r="BJ563"/>
      <c r="BK563"/>
      <c r="BL563"/>
      <c r="BM563"/>
      <c r="BN563"/>
      <c r="BO563"/>
      <c r="BP563"/>
      <c r="BQ563"/>
      <c r="BR563"/>
      <c r="BS563"/>
      <c r="BT563"/>
      <c r="BU563"/>
      <c r="BV563"/>
      <c r="BW563"/>
      <c r="BX563"/>
      <c r="BY563"/>
      <c r="BZ563"/>
      <c r="CA563"/>
      <c r="CB563"/>
      <c r="CC563"/>
      <c r="CD563"/>
      <c r="CE563"/>
      <c r="CF563"/>
      <c r="CG563"/>
      <c r="CH563"/>
      <c r="CI563"/>
      <c r="CJ563"/>
      <c r="CK563"/>
      <c r="CL563"/>
      <c r="CM563"/>
      <c r="CN563"/>
      <c r="CO563"/>
      <c r="CP563"/>
      <c r="CQ563"/>
      <c r="CR563"/>
      <c r="CS563"/>
      <c r="CT563"/>
      <c r="CU563"/>
      <c r="CV563"/>
      <c r="CW563"/>
      <c r="CX563"/>
      <c r="CY563"/>
      <c r="CZ563"/>
      <c r="DA563"/>
      <c r="DB563"/>
      <c r="DC563"/>
      <c r="DD563"/>
      <c r="DE563"/>
      <c r="DF563"/>
      <c r="DG563"/>
      <c r="DH563"/>
      <c r="DI563"/>
      <c r="DJ563"/>
      <c r="DK563"/>
      <c r="DL563"/>
      <c r="DM563"/>
      <c r="DN563"/>
      <c r="DO563"/>
      <c r="DP563"/>
      <c r="DQ563"/>
      <c r="DR563"/>
      <c r="DS563"/>
      <c r="DT563"/>
      <c r="DU563"/>
    </row>
    <row r="564" spans="1:125">
      <c r="A564" t="s">
        <v>593</v>
      </c>
      <c r="B564" t="s">
        <v>28</v>
      </c>
      <c r="C564" t="s">
        <v>584</v>
      </c>
      <c r="D564" s="1">
        <v>30000</v>
      </c>
      <c r="E564" s="1">
        <v>861</v>
      </c>
      <c r="F564" s="1">
        <v>0</v>
      </c>
      <c r="G564" s="1">
        <v>912</v>
      </c>
      <c r="H564" s="1">
        <v>25</v>
      </c>
      <c r="I564" s="1">
        <v>1798</v>
      </c>
      <c r="J564" s="1">
        <f>D564-I564</f>
        <v>28202</v>
      </c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  <c r="Y564"/>
      <c r="Z564"/>
      <c r="AA564"/>
      <c r="AB564"/>
      <c r="AC564"/>
      <c r="AD564"/>
      <c r="AE564"/>
      <c r="AF564"/>
      <c r="AG564"/>
      <c r="AH564"/>
      <c r="AI564"/>
      <c r="AJ564"/>
      <c r="AK564"/>
      <c r="AL564"/>
      <c r="AM564"/>
      <c r="AN564"/>
      <c r="AO564"/>
      <c r="AP564"/>
      <c r="AQ564"/>
      <c r="AR564"/>
      <c r="AS564"/>
      <c r="AT564"/>
      <c r="AU564"/>
      <c r="AV564"/>
      <c r="AW564"/>
      <c r="AX564"/>
      <c r="AY564"/>
      <c r="AZ564"/>
      <c r="BA564"/>
      <c r="BB564"/>
      <c r="BC564"/>
      <c r="BD564"/>
      <c r="BE564"/>
      <c r="BF564"/>
      <c r="BG564"/>
      <c r="BH564"/>
      <c r="BI564"/>
      <c r="BJ564"/>
      <c r="BK564"/>
      <c r="BL564"/>
      <c r="BM564"/>
      <c r="BN564"/>
      <c r="BO564"/>
      <c r="BP564"/>
      <c r="BQ564"/>
      <c r="BR564"/>
      <c r="BS564"/>
      <c r="BT564"/>
      <c r="BU564"/>
      <c r="BV564"/>
      <c r="BW564"/>
      <c r="BX564"/>
      <c r="BY564"/>
      <c r="BZ564"/>
      <c r="CA564"/>
      <c r="CB564"/>
      <c r="CC564"/>
      <c r="CD564"/>
      <c r="CE564"/>
      <c r="CF564"/>
      <c r="CG564"/>
      <c r="CH564"/>
      <c r="CI564"/>
      <c r="CJ564"/>
      <c r="CK564"/>
      <c r="CL564"/>
      <c r="CM564"/>
      <c r="CN564"/>
      <c r="CO564"/>
      <c r="CP564"/>
      <c r="CQ564"/>
      <c r="CR564"/>
      <c r="CS564"/>
      <c r="CT564"/>
      <c r="CU564"/>
      <c r="CV564"/>
      <c r="CW564"/>
      <c r="CX564"/>
      <c r="CY564"/>
      <c r="CZ564"/>
      <c r="DA564"/>
      <c r="DB564"/>
      <c r="DC564"/>
      <c r="DD564"/>
      <c r="DE564"/>
      <c r="DF564"/>
      <c r="DG564"/>
      <c r="DH564"/>
      <c r="DI564"/>
      <c r="DJ564"/>
      <c r="DK564"/>
      <c r="DL564"/>
      <c r="DM564"/>
      <c r="DN564"/>
      <c r="DO564"/>
      <c r="DP564"/>
      <c r="DQ564"/>
      <c r="DR564"/>
      <c r="DS564"/>
      <c r="DT564"/>
      <c r="DU564"/>
    </row>
    <row r="565" spans="1:125">
      <c r="A565" t="s">
        <v>401</v>
      </c>
      <c r="B565" t="s">
        <v>486</v>
      </c>
      <c r="C565" t="s">
        <v>581</v>
      </c>
      <c r="D565" s="1">
        <v>32000</v>
      </c>
      <c r="E565" s="1">
        <v>918.4</v>
      </c>
      <c r="F565" s="1">
        <v>0</v>
      </c>
      <c r="G565" s="1">
        <v>972.8</v>
      </c>
      <c r="H565" s="1">
        <v>75</v>
      </c>
      <c r="I565" s="1">
        <f t="shared" si="142"/>
        <v>1966.1999999999998</v>
      </c>
      <c r="J565" s="1">
        <f t="shared" si="143"/>
        <v>30033.8</v>
      </c>
    </row>
    <row r="566" spans="1:125">
      <c r="A566" t="s">
        <v>403</v>
      </c>
      <c r="B566" t="s">
        <v>404</v>
      </c>
      <c r="C566" t="s">
        <v>581</v>
      </c>
      <c r="D566" s="1">
        <v>47000</v>
      </c>
      <c r="E566" s="1">
        <v>1348.9</v>
      </c>
      <c r="F566" s="1">
        <v>1121.1099999999999</v>
      </c>
      <c r="G566" s="1">
        <v>1428.8</v>
      </c>
      <c r="H566" s="1">
        <v>2628.24</v>
      </c>
      <c r="I566" s="1">
        <f t="shared" si="142"/>
        <v>6527.05</v>
      </c>
      <c r="J566" s="1">
        <f t="shared" si="143"/>
        <v>40472.949999999997</v>
      </c>
    </row>
    <row r="567" spans="1:125">
      <c r="A567" t="s">
        <v>686</v>
      </c>
      <c r="B567" t="s">
        <v>685</v>
      </c>
      <c r="C567" t="s">
        <v>584</v>
      </c>
      <c r="D567" s="1">
        <v>25000</v>
      </c>
      <c r="E567" s="1">
        <v>717.5</v>
      </c>
      <c r="F567" s="1">
        <v>0</v>
      </c>
      <c r="G567" s="1">
        <v>760</v>
      </c>
      <c r="H567" s="1">
        <v>25</v>
      </c>
      <c r="I567" s="1">
        <f>+E567+F567+G567+H567</f>
        <v>1502.5</v>
      </c>
      <c r="J567" s="1">
        <f>+D567-I567</f>
        <v>23497.5</v>
      </c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  <c r="Y567"/>
      <c r="Z567"/>
      <c r="AA567"/>
      <c r="AB567"/>
      <c r="AC567"/>
      <c r="AD567"/>
      <c r="AE567"/>
      <c r="AF567"/>
      <c r="AG567"/>
      <c r="AH567"/>
      <c r="AI567"/>
      <c r="AJ567"/>
      <c r="AK567"/>
      <c r="AL567"/>
      <c r="AM567"/>
      <c r="AN567"/>
      <c r="AO567"/>
      <c r="AP567"/>
      <c r="AQ567"/>
      <c r="AR567"/>
      <c r="AS567"/>
      <c r="AT567"/>
      <c r="AU567"/>
      <c r="AV567"/>
      <c r="AW567"/>
      <c r="AX567"/>
      <c r="AY567"/>
      <c r="AZ567"/>
      <c r="BA567"/>
      <c r="BB567"/>
      <c r="BC567"/>
      <c r="BD567"/>
      <c r="BE567"/>
      <c r="BF567"/>
      <c r="BG567"/>
      <c r="BH567"/>
      <c r="BI567"/>
      <c r="BJ567"/>
      <c r="BK567"/>
      <c r="BL567"/>
      <c r="BM567"/>
      <c r="BN567"/>
      <c r="BO567"/>
      <c r="BP567"/>
      <c r="BQ567"/>
      <c r="BR567"/>
      <c r="BS567"/>
      <c r="BT567"/>
      <c r="BU567"/>
      <c r="BV567"/>
      <c r="BW567"/>
      <c r="BX567"/>
      <c r="BY567"/>
      <c r="BZ567"/>
      <c r="CA567"/>
      <c r="CB567"/>
      <c r="CC567"/>
      <c r="CD567"/>
      <c r="CE567"/>
      <c r="CF567"/>
      <c r="CG567"/>
      <c r="CH567"/>
      <c r="CI567"/>
      <c r="CJ567"/>
      <c r="CK567"/>
      <c r="CL567"/>
      <c r="CM567"/>
      <c r="CN567"/>
      <c r="CO567"/>
      <c r="CP567"/>
      <c r="CQ567"/>
      <c r="CR567"/>
      <c r="CS567"/>
      <c r="CT567"/>
      <c r="CU567"/>
      <c r="CV567"/>
      <c r="CW567"/>
      <c r="CX567"/>
      <c r="CY567"/>
      <c r="CZ567"/>
      <c r="DA567"/>
      <c r="DB567"/>
      <c r="DC567"/>
      <c r="DD567"/>
      <c r="DE567"/>
      <c r="DF567"/>
      <c r="DG567"/>
      <c r="DH567"/>
      <c r="DI567"/>
      <c r="DJ567"/>
      <c r="DK567"/>
      <c r="DL567"/>
      <c r="DM567"/>
      <c r="DN567"/>
      <c r="DO567"/>
      <c r="DP567"/>
      <c r="DQ567"/>
      <c r="DR567"/>
      <c r="DS567"/>
      <c r="DT567"/>
      <c r="DU567"/>
    </row>
    <row r="568" spans="1:125">
      <c r="A568" t="s">
        <v>585</v>
      </c>
      <c r="B568" t="s">
        <v>406</v>
      </c>
      <c r="C568" t="s">
        <v>584</v>
      </c>
      <c r="D568" s="1">
        <v>27000</v>
      </c>
      <c r="E568" s="1">
        <v>774.9</v>
      </c>
      <c r="F568" s="1">
        <v>0</v>
      </c>
      <c r="G568" s="1">
        <v>820.8</v>
      </c>
      <c r="H568" s="1">
        <v>200</v>
      </c>
      <c r="I568" s="1">
        <f t="shared" si="142"/>
        <v>1795.6999999999998</v>
      </c>
      <c r="J568" s="1">
        <f t="shared" si="143"/>
        <v>25204.3</v>
      </c>
    </row>
    <row r="569" spans="1:125">
      <c r="A569" t="s">
        <v>575</v>
      </c>
      <c r="B569" t="s">
        <v>105</v>
      </c>
      <c r="C569" t="s">
        <v>584</v>
      </c>
      <c r="D569" s="1">
        <v>28000</v>
      </c>
      <c r="E569" s="1">
        <v>803.6</v>
      </c>
      <c r="F569" s="1">
        <v>0</v>
      </c>
      <c r="G569" s="1">
        <v>851.2</v>
      </c>
      <c r="H569" s="1">
        <v>25</v>
      </c>
      <c r="I569" s="1">
        <f>+E569+F569+G569+H569</f>
        <v>1679.8000000000002</v>
      </c>
      <c r="J569" s="1">
        <f>D569-I569</f>
        <v>26320.2</v>
      </c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  <c r="Y569"/>
      <c r="Z569"/>
      <c r="AA569"/>
      <c r="AB569"/>
      <c r="AC569"/>
      <c r="AD569"/>
      <c r="AE569"/>
      <c r="AF569"/>
      <c r="AG569"/>
      <c r="AH569"/>
      <c r="AI569"/>
      <c r="AJ569"/>
      <c r="AK569"/>
      <c r="AL569"/>
      <c r="AM569"/>
      <c r="AN569"/>
      <c r="AO569"/>
      <c r="AP569"/>
      <c r="AQ569"/>
      <c r="AR569"/>
      <c r="AS569"/>
      <c r="AT569"/>
      <c r="AU569"/>
      <c r="AV569"/>
      <c r="AW569"/>
      <c r="AX569"/>
      <c r="AY569"/>
      <c r="AZ569"/>
      <c r="BA569"/>
      <c r="BB569"/>
      <c r="BC569"/>
      <c r="BD569"/>
      <c r="BE569"/>
      <c r="BF569"/>
      <c r="BG569"/>
      <c r="BH569"/>
      <c r="BI569"/>
      <c r="BJ569"/>
      <c r="BK569"/>
      <c r="BL569"/>
      <c r="BM569"/>
      <c r="BN569"/>
      <c r="BO569"/>
      <c r="BP569"/>
      <c r="BQ569"/>
      <c r="BR569"/>
      <c r="BS569"/>
      <c r="BT569"/>
      <c r="BU569"/>
      <c r="BV569"/>
      <c r="BW569"/>
      <c r="BX569"/>
      <c r="BY569"/>
      <c r="BZ569"/>
      <c r="CA569"/>
      <c r="CB569"/>
      <c r="CC569"/>
      <c r="CD569"/>
      <c r="CE569"/>
      <c r="CF569"/>
      <c r="CG569"/>
      <c r="CH569"/>
      <c r="CI569"/>
      <c r="CJ569"/>
      <c r="CK569"/>
      <c r="CL569"/>
      <c r="CM569"/>
      <c r="CN569"/>
      <c r="CO569"/>
      <c r="CP569"/>
      <c r="CQ569"/>
      <c r="CR569"/>
      <c r="CS569"/>
      <c r="CT569"/>
      <c r="CU569"/>
      <c r="CV569"/>
      <c r="CW569"/>
      <c r="CX569"/>
      <c r="CY569"/>
      <c r="CZ569"/>
      <c r="DA569"/>
      <c r="DB569"/>
      <c r="DC569"/>
      <c r="DD569"/>
      <c r="DE569"/>
      <c r="DF569"/>
      <c r="DG569"/>
      <c r="DH569"/>
      <c r="DI569"/>
      <c r="DJ569"/>
      <c r="DK569"/>
      <c r="DL569"/>
      <c r="DM569"/>
      <c r="DN569"/>
      <c r="DO569"/>
      <c r="DP569"/>
      <c r="DQ569"/>
      <c r="DR569"/>
      <c r="DS569"/>
      <c r="DT569"/>
      <c r="DU569"/>
    </row>
    <row r="570" spans="1:125">
      <c r="A570" t="s">
        <v>627</v>
      </c>
      <c r="B570" t="s">
        <v>626</v>
      </c>
      <c r="C570" t="s">
        <v>584</v>
      </c>
      <c r="D570" s="1">
        <v>60000</v>
      </c>
      <c r="E570" s="1">
        <v>1722</v>
      </c>
      <c r="F570" s="1">
        <v>3486.68</v>
      </c>
      <c r="G570" s="1">
        <v>1824</v>
      </c>
      <c r="H570" s="1">
        <v>25</v>
      </c>
      <c r="I570" s="1">
        <f>E570+F570+G570+H570</f>
        <v>7057.68</v>
      </c>
      <c r="J570" s="1">
        <f>D570-I570</f>
        <v>52942.32</v>
      </c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  <c r="Y570"/>
      <c r="Z570"/>
      <c r="AA570"/>
      <c r="AB570"/>
      <c r="AC570"/>
      <c r="AD570"/>
      <c r="AE570"/>
      <c r="AF570"/>
      <c r="AG570"/>
      <c r="AH570"/>
      <c r="AI570"/>
      <c r="AJ570"/>
      <c r="AK570"/>
      <c r="AL570"/>
      <c r="AM570"/>
      <c r="AN570"/>
      <c r="AO570"/>
      <c r="AP570"/>
      <c r="AQ570"/>
      <c r="AR570"/>
      <c r="AS570"/>
      <c r="AT570"/>
      <c r="AU570"/>
      <c r="AV570"/>
      <c r="AW570"/>
      <c r="AX570"/>
      <c r="AY570"/>
      <c r="AZ570"/>
      <c r="BA570"/>
      <c r="BB570"/>
      <c r="BC570"/>
      <c r="BD570"/>
      <c r="BE570"/>
      <c r="BF570"/>
      <c r="BG570"/>
      <c r="BH570"/>
      <c r="BI570"/>
      <c r="BJ570"/>
      <c r="BK570"/>
      <c r="BL570"/>
      <c r="BM570"/>
      <c r="BN570"/>
      <c r="BO570"/>
      <c r="BP570"/>
      <c r="BQ570"/>
      <c r="BR570"/>
      <c r="BS570"/>
      <c r="BT570"/>
      <c r="BU570"/>
      <c r="BV570"/>
      <c r="BW570"/>
      <c r="BX570"/>
      <c r="BY570"/>
      <c r="BZ570"/>
      <c r="CA570"/>
      <c r="CB570"/>
      <c r="CC570"/>
      <c r="CD570"/>
      <c r="CE570"/>
      <c r="CF570"/>
      <c r="CG570"/>
      <c r="CH570"/>
      <c r="CI570"/>
      <c r="CJ570"/>
      <c r="CK570"/>
      <c r="CL570"/>
      <c r="CM570"/>
      <c r="CN570"/>
      <c r="CO570"/>
      <c r="CP570"/>
      <c r="CQ570"/>
      <c r="CR570"/>
      <c r="CS570"/>
      <c r="CT570"/>
      <c r="CU570"/>
      <c r="CV570"/>
      <c r="CW570"/>
      <c r="CX570"/>
      <c r="CY570"/>
      <c r="CZ570"/>
      <c r="DA570"/>
      <c r="DB570"/>
      <c r="DC570"/>
      <c r="DD570"/>
      <c r="DE570"/>
      <c r="DF570"/>
      <c r="DG570"/>
      <c r="DH570"/>
      <c r="DI570"/>
      <c r="DJ570"/>
      <c r="DK570"/>
      <c r="DL570"/>
      <c r="DM570"/>
      <c r="DN570"/>
      <c r="DO570"/>
      <c r="DP570"/>
      <c r="DQ570"/>
      <c r="DR570"/>
      <c r="DS570"/>
      <c r="DT570"/>
      <c r="DU570"/>
    </row>
    <row r="571" spans="1:125">
      <c r="A571" t="s">
        <v>475</v>
      </c>
      <c r="B571" t="s">
        <v>476</v>
      </c>
      <c r="C571" t="s">
        <v>584</v>
      </c>
      <c r="D571" s="1">
        <v>40000</v>
      </c>
      <c r="E571" s="1">
        <v>1148</v>
      </c>
      <c r="F571" s="1">
        <v>442.65</v>
      </c>
      <c r="G571" s="1">
        <v>1216</v>
      </c>
      <c r="H571" s="1">
        <v>25</v>
      </c>
      <c r="I571" s="1">
        <f t="shared" si="142"/>
        <v>2831.65</v>
      </c>
      <c r="J571" s="1">
        <f t="shared" si="143"/>
        <v>37168.35</v>
      </c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  <c r="Y571"/>
      <c r="Z571"/>
      <c r="AA571"/>
      <c r="AB571"/>
      <c r="AC571"/>
      <c r="AD571"/>
      <c r="AE571"/>
      <c r="AF571"/>
      <c r="AG571"/>
      <c r="AH571"/>
      <c r="AI571"/>
      <c r="AJ571"/>
      <c r="AK571"/>
      <c r="AL571"/>
      <c r="AM571"/>
      <c r="AN571"/>
      <c r="AO571"/>
      <c r="AP571"/>
      <c r="AQ571"/>
      <c r="AR571"/>
      <c r="AS571"/>
      <c r="AT571"/>
      <c r="AU571"/>
      <c r="AV571"/>
      <c r="AW571"/>
      <c r="AX571"/>
      <c r="AY571"/>
      <c r="AZ571"/>
      <c r="BA571"/>
      <c r="BB571"/>
      <c r="BC571"/>
      <c r="BD571"/>
      <c r="BE571"/>
      <c r="BF571"/>
      <c r="BG571"/>
      <c r="BH571"/>
      <c r="BI571"/>
      <c r="BJ571"/>
      <c r="BK571"/>
      <c r="BL571"/>
      <c r="BM571"/>
      <c r="BN571"/>
      <c r="BO571"/>
      <c r="BP571"/>
      <c r="BQ571"/>
      <c r="BR571"/>
      <c r="BS571"/>
      <c r="BT571"/>
      <c r="BU571"/>
      <c r="BV571"/>
      <c r="BW571"/>
      <c r="BX571"/>
      <c r="BY571"/>
      <c r="BZ571"/>
      <c r="CA571"/>
      <c r="CB571"/>
      <c r="CC571"/>
      <c r="CD571"/>
      <c r="CE571"/>
      <c r="CF571"/>
      <c r="CG571"/>
      <c r="CH571"/>
      <c r="CI571"/>
      <c r="CJ571"/>
      <c r="CK571"/>
      <c r="CL571"/>
      <c r="CM571"/>
      <c r="CN571"/>
      <c r="CO571"/>
      <c r="CP571"/>
      <c r="CQ571"/>
      <c r="CR571"/>
      <c r="CS571"/>
      <c r="CT571"/>
      <c r="CU571"/>
      <c r="CV571"/>
      <c r="CW571"/>
      <c r="CX571"/>
      <c r="CY571"/>
      <c r="CZ571"/>
      <c r="DA571"/>
      <c r="DB571"/>
      <c r="DC571"/>
      <c r="DD571"/>
      <c r="DE571"/>
      <c r="DF571"/>
      <c r="DG571"/>
      <c r="DH571"/>
      <c r="DI571"/>
      <c r="DJ571"/>
      <c r="DK571"/>
      <c r="DL571"/>
      <c r="DM571"/>
      <c r="DN571"/>
      <c r="DO571"/>
      <c r="DP571"/>
      <c r="DQ571"/>
      <c r="DR571"/>
      <c r="DS571"/>
      <c r="DT571"/>
      <c r="DU571"/>
    </row>
    <row r="572" spans="1:125">
      <c r="A572" s="3" t="s">
        <v>18</v>
      </c>
      <c r="B572" s="3">
        <v>12</v>
      </c>
      <c r="C572" s="3"/>
      <c r="D572" s="4">
        <f>SUM(D560:D571)</f>
        <v>477000</v>
      </c>
      <c r="E572" s="4">
        <f t="shared" ref="E572:J572" si="144">SUM(E560:E571)</f>
        <v>13689.9</v>
      </c>
      <c r="F572" s="4">
        <f t="shared" si="144"/>
        <v>10772.82</v>
      </c>
      <c r="G572" s="4">
        <f t="shared" si="144"/>
        <v>14500.8</v>
      </c>
      <c r="H572" s="4">
        <f t="shared" si="144"/>
        <v>5288.24</v>
      </c>
      <c r="I572" s="4">
        <f t="shared" si="144"/>
        <v>44251.76</v>
      </c>
      <c r="J572" s="4">
        <f t="shared" si="144"/>
        <v>432748.24</v>
      </c>
    </row>
    <row r="574" spans="1:125">
      <c r="A574" s="11" t="s">
        <v>408</v>
      </c>
      <c r="B574" s="11"/>
      <c r="C574" s="13"/>
      <c r="D574" s="11"/>
      <c r="E574" s="11"/>
      <c r="F574" s="11"/>
      <c r="G574" s="11"/>
      <c r="H574" s="11"/>
      <c r="I574" s="11"/>
      <c r="J574" s="11"/>
    </row>
    <row r="575" spans="1:125">
      <c r="A575" t="s">
        <v>409</v>
      </c>
      <c r="B575" t="s">
        <v>410</v>
      </c>
      <c r="C575" t="s">
        <v>584</v>
      </c>
      <c r="D575" s="1">
        <v>27000</v>
      </c>
      <c r="E575" s="1">
        <v>774.9</v>
      </c>
      <c r="F575" s="1">
        <v>0</v>
      </c>
      <c r="G575" s="1">
        <v>820.8</v>
      </c>
      <c r="H575" s="1">
        <v>1056.6199999999999</v>
      </c>
      <c r="I575" s="1">
        <f t="shared" ref="I575:I582" si="145">E575+F575+G575+H575</f>
        <v>2652.3199999999997</v>
      </c>
      <c r="J575" s="1">
        <f t="shared" ref="J575:J582" si="146">D575-I575</f>
        <v>24347.68</v>
      </c>
    </row>
    <row r="576" spans="1:125">
      <c r="A576" t="s">
        <v>412</v>
      </c>
      <c r="B576" t="s">
        <v>410</v>
      </c>
      <c r="C576" t="s">
        <v>581</v>
      </c>
      <c r="D576" s="1">
        <v>30000</v>
      </c>
      <c r="E576" s="1">
        <v>861</v>
      </c>
      <c r="F576" s="1">
        <v>0</v>
      </c>
      <c r="G576" s="1">
        <v>912</v>
      </c>
      <c r="H576" s="1">
        <v>125</v>
      </c>
      <c r="I576" s="1">
        <f t="shared" si="145"/>
        <v>1898</v>
      </c>
      <c r="J576" s="1">
        <f t="shared" si="146"/>
        <v>28102</v>
      </c>
    </row>
    <row r="577" spans="1:125">
      <c r="A577" t="s">
        <v>413</v>
      </c>
      <c r="B577" t="s">
        <v>278</v>
      </c>
      <c r="C577" t="s">
        <v>584</v>
      </c>
      <c r="D577" s="1">
        <v>25000</v>
      </c>
      <c r="E577" s="1">
        <v>717.5</v>
      </c>
      <c r="F577" s="1">
        <v>0</v>
      </c>
      <c r="G577" s="1">
        <v>760</v>
      </c>
      <c r="H577" s="1">
        <v>245</v>
      </c>
      <c r="I577" s="1">
        <f t="shared" si="145"/>
        <v>1722.5</v>
      </c>
      <c r="J577" s="1">
        <f t="shared" si="146"/>
        <v>23277.5</v>
      </c>
    </row>
    <row r="578" spans="1:125">
      <c r="A578" t="s">
        <v>45</v>
      </c>
      <c r="B578" t="s">
        <v>512</v>
      </c>
      <c r="C578" t="s">
        <v>581</v>
      </c>
      <c r="D578" s="1">
        <v>40000</v>
      </c>
      <c r="E578" s="1">
        <v>1148</v>
      </c>
      <c r="F578" s="1">
        <v>287.91000000000003</v>
      </c>
      <c r="G578" s="1">
        <v>1216</v>
      </c>
      <c r="H578" s="1">
        <v>1176.6199999999999</v>
      </c>
      <c r="I578" s="1">
        <f>E578+F578+G578+H578</f>
        <v>3828.5299999999997</v>
      </c>
      <c r="J578" s="1">
        <f>D578-I578</f>
        <v>36171.47</v>
      </c>
    </row>
    <row r="579" spans="1:125">
      <c r="A579" t="s">
        <v>213</v>
      </c>
      <c r="B579" t="s">
        <v>12</v>
      </c>
      <c r="C579" t="s">
        <v>584</v>
      </c>
      <c r="D579" s="1">
        <v>25000</v>
      </c>
      <c r="E579" s="1">
        <v>717.5</v>
      </c>
      <c r="F579" s="1">
        <v>0</v>
      </c>
      <c r="G579" s="1">
        <v>760</v>
      </c>
      <c r="H579" s="1">
        <v>125</v>
      </c>
      <c r="I579" s="1">
        <f>E579+F579+G579+H579</f>
        <v>1602.5</v>
      </c>
      <c r="J579" s="1">
        <f>D579-I579</f>
        <v>23397.5</v>
      </c>
    </row>
    <row r="580" spans="1:125">
      <c r="A580" t="s">
        <v>576</v>
      </c>
      <c r="B580" t="s">
        <v>577</v>
      </c>
      <c r="C580" t="s">
        <v>584</v>
      </c>
      <c r="D580" s="1">
        <v>25000</v>
      </c>
      <c r="E580" s="1">
        <v>717.5</v>
      </c>
      <c r="F580" s="1">
        <v>0</v>
      </c>
      <c r="G580" s="1">
        <v>760</v>
      </c>
      <c r="H580" s="1">
        <v>25</v>
      </c>
      <c r="I580" s="1">
        <f>+E580+F580+G580+H580</f>
        <v>1502.5</v>
      </c>
      <c r="J580" s="1">
        <f>D580-I580</f>
        <v>23497.5</v>
      </c>
    </row>
    <row r="581" spans="1:125">
      <c r="A581" t="s">
        <v>629</v>
      </c>
      <c r="B581" t="s">
        <v>628</v>
      </c>
      <c r="C581" t="s">
        <v>584</v>
      </c>
      <c r="D581" s="1">
        <v>20000</v>
      </c>
      <c r="E581" s="1">
        <v>574</v>
      </c>
      <c r="F581" s="1">
        <v>0</v>
      </c>
      <c r="G581" s="1">
        <v>608</v>
      </c>
      <c r="H581" s="1">
        <v>25</v>
      </c>
      <c r="I581" s="1">
        <f>E581+F581+G581+H581</f>
        <v>1207</v>
      </c>
      <c r="J581" s="1">
        <f>D581-I581</f>
        <v>18793</v>
      </c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  <c r="Y581"/>
      <c r="Z581"/>
      <c r="AA581"/>
      <c r="AB581"/>
      <c r="AC581"/>
      <c r="AD581"/>
      <c r="AE581"/>
      <c r="AF581"/>
      <c r="AG581"/>
      <c r="AH581"/>
      <c r="AI581"/>
      <c r="AJ581"/>
      <c r="AK581"/>
      <c r="AL581"/>
      <c r="AM581"/>
      <c r="AN581"/>
      <c r="AO581"/>
      <c r="AP581"/>
      <c r="AQ581"/>
      <c r="AR581"/>
      <c r="AS581"/>
      <c r="AT581"/>
      <c r="AU581"/>
      <c r="AV581"/>
      <c r="AW581"/>
      <c r="AX581"/>
      <c r="AY581"/>
      <c r="AZ581"/>
      <c r="BA581"/>
      <c r="BB581"/>
      <c r="BC581"/>
      <c r="BD581"/>
      <c r="BE581"/>
      <c r="BF581"/>
      <c r="BG581"/>
      <c r="BH581"/>
      <c r="BI581"/>
      <c r="BJ581"/>
      <c r="BK581"/>
      <c r="BL581"/>
      <c r="BM581"/>
      <c r="BN581"/>
      <c r="BO581"/>
      <c r="BP581"/>
      <c r="BQ581"/>
      <c r="BR581"/>
      <c r="BS581"/>
      <c r="BT581"/>
      <c r="BU581"/>
      <c r="BV581"/>
      <c r="BW581"/>
      <c r="BX581"/>
      <c r="BY581"/>
      <c r="BZ581"/>
      <c r="CA581"/>
      <c r="CB581"/>
      <c r="CC581"/>
      <c r="CD581"/>
      <c r="CE581"/>
      <c r="CF581"/>
      <c r="CG581"/>
      <c r="CH581"/>
      <c r="CI581"/>
      <c r="CJ581"/>
      <c r="CK581"/>
      <c r="CL581"/>
      <c r="CM581"/>
      <c r="CN581"/>
      <c r="CO581"/>
      <c r="CP581"/>
      <c r="CQ581"/>
      <c r="CR581"/>
      <c r="CS581"/>
      <c r="CT581"/>
      <c r="CU581"/>
      <c r="CV581"/>
      <c r="CW581"/>
      <c r="CX581"/>
      <c r="CY581"/>
      <c r="CZ581"/>
      <c r="DA581"/>
      <c r="DB581"/>
      <c r="DC581"/>
      <c r="DD581"/>
      <c r="DE581"/>
      <c r="DF581"/>
      <c r="DG581"/>
      <c r="DH581"/>
      <c r="DI581"/>
      <c r="DJ581"/>
      <c r="DK581"/>
      <c r="DL581"/>
      <c r="DM581"/>
      <c r="DN581"/>
      <c r="DO581"/>
      <c r="DP581"/>
      <c r="DQ581"/>
      <c r="DR581"/>
      <c r="DS581"/>
      <c r="DT581"/>
      <c r="DU581"/>
    </row>
    <row r="582" spans="1:125">
      <c r="A582" t="s">
        <v>414</v>
      </c>
      <c r="B582" t="s">
        <v>23</v>
      </c>
      <c r="C582" t="s">
        <v>581</v>
      </c>
      <c r="D582" s="1">
        <v>74000</v>
      </c>
      <c r="E582" s="1">
        <v>2123.8000000000002</v>
      </c>
      <c r="F582" s="1">
        <v>6121.2</v>
      </c>
      <c r="G582" s="1">
        <v>2249.6</v>
      </c>
      <c r="H582" s="1">
        <v>25</v>
      </c>
      <c r="I582" s="1">
        <f t="shared" si="145"/>
        <v>10519.6</v>
      </c>
      <c r="J582" s="1">
        <f t="shared" si="146"/>
        <v>63480.4</v>
      </c>
    </row>
    <row r="583" spans="1:125">
      <c r="A583" s="3" t="s">
        <v>18</v>
      </c>
      <c r="B583" s="3">
        <v>8</v>
      </c>
      <c r="C583" s="3"/>
      <c r="D583" s="4">
        <f t="shared" ref="D583:J583" si="147">SUM(D575:D582)</f>
        <v>266000</v>
      </c>
      <c r="E583" s="4">
        <f t="shared" si="147"/>
        <v>7634.2</v>
      </c>
      <c r="F583" s="4">
        <f t="shared" si="147"/>
        <v>6409.11</v>
      </c>
      <c r="G583" s="4">
        <f t="shared" si="147"/>
        <v>8086.4</v>
      </c>
      <c r="H583" s="4">
        <f t="shared" si="147"/>
        <v>2803.24</v>
      </c>
      <c r="I583" s="4">
        <f t="shared" si="147"/>
        <v>24932.949999999997</v>
      </c>
      <c r="J583" s="4">
        <f t="shared" si="147"/>
        <v>241067.05</v>
      </c>
    </row>
    <row r="585" spans="1:125">
      <c r="A585" s="11" t="s">
        <v>415</v>
      </c>
      <c r="B585" s="11"/>
      <c r="C585" s="13"/>
      <c r="D585" s="11"/>
      <c r="E585" s="11"/>
      <c r="F585" s="11"/>
      <c r="G585" s="11"/>
      <c r="H585" s="11"/>
      <c r="I585" s="11"/>
      <c r="J585" s="11"/>
    </row>
    <row r="586" spans="1:125">
      <c r="A586" t="s">
        <v>416</v>
      </c>
      <c r="B586" t="s">
        <v>417</v>
      </c>
      <c r="C586" t="s">
        <v>584</v>
      </c>
      <c r="D586" s="1">
        <v>30000</v>
      </c>
      <c r="E586" s="1">
        <v>861</v>
      </c>
      <c r="F586" s="1">
        <v>0</v>
      </c>
      <c r="G586" s="1">
        <v>912</v>
      </c>
      <c r="H586" s="1">
        <v>145</v>
      </c>
      <c r="I586" s="1">
        <f t="shared" ref="I586:I589" si="148">E586+F586+G586+H586</f>
        <v>1918</v>
      </c>
      <c r="J586" s="1">
        <f t="shared" ref="J586:J589" si="149">D586-I586</f>
        <v>28082</v>
      </c>
    </row>
    <row r="587" spans="1:125">
      <c r="A587" t="s">
        <v>420</v>
      </c>
      <c r="B587" t="s">
        <v>417</v>
      </c>
      <c r="C587" t="s">
        <v>584</v>
      </c>
      <c r="D587" s="1">
        <v>33000</v>
      </c>
      <c r="E587" s="1">
        <v>947.1</v>
      </c>
      <c r="F587" s="1">
        <v>0</v>
      </c>
      <c r="G587" s="1">
        <v>1003.2</v>
      </c>
      <c r="H587" s="1">
        <v>25</v>
      </c>
      <c r="I587" s="1">
        <f t="shared" si="148"/>
        <v>1975.3000000000002</v>
      </c>
      <c r="J587" s="1">
        <f t="shared" si="149"/>
        <v>31024.7</v>
      </c>
    </row>
    <row r="588" spans="1:125">
      <c r="A588" t="s">
        <v>421</v>
      </c>
      <c r="B588" t="s">
        <v>417</v>
      </c>
      <c r="C588" t="s">
        <v>581</v>
      </c>
      <c r="D588" s="1">
        <v>44000</v>
      </c>
      <c r="E588" s="1">
        <v>1262.8</v>
      </c>
      <c r="F588" s="1">
        <v>1007.19</v>
      </c>
      <c r="G588" s="1">
        <v>1337.6</v>
      </c>
      <c r="H588" s="1">
        <v>25</v>
      </c>
      <c r="I588" s="1">
        <f t="shared" si="148"/>
        <v>3632.5899999999997</v>
      </c>
      <c r="J588" s="1">
        <f t="shared" si="149"/>
        <v>40367.410000000003</v>
      </c>
    </row>
    <row r="589" spans="1:125">
      <c r="A589" t="s">
        <v>422</v>
      </c>
      <c r="B589" t="s">
        <v>423</v>
      </c>
      <c r="C589" t="s">
        <v>584</v>
      </c>
      <c r="D589" s="1">
        <v>45000</v>
      </c>
      <c r="E589" s="1">
        <v>1291.5</v>
      </c>
      <c r="F589" s="1">
        <v>1148.33</v>
      </c>
      <c r="G589" s="1">
        <v>1368</v>
      </c>
      <c r="H589" s="1">
        <v>125</v>
      </c>
      <c r="I589" s="1">
        <f t="shared" si="148"/>
        <v>3932.83</v>
      </c>
      <c r="J589" s="1">
        <f t="shared" si="149"/>
        <v>41067.17</v>
      </c>
    </row>
    <row r="590" spans="1:125">
      <c r="A590" t="s">
        <v>424</v>
      </c>
      <c r="B590" t="s">
        <v>23</v>
      </c>
      <c r="C590" t="s">
        <v>581</v>
      </c>
      <c r="D590" s="1">
        <v>80000</v>
      </c>
      <c r="E590" s="1">
        <v>2296</v>
      </c>
      <c r="F590" s="1">
        <v>7400.87</v>
      </c>
      <c r="G590" s="1">
        <v>2432</v>
      </c>
      <c r="H590" s="1">
        <v>125</v>
      </c>
      <c r="I590" s="1">
        <f>E590+F590+G590+H590</f>
        <v>12253.869999999999</v>
      </c>
      <c r="J590" s="1">
        <f>D590-I590</f>
        <v>67746.13</v>
      </c>
    </row>
    <row r="591" spans="1:125">
      <c r="A591" t="s">
        <v>687</v>
      </c>
      <c r="B591" t="s">
        <v>578</v>
      </c>
      <c r="C591" t="s">
        <v>584</v>
      </c>
      <c r="D591" s="1">
        <v>22000</v>
      </c>
      <c r="E591" s="1">
        <v>631.4</v>
      </c>
      <c r="F591" s="1">
        <v>0</v>
      </c>
      <c r="G591" s="1">
        <v>668.8</v>
      </c>
      <c r="H591" s="1">
        <v>25</v>
      </c>
      <c r="I591" s="1">
        <f>E591+F591+G591+H591</f>
        <v>1325.1999999999998</v>
      </c>
      <c r="J591" s="1">
        <f>D591-I591</f>
        <v>20674.8</v>
      </c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  <c r="Y591"/>
      <c r="Z591"/>
      <c r="AA591"/>
      <c r="AB591"/>
      <c r="AC591"/>
      <c r="AD591"/>
      <c r="AE591"/>
      <c r="AF591"/>
      <c r="AG591"/>
      <c r="AH591"/>
      <c r="AI591"/>
      <c r="AJ591"/>
      <c r="AK591"/>
      <c r="AL591"/>
      <c r="AM591"/>
      <c r="AN591"/>
      <c r="AO591"/>
      <c r="AP591"/>
      <c r="AQ591"/>
      <c r="AR591"/>
      <c r="AS591"/>
      <c r="AT591"/>
      <c r="AU591"/>
      <c r="AV591"/>
      <c r="AW591"/>
      <c r="AX591"/>
      <c r="AY591"/>
      <c r="AZ591"/>
      <c r="BA591"/>
      <c r="BB591"/>
      <c r="BC591"/>
      <c r="BD591"/>
      <c r="BE591"/>
      <c r="BF591"/>
      <c r="BG591"/>
      <c r="BH591"/>
      <c r="BI591"/>
      <c r="BJ591"/>
      <c r="BK591"/>
      <c r="BL591"/>
      <c r="BM591"/>
      <c r="BN591"/>
      <c r="BO591"/>
      <c r="BP591"/>
      <c r="BQ591"/>
      <c r="BR591"/>
      <c r="BS591"/>
      <c r="BT591"/>
      <c r="BU591"/>
      <c r="BV591"/>
      <c r="BW591"/>
      <c r="BX591"/>
      <c r="BY591"/>
      <c r="BZ591"/>
      <c r="CA591"/>
      <c r="CB591"/>
      <c r="CC591"/>
      <c r="CD591"/>
      <c r="CE591"/>
      <c r="CF591"/>
      <c r="CG591"/>
      <c r="CH591"/>
      <c r="CI591"/>
      <c r="CJ591"/>
      <c r="CK591"/>
      <c r="CL591"/>
      <c r="CM591"/>
      <c r="CN591"/>
      <c r="CO591"/>
      <c r="CP591"/>
      <c r="CQ591"/>
      <c r="CR591"/>
      <c r="CS591"/>
      <c r="CT591"/>
      <c r="CU591"/>
      <c r="CV591"/>
      <c r="CW591"/>
      <c r="CX591"/>
      <c r="CY591"/>
      <c r="CZ591"/>
      <c r="DA591"/>
      <c r="DB591"/>
      <c r="DC591"/>
      <c r="DD591"/>
      <c r="DE591"/>
      <c r="DF591"/>
      <c r="DG591"/>
      <c r="DH591"/>
      <c r="DI591"/>
      <c r="DJ591"/>
      <c r="DK591"/>
      <c r="DL591"/>
      <c r="DM591"/>
      <c r="DN591"/>
      <c r="DO591"/>
      <c r="DP591"/>
      <c r="DQ591"/>
      <c r="DR591"/>
      <c r="DS591"/>
      <c r="DT591"/>
      <c r="DU591"/>
    </row>
    <row r="592" spans="1:125">
      <c r="A592" t="s">
        <v>630</v>
      </c>
      <c r="B592" t="s">
        <v>578</v>
      </c>
      <c r="C592" t="s">
        <v>584</v>
      </c>
      <c r="D592" s="1">
        <v>37000</v>
      </c>
      <c r="E592" s="1">
        <v>1061.9000000000001</v>
      </c>
      <c r="F592" s="1">
        <v>19.25</v>
      </c>
      <c r="G592" s="1">
        <v>1124.8</v>
      </c>
      <c r="H592" s="1">
        <v>25</v>
      </c>
      <c r="I592" s="1">
        <f>E592+F592+G592+H592</f>
        <v>2230.9499999999998</v>
      </c>
      <c r="J592" s="1">
        <f>D592-I592</f>
        <v>34769.050000000003</v>
      </c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  <c r="Y592"/>
      <c r="Z592"/>
      <c r="AA592"/>
      <c r="AB592"/>
      <c r="AC592"/>
      <c r="AD592"/>
      <c r="AE592"/>
      <c r="AF592"/>
      <c r="AG592"/>
      <c r="AH592"/>
      <c r="AI592"/>
      <c r="AJ592"/>
      <c r="AK592"/>
      <c r="AL592"/>
      <c r="AM592"/>
      <c r="AN592"/>
      <c r="AO592"/>
      <c r="AP592"/>
      <c r="AQ592"/>
      <c r="AR592"/>
      <c r="AS592"/>
      <c r="AT592"/>
      <c r="AU592"/>
      <c r="AV592"/>
      <c r="AW592"/>
      <c r="AX592"/>
      <c r="AY592"/>
      <c r="AZ592"/>
      <c r="BA592"/>
      <c r="BB592"/>
      <c r="BC592"/>
      <c r="BD592"/>
      <c r="BE592"/>
      <c r="BF592"/>
      <c r="BG592"/>
      <c r="BH592"/>
      <c r="BI592"/>
      <c r="BJ592"/>
      <c r="BK592"/>
      <c r="BL592"/>
      <c r="BM592"/>
      <c r="BN592"/>
      <c r="BO592"/>
      <c r="BP592"/>
      <c r="BQ592"/>
      <c r="BR592"/>
      <c r="BS592"/>
      <c r="BT592"/>
      <c r="BU592"/>
      <c r="BV592"/>
      <c r="BW592"/>
      <c r="BX592"/>
      <c r="BY592"/>
      <c r="BZ592"/>
      <c r="CA592"/>
      <c r="CB592"/>
      <c r="CC592"/>
      <c r="CD592"/>
      <c r="CE592"/>
      <c r="CF592"/>
      <c r="CG592"/>
      <c r="CH592"/>
      <c r="CI592"/>
      <c r="CJ592"/>
      <c r="CK592"/>
      <c r="CL592"/>
      <c r="CM592"/>
      <c r="CN592"/>
      <c r="CO592"/>
      <c r="CP592"/>
      <c r="CQ592"/>
      <c r="CR592"/>
      <c r="CS592"/>
      <c r="CT592"/>
      <c r="CU592"/>
      <c r="CV592"/>
      <c r="CW592"/>
      <c r="CX592"/>
      <c r="CY592"/>
      <c r="CZ592"/>
      <c r="DA592"/>
      <c r="DB592"/>
      <c r="DC592"/>
      <c r="DD592"/>
      <c r="DE592"/>
      <c r="DF592"/>
      <c r="DG592"/>
      <c r="DH592"/>
      <c r="DI592"/>
      <c r="DJ592"/>
      <c r="DK592"/>
      <c r="DL592"/>
      <c r="DM592"/>
      <c r="DN592"/>
      <c r="DO592"/>
      <c r="DP592"/>
      <c r="DQ592"/>
      <c r="DR592"/>
      <c r="DS592"/>
      <c r="DT592"/>
      <c r="DU592"/>
    </row>
    <row r="593" spans="1:125">
      <c r="A593" t="s">
        <v>580</v>
      </c>
      <c r="B593" t="s">
        <v>578</v>
      </c>
      <c r="C593" t="s">
        <v>584</v>
      </c>
      <c r="D593" s="1">
        <v>30000</v>
      </c>
      <c r="E593" s="1">
        <v>861</v>
      </c>
      <c r="F593" s="1">
        <v>0</v>
      </c>
      <c r="G593" s="1">
        <v>912</v>
      </c>
      <c r="H593" s="1">
        <v>25</v>
      </c>
      <c r="I593" s="1">
        <f>+E593+F593+G593+H593</f>
        <v>1798</v>
      </c>
      <c r="J593" s="1">
        <f>D593-I593</f>
        <v>28202</v>
      </c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  <c r="Y593"/>
      <c r="Z593"/>
      <c r="AA593"/>
      <c r="AB593"/>
      <c r="AC593"/>
      <c r="AD593"/>
      <c r="AE593"/>
      <c r="AF593"/>
      <c r="AG593"/>
      <c r="AH593"/>
      <c r="AI593"/>
      <c r="AJ593"/>
      <c r="AK593"/>
      <c r="AL593"/>
      <c r="AM593"/>
      <c r="AN593"/>
      <c r="AO593"/>
      <c r="AP593"/>
      <c r="AQ593"/>
      <c r="AR593"/>
      <c r="AS593"/>
      <c r="AT593"/>
      <c r="AU593"/>
      <c r="AV593"/>
      <c r="AW593"/>
      <c r="AX593"/>
      <c r="AY593"/>
      <c r="AZ593"/>
      <c r="BA593"/>
      <c r="BB593"/>
      <c r="BC593"/>
      <c r="BD593"/>
      <c r="BE593"/>
      <c r="BF593"/>
      <c r="BG593"/>
      <c r="BH593"/>
      <c r="BI593"/>
      <c r="BJ593"/>
      <c r="BK593"/>
      <c r="BL593"/>
      <c r="BM593"/>
      <c r="BN593"/>
      <c r="BO593"/>
      <c r="BP593"/>
      <c r="BQ593"/>
      <c r="BR593"/>
      <c r="BS593"/>
      <c r="BT593"/>
      <c r="BU593"/>
      <c r="BV593"/>
      <c r="BW593"/>
      <c r="BX593"/>
      <c r="BY593"/>
      <c r="BZ593"/>
      <c r="CA593"/>
      <c r="CB593"/>
      <c r="CC593"/>
      <c r="CD593"/>
      <c r="CE593"/>
      <c r="CF593"/>
      <c r="CG593"/>
      <c r="CH593"/>
      <c r="CI593"/>
      <c r="CJ593"/>
      <c r="CK593"/>
      <c r="CL593"/>
      <c r="CM593"/>
      <c r="CN593"/>
      <c r="CO593"/>
      <c r="CP593"/>
      <c r="CQ593"/>
      <c r="CR593"/>
      <c r="CS593"/>
      <c r="CT593"/>
      <c r="CU593"/>
      <c r="CV593"/>
      <c r="CW593"/>
      <c r="CX593"/>
      <c r="CY593"/>
      <c r="CZ593"/>
      <c r="DA593"/>
      <c r="DB593"/>
      <c r="DC593"/>
      <c r="DD593"/>
      <c r="DE593"/>
      <c r="DF593"/>
      <c r="DG593"/>
      <c r="DH593"/>
      <c r="DI593"/>
      <c r="DJ593"/>
      <c r="DK593"/>
      <c r="DL593"/>
      <c r="DM593"/>
      <c r="DN593"/>
      <c r="DO593"/>
      <c r="DP593"/>
      <c r="DQ593"/>
      <c r="DR593"/>
      <c r="DS593"/>
      <c r="DT593"/>
      <c r="DU593"/>
    </row>
    <row r="594" spans="1:125">
      <c r="A594" t="s">
        <v>579</v>
      </c>
      <c r="B594" t="s">
        <v>578</v>
      </c>
      <c r="C594" t="s">
        <v>584</v>
      </c>
      <c r="D594" s="1">
        <v>40000</v>
      </c>
      <c r="E594" s="1">
        <v>1148</v>
      </c>
      <c r="F594" s="1">
        <v>442.65</v>
      </c>
      <c r="G594" s="1">
        <v>1216</v>
      </c>
      <c r="H594" s="1">
        <v>25</v>
      </c>
      <c r="I594" s="1">
        <f>+E594+F594+G594+H594</f>
        <v>2831.65</v>
      </c>
      <c r="J594" s="1">
        <f>D594-I594</f>
        <v>37168.35</v>
      </c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  <c r="Y594"/>
      <c r="Z594"/>
      <c r="AA594"/>
      <c r="AB594"/>
      <c r="AC594"/>
      <c r="AD594"/>
      <c r="AE594"/>
      <c r="AF594"/>
      <c r="AG594"/>
      <c r="AH594"/>
      <c r="AI594"/>
      <c r="AJ594"/>
      <c r="AK594"/>
      <c r="AL594"/>
      <c r="AM594"/>
      <c r="AN594"/>
      <c r="AO594"/>
      <c r="AP594"/>
      <c r="AQ594"/>
      <c r="AR594"/>
      <c r="AS594"/>
      <c r="AT594"/>
      <c r="AU594"/>
      <c r="AV594"/>
      <c r="AW594"/>
      <c r="AX594"/>
      <c r="AY594"/>
      <c r="AZ594"/>
      <c r="BA594"/>
      <c r="BB594"/>
      <c r="BC594"/>
      <c r="BD594"/>
      <c r="BE594"/>
      <c r="BF594"/>
      <c r="BG594"/>
      <c r="BH594"/>
      <c r="BI594"/>
      <c r="BJ594"/>
      <c r="BK594"/>
      <c r="BL594"/>
      <c r="BM594"/>
      <c r="BN594"/>
      <c r="BO594"/>
      <c r="BP594"/>
      <c r="BQ594"/>
      <c r="BR594"/>
      <c r="BS594"/>
      <c r="BT594"/>
      <c r="BU594"/>
      <c r="BV594"/>
      <c r="BW594"/>
      <c r="BX594"/>
      <c r="BY594"/>
      <c r="BZ594"/>
      <c r="CA594"/>
      <c r="CB594"/>
      <c r="CC594"/>
      <c r="CD594"/>
      <c r="CE594"/>
      <c r="CF594"/>
      <c r="CG594"/>
      <c r="CH594"/>
      <c r="CI594"/>
      <c r="CJ594"/>
      <c r="CK594"/>
      <c r="CL594"/>
      <c r="CM594"/>
      <c r="CN594"/>
      <c r="CO594"/>
      <c r="CP594"/>
      <c r="CQ594"/>
      <c r="CR594"/>
      <c r="CS594"/>
      <c r="CT594"/>
      <c r="CU594"/>
      <c r="CV594"/>
      <c r="CW594"/>
      <c r="CX594"/>
      <c r="CY594"/>
      <c r="CZ594"/>
      <c r="DA594"/>
      <c r="DB594"/>
      <c r="DC594"/>
      <c r="DD594"/>
      <c r="DE594"/>
      <c r="DF594"/>
      <c r="DG594"/>
      <c r="DH594"/>
      <c r="DI594"/>
      <c r="DJ594"/>
      <c r="DK594"/>
      <c r="DL594"/>
      <c r="DM594"/>
      <c r="DN594"/>
      <c r="DO594"/>
      <c r="DP594"/>
      <c r="DQ594"/>
      <c r="DR594"/>
      <c r="DS594"/>
      <c r="DT594"/>
      <c r="DU594"/>
    </row>
    <row r="595" spans="1:125">
      <c r="A595" s="3" t="s">
        <v>18</v>
      </c>
      <c r="B595" s="3">
        <v>9</v>
      </c>
      <c r="C595" s="3"/>
      <c r="D595" s="4">
        <f t="shared" ref="D595:J595" si="150">SUM(D586:D594)</f>
        <v>361000</v>
      </c>
      <c r="E595" s="4">
        <f t="shared" si="150"/>
        <v>10360.699999999999</v>
      </c>
      <c r="F595" s="4">
        <f t="shared" si="150"/>
        <v>10018.289999999999</v>
      </c>
      <c r="G595" s="4">
        <f t="shared" si="150"/>
        <v>10974.4</v>
      </c>
      <c r="H595" s="4">
        <f t="shared" si="150"/>
        <v>545</v>
      </c>
      <c r="I595" s="4">
        <f t="shared" si="150"/>
        <v>31898.39</v>
      </c>
      <c r="J595" s="4">
        <f t="shared" si="150"/>
        <v>329101.61</v>
      </c>
    </row>
    <row r="597" spans="1:125" ht="24.95" customHeight="1">
      <c r="A597" s="7" t="s">
        <v>426</v>
      </c>
      <c r="B597" s="7">
        <f>+B595+B583+B572+B557+B547+B520+B498+B441+B428+B422+B413+B405+B388+B377+B349+B340+B314+B303+B296+B292+B286+B279+B266+B262+B258+B242+B236+B232+B224+B220+B185+B180+B170+B161+B154+B150+B140+B136+B130+B123+B111+B105+B95+B83+B76+B68+B63+B57+B51+B47+B40+B33+B24</f>
        <v>428</v>
      </c>
      <c r="C597" s="7"/>
      <c r="D597" s="16">
        <f>+D595+D583+D572+D557+D547+D520+D498+D441+D428+D422+D413+D405+D388+D377+D349+D340+D314+D303+D296+D292+D286+D279+D266+D262+D258+D242+D236+D232+D224+D220+D185+D180+D170+D161+D154+D150+D140+D136+D130+D123+D111+D105+D95+D83+D76+D68+D63+D57+D51+D47+D40+D33+D24</f>
        <v>17105318.09</v>
      </c>
      <c r="E597" s="16">
        <f t="shared" ref="E597:J597" si="151">+E595+E583+E572+E557+E547+E520+E498+E441+E428+E422+E413+E405+E388+E377+E349+E340+E314+E303+E296+E292+E286+E279+E266+E262+E258+E242+E236+E232+E224+E220+E185+E180+E170+E161+E154+E150+E140+E136+E130+E123+E111+E105+E95+E83+E76+E68+E63+E57+E51+E47+E40+E33+E24</f>
        <v>490822.8299999999</v>
      </c>
      <c r="F597" s="16">
        <f t="shared" si="151"/>
        <v>832493.92</v>
      </c>
      <c r="G597" s="16">
        <f t="shared" si="151"/>
        <v>508901.97999999986</v>
      </c>
      <c r="H597" s="16">
        <f t="shared" si="151"/>
        <v>141879.93999999997</v>
      </c>
      <c r="I597" s="16">
        <f t="shared" si="151"/>
        <v>1974098.6700000004</v>
      </c>
      <c r="J597" s="16">
        <f t="shared" si="151"/>
        <v>15131219.420000002</v>
      </c>
    </row>
    <row r="598" spans="1:125" s="5" customFormat="1" ht="15.75">
      <c r="A598" s="8"/>
      <c r="B598" s="8"/>
      <c r="C598" s="8"/>
      <c r="D598" s="9"/>
      <c r="E598" s="9"/>
      <c r="F598" s="9"/>
      <c r="G598" s="9"/>
      <c r="H598" s="9"/>
      <c r="I598" s="9"/>
      <c r="J598" s="9"/>
    </row>
    <row r="599" spans="1:125" s="5" customFormat="1" ht="15.75">
      <c r="A599" s="8"/>
      <c r="B599" s="8"/>
      <c r="C599" s="8"/>
      <c r="D599" s="9"/>
      <c r="E599" s="9"/>
      <c r="F599" s="9"/>
      <c r="G599" s="9"/>
      <c r="H599" s="9"/>
      <c r="I599" s="9"/>
      <c r="J599" s="9"/>
    </row>
    <row r="600" spans="1:125" ht="15.75">
      <c r="J600" s="9"/>
      <c r="DU600"/>
    </row>
    <row r="601" spans="1:125" ht="15.75">
      <c r="J601" s="9"/>
    </row>
  </sheetData>
  <mergeCells count="44">
    <mergeCell ref="A97:J97"/>
    <mergeCell ref="A53:J53"/>
    <mergeCell ref="A10:J10"/>
    <mergeCell ref="A26:J26"/>
    <mergeCell ref="A35:J35"/>
    <mergeCell ref="A42:J42"/>
    <mergeCell ref="A49:J49"/>
    <mergeCell ref="A59:J59"/>
    <mergeCell ref="A65:J65"/>
    <mergeCell ref="A70:J70"/>
    <mergeCell ref="A78:J78"/>
    <mergeCell ref="A85:J85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C7:C8"/>
    <mergeCell ref="A1:J1"/>
    <mergeCell ref="A2:J2"/>
    <mergeCell ref="A3:J3"/>
    <mergeCell ref="A4:J4"/>
    <mergeCell ref="A5:J5"/>
    <mergeCell ref="A244:J244"/>
    <mergeCell ref="A163:J163"/>
    <mergeCell ref="A172:J172"/>
    <mergeCell ref="A182:J182"/>
    <mergeCell ref="A187:J187"/>
    <mergeCell ref="A226:J226"/>
    <mergeCell ref="A234:J234"/>
    <mergeCell ref="A107:J107"/>
    <mergeCell ref="A113:J113"/>
    <mergeCell ref="A125:J125"/>
    <mergeCell ref="A138:J138"/>
    <mergeCell ref="A238:J238"/>
    <mergeCell ref="A132:J132"/>
    <mergeCell ref="A142:J142"/>
    <mergeCell ref="A152:J152"/>
    <mergeCell ref="A156:J15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61</v>
      </c>
      <c r="B2">
        <v>442.65</v>
      </c>
      <c r="E2" t="s">
        <v>296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372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292</v>
      </c>
      <c r="B4">
        <v>1007.19</v>
      </c>
      <c r="E4" t="s">
        <v>297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100</v>
      </c>
      <c r="B5">
        <v>1431.82</v>
      </c>
      <c r="E5" t="s">
        <v>298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441</v>
      </c>
      <c r="B6">
        <v>2136.27</v>
      </c>
      <c r="E6" t="s">
        <v>61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77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194</v>
      </c>
      <c r="B8">
        <v>1571.73</v>
      </c>
      <c r="E8" t="s">
        <v>292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100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102</v>
      </c>
      <c r="B10">
        <v>727.36</v>
      </c>
      <c r="E10" t="s">
        <v>294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196</v>
      </c>
      <c r="B11">
        <v>1008.41</v>
      </c>
      <c r="E11" t="s">
        <v>218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179</v>
      </c>
      <c r="B12">
        <v>1571.73</v>
      </c>
      <c r="E12" t="s">
        <v>300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263</v>
      </c>
      <c r="B13">
        <v>2922.14</v>
      </c>
      <c r="E13" t="s">
        <v>354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219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288</v>
      </c>
      <c r="B15">
        <v>1148.33</v>
      </c>
      <c r="E15" t="s">
        <v>260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82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69</v>
      </c>
      <c r="B17">
        <v>868.5</v>
      </c>
      <c r="E17" t="s">
        <v>154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66</v>
      </c>
      <c r="B18">
        <v>3486.68</v>
      </c>
      <c r="E18" t="s">
        <v>134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197</v>
      </c>
      <c r="B19">
        <v>1148.33</v>
      </c>
      <c r="E19" t="s">
        <v>77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399</v>
      </c>
      <c r="B20">
        <v>160.38</v>
      </c>
      <c r="E20" t="s">
        <v>194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220</v>
      </c>
      <c r="B21">
        <v>160.38</v>
      </c>
      <c r="E21" t="s">
        <v>409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440</v>
      </c>
      <c r="B22">
        <v>3486.68</v>
      </c>
      <c r="E22" t="s">
        <v>107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120</v>
      </c>
      <c r="B23">
        <v>442.65</v>
      </c>
      <c r="E23" t="s">
        <v>147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434</v>
      </c>
      <c r="B24">
        <v>727.36</v>
      </c>
      <c r="E24" t="s">
        <v>374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280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438</v>
      </c>
      <c r="B26">
        <v>27900.01</v>
      </c>
      <c r="E26" t="s">
        <v>301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209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54</v>
      </c>
      <c r="B28">
        <v>20251.03</v>
      </c>
      <c r="E28" t="s">
        <v>207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433</v>
      </c>
      <c r="B29">
        <v>3300.12</v>
      </c>
      <c r="E29" t="s">
        <v>109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403</v>
      </c>
      <c r="B30">
        <v>1430.6</v>
      </c>
      <c r="E30" t="s">
        <v>303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257</v>
      </c>
      <c r="B31">
        <v>160.38</v>
      </c>
      <c r="E31" t="s">
        <v>262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442</v>
      </c>
      <c r="B32">
        <v>8576.99</v>
      </c>
      <c r="E32" t="s">
        <v>102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380</v>
      </c>
      <c r="B33">
        <v>3113.57</v>
      </c>
      <c r="E33" t="s">
        <v>276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418</v>
      </c>
      <c r="B34">
        <v>19.25</v>
      </c>
      <c r="E34" t="s">
        <v>87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355</v>
      </c>
      <c r="B35">
        <v>1430.6</v>
      </c>
      <c r="E35" t="s">
        <v>287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223</v>
      </c>
      <c r="B36">
        <v>302.74</v>
      </c>
      <c r="E36" t="s">
        <v>125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97</v>
      </c>
      <c r="B37">
        <v>981.41</v>
      </c>
      <c r="E37" t="s">
        <v>196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284</v>
      </c>
      <c r="B38">
        <v>727.36</v>
      </c>
      <c r="E38" t="s">
        <v>179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189</v>
      </c>
      <c r="B39">
        <v>1290.68</v>
      </c>
      <c r="E39" t="s">
        <v>146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285</v>
      </c>
      <c r="B40">
        <v>21363.01</v>
      </c>
      <c r="E40" t="s">
        <v>263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239</v>
      </c>
      <c r="B41">
        <v>6309.38</v>
      </c>
      <c r="E41" t="s">
        <v>123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435</v>
      </c>
      <c r="B42">
        <v>1149.55</v>
      </c>
      <c r="E42" t="s">
        <v>142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264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416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439</v>
      </c>
      <c r="B45">
        <v>1066.0899999999999</v>
      </c>
      <c r="E45" t="s">
        <v>265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210</v>
      </c>
      <c r="B46">
        <v>3486.68</v>
      </c>
      <c r="E46" t="s">
        <v>243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85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91</v>
      </c>
      <c r="B48">
        <v>9753.1200000000008</v>
      </c>
      <c r="E48" t="s">
        <v>233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140</v>
      </c>
      <c r="B49">
        <v>1149.55</v>
      </c>
      <c r="E49" s="10" t="s">
        <v>408</v>
      </c>
      <c r="F49" s="10"/>
      <c r="G49" s="10"/>
      <c r="H49" s="10"/>
      <c r="I49" s="10"/>
      <c r="J49" s="10"/>
      <c r="K49">
        <v>459</v>
      </c>
    </row>
    <row r="50" spans="1:11">
      <c r="A50" t="s">
        <v>256</v>
      </c>
      <c r="B50">
        <v>21829.39</v>
      </c>
      <c r="E50" t="s">
        <v>407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226</v>
      </c>
      <c r="B51">
        <v>3486.68</v>
      </c>
      <c r="E51" t="s">
        <v>244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211</v>
      </c>
      <c r="B52">
        <v>8576.99</v>
      </c>
      <c r="E52" t="s">
        <v>202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302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290</v>
      </c>
      <c r="B54">
        <v>1148.33</v>
      </c>
      <c r="E54" t="s">
        <v>131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184</v>
      </c>
      <c r="B55">
        <v>1997.58</v>
      </c>
      <c r="E55" t="s">
        <v>304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137</v>
      </c>
      <c r="B56">
        <v>1430.6</v>
      </c>
      <c r="E56" t="s">
        <v>362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186</v>
      </c>
      <c r="B57">
        <v>1571.73</v>
      </c>
      <c r="E57" t="s">
        <v>288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235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72</v>
      </c>
      <c r="B59">
        <v>442.65</v>
      </c>
      <c r="E59" t="s">
        <v>82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231</v>
      </c>
      <c r="B60">
        <v>301.52</v>
      </c>
      <c r="E60" t="s">
        <v>69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81</v>
      </c>
      <c r="B61">
        <v>442.65</v>
      </c>
      <c r="E61" t="s">
        <v>66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174</v>
      </c>
      <c r="B62">
        <v>10929.24</v>
      </c>
      <c r="E62" t="s">
        <v>197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88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281</v>
      </c>
      <c r="B64">
        <v>160.38</v>
      </c>
      <c r="E64" t="s">
        <v>277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51</v>
      </c>
      <c r="B65">
        <v>583.79</v>
      </c>
      <c r="E65" t="s">
        <v>144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161</v>
      </c>
      <c r="B66">
        <v>5933.02</v>
      </c>
      <c r="E66" t="s">
        <v>387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75</v>
      </c>
      <c r="B67">
        <v>5368.48</v>
      </c>
      <c r="E67" s="10" t="s">
        <v>92</v>
      </c>
      <c r="F67" s="10"/>
      <c r="G67" s="10"/>
      <c r="H67" s="10"/>
      <c r="I67" s="10"/>
      <c r="J67" s="10"/>
      <c r="K67">
        <v>107</v>
      </c>
    </row>
    <row r="68" spans="1:11">
      <c r="A68" t="s">
        <v>104</v>
      </c>
      <c r="B68">
        <v>1571.73</v>
      </c>
      <c r="E68" s="10" t="s">
        <v>351</v>
      </c>
      <c r="F68" s="10"/>
      <c r="G68" s="10"/>
      <c r="H68" s="10"/>
      <c r="I68" s="10"/>
      <c r="J68" s="10"/>
      <c r="K68">
        <v>406</v>
      </c>
    </row>
    <row r="69" spans="1:11">
      <c r="A69" t="s">
        <v>191</v>
      </c>
      <c r="B69">
        <v>230.95</v>
      </c>
      <c r="E69" s="10" t="s">
        <v>170</v>
      </c>
      <c r="F69" s="10"/>
      <c r="G69" s="10"/>
      <c r="H69" s="10"/>
      <c r="I69" s="10"/>
      <c r="J69" s="10"/>
      <c r="K69">
        <v>202</v>
      </c>
    </row>
    <row r="70" spans="1:11">
      <c r="A70" t="s">
        <v>199</v>
      </c>
      <c r="B70">
        <v>1995.14</v>
      </c>
      <c r="E70" s="10" t="s">
        <v>398</v>
      </c>
      <c r="F70" s="10"/>
      <c r="G70" s="10"/>
      <c r="H70" s="10"/>
      <c r="I70" s="10"/>
      <c r="J70" s="10"/>
      <c r="K70">
        <v>449</v>
      </c>
    </row>
    <row r="71" spans="1:11">
      <c r="A71" t="s">
        <v>80</v>
      </c>
      <c r="B71">
        <v>9764.8799999999992</v>
      </c>
      <c r="E71" s="10" t="s">
        <v>185</v>
      </c>
      <c r="F71" s="10"/>
      <c r="G71" s="10"/>
      <c r="H71" s="10"/>
      <c r="I71" s="10"/>
      <c r="J71" s="10"/>
      <c r="K71">
        <v>222</v>
      </c>
    </row>
    <row r="72" spans="1:11">
      <c r="A72" t="s">
        <v>443</v>
      </c>
      <c r="B72">
        <v>1148.33</v>
      </c>
      <c r="E72" s="10" t="s">
        <v>255</v>
      </c>
      <c r="F72" s="10"/>
      <c r="G72" s="10"/>
      <c r="H72" s="10"/>
      <c r="I72" s="10"/>
      <c r="J72" s="10"/>
      <c r="K72">
        <v>299</v>
      </c>
    </row>
    <row r="73" spans="1:11">
      <c r="A73" t="s">
        <v>424</v>
      </c>
      <c r="B73">
        <v>2922.14</v>
      </c>
      <c r="E73" s="10" t="s">
        <v>206</v>
      </c>
      <c r="F73" s="10"/>
      <c r="G73" s="10"/>
      <c r="H73" s="10"/>
      <c r="I73" s="10"/>
      <c r="J73" s="10"/>
      <c r="K73">
        <v>247</v>
      </c>
    </row>
    <row r="74" spans="1:11">
      <c r="A74" t="s">
        <v>253</v>
      </c>
      <c r="B74">
        <v>3486.68</v>
      </c>
      <c r="E74" s="10" t="s">
        <v>286</v>
      </c>
      <c r="F74" s="10"/>
      <c r="G74" s="10"/>
      <c r="H74" s="10"/>
      <c r="I74" s="10"/>
      <c r="J74" s="10"/>
      <c r="K74">
        <v>336</v>
      </c>
    </row>
    <row r="75" spans="1:11">
      <c r="A75" t="s">
        <v>163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57</v>
      </c>
      <c r="B76">
        <v>3113.57</v>
      </c>
      <c r="E76" s="10" t="s">
        <v>431</v>
      </c>
      <c r="F76" s="10"/>
      <c r="G76" s="10"/>
      <c r="H76" s="10"/>
      <c r="I76" s="10"/>
      <c r="J76" s="10"/>
      <c r="K76">
        <v>39</v>
      </c>
    </row>
    <row r="77" spans="1:11">
      <c r="A77" t="s">
        <v>83</v>
      </c>
      <c r="B77">
        <v>1854</v>
      </c>
      <c r="E77" s="10" t="s">
        <v>53</v>
      </c>
      <c r="F77" s="10"/>
      <c r="G77" s="10"/>
      <c r="H77" s="10"/>
      <c r="I77" s="10"/>
      <c r="J77" s="10"/>
      <c r="K77">
        <v>60</v>
      </c>
    </row>
    <row r="78" spans="1:11">
      <c r="A78" t="s">
        <v>414</v>
      </c>
      <c r="B78">
        <v>6121.2</v>
      </c>
      <c r="E78" s="10" t="s">
        <v>50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399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128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200</v>
      </c>
      <c r="B81">
        <v>1148.33</v>
      </c>
      <c r="E81" s="10" t="s">
        <v>167</v>
      </c>
      <c r="F81" s="10"/>
      <c r="G81" s="10"/>
      <c r="H81" s="10"/>
      <c r="I81" s="10"/>
      <c r="J81" s="10"/>
      <c r="K81">
        <v>197</v>
      </c>
    </row>
    <row r="82" spans="1:11">
      <c r="A82" t="s">
        <v>79</v>
      </c>
      <c r="B82">
        <v>442.65</v>
      </c>
      <c r="E82" s="10" t="s">
        <v>283</v>
      </c>
      <c r="F82" s="10"/>
      <c r="G82" s="10"/>
      <c r="H82" s="10"/>
      <c r="I82" s="10"/>
      <c r="J82" s="10"/>
      <c r="K82">
        <v>330</v>
      </c>
    </row>
    <row r="83" spans="1:11">
      <c r="A83" t="s">
        <v>396</v>
      </c>
      <c r="B83">
        <v>3486.68</v>
      </c>
      <c r="E83" s="10" t="s">
        <v>114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291</v>
      </c>
      <c r="F84" s="10"/>
      <c r="G84" s="10"/>
      <c r="H84" s="10"/>
      <c r="I84" s="10"/>
      <c r="J84" s="10"/>
      <c r="K84">
        <v>344</v>
      </c>
    </row>
    <row r="85" spans="1:11">
      <c r="A85" t="s">
        <v>436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74</v>
      </c>
      <c r="F86" s="10"/>
      <c r="G86" s="10"/>
      <c r="H86" s="10"/>
      <c r="I86" s="10"/>
      <c r="J86" s="10"/>
      <c r="K86">
        <v>85</v>
      </c>
    </row>
    <row r="87" spans="1:11">
      <c r="A87" t="s">
        <v>249</v>
      </c>
      <c r="B87">
        <v>8576.99</v>
      </c>
      <c r="E87" s="10" t="s">
        <v>193</v>
      </c>
      <c r="F87" s="10"/>
      <c r="G87" s="10"/>
      <c r="H87" s="10"/>
      <c r="I87" s="10"/>
      <c r="J87" s="10"/>
      <c r="K87">
        <v>231</v>
      </c>
    </row>
    <row r="88" spans="1:11">
      <c r="A88" t="s">
        <v>48</v>
      </c>
      <c r="B88">
        <v>1007.19</v>
      </c>
      <c r="E88" s="10" t="s">
        <v>275</v>
      </c>
      <c r="F88" s="10"/>
      <c r="G88" s="10"/>
      <c r="H88" s="10"/>
      <c r="I88" s="10"/>
      <c r="J88" s="10"/>
      <c r="K88">
        <v>321</v>
      </c>
    </row>
    <row r="89" spans="1:11">
      <c r="A89" t="s">
        <v>437</v>
      </c>
      <c r="B89">
        <v>9753.1200000000008</v>
      </c>
      <c r="E89" s="10" t="s">
        <v>232</v>
      </c>
      <c r="F89" s="10"/>
      <c r="G89" s="10"/>
      <c r="H89" s="10"/>
      <c r="I89" s="10"/>
      <c r="J89" s="10"/>
      <c r="K89">
        <v>274</v>
      </c>
    </row>
    <row r="90" spans="1:11">
      <c r="A90" t="s">
        <v>215</v>
      </c>
      <c r="B90">
        <v>442.65</v>
      </c>
      <c r="E90" s="10" t="s">
        <v>386</v>
      </c>
      <c r="F90" s="10"/>
      <c r="G90" s="10"/>
      <c r="H90" s="10"/>
      <c r="I90" s="10"/>
      <c r="J90" s="10"/>
      <c r="K90">
        <v>438</v>
      </c>
    </row>
    <row r="91" spans="1:11">
      <c r="A91" t="s">
        <v>350</v>
      </c>
      <c r="B91">
        <v>3111.94</v>
      </c>
      <c r="E91" s="10" t="s">
        <v>242</v>
      </c>
      <c r="F91" s="10"/>
      <c r="G91" s="10"/>
      <c r="H91" s="10"/>
      <c r="I91" s="10"/>
      <c r="J91" s="10"/>
      <c r="K91">
        <v>286</v>
      </c>
    </row>
    <row r="92" spans="1:11">
      <c r="E92" s="10" t="s">
        <v>217</v>
      </c>
      <c r="F92" s="10"/>
      <c r="G92" s="10"/>
      <c r="H92" s="10"/>
      <c r="I92" s="10"/>
      <c r="J92" s="10"/>
      <c r="K92">
        <v>258</v>
      </c>
    </row>
    <row r="93" spans="1:11">
      <c r="E93" s="10" t="s">
        <v>295</v>
      </c>
      <c r="F93" s="10"/>
      <c r="G93" s="10"/>
      <c r="H93" s="10"/>
      <c r="I93" s="10"/>
      <c r="J93" s="10"/>
      <c r="K93">
        <v>350</v>
      </c>
    </row>
    <row r="94" spans="1:11">
      <c r="E94" s="10" t="s">
        <v>371</v>
      </c>
      <c r="F94" s="10"/>
      <c r="G94" s="10"/>
      <c r="H94" s="10"/>
      <c r="I94" s="10"/>
      <c r="J94" s="10"/>
      <c r="K94">
        <v>423</v>
      </c>
    </row>
    <row r="95" spans="1:11">
      <c r="E95" s="10" t="s">
        <v>183</v>
      </c>
      <c r="F95" s="10"/>
      <c r="G95" s="10"/>
      <c r="H95" s="10"/>
      <c r="I95" s="10"/>
      <c r="J95" s="10"/>
      <c r="K95">
        <v>217</v>
      </c>
    </row>
    <row r="96" spans="1:11">
      <c r="E96" s="10" t="s">
        <v>201</v>
      </c>
      <c r="F96" s="10"/>
      <c r="G96" s="10"/>
      <c r="H96" s="10"/>
      <c r="I96" s="10"/>
      <c r="J96" s="10"/>
      <c r="K96">
        <v>240</v>
      </c>
    </row>
    <row r="97" spans="5:11">
      <c r="E97" s="10" t="s">
        <v>56</v>
      </c>
      <c r="F97" s="10"/>
      <c r="G97" s="10"/>
      <c r="H97" s="10"/>
      <c r="I97" s="10"/>
      <c r="J97" s="10"/>
      <c r="K97">
        <v>66</v>
      </c>
    </row>
    <row r="98" spans="5:11">
      <c r="E98" s="10" t="s">
        <v>84</v>
      </c>
      <c r="F98" s="10"/>
      <c r="G98" s="10"/>
      <c r="H98" s="10"/>
      <c r="I98" s="10"/>
      <c r="J98" s="10"/>
      <c r="K98">
        <v>96</v>
      </c>
    </row>
    <row r="99" spans="5:11">
      <c r="E99" s="10" t="s">
        <v>415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47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96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178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259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305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220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93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376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307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401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369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388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236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90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149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204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267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308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390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237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279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222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64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160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120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138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309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112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312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391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171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157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378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280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165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205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310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209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366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402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313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411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432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106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314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54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238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115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315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121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63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379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403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405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257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289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380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418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420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355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223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381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268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245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188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97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382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364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284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412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316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317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383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189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285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318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319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356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239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117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413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59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168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270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320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210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225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85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91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148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181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321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140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393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173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256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322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139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226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211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384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360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290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359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323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326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324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213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325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152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271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272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55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184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327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240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328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329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136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137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186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227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153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247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72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111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231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421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81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352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273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174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330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156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281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331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228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51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70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86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332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127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333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334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357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335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175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385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161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241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368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336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337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159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75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104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248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191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199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274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338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80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422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424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339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253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163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57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340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394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83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341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113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214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414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342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155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343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344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200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79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396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145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345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130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99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119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110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133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68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108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73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176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229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430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346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150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71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347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95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249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348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48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251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192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116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363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215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349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230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89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350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254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2018-10-11T19:11:51Z</dcterms:modified>
</cp:coreProperties>
</file>