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9. Turismo\3. Mensuales\"/>
    </mc:Choice>
  </mc:AlternateContent>
  <bookViews>
    <workbookView xWindow="-120" yWindow="-120" windowWidth="29040" windowHeight="15840" firstSheet="2" activeTab="8"/>
  </bookViews>
  <sheets>
    <sheet name="2017" sheetId="6" r:id="rId1"/>
    <sheet name="2018" sheetId="5" r:id="rId2"/>
    <sheet name="2019" sheetId="4" r:id="rId3"/>
    <sheet name="2020" sheetId="3" r:id="rId4"/>
    <sheet name="2021" sheetId="2" r:id="rId5"/>
    <sheet name="2022" sheetId="1" r:id="rId6"/>
    <sheet name="2023" sheetId="7" r:id="rId7"/>
    <sheet name="2024" sheetId="8" r:id="rId8"/>
    <sheet name="2025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[7]FLUJO!$B$7936:$C$7936</definedName>
    <definedName name="__123Graph_CREER" hidden="1">[6]ER!#REF!</definedName>
    <definedName name="__123Graph_D" hidden="1">[7]FLUJO!$B$7942:$C$7942</definedName>
    <definedName name="__123Graph_E" hidden="1">[8]PFMON!#REF!</definedName>
    <definedName name="__123Graph_X" hidden="1">[7]FLUJO!$B$7906:$C$7906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'[9]344.13'!#REF!</definedName>
    <definedName name="_aa99">'[4]344.13'!#REF!</definedName>
    <definedName name="_aa997">'[4]344.13'!#REF!</definedName>
    <definedName name="_aaa98">'[10]344.13'!#REF!</definedName>
    <definedName name="_aaa99">'[10]344.13'!#REF!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>'[10]333.02'!#REF!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'[11]333.05'!#REF!</definedName>
    <definedName name="aa_11">'[11]333.05'!#REF!</definedName>
    <definedName name="aaa">'[5]333.06'!$N$9</definedName>
    <definedName name="aaa98_10">'[11]344.13'!#REF!</definedName>
    <definedName name="aaa98_11">'[11]344.13'!#REF!</definedName>
    <definedName name="aaa99_10">'[11]344.13'!#REF!</definedName>
    <definedName name="aaa99_11">'[11]344.13'!#REF!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'[12]6.03'!$L$20</definedName>
    <definedName name="AccessDatabase" hidden="1">"\\De2kp-42538\BOLETIN\Claga\CLAGA2000.mdb"</definedName>
    <definedName name="ACUMULADO">#N/A</definedName>
    <definedName name="adolescentes">#REF!</definedName>
    <definedName name="ai">'[5]333.09'!$F$10</definedName>
    <definedName name="alan">'[13]1'!#REF!</definedName>
    <definedName name="ALL">#REF!</definedName>
    <definedName name="Año">[14]BD!$D$7:$AZ$7</definedName>
    <definedName name="AñoA">#REF!</definedName>
    <definedName name="AñoVE">#REF!</definedName>
    <definedName name="ap">'[5]331-04'!#REF!</definedName>
    <definedName name="ap_10">'[11]331-04'!#REF!</definedName>
    <definedName name="ap_11">'[11]331-04'!#REF!</definedName>
    <definedName name="_xlnm.Print_Area" localSheetId="0">'2017'!$A$1:$K$15</definedName>
    <definedName name="_xlnm.Print_Area" localSheetId="1">'2018'!$A$1:$K$6</definedName>
    <definedName name="_xlnm.Print_Area" localSheetId="2">'2019'!$A$1:$K$6</definedName>
    <definedName name="_xlnm.Print_Area" localSheetId="3">'2020'!$A$1:$K$6</definedName>
    <definedName name="_xlnm.Print_Area" localSheetId="4">'2021'!$A$1:$J$20</definedName>
    <definedName name="_xlnm.Print_Area" localSheetId="5">'2022'!#REF!</definedName>
    <definedName name="Area1">'[15]Form AN01-46'!$A$2:$N$20027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'[5]333.09'!#REF!</definedName>
    <definedName name="b_10">'[11]333.09'!#REF!</definedName>
    <definedName name="b_11">'[11]333.09'!#REF!</definedName>
    <definedName name="BAL">#REF!</definedName>
    <definedName name="_xlnm.Database">#REF!</definedName>
    <definedName name="bb">#REF!</definedName>
    <definedName name="bb_10">'[11]333.05'!#REF!</definedName>
    <definedName name="bb_11">'[11]333.05'!#REF!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[14]BD!$D$10:$AZ$944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'[16]2'!$H$13</definedName>
    <definedName name="cc">'[12]8.03'!$E$9</definedName>
    <definedName name="ccentral">#REF!</definedName>
    <definedName name="ccentral.">'[17]3.23-10'!#REF!</definedName>
    <definedName name="ccentral1">'[17]3.23-10'!#REF!</definedName>
    <definedName name="ccentral2">#REF!</definedName>
    <definedName name="ccentral3">'[17]3.23-10'!#REF!</definedName>
    <definedName name="ccuu">#REF!</definedName>
    <definedName name="ccuu_10">#REF!</definedName>
    <definedName name="ccuu_11">#REF!</definedName>
    <definedName name="cerw">'[16]6'!$I$13</definedName>
    <definedName name="cibao">#REF!</definedName>
    <definedName name="cibao1.">'[17]3.23-10'!#REF!</definedName>
    <definedName name="cibao2">#REF!</definedName>
    <definedName name="cibao33">'[17]3.23-10'!#REF!</definedName>
    <definedName name="coccident">#REF!</definedName>
    <definedName name="coccident2">#REF!</definedName>
    <definedName name="Codigo">[14]BD!$B$10:$B$944</definedName>
    <definedName name="CodigoA">#REF!</definedName>
    <definedName name="CodigoVE">#REF!</definedName>
    <definedName name="Const">'[5]331-04'!#REF!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[14]BD!$D$9:$AZ$9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'[5]333.09'!#REF!</definedName>
    <definedName name="d_10">'[11]333.09'!#REF!</definedName>
    <definedName name="d_11">'[11]333.09'!#REF!</definedName>
    <definedName name="dd">'[5]333.05'!$B$9</definedName>
    <definedName name="ddd">#REF!</definedName>
    <definedName name="dddd">'[5]333.06'!$J$7</definedName>
    <definedName name="ddddd">#REF!</definedName>
    <definedName name="dfg">'[1]333.02'!#REF!</definedName>
    <definedName name="dfhd">'[16]2'!$B$13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'[11]333.02'!#REF!</definedName>
    <definedName name="di_11">'[11]333.02'!#REF!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'[17]3.23-10'!#REF!</definedName>
    <definedName name="ds">'[5]333.08'!$D$7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'[16]5'!$B$13</definedName>
    <definedName name="ed">'[5]333.02'!$F$11</definedName>
    <definedName name="edc">#REF!</definedName>
    <definedName name="ee">'[5]333.06'!#REF!</definedName>
    <definedName name="ee_10">'[11]333.06'!#REF!</definedName>
    <definedName name="ee_11">'[11]333.06'!#REF!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ata">'[11]343-05'!#REF!</definedName>
    <definedName name="fds">'[1]333.02'!#REF!</definedName>
    <definedName name="ff">'[5]333.03'!$D$12</definedName>
    <definedName name="fff">'[5]333.06'!#REF!</definedName>
    <definedName name="fff_10">'[11]333.06'!#REF!</definedName>
    <definedName name="fff_11">'[11]333.06'!#REF!</definedName>
    <definedName name="ffff">'[12]5.03'!$B$10</definedName>
    <definedName name="fg">#REF!</definedName>
    <definedName name="fg_10">#REF!</definedName>
    <definedName name="fg_11">#REF!</definedName>
    <definedName name="fge">'[16]10'!$F$12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'[5]333.08'!$F$7</definedName>
    <definedName name="FUENTE">#REF!</definedName>
    <definedName name="g">'[5]333.02'!$B$11</definedName>
    <definedName name="gbfhhs">#REF!</definedName>
    <definedName name="gdgfds">'[2]4.03'!$B$10</definedName>
    <definedName name="gdsert">'[2]1.03'!$B$11</definedName>
    <definedName name="geb">'[16]8'!$P$13</definedName>
    <definedName name="gf">#REF!</definedName>
    <definedName name="gf_10">#REF!</definedName>
    <definedName name="gf_11">#REF!</definedName>
    <definedName name="gfd">#REF!</definedName>
    <definedName name="gfdgdgdgdg">'[5]333.10'!#REF!</definedName>
    <definedName name="gfdgdgdgdg_10">'[11]333.10'!#REF!</definedName>
    <definedName name="gfdgdgdgdg_11">'[11]333.10'!#REF!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'[18]14.3'!$F$9</definedName>
    <definedName name="ggggg">'[18]14.3'!$H$9</definedName>
    <definedName name="ghj">#REF!</definedName>
    <definedName name="gt">'[5]343-01'!#REF!</definedName>
    <definedName name="gt_10">'[11]343-01'!#REF!</definedName>
    <definedName name="gt_11">'[11]343-01'!#REF!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'[18]14.2'!$H$8</definedName>
    <definedName name="hhhhhhhhhhh">'[2]6.03'!$G$8</definedName>
    <definedName name="hhyt">'[16]1'!#REF!</definedName>
    <definedName name="hjk">#REF!</definedName>
    <definedName name="hp">#REF!</definedName>
    <definedName name="HTML_CodePage" hidden="1">1252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'[19]8.03'!$I$8</definedName>
    <definedName name="hyr">'[16]1'!#REF!</definedName>
    <definedName name="i">'[5]333.09'!$J$10</definedName>
    <definedName name="ii">'[5]333.08'!$H$7</definedName>
    <definedName name="iii">'[12]18.03'!$J$11</definedName>
    <definedName name="iiii">'[12]18.03'!$B$11</definedName>
    <definedName name="iiiii">'[12]18.03'!$H$11</definedName>
    <definedName name="iiiiii">'[12]30.03'!$B$9</definedName>
    <definedName name="IIO">#REF!</definedName>
    <definedName name="ijn">#REF!</definedName>
    <definedName name="ik">'[16]3'!$B$14</definedName>
    <definedName name="iki">#REF!</definedName>
    <definedName name="ikm">#REF!</definedName>
    <definedName name="io">'[5]333.08'!$B$7</definedName>
    <definedName name="iop">#REF!</definedName>
    <definedName name="iou">'[16]1'!$B$14</definedName>
    <definedName name="iuy">#REF!</definedName>
    <definedName name="j">#REF!</definedName>
    <definedName name="jhy">#REF!</definedName>
    <definedName name="jj">'[5]333.04'!#REF!</definedName>
    <definedName name="jj_10">'[11]333.04'!#REF!</definedName>
    <definedName name="jj_11">'[11]333.04'!#REF!</definedName>
    <definedName name="jjj">'[5]333.06'!#REF!</definedName>
    <definedName name="jjj_10">'[11]333.06'!#REF!</definedName>
    <definedName name="jjj_11">'[11]333.06'!#REF!</definedName>
    <definedName name="jkl">#REF!</definedName>
    <definedName name="jp">#REF!</definedName>
    <definedName name="jpp">#REF!</definedName>
    <definedName name="juan">'[20]3.20-02'!$J$9</definedName>
    <definedName name="juil">'[10]333.02'!#REF!</definedName>
    <definedName name="jul">'[5]333.02'!#REF!</definedName>
    <definedName name="jul_10">'[11]333.02'!#REF!</definedName>
    <definedName name="jul_11">'[11]333.02'!#REF!</definedName>
    <definedName name="JULIO4">'[5]333-11'!$C$8</definedName>
    <definedName name="JULIO4_10">'[11]333-11'!$C$8</definedName>
    <definedName name="JULIO4_11">'[11]333-11'!$C$8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h">#REF!</definedName>
    <definedName name="kjkl">'[19]8.03'!$H$8</definedName>
    <definedName name="kk">'[5]333.06'!#REF!</definedName>
    <definedName name="kk_10">'[11]333.06'!#REF!</definedName>
    <definedName name="kk_11">'[11]333.06'!#REF!</definedName>
    <definedName name="kkk">#REF!</definedName>
    <definedName name="kkk_10">#REF!</definedName>
    <definedName name="kkk_11">#REF!</definedName>
    <definedName name="kkkk">'[12]11.03'!$J$11</definedName>
    <definedName name="kkkkk">'[12]12.03'!$B$10</definedName>
    <definedName name="kkkkkk">'[12]13.03'!$B$10</definedName>
    <definedName name="kkkkkkk">'[12]13.03'!$D$10</definedName>
    <definedName name="kl">'[12]15.03'!$D$9</definedName>
    <definedName name="klk">'[12]16.03'!$C$9</definedName>
    <definedName name="kll">'[12]17.03'!$C$9</definedName>
    <definedName name="klm">'[10]333.09'!#REF!</definedName>
    <definedName name="klñ">#REF!</definedName>
    <definedName name="l">'[5]333.03'!#REF!</definedName>
    <definedName name="l_10">'[11]333.03'!#REF!</definedName>
    <definedName name="l_11">'[11]333.03'!#REF!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">#REF!</definedName>
    <definedName name="lkjh">#REF!</definedName>
    <definedName name="lkl">'[12]16.03'!$E$9</definedName>
    <definedName name="LL">#REF!</definedName>
    <definedName name="ll_10">'[11]333.03'!#REF!</definedName>
    <definedName name="ll_11">'[11]333.03'!#REF!</definedName>
    <definedName name="llk">'[12]17.03'!$E$9</definedName>
    <definedName name="lll">'[5]333.06'!$B$9</definedName>
    <definedName name="llll">'[12]10.03'!$H$11</definedName>
    <definedName name="lllll">'[12]14.03'!$D$20</definedName>
    <definedName name="llllll">'[12]14.03'!$H$20</definedName>
    <definedName name="lllllll">'[12]14.03'!$L$20</definedName>
    <definedName name="llllllll">'[12]14.03'!$P$20</definedName>
    <definedName name="lo">'[16]3'!$D$14</definedName>
    <definedName name="m">'[5]333.06'!#REF!</definedName>
    <definedName name="m_10">'[11]333.06'!#REF!</definedName>
    <definedName name="m_11">'[11]333.06'!#REF!</definedName>
    <definedName name="mali">'[5]333.07'!#REF!</definedName>
    <definedName name="mali_10">'[11]333.07'!#REF!</definedName>
    <definedName name="mali_11">'[11]333.07'!#REF!</definedName>
    <definedName name="mary">#REF!</definedName>
    <definedName name="mbnihfs">#REF!</definedName>
    <definedName name="mm">'[5]333.06'!#REF!</definedName>
    <definedName name="mm_10">'[11]333.06'!#REF!</definedName>
    <definedName name="mm_11">'[11]333.06'!#REF!</definedName>
    <definedName name="mmm">'[5]333.06'!#REF!</definedName>
    <definedName name="mmm_10">'[11]333.06'!#REF!</definedName>
    <definedName name="mmm_11">'[11]333.06'!#REF!</definedName>
    <definedName name="mmmm">'[2]2.03'!$J$11</definedName>
    <definedName name="mmmmm">'[5]333.06'!#REF!</definedName>
    <definedName name="mmmmm_10">'[11]333.06'!#REF!</definedName>
    <definedName name="mmmmm_11">'[11]333.06'!#REF!</definedName>
    <definedName name="mmmnmnb">'[2]2.03'!$H$11</definedName>
    <definedName name="mmnb">'[2]2.03'!$B$11</definedName>
    <definedName name="mn">'[21]13.1'!$B$7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'[11]333.10'!#REF!</definedName>
    <definedName name="nb_11">'[11]333.10'!#REF!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'[12]25.03'!$G$9</definedName>
    <definedName name="ñlk">#REF!</definedName>
    <definedName name="ññ">'[12]31.03'!$D$9</definedName>
    <definedName name="o">'[5]333.04'!$D$11</definedName>
    <definedName name="ocoa">'[11]333.04'!#REF!</definedName>
    <definedName name="OCTUBRE">#N/A</definedName>
    <definedName name="oiu">#REF!</definedName>
    <definedName name="okm">#REF!</definedName>
    <definedName name="ol">'[16]3'!$H$14</definedName>
    <definedName name="olm">'[1]333.02'!#REF!</definedName>
    <definedName name="oo">'[5]333.09'!$H$10</definedName>
    <definedName name="ooo">'[5]333.06'!#REF!</definedName>
    <definedName name="ooo_10">'[11]333.06'!#REF!</definedName>
    <definedName name="ooo_11">'[11]333.06'!#REF!</definedName>
    <definedName name="oooo">'[12]29.03'!$D$9</definedName>
    <definedName name="ooooo">#REF!</definedName>
    <definedName name="ooooooo">'[12]18.03'!#REF!</definedName>
    <definedName name="op">'[16]1'!$C$14</definedName>
    <definedName name="opa">#REF!</definedName>
    <definedName name="oppo">'[16]1'!$G$14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iodo">[14]BD!$D$8:$AZ$8</definedName>
    <definedName name="PeriodoA">#REF!</definedName>
    <definedName name="PeriodoVE">#REF!</definedName>
    <definedName name="perla">#REF!</definedName>
    <definedName name="ph">#REF!</definedName>
    <definedName name="PIB">[14]Codigos!$H$2:$I$11</definedName>
    <definedName name="PIO">'[5]333-11'!$E$8</definedName>
    <definedName name="PIO_10">'[11]333-11'!$E$8</definedName>
    <definedName name="PIO_11">'[11]333-11'!$E$8</definedName>
    <definedName name="PJ">'[5]331-04'!#REF!</definedName>
    <definedName name="PJ_10">'[11]331-04'!#REF!</definedName>
    <definedName name="PJ_11">'[11]331-04'!#REF!</definedName>
    <definedName name="pkk">#REF!</definedName>
    <definedName name="PL">'[5]331-04'!#REF!</definedName>
    <definedName name="PL_10">'[11]331-04'!#REF!</definedName>
    <definedName name="PL_11">'[11]331-04'!#REF!</definedName>
    <definedName name="pñm">#REF!</definedName>
    <definedName name="po">'[16]3'!$J$14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'[11]333.04'!#REF!</definedName>
    <definedName name="pop_11">'[11]333.04'!#REF!</definedName>
    <definedName name="popop">'[5]333.04'!#REF!</definedName>
    <definedName name="popop_10">'[11]333.04'!#REF!</definedName>
    <definedName name="popop_11">'[11]333.04'!#REF!</definedName>
    <definedName name="popp">'[5]333.04'!#REF!</definedName>
    <definedName name="popp_10">'[11]333.04'!#REF!</definedName>
    <definedName name="popp_11">'[11]333.04'!#REF!</definedName>
    <definedName name="pp">#REF!</definedName>
    <definedName name="ppp">#REF!</definedName>
    <definedName name="ppp_10">'[11]333.04'!#REF!</definedName>
    <definedName name="ppp_11">'[11]333.04'!#REF!</definedName>
    <definedName name="pppp">'[12]31.03'!$B$9</definedName>
    <definedName name="ppppp">#REF!</definedName>
    <definedName name="ppps">#REF!</definedName>
    <definedName name="pq">'[18]14.4'!$B$9</definedName>
    <definedName name="pqq">'[18]14.4'!$D$9</definedName>
    <definedName name="pqqq">'[18]14.4'!$F$9</definedName>
    <definedName name="pqqqq">'[18]14.4'!$H$9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'[11]333.02'!#REF!</definedName>
    <definedName name="r_11">'[11]333.02'!#REF!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'[16]8'!$B$13</definedName>
    <definedName name="rfv">#REF!</definedName>
    <definedName name="ROS">#N/A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'[16]5'!$D$13</definedName>
    <definedName name="rty">#REF!</definedName>
    <definedName name="rtyh">'[16]1'!#REF!</definedName>
    <definedName name="rvf">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">#REF!</definedName>
    <definedName name="sdfg">'[16]2'!$D$13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'[16]2'!$F$13</definedName>
    <definedName name="ss">'[5]343-01'!#REF!</definedName>
    <definedName name="ss_10">'[11]343-01'!#REF!</definedName>
    <definedName name="ss_11">'[11]343-01'!#REF!</definedName>
    <definedName name="sss">'[5]333.02'!#REF!</definedName>
    <definedName name="sss_10">'[11]333.02'!#REF!</definedName>
    <definedName name="sss_11">'[11]333.02'!#REF!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'[5]333.02'!#REF!</definedName>
    <definedName name="t_10">'[11]333.02'!#REF!</definedName>
    <definedName name="t_11">'[11]333.02'!#REF!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[22]A!$A$1:$T$54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[14]Codigos!$A$2:$E$8</definedName>
    <definedName name="tt">'[5]344.13'!#REF!</definedName>
    <definedName name="tt_10">'[11]344.13'!#REF!</definedName>
    <definedName name="tt_11">'[11]344.13'!#REF!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'[5]333.03'!#REF!</definedName>
    <definedName name="u_10">'[11]333.03'!#REF!</definedName>
    <definedName name="u_11">'[11]333.03'!#REF!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'[16]1'!$F$14</definedName>
    <definedName name="ujm">#REF!</definedName>
    <definedName name="umj">#REF!</definedName>
    <definedName name="utyu">'[16]6'!$B$13</definedName>
    <definedName name="uu">'[5]333.04'!#REF!</definedName>
    <definedName name="uu_10">'[11]333.04'!#REF!</definedName>
    <definedName name="uu_11">'[11]333.04'!#REF!</definedName>
    <definedName name="uuuu">'[23]344.13'!#REF!</definedName>
    <definedName name="uuuuu">'[5]333.04'!#REF!</definedName>
    <definedName name="uuuuu_10">'[11]333.04'!#REF!</definedName>
    <definedName name="uuuuu_11">'[11]333.04'!#REF!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'[24]3.22-11'!$B$7</definedName>
    <definedName name="vbn">#REF!</definedName>
    <definedName name="VBV">#REF!</definedName>
    <definedName name="VBV_10">#REF!</definedName>
    <definedName name="VBV_11">#REF!</definedName>
    <definedName name="vd">'[12]8.03'!$C$9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'[11]333.07'!#REF!</definedName>
    <definedName name="vfv_11">'[11]333.07'!#REF!</definedName>
    <definedName name="vfxv">'[5]333.07'!#REF!</definedName>
    <definedName name="vfxv_10">'[11]333.07'!#REF!</definedName>
    <definedName name="vfxv_11">'[11]333.07'!#REF!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'[16]6'!$P$13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'[12]24.03'!$D$20</definedName>
    <definedName name="xcv">#REF!</definedName>
    <definedName name="xx">'[12]27.03'!$B$9</definedName>
    <definedName name="xxx">'[12]27.03'!$D$9</definedName>
    <definedName name="xxxx">'[12]28.03'!$B$9</definedName>
    <definedName name="xzcxz">'[2]1.03'!$B$12</definedName>
    <definedName name="y">'[5]333.02'!$D$11</definedName>
    <definedName name="ygv">#REF!</definedName>
    <definedName name="yhn">#REF!</definedName>
    <definedName name="ynh">#REF!</definedName>
    <definedName name="yt">'[25]331-16'!#REF!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'[17]3.23-10'!#REF!</definedName>
    <definedName name="yuyu">#REF!</definedName>
    <definedName name="yuyu_10">#REF!</definedName>
    <definedName name="yuyu_11">#REF!</definedName>
    <definedName name="yy">'[12]22.03'!$D$10</definedName>
    <definedName name="yyy">'[12]19.03'!$B$11</definedName>
    <definedName name="yyyy">'[12]19.03'!$D$11</definedName>
    <definedName name="yyyyy">'[12]19.03'!$H$11</definedName>
    <definedName name="yyyyyy">'[12]19.03'!$J$11</definedName>
    <definedName name="z">'[5]333.03'!#REF!</definedName>
    <definedName name="z_10">'[11]333.03'!#REF!</definedName>
    <definedName name="z_11">'[11]333.03'!#REF!</definedName>
    <definedName name="zas">'[12]26.03'!$D$9</definedName>
    <definedName name="zsz">'[12]25.03'!$D$9</definedName>
    <definedName name="zx">'[12]24.03'!$L$20</definedName>
    <definedName name="zxc">#REF!</definedName>
    <definedName name="zxcv">'[2]5.03'!$P$21</definedName>
    <definedName name="zxcx">'[12]28.03'!$D$9</definedName>
    <definedName name="zxz">'[12]24.03'!$P$20</definedName>
    <definedName name="zxzx">'[12]26.03'!$B$9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9" l="1"/>
  <c r="H5" i="9" l="1"/>
  <c r="G5" i="9"/>
  <c r="F5" i="9"/>
  <c r="E5" i="9"/>
  <c r="D5" i="9"/>
  <c r="C5" i="9"/>
  <c r="B5" i="9" l="1"/>
  <c r="B12" i="8"/>
  <c r="D5" i="8" l="1"/>
  <c r="E5" i="8"/>
  <c r="F5" i="8"/>
  <c r="G5" i="8"/>
  <c r="H5" i="8"/>
  <c r="C5" i="8"/>
  <c r="B6" i="8"/>
  <c r="B5" i="8" l="1"/>
  <c r="D5" i="7"/>
  <c r="E5" i="7"/>
  <c r="F5" i="7"/>
  <c r="G5" i="7"/>
  <c r="H5" i="7"/>
  <c r="C5" i="7"/>
  <c r="B5" i="7" l="1"/>
  <c r="B14" i="1"/>
  <c r="B13" i="1"/>
  <c r="B12" i="1"/>
  <c r="B11" i="1"/>
  <c r="B10" i="1"/>
  <c r="B9" i="1"/>
  <c r="B8" i="1"/>
  <c r="B7" i="1"/>
  <c r="B6" i="1"/>
  <c r="B17" i="6" l="1"/>
  <c r="B16" i="6"/>
  <c r="B15" i="6"/>
  <c r="B14" i="6"/>
  <c r="B13" i="6"/>
  <c r="B12" i="6"/>
  <c r="B11" i="6"/>
  <c r="B10" i="6"/>
  <c r="B9" i="6"/>
  <c r="B8" i="6"/>
  <c r="B7" i="6"/>
  <c r="B6" i="6"/>
  <c r="H5" i="6"/>
  <c r="G5" i="6"/>
  <c r="F5" i="6"/>
  <c r="E5" i="6"/>
  <c r="D5" i="6"/>
  <c r="C5" i="6"/>
  <c r="B5" i="6" l="1"/>
  <c r="B17" i="5"/>
  <c r="B16" i="5"/>
  <c r="B15" i="5"/>
  <c r="B14" i="5"/>
  <c r="B13" i="5"/>
  <c r="B12" i="5"/>
  <c r="B11" i="5"/>
  <c r="B10" i="5"/>
  <c r="B9" i="5"/>
  <c r="B8" i="5"/>
  <c r="B7" i="5"/>
  <c r="B6" i="5"/>
  <c r="H5" i="5"/>
  <c r="G5" i="5"/>
  <c r="F5" i="5"/>
  <c r="E5" i="5"/>
  <c r="D5" i="5"/>
  <c r="C5" i="5"/>
  <c r="B5" i="5" l="1"/>
  <c r="B17" i="4"/>
  <c r="B16" i="4"/>
  <c r="B15" i="4"/>
  <c r="B14" i="4"/>
  <c r="B13" i="4"/>
  <c r="B12" i="4"/>
  <c r="B11" i="4"/>
  <c r="B10" i="4"/>
  <c r="B9" i="4"/>
  <c r="B8" i="4"/>
  <c r="B7" i="4"/>
  <c r="B6" i="4"/>
  <c r="H5" i="4"/>
  <c r="G5" i="4"/>
  <c r="F5" i="4"/>
  <c r="E5" i="4"/>
  <c r="D5" i="4"/>
  <c r="C5" i="4"/>
  <c r="B5" i="4" l="1"/>
  <c r="B17" i="3"/>
  <c r="B16" i="3"/>
  <c r="B15" i="3"/>
  <c r="B14" i="3"/>
  <c r="B13" i="3"/>
  <c r="B12" i="3"/>
  <c r="B11" i="3"/>
  <c r="B10" i="3"/>
  <c r="B9" i="3"/>
  <c r="B8" i="3"/>
  <c r="B7" i="3"/>
  <c r="B6" i="3"/>
  <c r="H5" i="3"/>
  <c r="G5" i="3"/>
  <c r="F5" i="3"/>
  <c r="E5" i="3"/>
  <c r="D5" i="3"/>
  <c r="C5" i="3"/>
  <c r="B5" i="3" l="1"/>
  <c r="B14" i="2"/>
  <c r="B13" i="2"/>
  <c r="B12" i="2"/>
  <c r="B11" i="2"/>
  <c r="B8" i="2"/>
  <c r="B7" i="2"/>
  <c r="B6" i="2"/>
  <c r="H5" i="2"/>
  <c r="G5" i="2"/>
  <c r="F5" i="2"/>
  <c r="E5" i="2"/>
  <c r="D5" i="2"/>
  <c r="C5" i="2"/>
  <c r="D5" i="1"/>
  <c r="H5" i="1"/>
  <c r="C5" i="1"/>
  <c r="F5" i="1"/>
  <c r="E5" i="1"/>
  <c r="G5" i="1"/>
  <c r="B5" i="1" l="1"/>
  <c r="B5" i="2"/>
</calcChain>
</file>

<file path=xl/sharedStrings.xml><?xml version="1.0" encoding="utf-8"?>
<sst xmlns="http://schemas.openxmlformats.org/spreadsheetml/2006/main" count="213" uniqueCount="38">
  <si>
    <t xml:space="preserve">    Mes</t>
  </si>
  <si>
    <t>Total</t>
  </si>
  <si>
    <t>Enero</t>
  </si>
  <si>
    <t>Otros</t>
  </si>
  <si>
    <t>Recreación</t>
  </si>
  <si>
    <t>Negocio</t>
  </si>
  <si>
    <t>Conferencia/Conversatorio</t>
  </si>
  <si>
    <t>Estudio</t>
  </si>
  <si>
    <t>Amigo/Particular</t>
  </si>
  <si>
    <t>Febrero</t>
  </si>
  <si>
    <t>Marzo</t>
  </si>
  <si>
    <t>Abril</t>
  </si>
  <si>
    <t>Conferencia /Conversatorio</t>
  </si>
  <si>
    <t>Amigo/ Particular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</si>
  <si>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</si>
  <si>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</si>
  <si>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</si>
  <si>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</si>
  <si>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</si>
  <si>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</si>
  <si>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</si>
  <si>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</si>
  <si>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*Cifras sujetas a rectificación</t>
  </si>
  <si>
    <t xml:space="preserve"> Conferencia/Conversatorio</t>
  </si>
  <si>
    <t xml:space="preserve">  Otros</t>
  </si>
  <si>
    <t xml:space="preserve"> *Cifras sujetas a rectificación </t>
  </si>
  <si>
    <t>Mes</t>
  </si>
  <si>
    <r>
      <rPr>
        <b/>
        <sz val="9"/>
        <rFont val="Roboto regular"/>
      </rPr>
      <t>Cuadro 6.4.</t>
    </r>
    <r>
      <rPr>
        <sz val="9"/>
        <rFont val="Roboto regular"/>
      </rPr>
      <t xml:space="preserve"> REPÚBLICA DOMINICANA: Llegada de pasajeros por vía aérea y motivo de viaje, según  mes, 2017*</t>
    </r>
  </si>
  <si>
    <r>
      <rPr>
        <b/>
        <sz val="9"/>
        <rFont val="Roboto regular"/>
      </rPr>
      <t>Cuadro 6.4.</t>
    </r>
    <r>
      <rPr>
        <sz val="9"/>
        <rFont val="Roboto regular"/>
      </rPr>
      <t xml:space="preserve"> REPÚBLICA DOMINICANA: Llegada de pasajeros por vía aérea y motivo de viaje, según mes, 2018*</t>
    </r>
  </si>
  <si>
    <t>Fuente:  Banco Central de la República Dominicana (BCRD)</t>
  </si>
  <si>
    <r>
      <rPr>
        <b/>
        <sz val="9"/>
        <rFont val="Roboto regular"/>
      </rPr>
      <t>Cuadro 6.4.</t>
    </r>
    <r>
      <rPr>
        <sz val="9"/>
        <rFont val="Roboto regular"/>
      </rPr>
      <t xml:space="preserve"> REPÚBLICA DOMINICANA: Llegada de pasajeros  vía aérea por motivo de viaje, según mes, 2019*</t>
    </r>
  </si>
  <si>
    <t>Fuente: Banco Central de la República Dominicana (BCRD)</t>
  </si>
  <si>
    <r>
      <rPr>
        <b/>
        <sz val="9"/>
        <rFont val="Roboto regular"/>
      </rPr>
      <t>Cuadro 6.4.</t>
    </r>
    <r>
      <rPr>
        <sz val="9"/>
        <rFont val="Roboto regular"/>
      </rPr>
      <t xml:space="preserve"> REPÚBLICA DOMINICANA: Llegada de pasajeros vía aérea por motivo de viaje, según mes, 2020*</t>
    </r>
  </si>
  <si>
    <r>
      <rPr>
        <b/>
        <sz val="9"/>
        <rFont val="Roboto regular"/>
      </rPr>
      <t>Cuadro 6.4.</t>
    </r>
    <r>
      <rPr>
        <sz val="9"/>
        <rFont val="Roboto regular"/>
      </rPr>
      <t xml:space="preserve"> REPÚBLICA DOMINICANA: Llegada de pasajeros vía aérea por motivo de viaje, según mes, 2021*</t>
    </r>
  </si>
  <si>
    <r>
      <rPr>
        <b/>
        <sz val="9"/>
        <rFont val="Roboto regular"/>
      </rPr>
      <t>Cuadro 6.4.</t>
    </r>
    <r>
      <rPr>
        <sz val="9"/>
        <rFont val="Roboto regular"/>
      </rPr>
      <t xml:space="preserve"> REPÚBLICA DOMINICANA: Llegada de pasajeros vía aérea por motivo de viaje, según mes, 2022*</t>
    </r>
  </si>
  <si>
    <r>
      <rPr>
        <b/>
        <sz val="9"/>
        <rFont val="Roboto regular"/>
      </rPr>
      <t>Cuadro 6.4.</t>
    </r>
    <r>
      <rPr>
        <sz val="9"/>
        <rFont val="Roboto regular"/>
      </rPr>
      <t xml:space="preserve"> REPÚBLICA DOMINICANA: Llegada de pasajeros vía aérea por motivo de viaje, según mes, 2023*</t>
    </r>
  </si>
  <si>
    <r>
      <rPr>
        <b/>
        <sz val="9"/>
        <rFont val="Roboto regular"/>
      </rPr>
      <t>Cuadro 6.4.</t>
    </r>
    <r>
      <rPr>
        <sz val="9"/>
        <rFont val="Roboto regular"/>
      </rPr>
      <t xml:space="preserve"> REPÚBLICA DOMINICANA: Llegada de pasajeros vía aérea por motivo de viaje, según mes, 2024*</t>
    </r>
  </si>
  <si>
    <r>
      <rPr>
        <b/>
        <sz val="9"/>
        <rFont val="Roboto regular"/>
      </rPr>
      <t>Cuadro 6.4.</t>
    </r>
    <r>
      <rPr>
        <sz val="9"/>
        <rFont val="Roboto regular"/>
      </rPr>
      <t xml:space="preserve"> REPÚBLICA DOMINICANA: Llegada de pasajeros vía aérea por motivo de viaje, según mes,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</si>
</sst>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_(* #,##0_);_(* \(#,##0\);_(* \-??_);_(@_)"/>
    <numFmt numFmtId="165" formatCode="_(* #,##0_);_(* \(#,##0\);_(* &quot;-&quot;??_);_(@_)"/>
    <numFmt numFmtId="166" formatCode="&quot;   &quot;@"/>
    <numFmt numFmtId="167" formatCode="General_)"/>
    <numFmt numFmtId="168" formatCode="_([$€-2]* #,##0.00_);_([$€-2]* \(#,##0.00\);_([$€-2]* &quot;-&quot;??_)"/>
    <numFmt numFmtId="169" formatCode="_(* #,##0.0_);_(* \(#,##0.0\);_(* &quot;-&quot;??_);_(@_)"/>
    <numFmt numFmtId="170" formatCode="#,##0;[Red]#,##0"/>
    <numFmt numFmtId="171" formatCode="0.0%"/>
    <numFmt numFmtId="172" formatCode="#,##0.0;[Red]#,##0.0"/>
    <numFmt numFmtId="173" formatCode="_(* #,##0.0_);_(* \(#,##0.0\);_(* \-??_);_(@_)"/>
  </numFmts>
  <fonts count="53">
    <font>
      <sz val="10"/>
      <name val="Arial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name val="Roboto"/>
    </font>
    <font>
      <b/>
      <sz val="11"/>
      <name val="Roboto"/>
    </font>
    <font>
      <sz val="11"/>
      <name val="Roboto regular"/>
    </font>
    <font>
      <sz val="9"/>
      <name val="Roboto regular"/>
    </font>
    <font>
      <sz val="8"/>
      <name val="Franklin Gothic Book"/>
      <family val="2"/>
    </font>
    <font>
      <sz val="7"/>
      <name val="Roboto regular"/>
    </font>
    <font>
      <b/>
      <sz val="9"/>
      <name val="Roboto"/>
    </font>
    <font>
      <b/>
      <sz val="9"/>
      <name val="Roboto regular"/>
    </font>
    <font>
      <sz val="8"/>
      <name val="Roboto"/>
    </font>
    <font>
      <sz val="10"/>
      <name val="Roboto"/>
    </font>
    <font>
      <b/>
      <sz val="9"/>
      <name val="Roboto Black"/>
    </font>
    <font>
      <b/>
      <sz val="9"/>
      <color theme="1"/>
      <name val="Roboto Black"/>
    </font>
    <font>
      <sz val="9"/>
      <name val="Roboto"/>
    </font>
    <font>
      <sz val="7"/>
      <name val="Roboto"/>
    </font>
    <font>
      <sz val="8"/>
      <name val="Franklin Gothic Demi"/>
      <family val="2"/>
    </font>
    <font>
      <sz val="9"/>
      <name val="Franklin Gothic Demi"/>
      <family val="2"/>
    </font>
    <font>
      <sz val="9"/>
      <name val="Franklin Gothic Book"/>
      <family val="2"/>
    </font>
    <font>
      <sz val="9"/>
      <name val="Arial"/>
      <family val="2"/>
    </font>
    <font>
      <sz val="10"/>
      <name val="Franklin Gothic Demi"/>
      <family val="2"/>
    </font>
    <font>
      <b/>
      <sz val="10"/>
      <name val="tahoma"/>
      <family val="2"/>
    </font>
    <font>
      <sz val="7"/>
      <name val="Franklin Gothic Book"/>
      <family val="2"/>
    </font>
    <font>
      <sz val="7"/>
      <name val="Franklin Gothic Demi"/>
      <family val="2"/>
    </font>
    <font>
      <sz val="9"/>
      <color indexed="8"/>
      <name val="Roboto"/>
    </font>
    <font>
      <b/>
      <sz val="9"/>
      <color indexed="8"/>
      <name val="Roboto"/>
    </font>
    <font>
      <b/>
      <sz val="10"/>
      <name val="Franklin Gothic Demi"/>
      <family val="2"/>
    </font>
    <font>
      <b/>
      <sz val="10"/>
      <name val="Arial"/>
      <family val="2"/>
    </font>
    <font>
      <b/>
      <sz val="9"/>
      <color theme="1"/>
      <name val="Roboto regular"/>
    </font>
    <font>
      <sz val="9"/>
      <color theme="1"/>
      <name val="Roboto regular"/>
    </font>
    <font>
      <sz val="10"/>
      <name val="Arial"/>
      <family val="2"/>
    </font>
    <font>
      <b/>
      <sz val="9"/>
      <color theme="1"/>
      <name val="Roboto 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8">
    <xf numFmtId="0" fontId="0" fillId="0" borderId="0"/>
    <xf numFmtId="0" fontId="2" fillId="0" borderId="0"/>
    <xf numFmtId="164" fontId="3" fillId="0" borderId="0" applyFill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8" fillId="18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11" fillId="8" borderId="2" applyNumberFormat="0" applyAlignment="0" applyProtection="0"/>
    <xf numFmtId="0" fontId="11" fillId="8" borderId="2" applyNumberFormat="0" applyAlignment="0" applyProtection="0"/>
    <xf numFmtId="0" fontId="11" fillId="8" borderId="2" applyNumberFormat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3" fillId="0" borderId="0"/>
    <xf numFmtId="0" fontId="3" fillId="0" borderId="0"/>
    <xf numFmtId="0" fontId="3" fillId="24" borderId="5" applyNumberFormat="0" applyFont="0" applyAlignment="0" applyProtection="0"/>
    <xf numFmtId="0" fontId="3" fillId="24" borderId="5" applyNumberFormat="0" applyFont="0" applyAlignment="0" applyProtection="0"/>
    <xf numFmtId="0" fontId="3" fillId="24" borderId="5" applyNumberFormat="0" applyFont="0" applyAlignment="0" applyProtection="0"/>
    <xf numFmtId="0" fontId="14" fillId="17" borderId="6" applyNumberFormat="0" applyAlignment="0" applyProtection="0"/>
    <xf numFmtId="0" fontId="14" fillId="17" borderId="6" applyNumberFormat="0" applyAlignment="0" applyProtection="0"/>
    <xf numFmtId="0" fontId="14" fillId="17" borderId="6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164" fontId="3" fillId="0" borderId="0" applyFill="0" applyBorder="0" applyAlignment="0" applyProtection="0"/>
    <xf numFmtId="169" fontId="3" fillId="0" borderId="0" applyFont="0" applyFill="0" applyBorder="0" applyAlignment="0" applyProtection="0"/>
    <xf numFmtId="0" fontId="21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</cellStyleXfs>
  <cellXfs count="97">
    <xf numFmtId="0" fontId="0" fillId="0" borderId="0" xfId="0"/>
    <xf numFmtId="0" fontId="23" fillId="2" borderId="0" xfId="108" applyFont="1" applyFill="1" applyAlignment="1">
      <alignment horizontal="left"/>
    </xf>
    <xf numFmtId="0" fontId="23" fillId="2" borderId="0" xfId="108" applyFont="1" applyFill="1"/>
    <xf numFmtId="165" fontId="24" fillId="25" borderId="0" xfId="138" applyNumberFormat="1" applyFont="1" applyFill="1" applyBorder="1"/>
    <xf numFmtId="164" fontId="23" fillId="2" borderId="0" xfId="137" applyFont="1" applyFill="1" applyBorder="1" applyAlignment="1" applyProtection="1">
      <alignment horizontal="right" vertical="justify" wrapText="1" indent="1"/>
    </xf>
    <xf numFmtId="0" fontId="23" fillId="2" borderId="0" xfId="0" applyFont="1" applyFill="1"/>
    <xf numFmtId="0" fontId="26" fillId="26" borderId="0" xfId="142" applyFont="1" applyFill="1" applyAlignment="1">
      <alignment horizontal="left"/>
    </xf>
    <xf numFmtId="0" fontId="26" fillId="26" borderId="11" xfId="142" applyFont="1" applyFill="1" applyBorder="1" applyAlignment="1">
      <alignment horizontal="left"/>
    </xf>
    <xf numFmtId="0" fontId="31" fillId="2" borderId="0" xfId="108" applyFont="1" applyFill="1"/>
    <xf numFmtId="0" fontId="32" fillId="2" borderId="0" xfId="108" applyFont="1" applyFill="1"/>
    <xf numFmtId="0" fontId="26" fillId="2" borderId="0" xfId="143" applyFont="1" applyFill="1"/>
    <xf numFmtId="0" fontId="23" fillId="2" borderId="0" xfId="143" applyFont="1" applyFill="1"/>
    <xf numFmtId="0" fontId="33" fillId="2" borderId="1" xfId="1" applyFont="1" applyFill="1" applyBorder="1" applyAlignment="1">
      <alignment horizontal="center" vertical="center" wrapText="1"/>
    </xf>
    <xf numFmtId="170" fontId="34" fillId="26" borderId="0" xfId="141" applyNumberFormat="1" applyFont="1" applyFill="1" applyAlignment="1">
      <alignment vertical="center" wrapText="1"/>
    </xf>
    <xf numFmtId="170" fontId="34" fillId="26" borderId="0" xfId="141" applyNumberFormat="1" applyFont="1" applyFill="1" applyAlignment="1">
      <alignment horizontal="right" vertical="center" wrapText="1"/>
    </xf>
    <xf numFmtId="164" fontId="32" fillId="2" borderId="0" xfId="108" applyNumberFormat="1" applyFont="1" applyFill="1"/>
    <xf numFmtId="164" fontId="35" fillId="2" borderId="0" xfId="137" applyFont="1" applyFill="1" applyBorder="1" applyAlignment="1" applyProtection="1">
      <alignment horizontal="right" vertical="justify" wrapText="1" indent="1"/>
    </xf>
    <xf numFmtId="49" fontId="28" fillId="25" borderId="0" xfId="145" applyNumberFormat="1" applyFont="1" applyFill="1" applyAlignment="1"/>
    <xf numFmtId="171" fontId="28" fillId="25" borderId="0" xfId="146" applyNumberFormat="1" applyFont="1" applyFill="1" applyAlignment="1"/>
    <xf numFmtId="0" fontId="36" fillId="2" borderId="0" xfId="143" applyFont="1" applyFill="1"/>
    <xf numFmtId="0" fontId="36" fillId="2" borderId="0" xfId="108" applyFont="1" applyFill="1"/>
    <xf numFmtId="3" fontId="32" fillId="2" borderId="0" xfId="108" applyNumberFormat="1" applyFont="1" applyFill="1"/>
    <xf numFmtId="0" fontId="3" fillId="2" borderId="0" xfId="108" applyFill="1"/>
    <xf numFmtId="0" fontId="37" fillId="2" borderId="0" xfId="108" applyFont="1" applyFill="1"/>
    <xf numFmtId="0" fontId="27" fillId="2" borderId="0" xfId="108" applyFont="1" applyFill="1"/>
    <xf numFmtId="0" fontId="40" fillId="2" borderId="0" xfId="108" applyFont="1" applyFill="1" applyAlignment="1">
      <alignment horizontal="left"/>
    </xf>
    <xf numFmtId="0" fontId="40" fillId="2" borderId="0" xfId="108" applyFont="1" applyFill="1"/>
    <xf numFmtId="0" fontId="41" fillId="2" borderId="0" xfId="108" applyFont="1" applyFill="1"/>
    <xf numFmtId="165" fontId="42" fillId="25" borderId="0" xfId="138" applyNumberFormat="1" applyFont="1" applyFill="1" applyBorder="1"/>
    <xf numFmtId="164" fontId="38" fillId="2" borderId="0" xfId="137" applyFont="1" applyFill="1" applyBorder="1" applyAlignment="1" applyProtection="1">
      <alignment horizontal="right" vertical="justify" wrapText="1" indent="1"/>
    </xf>
    <xf numFmtId="164" fontId="3" fillId="2" borderId="0" xfId="108" applyNumberFormat="1" applyFill="1"/>
    <xf numFmtId="164" fontId="39" fillId="2" borderId="0" xfId="137" applyFont="1" applyFill="1" applyBorder="1" applyAlignment="1" applyProtection="1">
      <alignment horizontal="right" vertical="justify" wrapText="1" indent="1"/>
    </xf>
    <xf numFmtId="0" fontId="3" fillId="26" borderId="0" xfId="108" applyFill="1"/>
    <xf numFmtId="0" fontId="43" fillId="2" borderId="0" xfId="108" applyFont="1" applyFill="1"/>
    <xf numFmtId="0" fontId="44" fillId="2" borderId="0" xfId="141" applyFont="1" applyFill="1"/>
    <xf numFmtId="3" fontId="3" fillId="2" borderId="0" xfId="108" applyNumberFormat="1" applyFill="1"/>
    <xf numFmtId="164" fontId="3" fillId="26" borderId="0" xfId="108" applyNumberFormat="1" applyFill="1"/>
    <xf numFmtId="0" fontId="38" fillId="2" borderId="0" xfId="108" applyFont="1" applyFill="1"/>
    <xf numFmtId="0" fontId="39" fillId="2" borderId="0" xfId="108" applyFont="1" applyFill="1" applyAlignment="1">
      <alignment vertical="center" wrapText="1"/>
    </xf>
    <xf numFmtId="0" fontId="29" fillId="2" borderId="0" xfId="141" applyFont="1" applyFill="1" applyAlignment="1">
      <alignment horizontal="left"/>
    </xf>
    <xf numFmtId="0" fontId="35" fillId="2" borderId="0" xfId="141" applyFont="1" applyFill="1" applyAlignment="1">
      <alignment horizontal="left"/>
    </xf>
    <xf numFmtId="0" fontId="45" fillId="25" borderId="0" xfId="139" applyFont="1" applyFill="1"/>
    <xf numFmtId="0" fontId="45" fillId="0" borderId="11" xfId="139" applyFont="1" applyBorder="1"/>
    <xf numFmtId="0" fontId="46" fillId="2" borderId="1" xfId="1" applyFont="1" applyFill="1" applyBorder="1" applyAlignment="1">
      <alignment horizontal="left" vertical="center" wrapText="1"/>
    </xf>
    <xf numFmtId="0" fontId="46" fillId="2" borderId="1" xfId="1" applyFont="1" applyFill="1" applyBorder="1" applyAlignment="1">
      <alignment horizontal="center" vertical="center" wrapText="1"/>
    </xf>
    <xf numFmtId="164" fontId="29" fillId="2" borderId="1" xfId="137" applyFont="1" applyFill="1" applyBorder="1" applyAlignment="1" applyProtection="1">
      <alignment horizontal="center" vertical="center"/>
    </xf>
    <xf numFmtId="164" fontId="29" fillId="2" borderId="1" xfId="137" applyFont="1" applyFill="1" applyBorder="1" applyAlignment="1" applyProtection="1">
      <alignment horizontal="center" wrapText="1"/>
    </xf>
    <xf numFmtId="164" fontId="29" fillId="2" borderId="1" xfId="137" applyFont="1" applyFill="1" applyBorder="1" applyAlignment="1" applyProtection="1">
      <alignment horizontal="center" vertical="center" wrapText="1"/>
    </xf>
    <xf numFmtId="0" fontId="47" fillId="2" borderId="0" xfId="108" applyFont="1" applyFill="1"/>
    <xf numFmtId="0" fontId="48" fillId="2" borderId="0" xfId="108" applyFont="1" applyFill="1"/>
    <xf numFmtId="164" fontId="48" fillId="2" borderId="0" xfId="108" applyNumberFormat="1" applyFont="1" applyFill="1"/>
    <xf numFmtId="0" fontId="23" fillId="2" borderId="0" xfId="143" applyFont="1" applyFill="1" applyAlignment="1">
      <alignment horizontal="left"/>
    </xf>
    <xf numFmtId="0" fontId="24" fillId="2" borderId="0" xfId="143" applyFont="1" applyFill="1"/>
    <xf numFmtId="164" fontId="24" fillId="2" borderId="0" xfId="143" applyNumberFormat="1" applyFont="1" applyFill="1"/>
    <xf numFmtId="0" fontId="23" fillId="26" borderId="0" xfId="143" applyFont="1" applyFill="1"/>
    <xf numFmtId="164" fontId="23" fillId="26" borderId="0" xfId="143" applyNumberFormat="1" applyFont="1" applyFill="1"/>
    <xf numFmtId="3" fontId="23" fillId="2" borderId="0" xfId="143" applyNumberFormat="1" applyFont="1" applyFill="1"/>
    <xf numFmtId="164" fontId="29" fillId="2" borderId="0" xfId="137" applyFont="1" applyFill="1" applyBorder="1" applyAlignment="1" applyProtection="1">
      <alignment vertical="justify" wrapText="1"/>
    </xf>
    <xf numFmtId="164" fontId="35" fillId="2" borderId="0" xfId="137" applyFont="1" applyFill="1" applyBorder="1" applyAlignment="1" applyProtection="1">
      <alignment vertical="justify" wrapText="1"/>
    </xf>
    <xf numFmtId="164" fontId="29" fillId="2" borderId="11" xfId="137" applyFont="1" applyFill="1" applyBorder="1" applyAlignment="1" applyProtection="1">
      <alignment vertical="justify" wrapText="1"/>
    </xf>
    <xf numFmtId="164" fontId="35" fillId="2" borderId="11" xfId="137" applyFont="1" applyFill="1" applyBorder="1" applyAlignment="1" applyProtection="1">
      <alignment vertical="justify" wrapText="1"/>
    </xf>
    <xf numFmtId="164" fontId="29" fillId="2" borderId="0" xfId="137" applyFont="1" applyFill="1" applyBorder="1" applyAlignment="1" applyProtection="1">
      <alignment horizontal="right" vertical="justify" wrapText="1"/>
    </xf>
    <xf numFmtId="164" fontId="35" fillId="2" borderId="0" xfId="137" applyFont="1" applyFill="1" applyBorder="1" applyAlignment="1" applyProtection="1">
      <alignment horizontal="right" vertical="justify" wrapText="1"/>
    </xf>
    <xf numFmtId="164" fontId="29" fillId="2" borderId="11" xfId="137" applyFont="1" applyFill="1" applyBorder="1" applyAlignment="1" applyProtection="1">
      <alignment horizontal="right" vertical="justify" wrapText="1"/>
    </xf>
    <xf numFmtId="164" fontId="35" fillId="2" borderId="11" xfId="137" applyFont="1" applyFill="1" applyBorder="1" applyAlignment="1" applyProtection="1">
      <alignment horizontal="right" vertical="justify" wrapText="1"/>
    </xf>
    <xf numFmtId="0" fontId="26" fillId="26" borderId="0" xfId="142" applyFont="1" applyFill="1"/>
    <xf numFmtId="0" fontId="26" fillId="26" borderId="11" xfId="142" applyFont="1" applyFill="1" applyBorder="1"/>
    <xf numFmtId="0" fontId="30" fillId="2" borderId="1" xfId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top" wrapText="1"/>
    </xf>
    <xf numFmtId="0" fontId="30" fillId="2" borderId="0" xfId="0" applyFont="1" applyFill="1"/>
    <xf numFmtId="170" fontId="49" fillId="26" borderId="0" xfId="141" applyNumberFormat="1" applyFont="1" applyFill="1" applyAlignment="1">
      <alignment horizontal="right" vertical="center" wrapText="1"/>
    </xf>
    <xf numFmtId="170" fontId="28" fillId="25" borderId="0" xfId="145" applyNumberFormat="1" applyFont="1" applyFill="1" applyAlignment="1"/>
    <xf numFmtId="170" fontId="50" fillId="26" borderId="0" xfId="141" applyNumberFormat="1" applyFont="1" applyFill="1" applyAlignment="1">
      <alignment horizontal="right" vertical="center" wrapText="1"/>
    </xf>
    <xf numFmtId="165" fontId="42" fillId="0" borderId="0" xfId="145" applyNumberFormat="1" applyFont="1" applyFill="1" applyBorder="1"/>
    <xf numFmtId="170" fontId="50" fillId="26" borderId="11" xfId="141" applyNumberFormat="1" applyFont="1" applyFill="1" applyBorder="1" applyAlignment="1">
      <alignment horizontal="right" vertical="center" wrapText="1"/>
    </xf>
    <xf numFmtId="0" fontId="24" fillId="26" borderId="0" xfId="143" applyFont="1" applyFill="1"/>
    <xf numFmtId="0" fontId="29" fillId="2" borderId="1" xfId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top" wrapText="1"/>
    </xf>
    <xf numFmtId="0" fontId="29" fillId="2" borderId="0" xfId="0" applyFont="1" applyFill="1"/>
    <xf numFmtId="0" fontId="35" fillId="26" borderId="0" xfId="0" applyFont="1" applyFill="1"/>
    <xf numFmtId="0" fontId="35" fillId="26" borderId="11" xfId="0" applyFont="1" applyFill="1" applyBorder="1"/>
    <xf numFmtId="170" fontId="23" fillId="2" borderId="0" xfId="143" applyNumberFormat="1" applyFont="1" applyFill="1"/>
    <xf numFmtId="172" fontId="23" fillId="2" borderId="0" xfId="143" applyNumberFormat="1" applyFont="1" applyFill="1"/>
    <xf numFmtId="173" fontId="24" fillId="2" borderId="0" xfId="143" applyNumberFormat="1" applyFont="1" applyFill="1"/>
    <xf numFmtId="171" fontId="23" fillId="2" borderId="0" xfId="147" applyNumberFormat="1" applyFont="1" applyFill="1"/>
    <xf numFmtId="0" fontId="30" fillId="2" borderId="1" xfId="1" applyFont="1" applyFill="1" applyBorder="1" applyAlignment="1">
      <alignment horizontal="left" vertical="center" wrapText="1"/>
    </xf>
    <xf numFmtId="0" fontId="29" fillId="2" borderId="1" xfId="1" applyFont="1" applyFill="1" applyBorder="1" applyAlignment="1">
      <alignment horizontal="left" vertical="center" wrapText="1"/>
    </xf>
    <xf numFmtId="170" fontId="52" fillId="26" borderId="0" xfId="141" applyNumberFormat="1" applyFont="1" applyFill="1" applyAlignment="1">
      <alignment horizontal="right" vertical="center" wrapText="1"/>
    </xf>
    <xf numFmtId="170" fontId="52" fillId="26" borderId="11" xfId="141" applyNumberFormat="1" applyFont="1" applyFill="1" applyBorder="1" applyAlignment="1">
      <alignment horizontal="right" vertical="center" wrapText="1"/>
    </xf>
    <xf numFmtId="170" fontId="24" fillId="2" borderId="0" xfId="143" applyNumberFormat="1" applyFont="1" applyFill="1"/>
    <xf numFmtId="170" fontId="52" fillId="26" borderId="12" xfId="141" applyNumberFormat="1" applyFont="1" applyFill="1" applyBorder="1" applyAlignment="1">
      <alignment horizontal="right" vertical="center" wrapText="1"/>
    </xf>
    <xf numFmtId="0" fontId="35" fillId="26" borderId="0" xfId="0" applyFont="1" applyFill="1" applyBorder="1"/>
    <xf numFmtId="170" fontId="52" fillId="26" borderId="0" xfId="141" applyNumberFormat="1" applyFont="1" applyFill="1" applyBorder="1" applyAlignment="1">
      <alignment horizontal="right" vertical="center" wrapText="1"/>
    </xf>
    <xf numFmtId="170" fontId="50" fillId="26" borderId="0" xfId="141" applyNumberFormat="1" applyFont="1" applyFill="1" applyBorder="1" applyAlignment="1">
      <alignment horizontal="right" vertical="center" wrapText="1"/>
    </xf>
    <xf numFmtId="0" fontId="25" fillId="25" borderId="0" xfId="144" applyFont="1" applyFill="1" applyAlignment="1">
      <alignment horizontal="center" vertical="center"/>
    </xf>
    <xf numFmtId="0" fontId="26" fillId="25" borderId="0" xfId="0" applyFont="1" applyFill="1" applyAlignment="1">
      <alignment horizontal="left" vertical="center" wrapText="1"/>
    </xf>
    <xf numFmtId="0" fontId="25" fillId="25" borderId="0" xfId="0" applyFont="1" applyFill="1" applyAlignment="1">
      <alignment horizontal="center" vertical="center"/>
    </xf>
  </cellXfs>
  <cellStyles count="148">
    <cellStyle name="20% - Énfasis1 2" xfId="3"/>
    <cellStyle name="20% - Énfasis1 3" xfId="4"/>
    <cellStyle name="20% - Énfasis1 4" xfId="5"/>
    <cellStyle name="20% - Énfasis2 2" xfId="6"/>
    <cellStyle name="20% - Énfasis2 3" xfId="7"/>
    <cellStyle name="20% - Énfasis2 4" xfId="8"/>
    <cellStyle name="20% - Énfasis3 2" xfId="9"/>
    <cellStyle name="20% - Énfasis3 3" xfId="10"/>
    <cellStyle name="20% - Énfasis3 4" xfId="11"/>
    <cellStyle name="20% - Énfasis4 2" xfId="12"/>
    <cellStyle name="20% - Énfasis4 3" xfId="13"/>
    <cellStyle name="20% - Énfasis4 4" xfId="14"/>
    <cellStyle name="20% - Énfasis5 2" xfId="15"/>
    <cellStyle name="20% - Énfasis5 3" xfId="16"/>
    <cellStyle name="20% - Énfasis5 4" xfId="17"/>
    <cellStyle name="20% - Énfasis6 2" xfId="18"/>
    <cellStyle name="20% - Énfasis6 3" xfId="19"/>
    <cellStyle name="20% - Énfasis6 4" xfId="20"/>
    <cellStyle name="40% - Énfasis1 2" xfId="21"/>
    <cellStyle name="40% - Énfasis1 3" xfId="22"/>
    <cellStyle name="40% - Énfasis1 4" xfId="23"/>
    <cellStyle name="40% - Énfasis2 2" xfId="24"/>
    <cellStyle name="40% - Énfasis2 3" xfId="25"/>
    <cellStyle name="40% - Énfasis2 4" xfId="26"/>
    <cellStyle name="40% - Énfasis3 2" xfId="27"/>
    <cellStyle name="40% - Énfasis3 3" xfId="28"/>
    <cellStyle name="40% - Énfasis3 4" xfId="29"/>
    <cellStyle name="40% - Énfasis4 2" xfId="30"/>
    <cellStyle name="40% - Énfasis4 3" xfId="31"/>
    <cellStyle name="40% - Énfasis4 4" xfId="32"/>
    <cellStyle name="40% - Énfasis5 2" xfId="33"/>
    <cellStyle name="40% - Énfasis5 3" xfId="34"/>
    <cellStyle name="40% - Énfasis5 4" xfId="35"/>
    <cellStyle name="40% - Énfasis6 2" xfId="36"/>
    <cellStyle name="40% - Énfasis6 3" xfId="37"/>
    <cellStyle name="40% - Énfasis6 4" xfId="38"/>
    <cellStyle name="60% - Énfasis1 2" xfId="39"/>
    <cellStyle name="60% - Énfasis1 3" xfId="40"/>
    <cellStyle name="60% - Énfasis1 4" xfId="41"/>
    <cellStyle name="60% - Énfasis2 2" xfId="42"/>
    <cellStyle name="60% - Énfasis2 3" xfId="43"/>
    <cellStyle name="60% - Énfasis2 4" xfId="44"/>
    <cellStyle name="60% - Énfasis3 2" xfId="45"/>
    <cellStyle name="60% - Énfasis3 3" xfId="46"/>
    <cellStyle name="60% - Énfasis3 4" xfId="47"/>
    <cellStyle name="60% - Énfasis4 2" xfId="48"/>
    <cellStyle name="60% - Énfasis4 3" xfId="49"/>
    <cellStyle name="60% - Énfasis4 4" xfId="50"/>
    <cellStyle name="60% - Énfasis5 2" xfId="51"/>
    <cellStyle name="60% - Énfasis5 3" xfId="52"/>
    <cellStyle name="60% - Énfasis5 4" xfId="53"/>
    <cellStyle name="60% - Énfasis6 2" xfId="54"/>
    <cellStyle name="60% - Énfasis6 3" xfId="55"/>
    <cellStyle name="60% - Énfasis6 4" xfId="56"/>
    <cellStyle name="Buena 2" xfId="57"/>
    <cellStyle name="Buena 3" xfId="58"/>
    <cellStyle name="Buena 4" xfId="59"/>
    <cellStyle name="Cálculo 2" xfId="60"/>
    <cellStyle name="Cálculo 3" xfId="61"/>
    <cellStyle name="Cálculo 4" xfId="62"/>
    <cellStyle name="Celda de comprobación 2" xfId="63"/>
    <cellStyle name="Celda de comprobación 3" xfId="64"/>
    <cellStyle name="Celda de comprobación 4" xfId="65"/>
    <cellStyle name="Celda vinculada 2" xfId="66"/>
    <cellStyle name="Celda vinculada 3" xfId="67"/>
    <cellStyle name="Celda vinculada 4" xfId="68"/>
    <cellStyle name="Comma 10" xfId="2"/>
    <cellStyle name="Comma 10 2" xfId="137"/>
    <cellStyle name="Comma 15" xfId="69"/>
    <cellStyle name="Comma 2" xfId="138"/>
    <cellStyle name="Comma_TURISMO 2005" xfId="70"/>
    <cellStyle name="Encabezado 4 2" xfId="71"/>
    <cellStyle name="Encabezado 4 3" xfId="72"/>
    <cellStyle name="Encabezado 4 4" xfId="73"/>
    <cellStyle name="Énfasis1 2" xfId="74"/>
    <cellStyle name="Énfasis1 3" xfId="75"/>
    <cellStyle name="Énfasis1 4" xfId="76"/>
    <cellStyle name="Énfasis2 2" xfId="77"/>
    <cellStyle name="Énfasis2 3" xfId="78"/>
    <cellStyle name="Énfasis2 4" xfId="79"/>
    <cellStyle name="Énfasis3 2" xfId="80"/>
    <cellStyle name="Énfasis3 3" xfId="81"/>
    <cellStyle name="Énfasis3 4" xfId="82"/>
    <cellStyle name="Énfasis4 2" xfId="83"/>
    <cellStyle name="Énfasis4 3" xfId="84"/>
    <cellStyle name="Énfasis4 4" xfId="85"/>
    <cellStyle name="Énfasis5 2" xfId="86"/>
    <cellStyle name="Énfasis5 3" xfId="87"/>
    <cellStyle name="Énfasis5 4" xfId="88"/>
    <cellStyle name="Énfasis6 2" xfId="89"/>
    <cellStyle name="Énfasis6 3" xfId="90"/>
    <cellStyle name="Énfasis6 4" xfId="91"/>
    <cellStyle name="Entrada 2" xfId="92"/>
    <cellStyle name="Entrada 3" xfId="93"/>
    <cellStyle name="Entrada 4" xfId="94"/>
    <cellStyle name="Euro" xfId="95"/>
    <cellStyle name="Euro 2" xfId="96"/>
    <cellStyle name="Incorrecto 2" xfId="97"/>
    <cellStyle name="Incorrecto 3" xfId="98"/>
    <cellStyle name="Incorrecto 4" xfId="99"/>
    <cellStyle name="Millares 10" xfId="145"/>
    <cellStyle name="Millares 2" xfId="100"/>
    <cellStyle name="Millares 2 2" xfId="101"/>
    <cellStyle name="Millares 2 3" xfId="102"/>
    <cellStyle name="Millares 2 4" xfId="103"/>
    <cellStyle name="Millares 5" xfId="104"/>
    <cellStyle name="Neutral 2" xfId="105"/>
    <cellStyle name="Neutral 3" xfId="106"/>
    <cellStyle name="Neutral 4" xfId="107"/>
    <cellStyle name="Normal" xfId="0" builtinId="0"/>
    <cellStyle name="Normal 124 2" xfId="141"/>
    <cellStyle name="Normal 2" xfId="144"/>
    <cellStyle name="Normal 2 10" xfId="143"/>
    <cellStyle name="Normal 2 2" xfId="108"/>
    <cellStyle name="Normal 3" xfId="109"/>
    <cellStyle name="Normal 4" xfId="140"/>
    <cellStyle name="Normal 4 2 2" xfId="142"/>
    <cellStyle name="Normal_335-06" xfId="1"/>
    <cellStyle name="Notas 2" xfId="110"/>
    <cellStyle name="Notas 3" xfId="111"/>
    <cellStyle name="Notas 4" xfId="112"/>
    <cellStyle name="Porcentaje" xfId="147" builtinId="5"/>
    <cellStyle name="Porcentaje 2" xfId="146"/>
    <cellStyle name="Porcentual_97-98_4.1" xfId="139"/>
    <cellStyle name="Salida 2" xfId="113"/>
    <cellStyle name="Salida 3" xfId="114"/>
    <cellStyle name="Salida 4" xfId="115"/>
    <cellStyle name="Texto de advertencia 2" xfId="116"/>
    <cellStyle name="Texto de advertencia 3" xfId="117"/>
    <cellStyle name="Texto de advertencia 4" xfId="118"/>
    <cellStyle name="Texto explicativo 2" xfId="119"/>
    <cellStyle name="Texto explicativo 3" xfId="120"/>
    <cellStyle name="Texto explicativo 4" xfId="121"/>
    <cellStyle name="Título 1 2" xfId="122"/>
    <cellStyle name="Título 1 3" xfId="123"/>
    <cellStyle name="Título 1 4" xfId="124"/>
    <cellStyle name="Título 2 2" xfId="125"/>
    <cellStyle name="Título 2 3" xfId="126"/>
    <cellStyle name="Título 2 4" xfId="127"/>
    <cellStyle name="Título 3 2" xfId="128"/>
    <cellStyle name="Título 3 3" xfId="129"/>
    <cellStyle name="Título 3 4" xfId="130"/>
    <cellStyle name="Título 4" xfId="131"/>
    <cellStyle name="Título 5" xfId="132"/>
    <cellStyle name="Título 6" xfId="133"/>
    <cellStyle name="Total 2" xfId="134"/>
    <cellStyle name="Total 3" xfId="135"/>
    <cellStyle name="Total 4" xfId="1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76199</xdr:rowOff>
    </xdr:from>
    <xdr:to>
      <xdr:col>8</xdr:col>
      <xdr:colOff>28575</xdr:colOff>
      <xdr:row>2</xdr:row>
      <xdr:rowOff>91936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5" y="76199"/>
          <a:ext cx="714375" cy="33958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38100</xdr:rowOff>
    </xdr:from>
    <xdr:to>
      <xdr:col>8</xdr:col>
      <xdr:colOff>318682</xdr:colOff>
      <xdr:row>2</xdr:row>
      <xdr:rowOff>25262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5" y="38100"/>
          <a:ext cx="804457" cy="31101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142874</xdr:rowOff>
    </xdr:from>
    <xdr:to>
      <xdr:col>8</xdr:col>
      <xdr:colOff>4357</xdr:colOff>
      <xdr:row>2</xdr:row>
      <xdr:rowOff>82411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0" y="142874"/>
          <a:ext cx="804457" cy="26338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161926</xdr:colOff>
      <xdr:row>0</xdr:row>
      <xdr:rowOff>114300</xdr:rowOff>
    </xdr:from>
    <xdr:to>
      <xdr:col>7</xdr:col>
      <xdr:colOff>847726</xdr:colOff>
      <xdr:row>2</xdr:row>
      <xdr:rowOff>101462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7901" y="114300"/>
          <a:ext cx="685800" cy="31101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0</xdr:row>
      <xdr:rowOff>150814</xdr:rowOff>
    </xdr:from>
    <xdr:to>
      <xdr:col>7</xdr:col>
      <xdr:colOff>725486</xdr:colOff>
      <xdr:row>2</xdr:row>
      <xdr:rowOff>73026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150814"/>
          <a:ext cx="449261" cy="24606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0</xdr:row>
      <xdr:rowOff>177662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83225" y="495300"/>
          <a:ext cx="804457" cy="415787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163512</xdr:colOff>
      <xdr:row>1</xdr:row>
      <xdr:rowOff>106367</xdr:rowOff>
    </xdr:from>
    <xdr:to>
      <xdr:col>7</xdr:col>
      <xdr:colOff>771940</xdr:colOff>
      <xdr:row>2</xdr:row>
      <xdr:rowOff>47625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35687" y="382592"/>
          <a:ext cx="608428" cy="341308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0</xdr:row>
      <xdr:rowOff>177662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40550" y="0"/>
          <a:ext cx="804457" cy="17766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0</xdr:row>
      <xdr:rowOff>177662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40575" y="0"/>
          <a:ext cx="804457" cy="17766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0</xdr:row>
      <xdr:rowOff>177662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40575" y="0"/>
          <a:ext cx="804457" cy="17766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0</xdr:row>
      <xdr:rowOff>177662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40575" y="0"/>
          <a:ext cx="804457" cy="17766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1</xdr:row>
      <xdr:rowOff>15737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02450" y="0"/>
          <a:ext cx="804457" cy="17766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77787</xdr:colOff>
      <xdr:row>0</xdr:row>
      <xdr:rowOff>219075</xdr:rowOff>
    </xdr:from>
    <xdr:to>
      <xdr:col>7</xdr:col>
      <xdr:colOff>723901</xdr:colOff>
      <xdr:row>2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30962" y="219075"/>
          <a:ext cx="646114" cy="333375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1</xdr:row>
      <xdr:rowOff>15737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02450" y="0"/>
          <a:ext cx="804457" cy="17766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1</xdr:row>
      <xdr:rowOff>15737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02450" y="0"/>
          <a:ext cx="804457" cy="17766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1</xdr:row>
      <xdr:rowOff>15737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02450" y="0"/>
          <a:ext cx="804457" cy="17766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1</xdr:row>
      <xdr:rowOff>15737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02450" y="0"/>
          <a:ext cx="804457" cy="17766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1</xdr:row>
      <xdr:rowOff>130037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02450" y="0"/>
          <a:ext cx="804457" cy="291962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211137</xdr:colOff>
      <xdr:row>0</xdr:row>
      <xdr:rowOff>209550</xdr:rowOff>
    </xdr:from>
    <xdr:to>
      <xdr:col>7</xdr:col>
      <xdr:colOff>819565</xdr:colOff>
      <xdr:row>2</xdr:row>
      <xdr:rowOff>57150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9512" y="209550"/>
          <a:ext cx="608428" cy="285750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1</xdr:row>
      <xdr:rowOff>130037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02450" y="0"/>
          <a:ext cx="804457" cy="29196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1</xdr:row>
      <xdr:rowOff>130037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02450" y="0"/>
          <a:ext cx="804457" cy="29196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1</xdr:row>
      <xdr:rowOff>130037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02450" y="0"/>
          <a:ext cx="804457" cy="291962"/>
        </a:xfrm>
        <a:prstGeom prst="rect">
          <a:avLst/>
        </a:prstGeom>
        <a:noFill/>
      </xdr:spPr>
    </xdr:pic>
    <xdr:clientData/>
  </xdr:twoCellAnchor>
  <xdr:twoCellAnchor editAs="oneCell">
    <xdr:from>
      <xdr:col>74</xdr:col>
      <xdr:colOff>590550</xdr:colOff>
      <xdr:row>0</xdr:row>
      <xdr:rowOff>0</xdr:rowOff>
    </xdr:from>
    <xdr:to>
      <xdr:col>75</xdr:col>
      <xdr:colOff>633007</xdr:colOff>
      <xdr:row>1</xdr:row>
      <xdr:rowOff>130037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02450" y="0"/>
          <a:ext cx="804457" cy="29196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73</xdr:col>
      <xdr:colOff>590550</xdr:colOff>
      <xdr:row>0</xdr:row>
      <xdr:rowOff>0</xdr:rowOff>
    </xdr:from>
    <xdr:to>
      <xdr:col>74</xdr:col>
      <xdr:colOff>633007</xdr:colOff>
      <xdr:row>2</xdr:row>
      <xdr:rowOff>82412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78650" y="0"/>
          <a:ext cx="804457" cy="406262"/>
        </a:xfrm>
        <a:prstGeom prst="rect">
          <a:avLst/>
        </a:prstGeom>
        <a:noFill/>
      </xdr:spPr>
    </xdr:pic>
    <xdr:clientData/>
  </xdr:twoCellAnchor>
  <xdr:twoCellAnchor editAs="oneCell">
    <xdr:from>
      <xdr:col>73</xdr:col>
      <xdr:colOff>590550</xdr:colOff>
      <xdr:row>0</xdr:row>
      <xdr:rowOff>0</xdr:rowOff>
    </xdr:from>
    <xdr:to>
      <xdr:col>74</xdr:col>
      <xdr:colOff>633007</xdr:colOff>
      <xdr:row>2</xdr:row>
      <xdr:rowOff>82412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78650" y="0"/>
          <a:ext cx="804457" cy="406262"/>
        </a:xfrm>
        <a:prstGeom prst="rect">
          <a:avLst/>
        </a:prstGeom>
        <a:noFill/>
      </xdr:spPr>
    </xdr:pic>
    <xdr:clientData/>
  </xdr:twoCellAnchor>
  <xdr:twoCellAnchor editAs="oneCell">
    <xdr:from>
      <xdr:col>73</xdr:col>
      <xdr:colOff>590550</xdr:colOff>
      <xdr:row>0</xdr:row>
      <xdr:rowOff>0</xdr:rowOff>
    </xdr:from>
    <xdr:to>
      <xdr:col>74</xdr:col>
      <xdr:colOff>633007</xdr:colOff>
      <xdr:row>2</xdr:row>
      <xdr:rowOff>82412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78650" y="0"/>
          <a:ext cx="804457" cy="406262"/>
        </a:xfrm>
        <a:prstGeom prst="rect">
          <a:avLst/>
        </a:prstGeom>
        <a:noFill/>
      </xdr:spPr>
    </xdr:pic>
    <xdr:clientData/>
  </xdr:twoCellAnchor>
  <xdr:twoCellAnchor editAs="oneCell">
    <xdr:from>
      <xdr:col>73</xdr:col>
      <xdr:colOff>590550</xdr:colOff>
      <xdr:row>0</xdr:row>
      <xdr:rowOff>0</xdr:rowOff>
    </xdr:from>
    <xdr:to>
      <xdr:col>74</xdr:col>
      <xdr:colOff>633007</xdr:colOff>
      <xdr:row>2</xdr:row>
      <xdr:rowOff>82412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78650" y="0"/>
          <a:ext cx="804457" cy="406262"/>
        </a:xfrm>
        <a:prstGeom prst="rect">
          <a:avLst/>
        </a:prstGeom>
        <a:noFill/>
      </xdr:spPr>
    </xdr:pic>
    <xdr:clientData/>
  </xdr:twoCellAnchor>
  <xdr:twoCellAnchor editAs="oneCell">
    <xdr:from>
      <xdr:col>73</xdr:col>
      <xdr:colOff>590550</xdr:colOff>
      <xdr:row>0</xdr:row>
      <xdr:rowOff>0</xdr:rowOff>
    </xdr:from>
    <xdr:to>
      <xdr:col>74</xdr:col>
      <xdr:colOff>633007</xdr:colOff>
      <xdr:row>2</xdr:row>
      <xdr:rowOff>82412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78650" y="0"/>
          <a:ext cx="804457" cy="406262"/>
        </a:xfrm>
        <a:prstGeom prst="rect">
          <a:avLst/>
        </a:prstGeom>
        <a:noFill/>
      </xdr:spPr>
    </xdr:pic>
    <xdr:clientData/>
  </xdr:twoCellAnchor>
  <xdr:oneCellAnchor>
    <xdr:from>
      <xdr:col>7</xdr:col>
      <xdr:colOff>323850</xdr:colOff>
      <xdr:row>1</xdr:row>
      <xdr:rowOff>123825</xdr:rowOff>
    </xdr:from>
    <xdr:ext cx="608428" cy="276225"/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400050"/>
          <a:ext cx="608428" cy="27622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8"/>
  <sheetViews>
    <sheetView workbookViewId="0">
      <selection activeCell="C36" sqref="C36"/>
    </sheetView>
  </sheetViews>
  <sheetFormatPr baseColWidth="10" defaultColWidth="11.42578125" defaultRowHeight="12.75"/>
  <cols>
    <col min="1" max="1" width="10.5703125" style="22" customWidth="1"/>
    <col min="2" max="2" width="13.5703125" style="22" customWidth="1"/>
    <col min="3" max="3" width="12.28515625" style="22" customWidth="1"/>
    <col min="4" max="5" width="11.7109375" style="22" customWidth="1"/>
    <col min="6" max="6" width="14.7109375" style="22" customWidth="1"/>
    <col min="7" max="7" width="12.85546875" style="22" customWidth="1"/>
    <col min="8" max="8" width="13.85546875" style="22" customWidth="1"/>
    <col min="9" max="9" width="10.28515625" style="22" customWidth="1"/>
    <col min="10" max="16384" width="11.42578125" style="22"/>
  </cols>
  <sheetData>
    <row r="1" spans="1:11" ht="12.75" customHeight="1">
      <c r="A1" s="37"/>
      <c r="B1" s="37"/>
      <c r="C1" s="37"/>
      <c r="D1" s="37"/>
      <c r="E1" s="37"/>
      <c r="F1" s="37"/>
      <c r="G1" s="37"/>
      <c r="H1" s="37"/>
      <c r="I1" s="23"/>
    </row>
    <row r="2" spans="1:11" ht="12.75" customHeight="1">
      <c r="A2" s="10" t="s">
        <v>27</v>
      </c>
      <c r="B2" s="38"/>
      <c r="C2" s="38"/>
      <c r="D2" s="38"/>
      <c r="E2" s="38"/>
      <c r="F2" s="38"/>
      <c r="G2" s="38"/>
      <c r="H2" s="38"/>
      <c r="I2" s="24"/>
    </row>
    <row r="3" spans="1:11" ht="9.1999999999999993" customHeight="1">
      <c r="A3" s="25"/>
      <c r="B3" s="26"/>
      <c r="C3" s="26"/>
      <c r="D3" s="26"/>
      <c r="E3" s="26"/>
      <c r="F3" s="26"/>
      <c r="G3" s="26"/>
      <c r="H3" s="26"/>
    </row>
    <row r="4" spans="1:11" s="48" customFormat="1" ht="26.25" customHeight="1">
      <c r="A4" s="43" t="s">
        <v>0</v>
      </c>
      <c r="B4" s="44" t="s">
        <v>1</v>
      </c>
      <c r="C4" s="45" t="s">
        <v>4</v>
      </c>
      <c r="D4" s="45" t="s">
        <v>5</v>
      </c>
      <c r="E4" s="46" t="s">
        <v>6</v>
      </c>
      <c r="F4" s="45" t="s">
        <v>7</v>
      </c>
      <c r="G4" s="45" t="s">
        <v>8</v>
      </c>
      <c r="H4" s="47" t="s">
        <v>3</v>
      </c>
      <c r="J4" s="28"/>
      <c r="K4" s="49"/>
    </row>
    <row r="5" spans="1:11" s="49" customFormat="1" ht="12.75" customHeight="1">
      <c r="A5" s="39" t="s">
        <v>1</v>
      </c>
      <c r="B5" s="57">
        <f t="shared" ref="B5:H5" si="0">SUM(B6:B17)</f>
        <v>6831882</v>
      </c>
      <c r="C5" s="57">
        <f t="shared" si="0"/>
        <v>6260249</v>
      </c>
      <c r="D5" s="57">
        <f t="shared" si="0"/>
        <v>93489</v>
      </c>
      <c r="E5" s="57">
        <f t="shared" si="0"/>
        <v>26573</v>
      </c>
      <c r="F5" s="57">
        <f t="shared" si="0"/>
        <v>5707</v>
      </c>
      <c r="G5" s="57">
        <f t="shared" si="0"/>
        <v>373748</v>
      </c>
      <c r="H5" s="57">
        <f t="shared" si="0"/>
        <v>72116</v>
      </c>
      <c r="I5" s="50"/>
      <c r="J5" s="28"/>
    </row>
    <row r="6" spans="1:11" ht="12.75" customHeight="1">
      <c r="A6" s="40" t="s">
        <v>2</v>
      </c>
      <c r="B6" s="57">
        <f t="shared" ref="B6:B17" si="1">SUM(C6:H6)</f>
        <v>618313</v>
      </c>
      <c r="C6" s="58">
        <v>566686</v>
      </c>
      <c r="D6" s="58">
        <v>9494</v>
      </c>
      <c r="E6" s="58">
        <v>2525</v>
      </c>
      <c r="F6" s="58">
        <v>1015</v>
      </c>
      <c r="G6" s="58">
        <v>33224</v>
      </c>
      <c r="H6" s="58">
        <v>5369</v>
      </c>
      <c r="I6" s="31"/>
      <c r="J6" s="32"/>
    </row>
    <row r="7" spans="1:11" ht="12.75" customHeight="1">
      <c r="A7" s="40" t="s">
        <v>9</v>
      </c>
      <c r="B7" s="57">
        <f t="shared" si="1"/>
        <v>573550</v>
      </c>
      <c r="C7" s="58">
        <v>526479</v>
      </c>
      <c r="D7" s="58">
        <v>5448</v>
      </c>
      <c r="E7" s="58">
        <v>1095</v>
      </c>
      <c r="F7" s="58">
        <v>174</v>
      </c>
      <c r="G7" s="58">
        <v>37321</v>
      </c>
      <c r="H7" s="58">
        <v>3033</v>
      </c>
      <c r="I7" s="31"/>
    </row>
    <row r="8" spans="1:11" ht="12.75" customHeight="1">
      <c r="A8" s="40" t="s">
        <v>10</v>
      </c>
      <c r="B8" s="57">
        <f t="shared" si="1"/>
        <v>624271</v>
      </c>
      <c r="C8" s="58">
        <v>575768</v>
      </c>
      <c r="D8" s="58">
        <v>10753</v>
      </c>
      <c r="E8" s="58">
        <v>3246</v>
      </c>
      <c r="F8" s="58">
        <v>598</v>
      </c>
      <c r="G8" s="58">
        <v>27786</v>
      </c>
      <c r="H8" s="58">
        <v>6120</v>
      </c>
    </row>
    <row r="9" spans="1:11" ht="12.75" customHeight="1">
      <c r="A9" s="40" t="s">
        <v>11</v>
      </c>
      <c r="B9" s="57">
        <f t="shared" si="1"/>
        <v>606325</v>
      </c>
      <c r="C9" s="58">
        <v>561006</v>
      </c>
      <c r="D9" s="58">
        <v>6525</v>
      </c>
      <c r="E9" s="58">
        <v>2842</v>
      </c>
      <c r="F9" s="58">
        <v>263</v>
      </c>
      <c r="G9" s="58">
        <v>23458</v>
      </c>
      <c r="H9" s="58">
        <v>12231</v>
      </c>
    </row>
    <row r="10" spans="1:11" ht="12.75" customHeight="1">
      <c r="A10" s="40" t="s">
        <v>14</v>
      </c>
      <c r="B10" s="57">
        <f t="shared" si="1"/>
        <v>520978</v>
      </c>
      <c r="C10" s="58">
        <v>475368</v>
      </c>
      <c r="D10" s="58">
        <v>10897</v>
      </c>
      <c r="E10" s="58">
        <v>3124</v>
      </c>
      <c r="F10" s="58">
        <v>1103</v>
      </c>
      <c r="G10" s="58">
        <v>24587</v>
      </c>
      <c r="H10" s="58">
        <v>5899</v>
      </c>
    </row>
    <row r="11" spans="1:11" ht="12.75" customHeight="1">
      <c r="A11" s="40" t="s">
        <v>15</v>
      </c>
      <c r="B11" s="57">
        <f t="shared" si="1"/>
        <v>592789</v>
      </c>
      <c r="C11" s="58">
        <v>545861</v>
      </c>
      <c r="D11" s="58">
        <v>7849</v>
      </c>
      <c r="E11" s="58">
        <v>2006</v>
      </c>
      <c r="F11" s="58">
        <v>478</v>
      </c>
      <c r="G11" s="58">
        <v>31290</v>
      </c>
      <c r="H11" s="58">
        <v>5305</v>
      </c>
    </row>
    <row r="12" spans="1:11" ht="12.75" customHeight="1">
      <c r="A12" s="40" t="s">
        <v>16</v>
      </c>
      <c r="B12" s="57">
        <f t="shared" si="1"/>
        <v>702855</v>
      </c>
      <c r="C12" s="58">
        <v>642732</v>
      </c>
      <c r="D12" s="58">
        <v>8796</v>
      </c>
      <c r="E12" s="58">
        <v>2260</v>
      </c>
      <c r="F12" s="58">
        <v>712</v>
      </c>
      <c r="G12" s="58">
        <v>40251</v>
      </c>
      <c r="H12" s="58">
        <v>8104</v>
      </c>
    </row>
    <row r="13" spans="1:11" ht="12.75" customHeight="1">
      <c r="A13" s="40" t="s">
        <v>17</v>
      </c>
      <c r="B13" s="57">
        <f t="shared" si="1"/>
        <v>593636</v>
      </c>
      <c r="C13" s="58">
        <v>540042</v>
      </c>
      <c r="D13" s="58">
        <v>6563</v>
      </c>
      <c r="E13" s="58">
        <v>1398</v>
      </c>
      <c r="F13" s="58">
        <v>415</v>
      </c>
      <c r="G13" s="58">
        <v>39955</v>
      </c>
      <c r="H13" s="58">
        <v>5263</v>
      </c>
    </row>
    <row r="14" spans="1:11" ht="12.75" customHeight="1">
      <c r="A14" s="40" t="s">
        <v>18</v>
      </c>
      <c r="B14" s="57">
        <f t="shared" si="1"/>
        <v>360458</v>
      </c>
      <c r="C14" s="58">
        <v>326079</v>
      </c>
      <c r="D14" s="58">
        <v>6702</v>
      </c>
      <c r="E14" s="58">
        <v>1765</v>
      </c>
      <c r="F14" s="58">
        <v>487</v>
      </c>
      <c r="G14" s="58">
        <v>20664</v>
      </c>
      <c r="H14" s="58">
        <v>4761</v>
      </c>
    </row>
    <row r="15" spans="1:11" ht="12.75" customHeight="1">
      <c r="A15" s="41" t="s">
        <v>19</v>
      </c>
      <c r="B15" s="57">
        <f t="shared" si="1"/>
        <v>449234</v>
      </c>
      <c r="C15" s="58">
        <v>406691</v>
      </c>
      <c r="D15" s="58">
        <v>9385</v>
      </c>
      <c r="E15" s="58">
        <v>3170</v>
      </c>
      <c r="F15" s="58">
        <v>120</v>
      </c>
      <c r="G15" s="58">
        <v>24869</v>
      </c>
      <c r="H15" s="58">
        <v>4999</v>
      </c>
      <c r="I15" s="31"/>
    </row>
    <row r="16" spans="1:11" ht="12.75" customHeight="1">
      <c r="A16" s="41" t="s">
        <v>20</v>
      </c>
      <c r="B16" s="57">
        <f t="shared" si="1"/>
        <v>507429</v>
      </c>
      <c r="C16" s="58">
        <v>462673</v>
      </c>
      <c r="D16" s="58">
        <v>5833</v>
      </c>
      <c r="E16" s="58">
        <v>2184</v>
      </c>
      <c r="F16" s="58">
        <v>105</v>
      </c>
      <c r="G16" s="58">
        <v>32811</v>
      </c>
      <c r="H16" s="58">
        <v>3823</v>
      </c>
    </row>
    <row r="17" spans="1:11" ht="12.75" customHeight="1">
      <c r="A17" s="42" t="s">
        <v>21</v>
      </c>
      <c r="B17" s="59">
        <f t="shared" si="1"/>
        <v>682044</v>
      </c>
      <c r="C17" s="60">
        <v>630864</v>
      </c>
      <c r="D17" s="60">
        <v>5244</v>
      </c>
      <c r="E17" s="60">
        <v>958</v>
      </c>
      <c r="F17" s="60">
        <v>237</v>
      </c>
      <c r="G17" s="60">
        <v>37532</v>
      </c>
      <c r="H17" s="60">
        <v>7209</v>
      </c>
    </row>
    <row r="18" spans="1:11" ht="12.75" customHeight="1">
      <c r="A18" s="17" t="s">
        <v>22</v>
      </c>
      <c r="B18" s="34"/>
      <c r="C18" s="31"/>
      <c r="D18" s="31"/>
      <c r="E18" s="31"/>
      <c r="F18" s="29"/>
      <c r="G18" s="31"/>
      <c r="H18" s="31"/>
    </row>
    <row r="19" spans="1:11" ht="12.75" customHeight="1">
      <c r="A19" s="17" t="s">
        <v>31</v>
      </c>
      <c r="B19" s="17"/>
      <c r="C19" s="17"/>
      <c r="D19" s="17"/>
      <c r="E19" s="17"/>
      <c r="F19" s="17"/>
      <c r="G19" s="17"/>
      <c r="H19" s="17"/>
    </row>
    <row r="20" spans="1:11" ht="12.75" customHeight="1">
      <c r="A20" s="34"/>
      <c r="B20" s="34"/>
      <c r="C20" s="31"/>
      <c r="D20" s="33"/>
      <c r="E20" s="33"/>
      <c r="F20" s="33"/>
      <c r="G20" s="33"/>
      <c r="H20" s="33"/>
      <c r="J20" s="28"/>
    </row>
    <row r="21" spans="1:11">
      <c r="A21" s="32"/>
      <c r="B21" s="36"/>
      <c r="C21" s="32"/>
      <c r="D21" s="36"/>
      <c r="E21" s="36"/>
      <c r="F21" s="32"/>
      <c r="G21" s="32"/>
      <c r="H21" s="32"/>
    </row>
    <row r="22" spans="1:11">
      <c r="A22" s="32"/>
      <c r="B22" s="32"/>
      <c r="C22" s="32"/>
      <c r="D22" s="28"/>
      <c r="E22" s="28"/>
      <c r="F22" s="28"/>
      <c r="G22" s="28"/>
      <c r="H22" s="28"/>
      <c r="I22" s="28"/>
    </row>
    <row r="23" spans="1:11">
      <c r="C23" s="31"/>
      <c r="D23" s="31"/>
      <c r="E23" s="31"/>
      <c r="F23" s="31"/>
      <c r="G23" s="31"/>
      <c r="H23" s="31"/>
      <c r="I23" s="31"/>
      <c r="K23" s="28"/>
    </row>
    <row r="24" spans="1:11">
      <c r="C24" s="31"/>
      <c r="D24" s="31"/>
      <c r="E24" s="31"/>
      <c r="F24" s="31"/>
      <c r="G24" s="31"/>
      <c r="H24" s="31"/>
      <c r="I24" s="31"/>
    </row>
    <row r="25" spans="1:11">
      <c r="C25" s="31"/>
      <c r="D25" s="31"/>
      <c r="E25" s="31"/>
      <c r="F25" s="31"/>
      <c r="G25" s="31"/>
      <c r="H25" s="31"/>
    </row>
    <row r="27" spans="1:11" ht="12.75" customHeight="1"/>
    <row r="48" spans="9:9">
      <c r="I48" s="35"/>
    </row>
  </sheetData>
  <pageMargins left="0.7" right="0.7" top="0.75" bottom="0.75" header="0.3" footer="0.3"/>
  <pageSetup scale="7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8"/>
  <sheetViews>
    <sheetView workbookViewId="0">
      <selection activeCell="K27" sqref="K27"/>
    </sheetView>
  </sheetViews>
  <sheetFormatPr baseColWidth="10" defaultColWidth="11.42578125" defaultRowHeight="12.75"/>
  <cols>
    <col min="1" max="1" width="10.5703125" style="22" customWidth="1"/>
    <col min="2" max="2" width="13.5703125" style="22" customWidth="1"/>
    <col min="3" max="3" width="12.28515625" style="22" customWidth="1"/>
    <col min="4" max="5" width="11.7109375" style="22" customWidth="1"/>
    <col min="6" max="6" width="14.7109375" style="22" customWidth="1"/>
    <col min="7" max="8" width="13.85546875" style="22" customWidth="1"/>
    <col min="9" max="9" width="10.28515625" style="22" customWidth="1"/>
    <col min="10" max="16384" width="11.42578125" style="22"/>
  </cols>
  <sheetData>
    <row r="1" spans="1:11" ht="12.75" customHeight="1">
      <c r="A1" s="37"/>
      <c r="B1" s="37"/>
      <c r="C1" s="37"/>
      <c r="D1" s="37"/>
      <c r="E1" s="37"/>
      <c r="F1" s="37"/>
      <c r="G1" s="37"/>
      <c r="H1" s="37"/>
      <c r="I1" s="23"/>
    </row>
    <row r="2" spans="1:11" ht="12.75" customHeight="1">
      <c r="A2" s="10" t="s">
        <v>28</v>
      </c>
      <c r="B2" s="38"/>
      <c r="C2" s="38"/>
      <c r="D2" s="38"/>
      <c r="E2" s="38"/>
      <c r="F2" s="38"/>
      <c r="G2" s="38"/>
      <c r="H2" s="38"/>
      <c r="I2" s="24"/>
    </row>
    <row r="3" spans="1:11" ht="9.1999999999999993" customHeight="1">
      <c r="A3" s="25"/>
      <c r="B3" s="26"/>
      <c r="C3" s="26"/>
      <c r="D3" s="26"/>
      <c r="E3" s="26"/>
      <c r="F3" s="26"/>
      <c r="G3" s="26"/>
      <c r="H3" s="26"/>
    </row>
    <row r="4" spans="1:11" s="27" customFormat="1" ht="26.25" customHeight="1">
      <c r="A4" s="43" t="s">
        <v>0</v>
      </c>
      <c r="B4" s="44" t="s">
        <v>1</v>
      </c>
      <c r="C4" s="45" t="s">
        <v>4</v>
      </c>
      <c r="D4" s="45" t="s">
        <v>5</v>
      </c>
      <c r="E4" s="46" t="s">
        <v>6</v>
      </c>
      <c r="F4" s="45" t="s">
        <v>7</v>
      </c>
      <c r="G4" s="45" t="s">
        <v>8</v>
      </c>
      <c r="H4" s="47" t="s">
        <v>3</v>
      </c>
      <c r="J4" s="28"/>
      <c r="K4" s="22"/>
    </row>
    <row r="5" spans="1:11" ht="12.75" customHeight="1">
      <c r="A5" s="39" t="s">
        <v>1</v>
      </c>
      <c r="B5" s="57">
        <f t="shared" ref="B5:H5" si="0">SUM(B6:B17)</f>
        <v>7220334</v>
      </c>
      <c r="C5" s="57">
        <f t="shared" si="0"/>
        <v>6554112</v>
      </c>
      <c r="D5" s="57">
        <f t="shared" si="0"/>
        <v>95706</v>
      </c>
      <c r="E5" s="57">
        <f t="shared" si="0"/>
        <v>23795</v>
      </c>
      <c r="F5" s="57">
        <f t="shared" si="0"/>
        <v>47740</v>
      </c>
      <c r="G5" s="57">
        <f t="shared" si="0"/>
        <v>436790</v>
      </c>
      <c r="H5" s="57">
        <f t="shared" si="0"/>
        <v>62191</v>
      </c>
      <c r="I5" s="30"/>
      <c r="J5" s="28"/>
    </row>
    <row r="6" spans="1:11" ht="12.75" customHeight="1">
      <c r="A6" s="40" t="s">
        <v>2</v>
      </c>
      <c r="B6" s="57">
        <f t="shared" ref="B6:B17" si="1">SUM(C6:H6)</f>
        <v>644561</v>
      </c>
      <c r="C6" s="58">
        <v>590786</v>
      </c>
      <c r="D6" s="58">
        <v>8445</v>
      </c>
      <c r="E6" s="58">
        <v>1863</v>
      </c>
      <c r="F6" s="58">
        <v>878</v>
      </c>
      <c r="G6" s="58">
        <v>36460</v>
      </c>
      <c r="H6" s="58">
        <v>6129</v>
      </c>
      <c r="I6" s="31"/>
      <c r="J6" s="32"/>
    </row>
    <row r="7" spans="1:11" ht="12.75" customHeight="1">
      <c r="A7" s="40" t="s">
        <v>9</v>
      </c>
      <c r="B7" s="57">
        <f t="shared" si="1"/>
        <v>594850</v>
      </c>
      <c r="C7" s="58">
        <v>548682</v>
      </c>
      <c r="D7" s="58">
        <v>6785</v>
      </c>
      <c r="E7" s="58">
        <v>1385</v>
      </c>
      <c r="F7" s="58">
        <v>143</v>
      </c>
      <c r="G7" s="58">
        <v>34067</v>
      </c>
      <c r="H7" s="58">
        <v>3788</v>
      </c>
      <c r="I7" s="31"/>
    </row>
    <row r="8" spans="1:11" ht="12.75" customHeight="1">
      <c r="A8" s="40" t="s">
        <v>10</v>
      </c>
      <c r="B8" s="57">
        <f t="shared" si="1"/>
        <v>707114</v>
      </c>
      <c r="C8" s="58">
        <v>653636</v>
      </c>
      <c r="D8" s="58">
        <v>9982</v>
      </c>
      <c r="E8" s="58">
        <v>2335</v>
      </c>
      <c r="F8" s="58">
        <v>770</v>
      </c>
      <c r="G8" s="58">
        <v>34067</v>
      </c>
      <c r="H8" s="58">
        <v>6324</v>
      </c>
    </row>
    <row r="9" spans="1:11" ht="12.75" customHeight="1">
      <c r="A9" s="40" t="s">
        <v>11</v>
      </c>
      <c r="B9" s="57">
        <f t="shared" si="1"/>
        <v>602291</v>
      </c>
      <c r="C9" s="58">
        <v>547632</v>
      </c>
      <c r="D9" s="58">
        <v>9017</v>
      </c>
      <c r="E9" s="58">
        <v>2218</v>
      </c>
      <c r="F9" s="58">
        <v>274</v>
      </c>
      <c r="G9" s="58">
        <v>38857</v>
      </c>
      <c r="H9" s="58">
        <v>4293</v>
      </c>
    </row>
    <row r="10" spans="1:11" ht="12.75" customHeight="1">
      <c r="A10" s="40" t="s">
        <v>14</v>
      </c>
      <c r="B10" s="57">
        <f t="shared" si="1"/>
        <v>553661</v>
      </c>
      <c r="C10" s="58">
        <v>500491</v>
      </c>
      <c r="D10" s="58">
        <v>6255</v>
      </c>
      <c r="E10" s="58">
        <v>1697</v>
      </c>
      <c r="F10" s="58">
        <v>523</v>
      </c>
      <c r="G10" s="58">
        <v>40396</v>
      </c>
      <c r="H10" s="58">
        <v>4299</v>
      </c>
    </row>
    <row r="11" spans="1:11" ht="12.75" customHeight="1">
      <c r="A11" s="40" t="s">
        <v>15</v>
      </c>
      <c r="B11" s="57">
        <f t="shared" si="1"/>
        <v>632854</v>
      </c>
      <c r="C11" s="58">
        <v>574548</v>
      </c>
      <c r="D11" s="58">
        <v>6996</v>
      </c>
      <c r="E11" s="58">
        <v>1878</v>
      </c>
      <c r="F11" s="58">
        <v>428</v>
      </c>
      <c r="G11" s="58">
        <v>43915</v>
      </c>
      <c r="H11" s="58">
        <v>5089</v>
      </c>
    </row>
    <row r="12" spans="1:11" ht="12.75" customHeight="1">
      <c r="A12" s="40" t="s">
        <v>16</v>
      </c>
      <c r="B12" s="57">
        <f t="shared" si="1"/>
        <v>731822</v>
      </c>
      <c r="C12" s="58">
        <v>658179</v>
      </c>
      <c r="D12" s="58">
        <v>9242</v>
      </c>
      <c r="E12" s="58">
        <v>1915</v>
      </c>
      <c r="F12" s="58">
        <v>519</v>
      </c>
      <c r="G12" s="58">
        <v>52802</v>
      </c>
      <c r="H12" s="58">
        <v>9165</v>
      </c>
    </row>
    <row r="13" spans="1:11" ht="12.75" customHeight="1">
      <c r="A13" s="40" t="s">
        <v>17</v>
      </c>
      <c r="B13" s="57">
        <f t="shared" si="1"/>
        <v>608474</v>
      </c>
      <c r="C13" s="58">
        <v>551820</v>
      </c>
      <c r="D13" s="58">
        <v>7456</v>
      </c>
      <c r="E13" s="58">
        <v>1524</v>
      </c>
      <c r="F13" s="58">
        <v>339</v>
      </c>
      <c r="G13" s="58">
        <v>41283</v>
      </c>
      <c r="H13" s="58">
        <v>6052</v>
      </c>
    </row>
    <row r="14" spans="1:11" ht="12.75" customHeight="1">
      <c r="A14" s="40" t="s">
        <v>18</v>
      </c>
      <c r="B14" s="57">
        <f t="shared" si="1"/>
        <v>422153</v>
      </c>
      <c r="C14" s="58">
        <v>374250</v>
      </c>
      <c r="D14" s="58">
        <v>7437</v>
      </c>
      <c r="E14" s="58">
        <v>1437</v>
      </c>
      <c r="F14" s="58">
        <v>249</v>
      </c>
      <c r="G14" s="58">
        <v>34071</v>
      </c>
      <c r="H14" s="58">
        <v>4709</v>
      </c>
    </row>
    <row r="15" spans="1:11" ht="12.75" customHeight="1">
      <c r="A15" s="41" t="s">
        <v>19</v>
      </c>
      <c r="B15" s="57">
        <f t="shared" si="1"/>
        <v>469228</v>
      </c>
      <c r="C15" s="58">
        <v>420848</v>
      </c>
      <c r="D15" s="58">
        <v>8425</v>
      </c>
      <c r="E15" s="58">
        <v>2111</v>
      </c>
      <c r="F15" s="58">
        <v>7549</v>
      </c>
      <c r="G15" s="58">
        <v>25780</v>
      </c>
      <c r="H15" s="58">
        <v>4515</v>
      </c>
      <c r="I15" s="31"/>
    </row>
    <row r="16" spans="1:11" ht="12.75" customHeight="1">
      <c r="A16" s="41" t="s">
        <v>20</v>
      </c>
      <c r="B16" s="57">
        <f t="shared" si="1"/>
        <v>539571</v>
      </c>
      <c r="C16" s="58">
        <v>483243</v>
      </c>
      <c r="D16" s="58">
        <v>10323</v>
      </c>
      <c r="E16" s="58">
        <v>3114</v>
      </c>
      <c r="F16" s="58">
        <v>276</v>
      </c>
      <c r="G16" s="58">
        <v>37316</v>
      </c>
      <c r="H16" s="58">
        <v>5299</v>
      </c>
    </row>
    <row r="17" spans="1:11" ht="12.75" customHeight="1">
      <c r="A17" s="42" t="s">
        <v>21</v>
      </c>
      <c r="B17" s="59">
        <f t="shared" si="1"/>
        <v>713755</v>
      </c>
      <c r="C17" s="60">
        <v>649997</v>
      </c>
      <c r="D17" s="60">
        <v>5343</v>
      </c>
      <c r="E17" s="60">
        <v>2318</v>
      </c>
      <c r="F17" s="60">
        <v>35792</v>
      </c>
      <c r="G17" s="60">
        <v>17776</v>
      </c>
      <c r="H17" s="60">
        <v>2529</v>
      </c>
    </row>
    <row r="18" spans="1:11" ht="12.75" customHeight="1">
      <c r="A18" s="17" t="s">
        <v>22</v>
      </c>
      <c r="B18" s="34"/>
      <c r="C18" s="31"/>
      <c r="D18" s="31"/>
      <c r="E18" s="31"/>
      <c r="F18" s="29"/>
      <c r="G18" s="31"/>
      <c r="H18" s="31"/>
    </row>
    <row r="19" spans="1:11" ht="12.75" customHeight="1">
      <c r="A19" s="17" t="s">
        <v>31</v>
      </c>
      <c r="B19" s="17"/>
      <c r="C19" s="17"/>
      <c r="D19" s="17"/>
      <c r="E19" s="17"/>
      <c r="F19" s="17"/>
      <c r="G19" s="17"/>
      <c r="H19" s="17"/>
    </row>
    <row r="20" spans="1:11" ht="12.75" customHeight="1">
      <c r="B20" s="34"/>
      <c r="C20" s="31"/>
      <c r="D20" s="33"/>
      <c r="E20" s="33"/>
      <c r="F20" s="33"/>
      <c r="G20" s="33"/>
      <c r="H20" s="33"/>
      <c r="J20" s="28"/>
    </row>
    <row r="21" spans="1:11">
      <c r="A21" s="32"/>
      <c r="B21" s="36"/>
      <c r="C21" s="32"/>
      <c r="D21" s="36"/>
      <c r="E21" s="36"/>
      <c r="F21" s="32"/>
      <c r="G21" s="32"/>
      <c r="H21" s="32"/>
    </row>
    <row r="22" spans="1:11">
      <c r="A22" s="32"/>
      <c r="B22" s="32"/>
      <c r="C22" s="32"/>
      <c r="D22" s="28"/>
      <c r="E22" s="28"/>
      <c r="F22" s="28"/>
      <c r="G22" s="28"/>
      <c r="H22" s="28"/>
      <c r="I22" s="28"/>
    </row>
    <row r="23" spans="1:11">
      <c r="C23" s="31"/>
      <c r="D23" s="31"/>
      <c r="E23" s="31"/>
      <c r="F23" s="31"/>
      <c r="G23" s="31"/>
      <c r="H23" s="31"/>
      <c r="I23" s="31"/>
      <c r="K23" s="28"/>
    </row>
    <row r="24" spans="1:11">
      <c r="C24" s="31"/>
      <c r="D24" s="31"/>
      <c r="E24" s="31"/>
      <c r="F24" s="31"/>
      <c r="G24" s="31"/>
      <c r="H24" s="31"/>
      <c r="I24" s="31"/>
    </row>
    <row r="25" spans="1:11">
      <c r="C25" s="31"/>
      <c r="D25" s="31"/>
      <c r="E25" s="31"/>
      <c r="F25" s="31"/>
      <c r="G25" s="31"/>
      <c r="H25" s="31"/>
    </row>
    <row r="27" spans="1:11" ht="12.75" customHeight="1"/>
    <row r="48" spans="9:9">
      <c r="I48" s="35"/>
    </row>
  </sheetData>
  <pageMargins left="0.7" right="0.7" top="0.75" bottom="0.75" header="0.3" footer="0.3"/>
  <pageSetup scale="7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8"/>
  <sheetViews>
    <sheetView workbookViewId="0">
      <selection activeCell="A19" sqref="A19"/>
    </sheetView>
  </sheetViews>
  <sheetFormatPr baseColWidth="10" defaultColWidth="11.42578125" defaultRowHeight="12.75"/>
  <cols>
    <col min="1" max="1" width="10.5703125" style="22" customWidth="1"/>
    <col min="2" max="2" width="13.5703125" style="22" customWidth="1"/>
    <col min="3" max="3" width="12.28515625" style="22" customWidth="1"/>
    <col min="4" max="5" width="11.7109375" style="22" customWidth="1"/>
    <col min="6" max="6" width="14.7109375" style="22" customWidth="1"/>
    <col min="7" max="8" width="13.85546875" style="22" customWidth="1"/>
    <col min="9" max="9" width="10.28515625" style="22" customWidth="1"/>
    <col min="10" max="16384" width="11.42578125" style="22"/>
  </cols>
  <sheetData>
    <row r="1" spans="1:11" ht="12.75" customHeight="1">
      <c r="A1" s="37"/>
      <c r="B1" s="37"/>
      <c r="C1" s="37"/>
      <c r="D1" s="37"/>
      <c r="E1" s="37"/>
      <c r="F1" s="37"/>
      <c r="G1" s="37"/>
      <c r="H1" s="37"/>
      <c r="I1" s="23"/>
    </row>
    <row r="2" spans="1:11" ht="12.75" customHeight="1">
      <c r="A2" s="10" t="s">
        <v>30</v>
      </c>
      <c r="B2" s="38"/>
      <c r="C2" s="38"/>
      <c r="D2" s="38"/>
      <c r="E2" s="38"/>
      <c r="F2" s="38"/>
      <c r="G2" s="38"/>
      <c r="H2" s="38"/>
      <c r="I2" s="24"/>
    </row>
    <row r="3" spans="1:11">
      <c r="A3" s="25"/>
      <c r="B3" s="26"/>
      <c r="C3" s="26"/>
      <c r="D3" s="26"/>
      <c r="E3" s="26"/>
      <c r="F3" s="26"/>
      <c r="G3" s="26"/>
      <c r="H3" s="26"/>
    </row>
    <row r="4" spans="1:11" s="27" customFormat="1" ht="26.25" customHeight="1">
      <c r="A4" s="43" t="s">
        <v>0</v>
      </c>
      <c r="B4" s="44" t="s">
        <v>1</v>
      </c>
      <c r="C4" s="45" t="s">
        <v>4</v>
      </c>
      <c r="D4" s="45" t="s">
        <v>5</v>
      </c>
      <c r="E4" s="46" t="s">
        <v>6</v>
      </c>
      <c r="F4" s="45" t="s">
        <v>7</v>
      </c>
      <c r="G4" s="45" t="s">
        <v>8</v>
      </c>
      <c r="H4" s="47" t="s">
        <v>3</v>
      </c>
      <c r="J4" s="28"/>
      <c r="K4" s="22"/>
    </row>
    <row r="5" spans="1:11" ht="12.75" customHeight="1">
      <c r="A5" s="39" t="s">
        <v>1</v>
      </c>
      <c r="B5" s="61">
        <f t="shared" ref="B5:H5" si="0">SUM(B6:B17)</f>
        <v>7126857</v>
      </c>
      <c r="C5" s="61">
        <f t="shared" si="0"/>
        <v>6388191</v>
      </c>
      <c r="D5" s="61">
        <f t="shared" si="0"/>
        <v>96312</v>
      </c>
      <c r="E5" s="61">
        <f t="shared" si="0"/>
        <v>22102</v>
      </c>
      <c r="F5" s="61">
        <f t="shared" si="0"/>
        <v>25982</v>
      </c>
      <c r="G5" s="61">
        <f t="shared" si="0"/>
        <v>519117</v>
      </c>
      <c r="H5" s="61">
        <f t="shared" si="0"/>
        <v>75153</v>
      </c>
      <c r="I5" s="30"/>
      <c r="J5" s="28"/>
    </row>
    <row r="6" spans="1:11" ht="12.75" customHeight="1">
      <c r="A6" s="40" t="s">
        <v>2</v>
      </c>
      <c r="B6" s="61">
        <f t="shared" ref="B6:B17" si="1">SUM(C6:H6)</f>
        <v>678169</v>
      </c>
      <c r="C6" s="62">
        <v>616395</v>
      </c>
      <c r="D6" s="62">
        <v>8005</v>
      </c>
      <c r="E6" s="62">
        <v>1239</v>
      </c>
      <c r="F6" s="62">
        <v>677</v>
      </c>
      <c r="G6" s="62">
        <v>45800</v>
      </c>
      <c r="H6" s="62">
        <v>6053</v>
      </c>
      <c r="I6" s="31"/>
      <c r="J6" s="32"/>
    </row>
    <row r="7" spans="1:11" ht="12.75" customHeight="1">
      <c r="A7" s="40" t="s">
        <v>9</v>
      </c>
      <c r="B7" s="61">
        <f t="shared" si="1"/>
        <v>641168</v>
      </c>
      <c r="C7" s="62">
        <v>591926</v>
      </c>
      <c r="D7" s="62">
        <v>9219</v>
      </c>
      <c r="E7" s="62">
        <v>1681</v>
      </c>
      <c r="F7" s="62">
        <v>265</v>
      </c>
      <c r="G7" s="62">
        <v>32795</v>
      </c>
      <c r="H7" s="62">
        <v>5282</v>
      </c>
      <c r="I7" s="31"/>
    </row>
    <row r="8" spans="1:11" ht="12.75" customHeight="1">
      <c r="A8" s="40" t="s">
        <v>10</v>
      </c>
      <c r="B8" s="61">
        <f t="shared" si="1"/>
        <v>714085</v>
      </c>
      <c r="C8" s="62">
        <v>657569</v>
      </c>
      <c r="D8" s="62">
        <v>9091</v>
      </c>
      <c r="E8" s="62">
        <v>2494</v>
      </c>
      <c r="F8" s="62">
        <v>608</v>
      </c>
      <c r="G8" s="62">
        <v>37065</v>
      </c>
      <c r="H8" s="62">
        <v>7258</v>
      </c>
    </row>
    <row r="9" spans="1:11" ht="12.75" customHeight="1">
      <c r="A9" s="40" t="s">
        <v>11</v>
      </c>
      <c r="B9" s="61">
        <f t="shared" si="1"/>
        <v>637263</v>
      </c>
      <c r="C9" s="62">
        <v>580462</v>
      </c>
      <c r="D9" s="62">
        <v>7377</v>
      </c>
      <c r="E9" s="62">
        <v>1760</v>
      </c>
      <c r="F9" s="62">
        <v>220</v>
      </c>
      <c r="G9" s="62">
        <v>42436</v>
      </c>
      <c r="H9" s="62">
        <v>5008</v>
      </c>
    </row>
    <row r="10" spans="1:11" ht="12.75" customHeight="1">
      <c r="A10" s="40" t="s">
        <v>14</v>
      </c>
      <c r="B10" s="61">
        <f>SUM(C10:H10)</f>
        <v>574462</v>
      </c>
      <c r="C10" s="62">
        <v>526746</v>
      </c>
      <c r="D10" s="62">
        <v>8045</v>
      </c>
      <c r="E10" s="62">
        <v>1901</v>
      </c>
      <c r="F10" s="62">
        <v>21605</v>
      </c>
      <c r="G10" s="62">
        <v>13498</v>
      </c>
      <c r="H10" s="62">
        <v>2667</v>
      </c>
    </row>
    <row r="11" spans="1:11" ht="12.75" customHeight="1">
      <c r="A11" s="40" t="s">
        <v>15</v>
      </c>
      <c r="B11" s="61">
        <f t="shared" si="1"/>
        <v>636105</v>
      </c>
      <c r="C11" s="62">
        <v>576321</v>
      </c>
      <c r="D11" s="62">
        <v>6573</v>
      </c>
      <c r="E11" s="62">
        <v>1501</v>
      </c>
      <c r="F11" s="62">
        <v>388</v>
      </c>
      <c r="G11" s="62">
        <v>44553</v>
      </c>
      <c r="H11" s="62">
        <v>6769</v>
      </c>
    </row>
    <row r="12" spans="1:11" ht="12.75" customHeight="1">
      <c r="A12" s="40" t="s">
        <v>16</v>
      </c>
      <c r="B12" s="61">
        <f t="shared" si="1"/>
        <v>660763</v>
      </c>
      <c r="C12" s="62">
        <v>576546</v>
      </c>
      <c r="D12" s="62">
        <v>7857</v>
      </c>
      <c r="E12" s="62">
        <v>1612</v>
      </c>
      <c r="F12" s="62">
        <v>339</v>
      </c>
      <c r="G12" s="62">
        <v>66044</v>
      </c>
      <c r="H12" s="62">
        <v>8365</v>
      </c>
    </row>
    <row r="13" spans="1:11" ht="12.75" customHeight="1">
      <c r="A13" s="40" t="s">
        <v>17</v>
      </c>
      <c r="B13" s="61">
        <f t="shared" si="1"/>
        <v>576085</v>
      </c>
      <c r="C13" s="62">
        <v>517071</v>
      </c>
      <c r="D13" s="62">
        <v>6706</v>
      </c>
      <c r="E13" s="62">
        <v>1505</v>
      </c>
      <c r="F13" s="62">
        <v>396</v>
      </c>
      <c r="G13" s="62">
        <v>43409</v>
      </c>
      <c r="H13" s="62">
        <v>6998</v>
      </c>
    </row>
    <row r="14" spans="1:11" ht="12.75" customHeight="1">
      <c r="A14" s="40" t="s">
        <v>18</v>
      </c>
      <c r="B14" s="61">
        <f t="shared" si="1"/>
        <v>385025</v>
      </c>
      <c r="C14" s="62">
        <v>337555</v>
      </c>
      <c r="D14" s="62">
        <v>8942</v>
      </c>
      <c r="E14" s="62">
        <v>1721</v>
      </c>
      <c r="F14" s="62">
        <v>440</v>
      </c>
      <c r="G14" s="62">
        <v>30726</v>
      </c>
      <c r="H14" s="62">
        <v>5641</v>
      </c>
    </row>
    <row r="15" spans="1:11" ht="12.75" customHeight="1">
      <c r="A15" s="41" t="s">
        <v>19</v>
      </c>
      <c r="B15" s="61">
        <f t="shared" si="1"/>
        <v>425903</v>
      </c>
      <c r="C15" s="62">
        <v>366335</v>
      </c>
      <c r="D15" s="62">
        <v>8460</v>
      </c>
      <c r="E15" s="62">
        <v>2336</v>
      </c>
      <c r="F15" s="62">
        <v>300</v>
      </c>
      <c r="G15" s="62">
        <v>43246</v>
      </c>
      <c r="H15" s="62">
        <v>5226</v>
      </c>
      <c r="I15" s="31"/>
    </row>
    <row r="16" spans="1:11" ht="12.75" customHeight="1">
      <c r="A16" s="41" t="s">
        <v>20</v>
      </c>
      <c r="B16" s="61">
        <f t="shared" si="1"/>
        <v>515166</v>
      </c>
      <c r="C16" s="62">
        <v>447068</v>
      </c>
      <c r="D16" s="62">
        <v>10124</v>
      </c>
      <c r="E16" s="62">
        <v>3292</v>
      </c>
      <c r="F16" s="62">
        <v>415</v>
      </c>
      <c r="G16" s="62">
        <v>48787</v>
      </c>
      <c r="H16" s="62">
        <v>5480</v>
      </c>
    </row>
    <row r="17" spans="1:11" ht="12.75" customHeight="1">
      <c r="A17" s="42" t="s">
        <v>21</v>
      </c>
      <c r="B17" s="63">
        <f t="shared" si="1"/>
        <v>682663</v>
      </c>
      <c r="C17" s="64">
        <v>594197</v>
      </c>
      <c r="D17" s="64">
        <v>5913</v>
      </c>
      <c r="E17" s="64">
        <v>1060</v>
      </c>
      <c r="F17" s="64">
        <v>329</v>
      </c>
      <c r="G17" s="64">
        <v>70758</v>
      </c>
      <c r="H17" s="64">
        <v>10406</v>
      </c>
    </row>
    <row r="18" spans="1:11" ht="12.75" customHeight="1">
      <c r="A18" s="17" t="s">
        <v>22</v>
      </c>
      <c r="B18" s="34"/>
      <c r="C18" s="31"/>
      <c r="D18" s="31"/>
      <c r="E18" s="31"/>
      <c r="F18" s="29"/>
      <c r="G18" s="31"/>
      <c r="H18" s="31"/>
    </row>
    <row r="19" spans="1:11" ht="12.75" customHeight="1">
      <c r="A19" s="17" t="s">
        <v>31</v>
      </c>
      <c r="B19" s="33"/>
      <c r="C19" s="33"/>
      <c r="D19" s="33"/>
      <c r="E19" s="33"/>
      <c r="F19" s="33"/>
      <c r="G19" s="33"/>
      <c r="H19" s="33"/>
    </row>
    <row r="20" spans="1:11" ht="12.75" customHeight="1">
      <c r="B20" s="34"/>
      <c r="C20" s="31"/>
      <c r="D20" s="33"/>
      <c r="E20" s="33"/>
      <c r="F20" s="33"/>
      <c r="G20" s="33"/>
      <c r="H20" s="33"/>
      <c r="J20" s="28"/>
    </row>
    <row r="21" spans="1:11">
      <c r="A21" s="32"/>
      <c r="B21" s="36"/>
      <c r="C21" s="32"/>
      <c r="D21" s="36"/>
      <c r="E21" s="36"/>
      <c r="F21" s="32"/>
      <c r="G21" s="32"/>
      <c r="H21" s="32"/>
    </row>
    <row r="22" spans="1:11">
      <c r="A22" s="32"/>
      <c r="B22" s="32"/>
      <c r="C22" s="32"/>
      <c r="D22" s="28"/>
      <c r="E22" s="28"/>
      <c r="F22" s="28"/>
      <c r="G22" s="28"/>
      <c r="H22" s="28"/>
      <c r="I22" s="28"/>
    </row>
    <row r="23" spans="1:11">
      <c r="C23" s="31"/>
      <c r="D23" s="31"/>
      <c r="E23" s="31"/>
      <c r="F23" s="31"/>
      <c r="G23" s="31"/>
      <c r="H23" s="31"/>
      <c r="I23" s="31"/>
      <c r="K23" s="28"/>
    </row>
    <row r="24" spans="1:11">
      <c r="C24" s="31"/>
      <c r="D24" s="31"/>
      <c r="E24" s="31"/>
      <c r="F24" s="31"/>
      <c r="G24" s="31"/>
      <c r="H24" s="31"/>
      <c r="I24" s="31"/>
    </row>
    <row r="25" spans="1:11">
      <c r="C25" s="31"/>
      <c r="D25" s="31"/>
      <c r="E25" s="31"/>
      <c r="F25" s="31"/>
      <c r="G25" s="31"/>
      <c r="H25" s="31"/>
    </row>
    <row r="27" spans="1:11" ht="12.75" customHeight="1"/>
    <row r="48" spans="9:9">
      <c r="I48" s="35"/>
    </row>
  </sheetData>
  <pageMargins left="0.7" right="0.7" top="0.75" bottom="0.75" header="0.3" footer="0.3"/>
  <pageSetup scale="7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7"/>
  <sheetViews>
    <sheetView workbookViewId="0">
      <selection activeCell="J9" sqref="J9"/>
    </sheetView>
  </sheetViews>
  <sheetFormatPr baseColWidth="10" defaultColWidth="11.42578125" defaultRowHeight="12.75"/>
  <cols>
    <col min="1" max="1" width="10.5703125" style="22" customWidth="1"/>
    <col min="2" max="2" width="13.5703125" style="22" customWidth="1"/>
    <col min="3" max="3" width="12.28515625" style="22" customWidth="1"/>
    <col min="4" max="5" width="11.7109375" style="22" customWidth="1"/>
    <col min="6" max="6" width="14.7109375" style="22" customWidth="1"/>
    <col min="7" max="8" width="13.85546875" style="22" customWidth="1"/>
    <col min="9" max="9" width="10.28515625" style="22" customWidth="1"/>
    <col min="10" max="16384" width="11.42578125" style="22"/>
  </cols>
  <sheetData>
    <row r="1" spans="1:11" ht="12.75" customHeight="1">
      <c r="A1" s="37"/>
      <c r="B1" s="37"/>
      <c r="C1" s="37"/>
      <c r="D1" s="37"/>
      <c r="E1" s="37"/>
      <c r="F1" s="37"/>
      <c r="G1" s="37"/>
      <c r="H1" s="37"/>
      <c r="I1" s="23"/>
    </row>
    <row r="2" spans="1:11" ht="12.75" customHeight="1">
      <c r="A2" s="10" t="s">
        <v>32</v>
      </c>
      <c r="B2" s="38"/>
      <c r="C2" s="38"/>
      <c r="D2" s="38"/>
      <c r="E2" s="38"/>
      <c r="F2" s="38"/>
      <c r="G2" s="38"/>
      <c r="H2" s="38"/>
      <c r="I2" s="24"/>
    </row>
    <row r="3" spans="1:11">
      <c r="A3" s="25"/>
      <c r="B3" s="26"/>
      <c r="C3" s="26"/>
      <c r="D3" s="26"/>
      <c r="E3" s="26"/>
      <c r="F3" s="26"/>
      <c r="G3" s="26"/>
      <c r="H3" s="26"/>
    </row>
    <row r="4" spans="1:11" s="27" customFormat="1" ht="26.25" customHeight="1">
      <c r="A4" s="43" t="s">
        <v>0</v>
      </c>
      <c r="B4" s="44" t="s">
        <v>1</v>
      </c>
      <c r="C4" s="45" t="s">
        <v>4</v>
      </c>
      <c r="D4" s="45" t="s">
        <v>5</v>
      </c>
      <c r="E4" s="46" t="s">
        <v>6</v>
      </c>
      <c r="F4" s="45" t="s">
        <v>7</v>
      </c>
      <c r="G4" s="45" t="s">
        <v>8</v>
      </c>
      <c r="H4" s="47" t="s">
        <v>3</v>
      </c>
      <c r="J4" s="28"/>
      <c r="K4" s="22"/>
    </row>
    <row r="5" spans="1:11" ht="12.75" customHeight="1">
      <c r="A5" s="39" t="s">
        <v>1</v>
      </c>
      <c r="B5" s="57">
        <f>SUM(C5:H5)</f>
        <v>2707423</v>
      </c>
      <c r="C5" s="57">
        <f t="shared" ref="C5:H5" si="0">+C6+C7+C8+C9+C10+C11+C12+C13+C14+C15+C16+C17</f>
        <v>2202847</v>
      </c>
      <c r="D5" s="57">
        <f t="shared" si="0"/>
        <v>65096</v>
      </c>
      <c r="E5" s="57">
        <f t="shared" si="0"/>
        <v>4155</v>
      </c>
      <c r="F5" s="57">
        <f t="shared" si="0"/>
        <v>19354</v>
      </c>
      <c r="G5" s="57">
        <f t="shared" si="0"/>
        <v>385036</v>
      </c>
      <c r="H5" s="57">
        <f t="shared" si="0"/>
        <v>30935</v>
      </c>
      <c r="I5" s="30"/>
      <c r="J5" s="28"/>
    </row>
    <row r="6" spans="1:11" ht="12.75" customHeight="1">
      <c r="A6" s="40" t="s">
        <v>2</v>
      </c>
      <c r="B6" s="57">
        <f>+C6+D6+E6+F6+G6+H6</f>
        <v>636879</v>
      </c>
      <c r="C6" s="58">
        <v>571754</v>
      </c>
      <c r="D6" s="58">
        <v>7562</v>
      </c>
      <c r="E6" s="58">
        <v>1309</v>
      </c>
      <c r="F6" s="58">
        <v>470</v>
      </c>
      <c r="G6" s="58">
        <v>50290</v>
      </c>
      <c r="H6" s="58">
        <v>5494</v>
      </c>
      <c r="I6" s="31"/>
      <c r="J6" s="32"/>
    </row>
    <row r="7" spans="1:11" ht="12.75" customHeight="1">
      <c r="A7" s="40" t="s">
        <v>9</v>
      </c>
      <c r="B7" s="57">
        <f t="shared" ref="B7:B17" si="1">+C7+D7+E7+F7+G7+H7</f>
        <v>599152</v>
      </c>
      <c r="C7" s="58">
        <v>543220</v>
      </c>
      <c r="D7" s="58">
        <v>7885</v>
      </c>
      <c r="E7" s="58">
        <v>1591</v>
      </c>
      <c r="F7" s="58">
        <v>271</v>
      </c>
      <c r="G7" s="58">
        <v>39619</v>
      </c>
      <c r="H7" s="58">
        <v>6566</v>
      </c>
    </row>
    <row r="8" spans="1:11" ht="12.75" customHeight="1">
      <c r="A8" s="40" t="s">
        <v>10</v>
      </c>
      <c r="B8" s="57">
        <f t="shared" si="1"/>
        <v>296283</v>
      </c>
      <c r="C8" s="58">
        <v>226190</v>
      </c>
      <c r="D8" s="58">
        <v>40975</v>
      </c>
      <c r="E8" s="58">
        <v>583</v>
      </c>
      <c r="F8" s="58">
        <v>17824</v>
      </c>
      <c r="G8" s="58">
        <v>8406</v>
      </c>
      <c r="H8" s="58">
        <v>2305</v>
      </c>
    </row>
    <row r="9" spans="1:11" ht="12.75" customHeight="1">
      <c r="A9" s="40" t="s">
        <v>11</v>
      </c>
      <c r="B9" s="57">
        <f t="shared" si="1"/>
        <v>1378</v>
      </c>
      <c r="C9" s="58">
        <v>1225</v>
      </c>
      <c r="D9" s="58">
        <v>80</v>
      </c>
      <c r="E9" s="58">
        <v>14</v>
      </c>
      <c r="F9" s="58">
        <v>6</v>
      </c>
      <c r="G9" s="58">
        <v>7</v>
      </c>
      <c r="H9" s="58">
        <v>46</v>
      </c>
      <c r="J9" s="28"/>
    </row>
    <row r="10" spans="1:11">
      <c r="A10" s="40" t="s">
        <v>14</v>
      </c>
      <c r="B10" s="57">
        <f t="shared" si="1"/>
        <v>1536</v>
      </c>
      <c r="C10" s="58">
        <v>1369</v>
      </c>
      <c r="D10" s="58">
        <v>26</v>
      </c>
      <c r="E10" s="58">
        <v>4</v>
      </c>
      <c r="F10" s="58">
        <v>17</v>
      </c>
      <c r="G10" s="58">
        <v>19</v>
      </c>
      <c r="H10" s="58">
        <v>101</v>
      </c>
    </row>
    <row r="11" spans="1:11">
      <c r="A11" s="40" t="s">
        <v>15</v>
      </c>
      <c r="B11" s="57">
        <f t="shared" si="1"/>
        <v>2404</v>
      </c>
      <c r="C11" s="58">
        <v>1620</v>
      </c>
      <c r="D11" s="58">
        <v>52</v>
      </c>
      <c r="E11" s="58">
        <v>11</v>
      </c>
      <c r="F11" s="58">
        <v>5</v>
      </c>
      <c r="G11" s="58">
        <v>673</v>
      </c>
      <c r="H11" s="58">
        <v>43</v>
      </c>
      <c r="I11" s="28"/>
    </row>
    <row r="12" spans="1:11">
      <c r="A12" s="40" t="s">
        <v>16</v>
      </c>
      <c r="B12" s="57">
        <f t="shared" si="1"/>
        <v>156291</v>
      </c>
      <c r="C12" s="58">
        <v>94067</v>
      </c>
      <c r="D12" s="58">
        <v>995</v>
      </c>
      <c r="E12" s="58">
        <v>60</v>
      </c>
      <c r="F12" s="58">
        <v>242</v>
      </c>
      <c r="G12" s="58">
        <v>58377</v>
      </c>
      <c r="H12" s="58">
        <v>2550</v>
      </c>
      <c r="I12" s="31"/>
      <c r="K12" s="28"/>
    </row>
    <row r="13" spans="1:11">
      <c r="A13" s="40" t="s">
        <v>17</v>
      </c>
      <c r="B13" s="57">
        <f t="shared" si="1"/>
        <v>127423</v>
      </c>
      <c r="C13" s="58">
        <v>113402</v>
      </c>
      <c r="D13" s="58">
        <v>836</v>
      </c>
      <c r="E13" s="58">
        <v>48</v>
      </c>
      <c r="F13" s="58">
        <v>214</v>
      </c>
      <c r="G13" s="58">
        <v>11579</v>
      </c>
      <c r="H13" s="58">
        <v>1344</v>
      </c>
      <c r="I13" s="31"/>
    </row>
    <row r="14" spans="1:11">
      <c r="A14" s="40" t="s">
        <v>18</v>
      </c>
      <c r="B14" s="57">
        <f t="shared" si="1"/>
        <v>122145</v>
      </c>
      <c r="C14" s="58">
        <v>78444</v>
      </c>
      <c r="D14" s="58">
        <v>1289</v>
      </c>
      <c r="E14" s="58">
        <v>96</v>
      </c>
      <c r="F14" s="58">
        <v>73</v>
      </c>
      <c r="G14" s="58">
        <v>40887</v>
      </c>
      <c r="H14" s="58">
        <v>1356</v>
      </c>
    </row>
    <row r="15" spans="1:11">
      <c r="A15" s="41" t="s">
        <v>19</v>
      </c>
      <c r="B15" s="57">
        <f t="shared" si="1"/>
        <v>162414</v>
      </c>
      <c r="C15" s="58">
        <v>113097</v>
      </c>
      <c r="D15" s="58">
        <v>1298</v>
      </c>
      <c r="E15" s="58">
        <v>61</v>
      </c>
      <c r="F15" s="58">
        <v>31</v>
      </c>
      <c r="G15" s="58">
        <v>46531</v>
      </c>
      <c r="H15" s="58">
        <v>1396</v>
      </c>
    </row>
    <row r="16" spans="1:11" ht="12.75" customHeight="1">
      <c r="A16" s="41" t="s">
        <v>20</v>
      </c>
      <c r="B16" s="57">
        <f t="shared" si="1"/>
        <v>207773</v>
      </c>
      <c r="C16" s="58">
        <v>161110</v>
      </c>
      <c r="D16" s="58">
        <v>2511</v>
      </c>
      <c r="E16" s="58">
        <v>184</v>
      </c>
      <c r="F16" s="58">
        <v>117</v>
      </c>
      <c r="G16" s="58">
        <v>39988</v>
      </c>
      <c r="H16" s="58">
        <v>3863</v>
      </c>
    </row>
    <row r="17" spans="1:8">
      <c r="A17" s="42" t="s">
        <v>21</v>
      </c>
      <c r="B17" s="59">
        <f t="shared" si="1"/>
        <v>393745</v>
      </c>
      <c r="C17" s="60">
        <v>297349</v>
      </c>
      <c r="D17" s="60">
        <v>1587</v>
      </c>
      <c r="E17" s="60">
        <v>194</v>
      </c>
      <c r="F17" s="60">
        <v>84</v>
      </c>
      <c r="G17" s="60">
        <v>88660</v>
      </c>
      <c r="H17" s="60">
        <v>5871</v>
      </c>
    </row>
    <row r="18" spans="1:8">
      <c r="A18" s="17" t="s">
        <v>22</v>
      </c>
      <c r="B18" s="34"/>
      <c r="C18" s="31"/>
      <c r="D18" s="31"/>
      <c r="E18" s="31"/>
      <c r="F18" s="29"/>
      <c r="G18" s="31"/>
    </row>
    <row r="19" spans="1:8">
      <c r="A19" s="17" t="s">
        <v>29</v>
      </c>
      <c r="B19" s="33"/>
      <c r="C19" s="33"/>
      <c r="D19" s="33"/>
      <c r="E19" s="33"/>
      <c r="F19" s="33"/>
      <c r="G19" s="33"/>
    </row>
    <row r="37" spans="9:9">
      <c r="I37" s="35"/>
    </row>
  </sheetData>
  <pageMargins left="0.7" right="0.7" top="0.75" bottom="0.75" header="0.3" footer="0.3"/>
  <pageSetup scale="70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1"/>
  <sheetViews>
    <sheetView zoomScaleNormal="100" workbookViewId="0">
      <selection activeCell="J4" sqref="J4"/>
    </sheetView>
  </sheetViews>
  <sheetFormatPr baseColWidth="10" defaultColWidth="11.42578125" defaultRowHeight="12.75"/>
  <cols>
    <col min="1" max="1" width="10.5703125" style="9" customWidth="1"/>
    <col min="2" max="2" width="13.5703125" style="9" customWidth="1"/>
    <col min="3" max="8" width="12.7109375" style="9" customWidth="1"/>
    <col min="9" max="9" width="10.28515625" style="9" customWidth="1"/>
    <col min="10" max="16384" width="11.42578125" style="9"/>
  </cols>
  <sheetData>
    <row r="1" spans="1:9" ht="12.75" customHeight="1">
      <c r="A1" s="1"/>
      <c r="B1" s="2"/>
      <c r="C1" s="2"/>
      <c r="D1" s="2"/>
      <c r="E1" s="2"/>
      <c r="F1" s="2"/>
      <c r="G1" s="2"/>
      <c r="H1" s="2"/>
      <c r="I1" s="8"/>
    </row>
    <row r="2" spans="1:9" ht="12.75" customHeight="1">
      <c r="A2" s="10" t="s">
        <v>33</v>
      </c>
      <c r="B2" s="11"/>
      <c r="C2" s="11"/>
      <c r="D2" s="11"/>
      <c r="E2" s="11"/>
      <c r="F2" s="11"/>
      <c r="G2" s="11"/>
      <c r="H2" s="11"/>
      <c r="I2" s="8"/>
    </row>
    <row r="3" spans="1:9" ht="14.25">
      <c r="A3" s="94"/>
      <c r="B3" s="94"/>
      <c r="C3" s="94"/>
      <c r="D3" s="94"/>
      <c r="E3" s="94"/>
      <c r="F3" s="94"/>
      <c r="G3" s="94"/>
      <c r="H3" s="94"/>
    </row>
    <row r="4" spans="1:9" ht="31.5" customHeight="1">
      <c r="A4" s="12" t="s">
        <v>0</v>
      </c>
      <c r="B4" s="12" t="s">
        <v>1</v>
      </c>
      <c r="C4" s="12" t="s">
        <v>4</v>
      </c>
      <c r="D4" s="12" t="s">
        <v>5</v>
      </c>
      <c r="E4" s="12" t="s">
        <v>12</v>
      </c>
      <c r="F4" s="12" t="s">
        <v>7</v>
      </c>
      <c r="G4" s="12" t="s">
        <v>13</v>
      </c>
      <c r="H4" s="12" t="s">
        <v>3</v>
      </c>
    </row>
    <row r="5" spans="1:9" ht="12.75" customHeight="1">
      <c r="A5" s="13" t="s">
        <v>1</v>
      </c>
      <c r="B5" s="87">
        <f>SUM(B6:B17)</f>
        <v>5590124</v>
      </c>
      <c r="C5" s="70">
        <f>SUM(C6:C17)</f>
        <v>4244123</v>
      </c>
      <c r="D5" s="70">
        <f t="shared" ref="D5:H5" si="0">SUM(D6:D17)</f>
        <v>104506</v>
      </c>
      <c r="E5" s="70">
        <f t="shared" si="0"/>
        <v>21465</v>
      </c>
      <c r="F5" s="70">
        <f t="shared" si="0"/>
        <v>10876</v>
      </c>
      <c r="G5" s="70">
        <f t="shared" si="0"/>
        <v>946513</v>
      </c>
      <c r="H5" s="70">
        <f t="shared" si="0"/>
        <v>262641</v>
      </c>
      <c r="I5" s="15"/>
    </row>
    <row r="6" spans="1:9" ht="12.75" customHeight="1">
      <c r="A6" s="6" t="s">
        <v>2</v>
      </c>
      <c r="B6" s="87">
        <f>+C6+D6+E6+F6+G6+H6</f>
        <v>251352</v>
      </c>
      <c r="C6" s="72">
        <v>188010</v>
      </c>
      <c r="D6" s="72">
        <v>3296</v>
      </c>
      <c r="E6" s="72">
        <v>124</v>
      </c>
      <c r="F6" s="72">
        <v>161</v>
      </c>
      <c r="G6" s="72">
        <v>57533</v>
      </c>
      <c r="H6" s="72">
        <v>2228</v>
      </c>
      <c r="I6" s="16"/>
    </row>
    <row r="7" spans="1:9" ht="12.75" customHeight="1">
      <c r="A7" s="6" t="s">
        <v>9</v>
      </c>
      <c r="B7" s="87">
        <f t="shared" ref="B7:B8" si="1">+C7+D7+E7+F7+G7+H7</f>
        <v>224001</v>
      </c>
      <c r="C7" s="72">
        <v>169677</v>
      </c>
      <c r="D7" s="72">
        <v>777</v>
      </c>
      <c r="E7" s="72">
        <v>140</v>
      </c>
      <c r="F7" s="72">
        <v>28</v>
      </c>
      <c r="G7" s="72">
        <v>51162</v>
      </c>
      <c r="H7" s="72">
        <v>2217</v>
      </c>
      <c r="I7" s="16"/>
    </row>
    <row r="8" spans="1:9" ht="12.75" customHeight="1">
      <c r="A8" s="6" t="s">
        <v>10</v>
      </c>
      <c r="B8" s="87">
        <f t="shared" si="1"/>
        <v>342544</v>
      </c>
      <c r="C8" s="72">
        <v>245214</v>
      </c>
      <c r="D8" s="72">
        <v>5161</v>
      </c>
      <c r="E8" s="72">
        <v>451</v>
      </c>
      <c r="F8" s="72">
        <v>257</v>
      </c>
      <c r="G8" s="72">
        <v>83662</v>
      </c>
      <c r="H8" s="72">
        <v>7799</v>
      </c>
    </row>
    <row r="9" spans="1:9" ht="12.75" customHeight="1">
      <c r="A9" s="6" t="s">
        <v>11</v>
      </c>
      <c r="B9" s="87">
        <v>368716</v>
      </c>
      <c r="C9" s="72">
        <v>278274</v>
      </c>
      <c r="D9" s="72">
        <v>5242</v>
      </c>
      <c r="E9" s="72">
        <v>689</v>
      </c>
      <c r="F9" s="72">
        <v>354</v>
      </c>
      <c r="G9" s="72">
        <v>74531</v>
      </c>
      <c r="H9" s="72">
        <v>9626</v>
      </c>
    </row>
    <row r="10" spans="1:9" ht="12.75" customHeight="1">
      <c r="A10" s="6" t="s">
        <v>14</v>
      </c>
      <c r="B10" s="87">
        <v>433953</v>
      </c>
      <c r="C10" s="72">
        <v>321564</v>
      </c>
      <c r="D10" s="72">
        <v>6814</v>
      </c>
      <c r="E10" s="72">
        <v>1115</v>
      </c>
      <c r="F10" s="72">
        <v>608</v>
      </c>
      <c r="G10" s="72">
        <v>88555</v>
      </c>
      <c r="H10" s="72">
        <v>15297</v>
      </c>
    </row>
    <row r="11" spans="1:9" ht="12.75" customHeight="1">
      <c r="A11" s="6" t="s">
        <v>15</v>
      </c>
      <c r="B11" s="87">
        <f>+C11+D11+E11+F11+G11+H11</f>
        <v>504431</v>
      </c>
      <c r="C11" s="72">
        <v>389615</v>
      </c>
      <c r="D11" s="72">
        <v>2601</v>
      </c>
      <c r="E11" s="72">
        <v>393</v>
      </c>
      <c r="F11" s="72">
        <v>81</v>
      </c>
      <c r="G11" s="72">
        <v>107272</v>
      </c>
      <c r="H11" s="72">
        <v>4469</v>
      </c>
    </row>
    <row r="12" spans="1:9" ht="12.75" customHeight="1">
      <c r="A12" s="6" t="s">
        <v>16</v>
      </c>
      <c r="B12" s="87">
        <f>+C12+D12+E12+F12+G12+H12</f>
        <v>616737</v>
      </c>
      <c r="C12" s="72">
        <v>463160</v>
      </c>
      <c r="D12" s="72">
        <v>8186</v>
      </c>
      <c r="E12" s="72">
        <v>856</v>
      </c>
      <c r="F12" s="72">
        <v>834</v>
      </c>
      <c r="G12" s="72">
        <v>120481</v>
      </c>
      <c r="H12" s="72">
        <v>23220</v>
      </c>
    </row>
    <row r="13" spans="1:9" ht="12.75" customHeight="1">
      <c r="A13" s="6" t="s">
        <v>17</v>
      </c>
      <c r="B13" s="87">
        <f>+C13+D13+E13+F13+G13+H13</f>
        <v>544654</v>
      </c>
      <c r="C13" s="72">
        <v>424297</v>
      </c>
      <c r="D13" s="72">
        <v>9917</v>
      </c>
      <c r="E13" s="72">
        <v>1952</v>
      </c>
      <c r="F13" s="72">
        <v>1169</v>
      </c>
      <c r="G13" s="72">
        <v>80203</v>
      </c>
      <c r="H13" s="72">
        <v>27116</v>
      </c>
    </row>
    <row r="14" spans="1:9" ht="12.75" customHeight="1">
      <c r="A14" s="6" t="s">
        <v>18</v>
      </c>
      <c r="B14" s="87">
        <f>+C14+D14+E14+F14+G14+H14</f>
        <v>427479</v>
      </c>
      <c r="C14" s="72">
        <v>313132</v>
      </c>
      <c r="D14" s="72">
        <v>13779</v>
      </c>
      <c r="E14" s="72">
        <v>3297</v>
      </c>
      <c r="F14" s="72">
        <v>2943</v>
      </c>
      <c r="G14" s="72">
        <v>54935</v>
      </c>
      <c r="H14" s="72">
        <v>39393</v>
      </c>
    </row>
    <row r="15" spans="1:9" ht="12.75" customHeight="1">
      <c r="A15" s="6" t="s">
        <v>19</v>
      </c>
      <c r="B15" s="87">
        <v>503919</v>
      </c>
      <c r="C15" s="72">
        <v>389734</v>
      </c>
      <c r="D15" s="72">
        <v>15861</v>
      </c>
      <c r="E15" s="72">
        <v>4643</v>
      </c>
      <c r="F15" s="72">
        <v>1333</v>
      </c>
      <c r="G15" s="72">
        <v>54717</v>
      </c>
      <c r="H15" s="72">
        <v>37631</v>
      </c>
      <c r="I15" s="16"/>
    </row>
    <row r="16" spans="1:9" ht="12.75" customHeight="1">
      <c r="A16" s="6" t="s">
        <v>20</v>
      </c>
      <c r="B16" s="87">
        <v>583923</v>
      </c>
      <c r="C16" s="72">
        <v>453700</v>
      </c>
      <c r="D16" s="72">
        <v>18553</v>
      </c>
      <c r="E16" s="72">
        <v>5232</v>
      </c>
      <c r="F16" s="72">
        <v>1814</v>
      </c>
      <c r="G16" s="72">
        <v>56240</v>
      </c>
      <c r="H16" s="72">
        <v>48384</v>
      </c>
    </row>
    <row r="17" spans="1:9" ht="12.75" customHeight="1">
      <c r="A17" s="7" t="s">
        <v>21</v>
      </c>
      <c r="B17" s="88">
        <v>788415</v>
      </c>
      <c r="C17" s="74">
        <v>607746</v>
      </c>
      <c r="D17" s="74">
        <v>14319</v>
      </c>
      <c r="E17" s="74">
        <v>2573</v>
      </c>
      <c r="F17" s="74">
        <v>1294</v>
      </c>
      <c r="G17" s="74">
        <v>117222</v>
      </c>
      <c r="H17" s="74">
        <v>45261</v>
      </c>
    </row>
    <row r="18" spans="1:9" ht="12.75" customHeight="1">
      <c r="A18" s="17" t="s">
        <v>22</v>
      </c>
      <c r="B18" s="17"/>
      <c r="C18" s="18"/>
      <c r="D18" s="18"/>
      <c r="E18" s="18"/>
      <c r="F18" s="18"/>
      <c r="G18" s="18"/>
      <c r="H18" s="18"/>
    </row>
    <row r="19" spans="1:9" ht="12.75" customHeight="1">
      <c r="A19" s="17" t="s">
        <v>31</v>
      </c>
      <c r="B19" s="17"/>
      <c r="C19" s="17"/>
      <c r="D19" s="17"/>
      <c r="E19" s="17"/>
      <c r="F19" s="17"/>
      <c r="G19" s="17"/>
      <c r="H19" s="17"/>
    </row>
    <row r="20" spans="1:9" ht="12.75" customHeight="1">
      <c r="B20" s="19"/>
      <c r="C20" s="16"/>
      <c r="D20" s="20"/>
      <c r="E20" s="20"/>
      <c r="F20" s="20"/>
      <c r="G20" s="20"/>
      <c r="H20" s="20"/>
    </row>
    <row r="21" spans="1:9">
      <c r="I21" s="21"/>
    </row>
  </sheetData>
  <mergeCells count="1">
    <mergeCell ref="A3:H3"/>
  </mergeCells>
  <pageMargins left="0.7" right="0.7" top="0.75" bottom="0.75" header="0.3" footer="0.3"/>
  <pageSetup scale="70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8"/>
  <sheetViews>
    <sheetView workbookViewId="0">
      <selection activeCell="K6" sqref="K6"/>
    </sheetView>
  </sheetViews>
  <sheetFormatPr baseColWidth="10" defaultColWidth="11.42578125" defaultRowHeight="14.25"/>
  <cols>
    <col min="1" max="1" width="10.5703125" style="11" customWidth="1"/>
    <col min="2" max="2" width="13.5703125" style="11" customWidth="1"/>
    <col min="3" max="3" width="14.140625" style="11" customWidth="1"/>
    <col min="4" max="4" width="11.28515625" style="11" customWidth="1"/>
    <col min="5" max="5" width="12.28515625" style="11" customWidth="1"/>
    <col min="6" max="6" width="13.28515625" style="11" customWidth="1"/>
    <col min="7" max="7" width="14.42578125" style="11" customWidth="1"/>
    <col min="8" max="8" width="13.85546875" style="11" customWidth="1"/>
    <col min="9" max="9" width="10.28515625" style="11" customWidth="1"/>
    <col min="10" max="16384" width="11.42578125" style="11"/>
  </cols>
  <sheetData>
    <row r="1" spans="1:10" ht="21.75" customHeight="1">
      <c r="A1" s="51"/>
    </row>
    <row r="2" spans="1:10" ht="31.5" customHeight="1">
      <c r="A2" s="95" t="s">
        <v>34</v>
      </c>
      <c r="B2" s="95"/>
      <c r="C2" s="95"/>
      <c r="D2" s="95"/>
      <c r="E2" s="95"/>
      <c r="F2" s="95"/>
      <c r="G2" s="95"/>
      <c r="H2" s="95"/>
    </row>
    <row r="3" spans="1:10" ht="9.1999999999999993" customHeight="1">
      <c r="A3" s="96"/>
      <c r="B3" s="96"/>
      <c r="C3" s="96"/>
      <c r="D3" s="96"/>
      <c r="E3" s="96"/>
      <c r="F3" s="96"/>
      <c r="G3" s="96"/>
      <c r="H3" s="96"/>
    </row>
    <row r="4" spans="1:10" s="52" customFormat="1" ht="39.75" customHeight="1">
      <c r="A4" s="67" t="s">
        <v>0</v>
      </c>
      <c r="B4" s="67" t="s">
        <v>1</v>
      </c>
      <c r="C4" s="67" t="s">
        <v>4</v>
      </c>
      <c r="D4" s="67" t="s">
        <v>5</v>
      </c>
      <c r="E4" s="68" t="s">
        <v>23</v>
      </c>
      <c r="F4" s="67" t="s">
        <v>7</v>
      </c>
      <c r="G4" s="67" t="s">
        <v>8</v>
      </c>
      <c r="H4" s="67" t="s">
        <v>24</v>
      </c>
      <c r="J4" s="3"/>
    </row>
    <row r="5" spans="1:10" s="52" customFormat="1" ht="15" customHeight="1">
      <c r="A5" s="69" t="s">
        <v>1</v>
      </c>
      <c r="B5" s="87">
        <f>+C5+D5+E5+F5+G5+H5</f>
        <v>7942713</v>
      </c>
      <c r="C5" s="87">
        <f t="shared" ref="C5:H5" si="0">SUM(C6:C116)</f>
        <v>6246047</v>
      </c>
      <c r="D5" s="87">
        <f t="shared" si="0"/>
        <v>209853</v>
      </c>
      <c r="E5" s="87">
        <f>SUM(E6:E116)</f>
        <v>73405</v>
      </c>
      <c r="F5" s="87">
        <f t="shared" si="0"/>
        <v>25537</v>
      </c>
      <c r="G5" s="87">
        <f t="shared" si="0"/>
        <v>828509</v>
      </c>
      <c r="H5" s="87">
        <f t="shared" si="0"/>
        <v>559362</v>
      </c>
      <c r="I5" s="53"/>
      <c r="J5" s="3"/>
    </row>
    <row r="6" spans="1:10" ht="12.75" customHeight="1">
      <c r="A6" s="65" t="s">
        <v>2</v>
      </c>
      <c r="B6" s="87">
        <f t="shared" ref="B6:B14" si="1">+C6+D6+E6+F6+G6+H6</f>
        <v>617445</v>
      </c>
      <c r="C6" s="72">
        <v>481791</v>
      </c>
      <c r="D6" s="72">
        <v>15486</v>
      </c>
      <c r="E6" s="72">
        <v>2255</v>
      </c>
      <c r="F6" s="72">
        <v>2436</v>
      </c>
      <c r="G6" s="72">
        <v>62803</v>
      </c>
      <c r="H6" s="72">
        <v>52674</v>
      </c>
      <c r="I6" s="53"/>
      <c r="J6" s="54"/>
    </row>
    <row r="7" spans="1:10" ht="12.75" customHeight="1">
      <c r="A7" s="65" t="s">
        <v>9</v>
      </c>
      <c r="B7" s="87">
        <f t="shared" si="1"/>
        <v>607398</v>
      </c>
      <c r="C7" s="72">
        <v>492983</v>
      </c>
      <c r="D7" s="72">
        <v>16326</v>
      </c>
      <c r="E7" s="72">
        <v>3915</v>
      </c>
      <c r="F7" s="72">
        <v>1282</v>
      </c>
      <c r="G7" s="72">
        <v>55869</v>
      </c>
      <c r="H7" s="72">
        <v>37023</v>
      </c>
      <c r="I7" s="53"/>
    </row>
    <row r="8" spans="1:10" ht="12.75" customHeight="1">
      <c r="A8" s="65" t="s">
        <v>10</v>
      </c>
      <c r="B8" s="87">
        <f t="shared" si="1"/>
        <v>664372</v>
      </c>
      <c r="C8" s="72">
        <v>535450</v>
      </c>
      <c r="D8" s="72">
        <v>19681</v>
      </c>
      <c r="E8" s="72">
        <v>6384</v>
      </c>
      <c r="F8" s="72">
        <v>1721</v>
      </c>
      <c r="G8" s="72">
        <v>59163</v>
      </c>
      <c r="H8" s="72">
        <v>41973</v>
      </c>
      <c r="I8" s="53"/>
    </row>
    <row r="9" spans="1:10" ht="12.75" customHeight="1">
      <c r="A9" s="65" t="s">
        <v>11</v>
      </c>
      <c r="B9" s="87">
        <f t="shared" si="1"/>
        <v>690161</v>
      </c>
      <c r="C9" s="72">
        <v>559256</v>
      </c>
      <c r="D9" s="72">
        <v>17733</v>
      </c>
      <c r="E9" s="72">
        <v>4277</v>
      </c>
      <c r="F9" s="72">
        <v>1606</v>
      </c>
      <c r="G9" s="72">
        <v>64656</v>
      </c>
      <c r="H9" s="72">
        <v>42633</v>
      </c>
      <c r="I9" s="53"/>
    </row>
    <row r="10" spans="1:10" ht="12.75" customHeight="1">
      <c r="A10" s="65" t="s">
        <v>14</v>
      </c>
      <c r="B10" s="87">
        <f t="shared" si="1"/>
        <v>622999</v>
      </c>
      <c r="C10" s="72">
        <v>487751</v>
      </c>
      <c r="D10" s="72">
        <v>19257</v>
      </c>
      <c r="E10" s="72">
        <v>8230</v>
      </c>
      <c r="F10" s="72">
        <v>2223</v>
      </c>
      <c r="G10" s="72">
        <v>62523</v>
      </c>
      <c r="H10" s="72">
        <v>43015</v>
      </c>
      <c r="I10" s="53"/>
    </row>
    <row r="11" spans="1:10" ht="12.75" customHeight="1">
      <c r="A11" s="65" t="s">
        <v>15</v>
      </c>
      <c r="B11" s="87">
        <f t="shared" si="1"/>
        <v>699523</v>
      </c>
      <c r="C11" s="72">
        <v>553979</v>
      </c>
      <c r="D11" s="72">
        <v>16874</v>
      </c>
      <c r="E11" s="72">
        <v>5667</v>
      </c>
      <c r="F11" s="72">
        <v>1770</v>
      </c>
      <c r="G11" s="72">
        <v>77718</v>
      </c>
      <c r="H11" s="72">
        <v>43515</v>
      </c>
      <c r="I11" s="53"/>
    </row>
    <row r="12" spans="1:10" ht="12.75" customHeight="1">
      <c r="A12" s="65" t="s">
        <v>16</v>
      </c>
      <c r="B12" s="87">
        <f t="shared" si="1"/>
        <v>800942</v>
      </c>
      <c r="C12" s="72">
        <v>642235</v>
      </c>
      <c r="D12" s="72">
        <v>16177</v>
      </c>
      <c r="E12" s="72">
        <v>4750</v>
      </c>
      <c r="F12" s="72">
        <v>1942</v>
      </c>
      <c r="G12" s="72">
        <v>87912</v>
      </c>
      <c r="H12" s="72">
        <v>47926</v>
      </c>
      <c r="I12" s="53"/>
    </row>
    <row r="13" spans="1:10" ht="12.75" customHeight="1">
      <c r="A13" s="65" t="s">
        <v>17</v>
      </c>
      <c r="B13" s="87">
        <f t="shared" si="1"/>
        <v>707236</v>
      </c>
      <c r="C13" s="72">
        <v>557333</v>
      </c>
      <c r="D13" s="72">
        <v>17275</v>
      </c>
      <c r="E13" s="72">
        <v>5397</v>
      </c>
      <c r="F13" s="72">
        <v>2561</v>
      </c>
      <c r="G13" s="72">
        <v>73564</v>
      </c>
      <c r="H13" s="72">
        <v>51106</v>
      </c>
      <c r="I13" s="53"/>
    </row>
    <row r="14" spans="1:10" ht="12.75" customHeight="1">
      <c r="A14" s="65" t="s">
        <v>18</v>
      </c>
      <c r="B14" s="87">
        <f t="shared" si="1"/>
        <v>502838</v>
      </c>
      <c r="C14" s="72">
        <v>373063</v>
      </c>
      <c r="D14" s="72">
        <v>16500</v>
      </c>
      <c r="E14" s="72">
        <v>9329</v>
      </c>
      <c r="F14" s="72">
        <v>5050</v>
      </c>
      <c r="G14" s="72">
        <v>52119</v>
      </c>
      <c r="H14" s="72">
        <v>46777</v>
      </c>
      <c r="I14" s="53"/>
    </row>
    <row r="15" spans="1:10" ht="12.75" customHeight="1">
      <c r="A15" s="65" t="s">
        <v>19</v>
      </c>
      <c r="B15" s="87">
        <v>559931</v>
      </c>
      <c r="C15" s="72">
        <v>430823</v>
      </c>
      <c r="D15" s="72">
        <v>19644</v>
      </c>
      <c r="E15" s="72">
        <v>9278</v>
      </c>
      <c r="F15" s="72">
        <v>1771</v>
      </c>
      <c r="G15" s="72">
        <v>53755</v>
      </c>
      <c r="H15" s="72">
        <v>44660</v>
      </c>
      <c r="I15" s="53"/>
    </row>
    <row r="16" spans="1:10" ht="12.75" customHeight="1">
      <c r="A16" s="65" t="s">
        <v>20</v>
      </c>
      <c r="B16" s="87">
        <v>642172</v>
      </c>
      <c r="C16" s="72">
        <v>504943</v>
      </c>
      <c r="D16" s="72">
        <v>20877</v>
      </c>
      <c r="E16" s="72">
        <v>10694</v>
      </c>
      <c r="F16" s="72">
        <v>1584</v>
      </c>
      <c r="G16" s="72">
        <v>58108</v>
      </c>
      <c r="H16" s="72">
        <v>45966</v>
      </c>
      <c r="I16" s="53"/>
    </row>
    <row r="17" spans="1:11" ht="12.75" customHeight="1">
      <c r="A17" s="66" t="s">
        <v>21</v>
      </c>
      <c r="B17" s="88">
        <v>827696</v>
      </c>
      <c r="C17" s="74">
        <v>626440</v>
      </c>
      <c r="D17" s="74">
        <v>14023</v>
      </c>
      <c r="E17" s="74">
        <v>3229</v>
      </c>
      <c r="F17" s="74">
        <v>1591</v>
      </c>
      <c r="G17" s="74">
        <v>120319</v>
      </c>
      <c r="H17" s="74">
        <v>62094</v>
      </c>
      <c r="I17" s="53"/>
    </row>
    <row r="18" spans="1:11" ht="12.75" customHeight="1">
      <c r="A18" s="17" t="s">
        <v>25</v>
      </c>
      <c r="B18" s="71"/>
      <c r="C18" s="71"/>
      <c r="D18" s="71"/>
      <c r="E18" s="71"/>
      <c r="F18" s="71"/>
      <c r="G18" s="71"/>
      <c r="H18" s="71"/>
    </row>
    <row r="19" spans="1:11" ht="12.75" customHeight="1">
      <c r="A19" s="17" t="s">
        <v>31</v>
      </c>
      <c r="B19" s="17"/>
      <c r="C19" s="17"/>
      <c r="D19" s="17"/>
      <c r="E19" s="17"/>
      <c r="F19" s="17"/>
      <c r="G19" s="17"/>
      <c r="H19" s="17"/>
    </row>
    <row r="20" spans="1:11" ht="12.75" customHeight="1">
      <c r="B20" s="5"/>
      <c r="C20" s="4"/>
      <c r="D20" s="4"/>
      <c r="E20" s="4"/>
      <c r="F20" s="4"/>
      <c r="G20" s="4"/>
      <c r="H20" s="4"/>
      <c r="J20" s="3"/>
    </row>
    <row r="21" spans="1:11">
      <c r="A21" s="54"/>
      <c r="B21" s="55"/>
      <c r="C21" s="54"/>
      <c r="D21" s="55"/>
      <c r="E21" s="55"/>
      <c r="F21" s="54"/>
      <c r="G21" s="54"/>
      <c r="H21" s="54"/>
    </row>
    <row r="22" spans="1:11" ht="15">
      <c r="A22" s="54"/>
      <c r="B22" s="54"/>
      <c r="C22" s="54"/>
      <c r="D22" s="3"/>
      <c r="E22" s="3"/>
      <c r="F22" s="3"/>
      <c r="G22" s="3"/>
      <c r="H22" s="3"/>
      <c r="I22" s="3"/>
    </row>
    <row r="23" spans="1:11" ht="15">
      <c r="C23" s="4"/>
      <c r="D23" s="4"/>
      <c r="E23" s="4"/>
      <c r="F23" s="4"/>
      <c r="G23" s="4"/>
      <c r="H23" s="4"/>
      <c r="I23" s="4"/>
      <c r="K23" s="3"/>
    </row>
    <row r="24" spans="1:11">
      <c r="C24" s="4"/>
      <c r="D24" s="4"/>
      <c r="E24" s="4"/>
      <c r="F24" s="4"/>
      <c r="G24" s="4"/>
      <c r="H24" s="4"/>
      <c r="I24" s="4"/>
    </row>
    <row r="25" spans="1:11">
      <c r="C25" s="4"/>
      <c r="D25" s="4"/>
      <c r="E25" s="4"/>
      <c r="F25" s="4"/>
      <c r="G25" s="4"/>
      <c r="H25" s="4"/>
    </row>
    <row r="27" spans="1:11" ht="12.75" customHeight="1"/>
    <row r="29" spans="1:11">
      <c r="B29" s="6"/>
    </row>
    <row r="48" spans="9:9">
      <c r="I48" s="56"/>
    </row>
  </sheetData>
  <mergeCells count="2">
    <mergeCell ref="A2:H2"/>
    <mergeCell ref="A3:H3"/>
  </mergeCells>
  <pageMargins left="0.7" right="0.7" top="0.75" bottom="0.75" header="0.3" footer="0.3"/>
  <pageSetup scale="70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6"/>
  <sheetViews>
    <sheetView showGridLines="0" workbookViewId="0">
      <selection activeCell="I8" sqref="I8"/>
    </sheetView>
  </sheetViews>
  <sheetFormatPr baseColWidth="10" defaultColWidth="11.42578125" defaultRowHeight="14.25"/>
  <cols>
    <col min="1" max="1" width="10.5703125" style="11" customWidth="1"/>
    <col min="2" max="2" width="13.5703125" style="11" customWidth="1"/>
    <col min="3" max="3" width="14.140625" style="11" customWidth="1"/>
    <col min="4" max="4" width="13.5703125" style="11" bestFit="1" customWidth="1"/>
    <col min="5" max="5" width="15.7109375" style="11" customWidth="1"/>
    <col min="6" max="6" width="13.28515625" style="11" customWidth="1"/>
    <col min="7" max="7" width="14.42578125" style="11" customWidth="1"/>
    <col min="8" max="8" width="13.85546875" style="11" customWidth="1"/>
    <col min="9" max="9" width="10.28515625" style="11" customWidth="1"/>
    <col min="10" max="16384" width="11.42578125" style="11"/>
  </cols>
  <sheetData>
    <row r="1" spans="1:14" ht="21.75" customHeight="1">
      <c r="A1" s="51"/>
    </row>
    <row r="2" spans="1:14" ht="12.75" customHeight="1">
      <c r="A2" s="95" t="s">
        <v>35</v>
      </c>
      <c r="B2" s="95"/>
      <c r="C2" s="95"/>
      <c r="D2" s="95"/>
      <c r="E2" s="95"/>
      <c r="F2" s="95"/>
      <c r="G2" s="95"/>
      <c r="H2" s="95"/>
    </row>
    <row r="3" spans="1:14" ht="16.5" customHeight="1">
      <c r="A3" s="96"/>
      <c r="B3" s="96"/>
      <c r="C3" s="96"/>
      <c r="D3" s="96"/>
      <c r="E3" s="96"/>
      <c r="F3" s="96"/>
      <c r="G3" s="96"/>
      <c r="H3" s="96"/>
    </row>
    <row r="4" spans="1:14" s="52" customFormat="1" ht="39.75" customHeight="1">
      <c r="A4" s="86" t="s">
        <v>26</v>
      </c>
      <c r="B4" s="76" t="s">
        <v>1</v>
      </c>
      <c r="C4" s="76" t="s">
        <v>4</v>
      </c>
      <c r="D4" s="76" t="s">
        <v>5</v>
      </c>
      <c r="E4" s="77" t="s">
        <v>23</v>
      </c>
      <c r="F4" s="76" t="s">
        <v>7</v>
      </c>
      <c r="G4" s="76" t="s">
        <v>8</v>
      </c>
      <c r="H4" s="76" t="s">
        <v>24</v>
      </c>
      <c r="J4" s="3"/>
    </row>
    <row r="5" spans="1:14" s="52" customFormat="1" ht="15" customHeight="1">
      <c r="A5" s="78" t="s">
        <v>1</v>
      </c>
      <c r="B5" s="90">
        <f>SUM(C5:H5)</f>
        <v>9009094.1079244614</v>
      </c>
      <c r="C5" s="70">
        <f>SUM(C6:C17)</f>
        <v>6546452.3935617385</v>
      </c>
      <c r="D5" s="70">
        <f t="shared" ref="D5:H5" si="0">SUM(D6:D17)</f>
        <v>220739.03967000262</v>
      </c>
      <c r="E5" s="70">
        <f t="shared" si="0"/>
        <v>83711.868927883261</v>
      </c>
      <c r="F5" s="70">
        <f t="shared" si="0"/>
        <v>27868.339705456598</v>
      </c>
      <c r="G5" s="70">
        <f t="shared" si="0"/>
        <v>1069215.2655020263</v>
      </c>
      <c r="H5" s="70">
        <f t="shared" si="0"/>
        <v>1061107.2005573546</v>
      </c>
      <c r="I5" s="83"/>
      <c r="J5" s="3"/>
    </row>
    <row r="6" spans="1:14" s="52" customFormat="1" ht="15" customHeight="1">
      <c r="A6" s="79" t="s">
        <v>2</v>
      </c>
      <c r="B6" s="87">
        <v>779598.99583333312</v>
      </c>
      <c r="C6" s="72">
        <v>548508.17061435408</v>
      </c>
      <c r="D6" s="72">
        <v>20395.775593995073</v>
      </c>
      <c r="E6" s="72">
        <v>7432.0223982518073</v>
      </c>
      <c r="F6" s="72">
        <v>2167.0172178597886</v>
      </c>
      <c r="G6" s="72">
        <v>70378.086788210945</v>
      </c>
      <c r="H6" s="72">
        <v>130717.92322066141</v>
      </c>
      <c r="I6" s="83"/>
      <c r="J6" s="3"/>
    </row>
    <row r="7" spans="1:14" s="52" customFormat="1" ht="15" customHeight="1">
      <c r="A7" s="79" t="s">
        <v>9</v>
      </c>
      <c r="B7" s="87">
        <v>712055.17365929822</v>
      </c>
      <c r="C7" s="72">
        <v>597034.46903883468</v>
      </c>
      <c r="D7" s="72">
        <v>18290.462009930099</v>
      </c>
      <c r="E7" s="72">
        <v>6526.4463490075532</v>
      </c>
      <c r="F7" s="72">
        <v>1128.9248200594971</v>
      </c>
      <c r="G7" s="72">
        <v>63438.128136345804</v>
      </c>
      <c r="H7" s="72">
        <v>25636.743305120108</v>
      </c>
      <c r="I7" s="83"/>
      <c r="J7" s="3"/>
      <c r="L7" s="14"/>
    </row>
    <row r="8" spans="1:14" s="52" customFormat="1" ht="15" customHeight="1">
      <c r="A8" s="79" t="s">
        <v>10</v>
      </c>
      <c r="B8" s="87">
        <v>805511.15969788434</v>
      </c>
      <c r="C8" s="72">
        <v>635432.00015350373</v>
      </c>
      <c r="D8" s="72">
        <v>18382.988399719048</v>
      </c>
      <c r="E8" s="72">
        <v>7414.0585599056112</v>
      </c>
      <c r="F8" s="72">
        <v>1543.8330083342416</v>
      </c>
      <c r="G8" s="72">
        <v>59467.408355161788</v>
      </c>
      <c r="H8" s="72">
        <v>83270.871221259906</v>
      </c>
      <c r="I8" s="83"/>
      <c r="J8" s="3"/>
      <c r="L8" s="14"/>
    </row>
    <row r="9" spans="1:14" s="52" customFormat="1" ht="15" customHeight="1">
      <c r="A9" s="79" t="s">
        <v>11</v>
      </c>
      <c r="B9" s="87">
        <v>756297.17209590413</v>
      </c>
      <c r="C9" s="72">
        <v>559390.93863666512</v>
      </c>
      <c r="D9" s="72">
        <v>18730.686305614145</v>
      </c>
      <c r="E9" s="72">
        <v>7523.0581617367507</v>
      </c>
      <c r="F9" s="72">
        <v>1336.983633431417</v>
      </c>
      <c r="G9" s="72">
        <v>66589.267736494861</v>
      </c>
      <c r="H9" s="72">
        <v>102726.2376219619</v>
      </c>
      <c r="I9" s="83"/>
      <c r="J9" s="3"/>
      <c r="L9" s="14"/>
    </row>
    <row r="10" spans="1:14" s="52" customFormat="1" ht="15" customHeight="1">
      <c r="A10" s="79" t="s">
        <v>14</v>
      </c>
      <c r="B10" s="87">
        <v>694582.13920834509</v>
      </c>
      <c r="C10" s="72">
        <v>511232.00212815648</v>
      </c>
      <c r="D10" s="72">
        <v>20974.611136072752</v>
      </c>
      <c r="E10" s="72">
        <v>8613.4644132752201</v>
      </c>
      <c r="F10" s="72">
        <v>2413.5700340245844</v>
      </c>
      <c r="G10" s="72">
        <v>70297.569238678712</v>
      </c>
      <c r="H10" s="72">
        <v>81050.92225813742</v>
      </c>
      <c r="I10" s="83"/>
      <c r="J10" s="3"/>
      <c r="L10" s="14"/>
      <c r="N10" s="75"/>
    </row>
    <row r="11" spans="1:14" s="52" customFormat="1" ht="15" customHeight="1">
      <c r="A11" s="79" t="s">
        <v>15</v>
      </c>
      <c r="B11" s="87">
        <v>773305.41247608035</v>
      </c>
      <c r="C11" s="72">
        <v>581829.37008762534</v>
      </c>
      <c r="D11" s="72">
        <v>18582.45936431571</v>
      </c>
      <c r="E11" s="72">
        <v>7084.7628677684324</v>
      </c>
      <c r="F11" s="72">
        <v>2396.0775546313221</v>
      </c>
      <c r="G11" s="72">
        <v>92648.221884611834</v>
      </c>
      <c r="H11" s="72">
        <v>70764.520717127758</v>
      </c>
      <c r="I11" s="83"/>
      <c r="J11" s="3"/>
      <c r="L11" s="14"/>
      <c r="N11" s="75"/>
    </row>
    <row r="12" spans="1:14" s="52" customFormat="1" ht="15" customHeight="1">
      <c r="A12" s="79" t="s">
        <v>16</v>
      </c>
      <c r="B12" s="87">
        <v>886684.01786435104</v>
      </c>
      <c r="C12" s="72">
        <v>653734.200258711</v>
      </c>
      <c r="D12" s="72">
        <v>17892.582629544901</v>
      </c>
      <c r="E12" s="72">
        <v>4882.2332390055617</v>
      </c>
      <c r="F12" s="72">
        <v>2050.3091001469788</v>
      </c>
      <c r="G12" s="72">
        <v>108811.60755430593</v>
      </c>
      <c r="H12" s="72">
        <v>99313.085082636695</v>
      </c>
      <c r="I12" s="83"/>
      <c r="J12" s="3"/>
      <c r="L12" s="14"/>
      <c r="N12" s="72"/>
    </row>
    <row r="13" spans="1:14" s="52" customFormat="1" ht="15" customHeight="1">
      <c r="A13" s="79" t="s">
        <v>17</v>
      </c>
      <c r="B13" s="87">
        <v>769253.20298146096</v>
      </c>
      <c r="C13" s="72">
        <v>528173.16144774738</v>
      </c>
      <c r="D13" s="72">
        <v>16514.453586736603</v>
      </c>
      <c r="E13" s="72">
        <v>5981.7982356517887</v>
      </c>
      <c r="F13" s="72">
        <v>3410.9274304268029</v>
      </c>
      <c r="G13" s="72">
        <v>105127.2508830782</v>
      </c>
      <c r="H13" s="72">
        <v>110045.61139782018</v>
      </c>
      <c r="I13" s="83"/>
      <c r="J13" s="3"/>
      <c r="L13" s="14"/>
      <c r="N13" s="75"/>
    </row>
    <row r="14" spans="1:14" s="52" customFormat="1" ht="15" customHeight="1">
      <c r="A14" s="79" t="s">
        <v>18</v>
      </c>
      <c r="B14" s="87">
        <v>560222.92764872371</v>
      </c>
      <c r="C14" s="72">
        <v>344525.67157877842</v>
      </c>
      <c r="D14" s="72">
        <v>16671.175986926148</v>
      </c>
      <c r="E14" s="72">
        <v>6299.0977773357736</v>
      </c>
      <c r="F14" s="72">
        <v>3091.8966842730442</v>
      </c>
      <c r="G14" s="72">
        <v>83073.744657550633</v>
      </c>
      <c r="H14" s="72">
        <v>106561.34096385969</v>
      </c>
      <c r="I14" s="83"/>
      <c r="J14" s="3"/>
      <c r="L14" s="14"/>
      <c r="N14" s="75"/>
    </row>
    <row r="15" spans="1:14" s="52" customFormat="1" ht="15" customHeight="1">
      <c r="A15" s="79" t="s">
        <v>19</v>
      </c>
      <c r="B15" s="87">
        <v>614202.93469982024</v>
      </c>
      <c r="C15" s="72">
        <v>413615.23080055561</v>
      </c>
      <c r="D15" s="72">
        <v>19085.700880167904</v>
      </c>
      <c r="E15" s="72">
        <v>8730.4075143046302</v>
      </c>
      <c r="F15" s="72">
        <v>2395.5321856267055</v>
      </c>
      <c r="G15" s="72">
        <v>81766.638859820829</v>
      </c>
      <c r="H15" s="72">
        <v>88609.424459344635</v>
      </c>
      <c r="I15" s="83"/>
      <c r="J15" s="3"/>
      <c r="L15" s="14"/>
      <c r="N15" s="75"/>
    </row>
    <row r="16" spans="1:14" s="52" customFormat="1" ht="15" customHeight="1">
      <c r="A16" s="79" t="s">
        <v>20</v>
      </c>
      <c r="B16" s="87">
        <v>720886.00000000035</v>
      </c>
      <c r="C16" s="72">
        <v>507046.42275680188</v>
      </c>
      <c r="D16" s="72">
        <v>20279.074836258224</v>
      </c>
      <c r="E16" s="72">
        <v>9978.1624294183766</v>
      </c>
      <c r="F16" s="72">
        <v>2600.9534364161727</v>
      </c>
      <c r="G16" s="72">
        <v>90733.031297411551</v>
      </c>
      <c r="H16" s="72">
        <v>90248.355243694081</v>
      </c>
      <c r="I16" s="83"/>
      <c r="J16" s="3"/>
      <c r="L16" s="14"/>
      <c r="N16" s="72"/>
    </row>
    <row r="17" spans="1:14" s="52" customFormat="1" ht="15" customHeight="1">
      <c r="A17" s="80" t="s">
        <v>21</v>
      </c>
      <c r="B17" s="88">
        <v>936494.97175925947</v>
      </c>
      <c r="C17" s="74">
        <v>665930.75606000342</v>
      </c>
      <c r="D17" s="74">
        <v>14939.068940721965</v>
      </c>
      <c r="E17" s="74">
        <v>3246.3569822217555</v>
      </c>
      <c r="F17" s="74">
        <v>3332.3146002260432</v>
      </c>
      <c r="G17" s="74">
        <v>176884.31011035544</v>
      </c>
      <c r="H17" s="74">
        <v>72162.165065730936</v>
      </c>
      <c r="I17" s="83"/>
      <c r="J17" s="3"/>
      <c r="L17" s="14"/>
      <c r="N17" s="75"/>
    </row>
    <row r="18" spans="1:14" ht="12.75" customHeight="1">
      <c r="A18" s="17" t="s">
        <v>25</v>
      </c>
      <c r="B18" s="71"/>
      <c r="C18" s="71"/>
      <c r="D18" s="71"/>
      <c r="E18" s="71"/>
      <c r="F18" s="71"/>
      <c r="G18" s="71"/>
      <c r="H18" s="71"/>
      <c r="L18" s="14"/>
      <c r="N18" s="72"/>
    </row>
    <row r="19" spans="1:14" ht="12.75" customHeight="1">
      <c r="A19" s="17" t="s">
        <v>31</v>
      </c>
      <c r="B19" s="17"/>
      <c r="C19" s="17"/>
      <c r="D19" s="17"/>
      <c r="E19" s="17"/>
      <c r="F19" s="17"/>
      <c r="G19" s="17"/>
      <c r="H19" s="17"/>
      <c r="L19" s="54"/>
      <c r="N19" s="54"/>
    </row>
    <row r="20" spans="1:14">
      <c r="B20" s="81"/>
      <c r="C20" s="81"/>
      <c r="D20" s="81"/>
      <c r="E20" s="81"/>
      <c r="F20" s="81"/>
      <c r="G20" s="81"/>
      <c r="H20" s="81"/>
      <c r="L20" s="54"/>
      <c r="N20" s="54"/>
    </row>
    <row r="21" spans="1:14">
      <c r="B21" s="82"/>
      <c r="C21" s="82"/>
      <c r="D21" s="82"/>
      <c r="E21" s="82"/>
      <c r="F21" s="82"/>
      <c r="G21" s="82"/>
      <c r="H21" s="82"/>
    </row>
    <row r="22" spans="1:14">
      <c r="B22" s="82"/>
      <c r="C22" s="82"/>
      <c r="D22" s="82"/>
      <c r="E22" s="82"/>
      <c r="F22" s="82"/>
      <c r="G22" s="82"/>
      <c r="H22" s="82"/>
    </row>
    <row r="23" spans="1:14">
      <c r="B23" s="82"/>
      <c r="C23" s="82"/>
      <c r="D23" s="82"/>
      <c r="E23" s="82"/>
      <c r="F23" s="82"/>
      <c r="G23" s="82"/>
      <c r="H23" s="82"/>
    </row>
    <row r="24" spans="1:14">
      <c r="B24" s="82"/>
      <c r="C24" s="82"/>
      <c r="D24" s="82"/>
      <c r="E24" s="82"/>
      <c r="F24" s="82"/>
      <c r="G24" s="82"/>
      <c r="H24" s="82"/>
    </row>
    <row r="25" spans="1:14">
      <c r="B25" s="82"/>
      <c r="C25" s="82"/>
      <c r="D25" s="82"/>
      <c r="E25" s="82"/>
      <c r="F25" s="82"/>
      <c r="G25" s="82"/>
      <c r="H25" s="82"/>
    </row>
    <row r="26" spans="1:14">
      <c r="B26" s="82"/>
      <c r="C26" s="82"/>
      <c r="D26" s="82"/>
      <c r="E26" s="82"/>
      <c r="F26" s="82"/>
      <c r="G26" s="82"/>
      <c r="H26" s="82"/>
    </row>
    <row r="27" spans="1:14">
      <c r="B27" s="82"/>
      <c r="C27" s="82"/>
      <c r="D27" s="82"/>
      <c r="E27" s="82"/>
      <c r="F27" s="82"/>
      <c r="G27" s="82"/>
      <c r="H27" s="82"/>
    </row>
    <row r="28" spans="1:14">
      <c r="B28" s="82"/>
      <c r="C28" s="82"/>
      <c r="D28" s="82"/>
      <c r="E28" s="82"/>
      <c r="F28" s="82"/>
      <c r="G28" s="82"/>
      <c r="H28" s="82"/>
    </row>
    <row r="29" spans="1:14">
      <c r="B29" s="82"/>
      <c r="C29" s="82"/>
      <c r="D29" s="82"/>
      <c r="E29" s="82"/>
      <c r="F29" s="82"/>
      <c r="G29" s="82"/>
      <c r="H29" s="82"/>
    </row>
    <row r="30" spans="1:14">
      <c r="B30" s="82"/>
      <c r="C30" s="82"/>
      <c r="D30" s="82"/>
      <c r="E30" s="82"/>
      <c r="F30" s="82"/>
      <c r="G30" s="82"/>
      <c r="H30" s="82"/>
    </row>
    <row r="31" spans="1:14">
      <c r="B31" s="82"/>
      <c r="C31" s="82"/>
      <c r="D31" s="82"/>
      <c r="E31" s="82"/>
      <c r="F31" s="82"/>
      <c r="G31" s="82"/>
      <c r="H31" s="82"/>
    </row>
    <row r="32" spans="1:14">
      <c r="B32" s="82"/>
      <c r="C32" s="82"/>
      <c r="D32" s="82"/>
      <c r="E32" s="82"/>
      <c r="F32" s="82"/>
      <c r="G32" s="82"/>
      <c r="H32" s="82"/>
    </row>
    <row r="33" spans="2:8">
      <c r="B33" s="82"/>
      <c r="C33" s="82"/>
      <c r="D33" s="82"/>
      <c r="E33" s="82"/>
      <c r="F33" s="82"/>
      <c r="G33" s="82"/>
      <c r="H33" s="82"/>
    </row>
    <row r="35" spans="2:8">
      <c r="B35" s="82"/>
    </row>
    <row r="36" spans="2:8">
      <c r="C36" s="82"/>
    </row>
    <row r="37" spans="2:8">
      <c r="B37" s="82"/>
      <c r="C37" s="84"/>
      <c r="D37" s="84"/>
      <c r="E37" s="84"/>
      <c r="F37" s="84"/>
      <c r="G37" s="84"/>
      <c r="H37" s="84"/>
    </row>
    <row r="38" spans="2:8">
      <c r="B38" s="82"/>
    </row>
    <row r="39" spans="2:8">
      <c r="B39" s="82"/>
    </row>
    <row r="40" spans="2:8">
      <c r="B40" s="82"/>
    </row>
    <row r="41" spans="2:8">
      <c r="B41" s="82"/>
    </row>
    <row r="42" spans="2:8">
      <c r="B42" s="82"/>
    </row>
    <row r="43" spans="2:8">
      <c r="B43" s="82"/>
    </row>
    <row r="44" spans="2:8">
      <c r="B44" s="82"/>
    </row>
    <row r="45" spans="2:8">
      <c r="B45" s="82"/>
    </row>
    <row r="46" spans="2:8">
      <c r="B46" s="82"/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8"/>
  <sheetViews>
    <sheetView showGridLines="0" workbookViewId="0">
      <selection activeCell="L9" sqref="L9"/>
    </sheetView>
  </sheetViews>
  <sheetFormatPr baseColWidth="10" defaultColWidth="11.42578125" defaultRowHeight="14.25"/>
  <cols>
    <col min="1" max="1" width="10.5703125" style="11" customWidth="1"/>
    <col min="2" max="2" width="13.5703125" style="11" customWidth="1"/>
    <col min="3" max="3" width="14.140625" style="11" customWidth="1"/>
    <col min="4" max="4" width="11.28515625" style="11" customWidth="1"/>
    <col min="5" max="5" width="13.42578125" style="11" customWidth="1"/>
    <col min="6" max="6" width="13.28515625" style="11" customWidth="1"/>
    <col min="7" max="7" width="14.42578125" style="11" customWidth="1"/>
    <col min="8" max="8" width="13.85546875" style="11" customWidth="1"/>
    <col min="9" max="9" width="10.28515625" style="11" customWidth="1"/>
    <col min="10" max="16384" width="11.42578125" style="11"/>
  </cols>
  <sheetData>
    <row r="1" spans="1:17" ht="21.75" customHeight="1">
      <c r="A1" s="51"/>
    </row>
    <row r="2" spans="1:17" ht="12.75" customHeight="1">
      <c r="A2" s="95" t="s">
        <v>36</v>
      </c>
      <c r="B2" s="95"/>
      <c r="C2" s="95"/>
      <c r="D2" s="95"/>
      <c r="E2" s="95"/>
      <c r="F2" s="95"/>
      <c r="G2" s="95"/>
      <c r="H2" s="95"/>
    </row>
    <row r="3" spans="1:17" ht="9.1999999999999993" customHeight="1">
      <c r="A3" s="96"/>
      <c r="B3" s="96"/>
      <c r="C3" s="96"/>
      <c r="D3" s="96"/>
      <c r="E3" s="96"/>
      <c r="F3" s="96"/>
      <c r="G3" s="96"/>
      <c r="H3" s="96"/>
    </row>
    <row r="4" spans="1:17" s="52" customFormat="1" ht="39.75" customHeight="1">
      <c r="A4" s="85" t="s">
        <v>26</v>
      </c>
      <c r="B4" s="67" t="s">
        <v>1</v>
      </c>
      <c r="C4" s="67" t="s">
        <v>4</v>
      </c>
      <c r="D4" s="67" t="s">
        <v>5</v>
      </c>
      <c r="E4" s="68" t="s">
        <v>23</v>
      </c>
      <c r="F4" s="67" t="s">
        <v>7</v>
      </c>
      <c r="G4" s="67" t="s">
        <v>8</v>
      </c>
      <c r="H4" s="67" t="s">
        <v>24</v>
      </c>
      <c r="J4" s="3"/>
    </row>
    <row r="5" spans="1:17" s="52" customFormat="1" ht="15" customHeight="1">
      <c r="A5" s="69" t="s">
        <v>1</v>
      </c>
      <c r="B5" s="90">
        <f>SUM(C5:H5)</f>
        <v>9519908.8306038938</v>
      </c>
      <c r="C5" s="70">
        <f>SUM(C6:C17)</f>
        <v>7376809.2261442747</v>
      </c>
      <c r="D5" s="70">
        <f t="shared" ref="D5:H5" si="0">SUM(D6:D17)</f>
        <v>214559.76559829959</v>
      </c>
      <c r="E5" s="70">
        <f t="shared" si="0"/>
        <v>101762.76482350424</v>
      </c>
      <c r="F5" s="70">
        <f t="shared" si="0"/>
        <v>38384.200016152427</v>
      </c>
      <c r="G5" s="70">
        <f t="shared" si="0"/>
        <v>1328578.0409473386</v>
      </c>
      <c r="H5" s="70">
        <f t="shared" si="0"/>
        <v>459814.83307432459</v>
      </c>
      <c r="I5" s="53"/>
      <c r="J5" s="3"/>
    </row>
    <row r="6" spans="1:17" s="52" customFormat="1" ht="15" customHeight="1">
      <c r="A6" s="79" t="s">
        <v>2</v>
      </c>
      <c r="B6" s="87">
        <f>SUM(C6:H6)</f>
        <v>859977.0000002255</v>
      </c>
      <c r="C6" s="72">
        <v>608762.06053839542</v>
      </c>
      <c r="D6" s="72">
        <v>20972.876163120243</v>
      </c>
      <c r="E6" s="72">
        <v>10174.663208856533</v>
      </c>
      <c r="F6" s="72">
        <v>4399.6362797308429</v>
      </c>
      <c r="G6" s="72">
        <v>96976.081849246257</v>
      </c>
      <c r="H6" s="72">
        <v>118691.68196087622</v>
      </c>
      <c r="I6" s="53"/>
      <c r="J6" s="3"/>
      <c r="K6" s="89"/>
      <c r="L6" s="70"/>
      <c r="M6" s="70"/>
      <c r="N6" s="70"/>
      <c r="O6" s="70"/>
      <c r="P6" s="70"/>
      <c r="Q6" s="70"/>
    </row>
    <row r="7" spans="1:17" s="52" customFormat="1" ht="15" customHeight="1">
      <c r="A7" s="79" t="s">
        <v>9</v>
      </c>
      <c r="B7" s="87">
        <v>810977.00000000023</v>
      </c>
      <c r="C7" s="72">
        <v>623596.0607104036</v>
      </c>
      <c r="D7" s="72">
        <v>20001.921876364628</v>
      </c>
      <c r="E7" s="72">
        <v>10642.606705765453</v>
      </c>
      <c r="F7" s="72">
        <v>3323.1283462904817</v>
      </c>
      <c r="G7" s="72">
        <v>94969.603471394192</v>
      </c>
      <c r="H7" s="72">
        <v>58443.678923131891</v>
      </c>
      <c r="I7" s="53"/>
      <c r="J7" s="79"/>
      <c r="K7" s="70"/>
      <c r="L7" s="70"/>
      <c r="M7" s="70"/>
      <c r="N7" s="70"/>
      <c r="O7" s="70"/>
      <c r="P7" s="70"/>
      <c r="Q7" s="70"/>
    </row>
    <row r="8" spans="1:17" s="52" customFormat="1" ht="15" customHeight="1">
      <c r="A8" s="79" t="s">
        <v>10</v>
      </c>
      <c r="B8" s="87">
        <v>900480.91078467632</v>
      </c>
      <c r="C8" s="72">
        <v>756950.15203764394</v>
      </c>
      <c r="D8" s="72">
        <v>20028.193559490523</v>
      </c>
      <c r="E8" s="72">
        <v>9805.8844915713125</v>
      </c>
      <c r="F8" s="72">
        <v>3512.3233020255557</v>
      </c>
      <c r="G8" s="72">
        <v>107406.03591089399</v>
      </c>
      <c r="H8" s="72">
        <v>2778.4106980511369</v>
      </c>
      <c r="I8" s="53"/>
      <c r="J8" s="79"/>
      <c r="K8" s="70"/>
      <c r="L8" s="70"/>
      <c r="M8" s="70"/>
      <c r="N8" s="70"/>
      <c r="O8" s="70"/>
      <c r="P8" s="70"/>
      <c r="Q8" s="70"/>
    </row>
    <row r="9" spans="1:17" s="52" customFormat="1" ht="15" customHeight="1">
      <c r="A9" s="79" t="s">
        <v>11</v>
      </c>
      <c r="B9" s="87">
        <v>779871.00000000035</v>
      </c>
      <c r="C9" s="72">
        <v>645982.98424197035</v>
      </c>
      <c r="D9" s="72">
        <v>20604.158823073925</v>
      </c>
      <c r="E9" s="72">
        <v>11323.135824933015</v>
      </c>
      <c r="F9" s="72">
        <v>3518.2151065067301</v>
      </c>
      <c r="G9" s="72">
        <v>93863.325527372144</v>
      </c>
      <c r="H9" s="72">
        <v>4579.1804761442982</v>
      </c>
      <c r="I9" s="53"/>
      <c r="J9" s="79"/>
      <c r="K9" s="70"/>
      <c r="L9" s="70"/>
      <c r="M9" s="70"/>
      <c r="N9" s="70"/>
      <c r="O9" s="70"/>
      <c r="P9" s="70"/>
      <c r="Q9" s="70"/>
    </row>
    <row r="10" spans="1:17" s="52" customFormat="1" ht="15" customHeight="1">
      <c r="A10" s="79" t="s">
        <v>14</v>
      </c>
      <c r="B10" s="87">
        <v>745512.96211200813</v>
      </c>
      <c r="C10" s="72">
        <v>608262.1001288275</v>
      </c>
      <c r="D10" s="72">
        <v>17697.763011417828</v>
      </c>
      <c r="E10" s="72">
        <v>8430.3628670555136</v>
      </c>
      <c r="F10" s="72">
        <v>3260.5879235052007</v>
      </c>
      <c r="G10" s="72">
        <v>104896.5217846762</v>
      </c>
      <c r="H10" s="72">
        <v>2965.6642965257179</v>
      </c>
      <c r="I10" s="53"/>
      <c r="J10" s="79"/>
      <c r="K10" s="70"/>
      <c r="L10" s="70"/>
      <c r="M10" s="70"/>
      <c r="N10" s="70"/>
      <c r="O10" s="70"/>
      <c r="P10" s="70"/>
      <c r="Q10" s="70"/>
    </row>
    <row r="11" spans="1:17" s="52" customFormat="1" ht="15" customHeight="1">
      <c r="A11" s="79" t="s">
        <v>15</v>
      </c>
      <c r="B11" s="87">
        <v>831825.60000000068</v>
      </c>
      <c r="C11" s="72">
        <v>674510.63676755829</v>
      </c>
      <c r="D11" s="72">
        <v>17099.505634664649</v>
      </c>
      <c r="E11" s="72">
        <v>6872.0665702296856</v>
      </c>
      <c r="F11" s="72">
        <v>3515.4936314432748</v>
      </c>
      <c r="G11" s="72">
        <v>129666.94277040115</v>
      </c>
      <c r="H11" s="72">
        <v>161.32014294580506</v>
      </c>
      <c r="I11" s="53"/>
      <c r="J11" s="79"/>
      <c r="K11" s="70"/>
      <c r="L11" s="70"/>
      <c r="M11" s="70"/>
      <c r="N11" s="70"/>
      <c r="O11" s="70"/>
      <c r="P11" s="70"/>
      <c r="Q11" s="70"/>
    </row>
    <row r="12" spans="1:17" s="52" customFormat="1" ht="15" customHeight="1">
      <c r="A12" s="79" t="s">
        <v>16</v>
      </c>
      <c r="B12" s="87">
        <f>SUM(C12:H12)</f>
        <v>914410.86504139099</v>
      </c>
      <c r="C12" s="72">
        <v>739379.19248883764</v>
      </c>
      <c r="D12" s="72">
        <v>15932.640890717639</v>
      </c>
      <c r="E12" s="72">
        <v>6567.76228895638</v>
      </c>
      <c r="F12" s="72">
        <v>3216.7166008012828</v>
      </c>
      <c r="G12" s="72">
        <v>144474.67298442603</v>
      </c>
      <c r="H12" s="72">
        <v>4839.8797876518947</v>
      </c>
      <c r="I12" s="53"/>
      <c r="J12" s="79"/>
      <c r="K12" s="70"/>
      <c r="L12" s="70"/>
      <c r="M12" s="70"/>
      <c r="N12" s="70"/>
      <c r="O12" s="70"/>
      <c r="P12" s="70"/>
      <c r="Q12" s="70"/>
    </row>
    <row r="13" spans="1:17" s="52" customFormat="1" ht="15" customHeight="1">
      <c r="A13" s="79" t="s">
        <v>17</v>
      </c>
      <c r="B13" s="87">
        <v>782144.99999999953</v>
      </c>
      <c r="C13" s="72">
        <v>531869.4175142165</v>
      </c>
      <c r="D13" s="72">
        <v>15326.208582425075</v>
      </c>
      <c r="E13" s="72">
        <v>6764.3885168920451</v>
      </c>
      <c r="F13" s="72">
        <v>3274.8131290792057</v>
      </c>
      <c r="G13" s="72">
        <v>117836.92984837733</v>
      </c>
      <c r="H13" s="72">
        <v>107073.24240900957</v>
      </c>
      <c r="I13" s="53"/>
      <c r="J13" s="79"/>
      <c r="K13" s="70"/>
      <c r="L13" s="70"/>
      <c r="M13" s="70"/>
      <c r="N13" s="70"/>
      <c r="O13" s="70"/>
      <c r="P13" s="70"/>
      <c r="Q13" s="70"/>
    </row>
    <row r="14" spans="1:17" s="52" customFormat="1" ht="15" customHeight="1">
      <c r="A14" s="79" t="s">
        <v>18</v>
      </c>
      <c r="B14" s="87">
        <v>551263.99999999977</v>
      </c>
      <c r="C14" s="72">
        <v>362904.01517550607</v>
      </c>
      <c r="D14" s="72">
        <v>16535.625748330414</v>
      </c>
      <c r="E14" s="72">
        <v>8754.991873490324</v>
      </c>
      <c r="F14" s="72">
        <v>2535.408185356795</v>
      </c>
      <c r="G14" s="72">
        <v>78132.591723859819</v>
      </c>
      <c r="H14" s="72">
        <v>82401.367293456395</v>
      </c>
      <c r="I14" s="53"/>
      <c r="J14" s="79"/>
      <c r="K14" s="70"/>
      <c r="L14" s="70"/>
      <c r="M14" s="70"/>
      <c r="N14" s="70"/>
      <c r="O14" s="70"/>
      <c r="P14" s="70"/>
      <c r="Q14" s="70"/>
    </row>
    <row r="15" spans="1:17" s="52" customFormat="1" ht="15" customHeight="1">
      <c r="A15" s="79" t="s">
        <v>19</v>
      </c>
      <c r="B15" s="87">
        <v>631972</v>
      </c>
      <c r="C15" s="72">
        <v>440007.50357428129</v>
      </c>
      <c r="D15" s="72">
        <v>17953.718458301078</v>
      </c>
      <c r="E15" s="72">
        <v>9254.4153867593668</v>
      </c>
      <c r="F15" s="72">
        <v>2352.6508050977513</v>
      </c>
      <c r="G15" s="72">
        <v>84591.09511002728</v>
      </c>
      <c r="H15" s="72">
        <v>77812.616665533133</v>
      </c>
      <c r="I15" s="53"/>
      <c r="J15" s="79"/>
      <c r="K15" s="70"/>
      <c r="L15" s="70"/>
      <c r="M15" s="70"/>
      <c r="N15" s="70"/>
      <c r="O15" s="70"/>
      <c r="P15" s="70"/>
      <c r="Q15" s="70"/>
    </row>
    <row r="16" spans="1:17" s="52" customFormat="1" ht="15" customHeight="1">
      <c r="A16" s="79" t="s">
        <v>20</v>
      </c>
      <c r="B16" s="87">
        <v>747897.00000000058</v>
      </c>
      <c r="C16" s="72">
        <v>623577.48569251446</v>
      </c>
      <c r="D16" s="72">
        <v>18463.455940092234</v>
      </c>
      <c r="E16" s="72">
        <v>10363.244848893946</v>
      </c>
      <c r="F16" s="72">
        <v>2481.5526407540619</v>
      </c>
      <c r="G16" s="72">
        <v>92986.56554584908</v>
      </c>
      <c r="H16" s="72">
        <v>24.695331896809829</v>
      </c>
      <c r="I16" s="53"/>
      <c r="J16" s="79"/>
      <c r="K16" s="70"/>
      <c r="L16" s="70"/>
      <c r="M16" s="70"/>
      <c r="N16" s="70"/>
      <c r="O16" s="70"/>
      <c r="P16" s="70"/>
      <c r="Q16" s="70"/>
    </row>
    <row r="17" spans="1:17" s="52" customFormat="1" ht="15" customHeight="1">
      <c r="A17" s="80" t="s">
        <v>21</v>
      </c>
      <c r="B17" s="88">
        <v>963575.00000000058</v>
      </c>
      <c r="C17" s="74">
        <v>761007.61727412045</v>
      </c>
      <c r="D17" s="74">
        <v>13943.696910301329</v>
      </c>
      <c r="E17" s="74">
        <v>2809.2422401006775</v>
      </c>
      <c r="F17" s="74">
        <v>2993.674065561248</v>
      </c>
      <c r="G17" s="74">
        <v>182777.67442081528</v>
      </c>
      <c r="H17" s="74">
        <v>43.095089101706741</v>
      </c>
      <c r="I17" s="53"/>
      <c r="J17" s="79"/>
      <c r="K17" s="70"/>
      <c r="L17" s="70"/>
      <c r="M17" s="70"/>
      <c r="N17" s="70"/>
      <c r="O17" s="70"/>
      <c r="P17" s="70"/>
      <c r="Q17" s="70"/>
    </row>
    <row r="18" spans="1:17" ht="12.75" customHeight="1">
      <c r="A18" s="17" t="s">
        <v>25</v>
      </c>
      <c r="B18" s="71"/>
      <c r="C18" s="71"/>
      <c r="D18" s="71"/>
      <c r="E18" s="71"/>
      <c r="F18" s="71"/>
      <c r="G18" s="71"/>
      <c r="H18" s="71"/>
      <c r="J18" s="79"/>
      <c r="K18" s="70"/>
      <c r="L18" s="70"/>
      <c r="M18" s="70"/>
      <c r="N18" s="70"/>
      <c r="O18" s="70"/>
      <c r="P18" s="70"/>
      <c r="Q18" s="70"/>
    </row>
    <row r="19" spans="1:17" ht="12.75" customHeight="1">
      <c r="A19" s="17" t="s">
        <v>29</v>
      </c>
      <c r="B19" s="17"/>
      <c r="C19" s="17"/>
      <c r="D19" s="17"/>
      <c r="E19" s="17"/>
      <c r="F19" s="17"/>
      <c r="G19" s="17"/>
      <c r="H19" s="17"/>
      <c r="K19" s="70"/>
      <c r="L19" s="70"/>
      <c r="M19" s="70"/>
      <c r="N19" s="70"/>
      <c r="O19" s="70"/>
      <c r="P19" s="70"/>
      <c r="Q19" s="70"/>
    </row>
    <row r="20" spans="1:17" ht="12.75" customHeight="1">
      <c r="B20" s="5"/>
      <c r="C20" s="4"/>
      <c r="D20" s="4"/>
      <c r="E20" s="4"/>
      <c r="F20" s="4"/>
      <c r="G20" s="4"/>
      <c r="H20" s="4"/>
      <c r="J20" s="3"/>
    </row>
    <row r="21" spans="1:17">
      <c r="A21" s="54"/>
      <c r="B21" s="55"/>
      <c r="C21" s="54"/>
      <c r="D21" s="55"/>
      <c r="E21" s="55"/>
      <c r="F21" s="54"/>
      <c r="G21" s="54"/>
      <c r="H21" s="54"/>
    </row>
    <row r="22" spans="1:17" ht="15">
      <c r="A22" s="54"/>
      <c r="B22" s="54"/>
      <c r="C22" s="54"/>
      <c r="D22" s="3"/>
      <c r="E22" s="3"/>
      <c r="F22" s="3"/>
      <c r="G22" s="3"/>
      <c r="H22" s="3"/>
      <c r="I22" s="3"/>
    </row>
    <row r="23" spans="1:17" ht="15">
      <c r="C23" s="4"/>
      <c r="D23" s="4"/>
      <c r="E23" s="4"/>
      <c r="F23" s="4"/>
      <c r="G23" s="4"/>
      <c r="H23" s="4"/>
      <c r="I23" s="4"/>
      <c r="K23" s="3"/>
    </row>
    <row r="24" spans="1:17">
      <c r="C24" s="4"/>
      <c r="D24" s="4"/>
      <c r="E24" s="4"/>
      <c r="F24" s="4"/>
      <c r="G24" s="4"/>
      <c r="H24" s="4"/>
      <c r="I24" s="4"/>
    </row>
    <row r="25" spans="1:17">
      <c r="B25" s="87"/>
      <c r="C25" s="4"/>
      <c r="D25" s="4"/>
      <c r="E25" s="4"/>
      <c r="F25" s="4"/>
      <c r="G25" s="4"/>
      <c r="H25" s="4"/>
      <c r="J25" s="70"/>
      <c r="K25" s="70"/>
      <c r="L25" s="70"/>
      <c r="M25" s="70"/>
      <c r="N25" s="70"/>
      <c r="O25" s="70"/>
      <c r="P25" s="70"/>
    </row>
    <row r="26" spans="1:17">
      <c r="C26" s="70"/>
      <c r="D26" s="70"/>
      <c r="E26" s="70"/>
      <c r="F26" s="70"/>
      <c r="G26" s="70"/>
      <c r="H26" s="70"/>
      <c r="I26" s="70"/>
    </row>
    <row r="27" spans="1:17" ht="12.75" customHeight="1"/>
    <row r="29" spans="1:17">
      <c r="B29" s="6"/>
    </row>
    <row r="31" spans="1:17">
      <c r="I31" s="73"/>
      <c r="J31" s="73"/>
      <c r="K31" s="73"/>
      <c r="L31" s="73"/>
      <c r="M31" s="73"/>
      <c r="N31" s="73"/>
    </row>
    <row r="48" spans="9:9">
      <c r="I48" s="56"/>
    </row>
  </sheetData>
  <mergeCells count="2">
    <mergeCell ref="A2:H2"/>
    <mergeCell ref="A3:H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8"/>
  <sheetViews>
    <sheetView showGridLines="0" tabSelected="1" workbookViewId="0">
      <selection activeCell="R23" sqref="R23"/>
    </sheetView>
  </sheetViews>
  <sheetFormatPr baseColWidth="10" defaultColWidth="11.42578125" defaultRowHeight="14.25"/>
  <cols>
    <col min="1" max="1" width="10.5703125" style="11" customWidth="1"/>
    <col min="2" max="2" width="13.5703125" style="11" customWidth="1"/>
    <col min="3" max="3" width="14.140625" style="11" customWidth="1"/>
    <col min="4" max="4" width="11.28515625" style="11" customWidth="1"/>
    <col min="5" max="5" width="13.42578125" style="11" customWidth="1"/>
    <col min="6" max="6" width="13.28515625" style="11" customWidth="1"/>
    <col min="7" max="7" width="14.42578125" style="11" customWidth="1"/>
    <col min="8" max="8" width="13.85546875" style="11" customWidth="1"/>
    <col min="9" max="16384" width="11.42578125" style="11"/>
  </cols>
  <sheetData>
    <row r="1" spans="1:16" ht="21.75" customHeight="1">
      <c r="A1" s="51"/>
    </row>
    <row r="2" spans="1:16" ht="12.75" customHeight="1">
      <c r="A2" s="95" t="s">
        <v>37</v>
      </c>
      <c r="B2" s="95"/>
      <c r="C2" s="95"/>
      <c r="D2" s="95"/>
      <c r="E2" s="95"/>
      <c r="F2" s="95"/>
      <c r="G2" s="95"/>
      <c r="H2" s="95"/>
    </row>
    <row r="3" spans="1:16" ht="15.75" customHeight="1">
      <c r="A3" s="96"/>
      <c r="B3" s="96"/>
      <c r="C3" s="96"/>
      <c r="D3" s="96"/>
      <c r="E3" s="96"/>
      <c r="F3" s="96"/>
      <c r="G3" s="96"/>
      <c r="H3" s="96"/>
    </row>
    <row r="4" spans="1:16" s="52" customFormat="1" ht="39.75" customHeight="1">
      <c r="A4" s="85" t="s">
        <v>26</v>
      </c>
      <c r="B4" s="67" t="s">
        <v>1</v>
      </c>
      <c r="C4" s="67" t="s">
        <v>4</v>
      </c>
      <c r="D4" s="67" t="s">
        <v>5</v>
      </c>
      <c r="E4" s="68" t="s">
        <v>23</v>
      </c>
      <c r="F4" s="67" t="s">
        <v>7</v>
      </c>
      <c r="G4" s="67" t="s">
        <v>8</v>
      </c>
      <c r="H4" s="67" t="s">
        <v>24</v>
      </c>
      <c r="I4" s="3"/>
    </row>
    <row r="5" spans="1:16" s="52" customFormat="1" ht="15" customHeight="1">
      <c r="A5" s="69" t="s">
        <v>1</v>
      </c>
      <c r="B5" s="87">
        <f>SUM(C5:H5)</f>
        <v>7357857.9654587274</v>
      </c>
      <c r="C5" s="70">
        <f t="shared" ref="C5:H5" si="0">SUM(C6:C14)</f>
        <v>5390589.5786767807</v>
      </c>
      <c r="D5" s="70">
        <f t="shared" si="0"/>
        <v>158226.53289901002</v>
      </c>
      <c r="E5" s="70">
        <f t="shared" si="0"/>
        <v>69730.021733653179</v>
      </c>
      <c r="F5" s="70">
        <f t="shared" si="0"/>
        <v>38487.327515307297</v>
      </c>
      <c r="G5" s="70">
        <f t="shared" si="0"/>
        <v>1006370.7519214733</v>
      </c>
      <c r="H5" s="70">
        <f t="shared" si="0"/>
        <v>694453.75271250424</v>
      </c>
      <c r="I5" s="3"/>
    </row>
    <row r="6" spans="1:16" s="52" customFormat="1" ht="15" customHeight="1">
      <c r="A6" s="79" t="s">
        <v>2</v>
      </c>
      <c r="B6" s="87">
        <f>SUM(C6:H6)</f>
        <v>878396.99999999942</v>
      </c>
      <c r="C6" s="72">
        <v>743151.24782707042</v>
      </c>
      <c r="D6" s="72">
        <v>21656.424637660515</v>
      </c>
      <c r="E6" s="72">
        <v>8368.3979618448684</v>
      </c>
      <c r="F6" s="72">
        <v>3545.8849501494478</v>
      </c>
      <c r="G6" s="72">
        <v>99202.22905390113</v>
      </c>
      <c r="H6" s="72">
        <v>2472.8155693729123</v>
      </c>
      <c r="I6" s="3"/>
      <c r="J6" s="89"/>
      <c r="K6" s="70"/>
      <c r="L6" s="70"/>
      <c r="M6" s="70"/>
      <c r="N6" s="70"/>
      <c r="O6" s="70"/>
      <c r="P6" s="70"/>
    </row>
    <row r="7" spans="1:16" s="52" customFormat="1" ht="15" customHeight="1">
      <c r="A7" s="79" t="s">
        <v>9</v>
      </c>
      <c r="B7" s="87">
        <v>795198.99999999895</v>
      </c>
      <c r="C7" s="72">
        <v>612413.62629281101</v>
      </c>
      <c r="D7" s="72">
        <v>19893.215707529518</v>
      </c>
      <c r="E7" s="72">
        <v>9435.5619276210873</v>
      </c>
      <c r="F7" s="72">
        <v>2277.3672259180821</v>
      </c>
      <c r="G7" s="72">
        <v>93894.268282028352</v>
      </c>
      <c r="H7" s="72">
        <v>57284.960564090921</v>
      </c>
      <c r="I7" s="79"/>
      <c r="J7" s="70"/>
      <c r="K7" s="70"/>
      <c r="L7" s="70"/>
      <c r="M7" s="70"/>
      <c r="N7" s="70"/>
      <c r="O7" s="70"/>
      <c r="P7" s="70"/>
    </row>
    <row r="8" spans="1:16" s="52" customFormat="1" ht="15" customHeight="1">
      <c r="A8" s="79" t="s">
        <v>10</v>
      </c>
      <c r="B8" s="87">
        <v>887206.00000000012</v>
      </c>
      <c r="C8" s="72">
        <v>684214.02049596456</v>
      </c>
      <c r="D8" s="72">
        <v>21669.653494545641</v>
      </c>
      <c r="E8" s="72">
        <v>10304.274865949425</v>
      </c>
      <c r="F8" s="72">
        <v>3253.1376226437978</v>
      </c>
      <c r="G8" s="72">
        <v>98206.849146282009</v>
      </c>
      <c r="H8" s="72">
        <v>69558.064374614813</v>
      </c>
      <c r="I8" s="79"/>
      <c r="J8" s="70"/>
      <c r="K8" s="70"/>
      <c r="L8" s="70"/>
      <c r="M8" s="70"/>
      <c r="N8" s="70"/>
      <c r="O8" s="70"/>
      <c r="P8" s="70"/>
    </row>
    <row r="9" spans="1:16" s="52" customFormat="1" ht="15" customHeight="1">
      <c r="A9" s="79" t="s">
        <v>11</v>
      </c>
      <c r="B9" s="87">
        <v>829886.9999999993</v>
      </c>
      <c r="C9" s="72">
        <v>614191.17906707886</v>
      </c>
      <c r="D9" s="72">
        <v>17917.332916684431</v>
      </c>
      <c r="E9" s="72">
        <v>7971.1192744731443</v>
      </c>
      <c r="F9" s="72">
        <v>2313.3078145128438</v>
      </c>
      <c r="G9" s="72">
        <v>103976.63874565746</v>
      </c>
      <c r="H9" s="72">
        <v>83517.422181592541</v>
      </c>
      <c r="I9" s="79"/>
      <c r="J9" s="70"/>
      <c r="K9" s="70"/>
      <c r="L9" s="70"/>
      <c r="M9" s="70"/>
      <c r="N9" s="70"/>
      <c r="O9" s="70"/>
      <c r="P9" s="70"/>
    </row>
    <row r="10" spans="1:16" s="52" customFormat="1" ht="15" customHeight="1">
      <c r="A10" s="79" t="s">
        <v>14</v>
      </c>
      <c r="B10" s="87">
        <v>747534.00000000186</v>
      </c>
      <c r="C10" s="72">
        <v>537785.83108185278</v>
      </c>
      <c r="D10" s="72">
        <v>19068.809213293658</v>
      </c>
      <c r="E10" s="72">
        <v>9765.4352773953888</v>
      </c>
      <c r="F10" s="72">
        <v>2794.5274453733873</v>
      </c>
      <c r="G10" s="72">
        <v>101745.47984470303</v>
      </c>
      <c r="H10" s="72">
        <v>76373.917137383571</v>
      </c>
      <c r="I10" s="79"/>
      <c r="J10" s="70"/>
      <c r="K10" s="70"/>
      <c r="L10" s="70"/>
      <c r="M10" s="70"/>
      <c r="N10" s="70"/>
      <c r="O10" s="70"/>
      <c r="P10" s="70"/>
    </row>
    <row r="11" spans="1:16" s="52" customFormat="1" ht="15" customHeight="1">
      <c r="A11" s="79" t="s">
        <v>15</v>
      </c>
      <c r="B11" s="87">
        <v>847034.00000000081</v>
      </c>
      <c r="C11" s="72">
        <v>603338.46577316243</v>
      </c>
      <c r="D11" s="72">
        <v>16502.404176424563</v>
      </c>
      <c r="E11" s="72">
        <v>6481.0585575639934</v>
      </c>
      <c r="F11" s="72">
        <v>2974.9315045730727</v>
      </c>
      <c r="G11" s="72">
        <v>135514.62232609047</v>
      </c>
      <c r="H11" s="72">
        <v>82222.517662186205</v>
      </c>
      <c r="I11" s="79"/>
      <c r="J11" s="70"/>
      <c r="K11" s="70"/>
      <c r="L11" s="70"/>
      <c r="M11" s="70"/>
      <c r="N11" s="70"/>
      <c r="O11" s="70"/>
      <c r="P11" s="70"/>
    </row>
    <row r="12" spans="1:16" s="52" customFormat="1" ht="15" customHeight="1">
      <c r="A12" s="91" t="s">
        <v>16</v>
      </c>
      <c r="B12" s="92">
        <v>973575.96545872767</v>
      </c>
      <c r="C12" s="93">
        <v>674394.20340834919</v>
      </c>
      <c r="D12" s="93">
        <v>15858.394548233373</v>
      </c>
      <c r="E12" s="93">
        <v>6498.7653546817946</v>
      </c>
      <c r="F12" s="93">
        <v>3102.5936243091674</v>
      </c>
      <c r="G12" s="93">
        <v>158081.96164784802</v>
      </c>
      <c r="H12" s="93">
        <v>115640.04687530635</v>
      </c>
      <c r="I12" s="79"/>
      <c r="J12" s="70"/>
      <c r="K12" s="70"/>
      <c r="L12" s="70"/>
      <c r="M12" s="70"/>
      <c r="N12" s="70"/>
      <c r="O12" s="70"/>
      <c r="P12" s="70"/>
    </row>
    <row r="13" spans="1:16" s="52" customFormat="1" ht="15" customHeight="1">
      <c r="A13" s="91" t="s">
        <v>17</v>
      </c>
      <c r="B13" s="92">
        <v>823371.00000000023</v>
      </c>
      <c r="C13" s="93">
        <v>547755.36837282416</v>
      </c>
      <c r="D13" s="93">
        <v>8155.8658700155456</v>
      </c>
      <c r="E13" s="93">
        <v>2610.5910169650324</v>
      </c>
      <c r="F13" s="93">
        <v>15681.266680293887</v>
      </c>
      <c r="G13" s="93">
        <v>129824.95252947755</v>
      </c>
      <c r="H13" s="93">
        <v>119342.95553042425</v>
      </c>
      <c r="I13" s="79"/>
      <c r="J13" s="70"/>
      <c r="K13" s="70"/>
      <c r="L13" s="70"/>
      <c r="M13" s="70"/>
      <c r="N13" s="70"/>
      <c r="O13" s="70"/>
      <c r="P13" s="70"/>
    </row>
    <row r="14" spans="1:16" s="52" customFormat="1" ht="15" customHeight="1">
      <c r="A14" s="80" t="s">
        <v>18</v>
      </c>
      <c r="B14" s="88">
        <v>575653.99999999977</v>
      </c>
      <c r="C14" s="74">
        <v>373345.63635766687</v>
      </c>
      <c r="D14" s="74">
        <v>17504.432334622776</v>
      </c>
      <c r="E14" s="74">
        <v>8294.8174971584394</v>
      </c>
      <c r="F14" s="74">
        <v>2544.310647533609</v>
      </c>
      <c r="G14" s="74">
        <v>85923.750345485343</v>
      </c>
      <c r="H14" s="74">
        <v>88041.052817532734</v>
      </c>
      <c r="I14" s="79"/>
      <c r="J14" s="70"/>
      <c r="K14" s="70"/>
      <c r="L14" s="70"/>
      <c r="M14" s="70"/>
      <c r="N14" s="70"/>
      <c r="O14" s="70"/>
      <c r="P14" s="70"/>
    </row>
    <row r="15" spans="1:16" ht="12.75" customHeight="1">
      <c r="A15" s="17" t="s">
        <v>25</v>
      </c>
      <c r="B15" s="71"/>
      <c r="C15" s="71"/>
      <c r="D15" s="71"/>
      <c r="E15" s="71"/>
      <c r="F15" s="71"/>
      <c r="G15" s="71"/>
      <c r="H15" s="71"/>
      <c r="I15" s="79"/>
      <c r="J15" s="70"/>
      <c r="K15" s="70"/>
      <c r="L15" s="70"/>
      <c r="M15" s="70"/>
      <c r="N15" s="70"/>
      <c r="O15" s="70"/>
      <c r="P15" s="70"/>
    </row>
    <row r="16" spans="1:16" ht="12.75" customHeight="1">
      <c r="A16" s="17" t="s">
        <v>29</v>
      </c>
      <c r="B16" s="17"/>
      <c r="C16" s="17"/>
      <c r="D16" s="17"/>
      <c r="E16" s="17"/>
      <c r="F16" s="17"/>
      <c r="G16" s="17"/>
      <c r="H16" s="17"/>
      <c r="J16" s="70"/>
      <c r="K16" s="70"/>
      <c r="L16" s="70"/>
      <c r="M16" s="70"/>
      <c r="N16" s="70"/>
      <c r="O16" s="70"/>
      <c r="P16" s="70"/>
    </row>
    <row r="17" spans="1:15" ht="12.75" customHeight="1">
      <c r="B17" s="5"/>
      <c r="C17" s="4"/>
      <c r="D17" s="4"/>
      <c r="E17" s="4"/>
      <c r="F17" s="4"/>
      <c r="G17" s="4"/>
      <c r="H17" s="4"/>
      <c r="I17" s="3"/>
    </row>
    <row r="18" spans="1:15">
      <c r="A18" s="54"/>
      <c r="B18" s="55"/>
      <c r="C18" s="54"/>
      <c r="D18" s="55"/>
      <c r="E18" s="55"/>
      <c r="F18" s="54"/>
      <c r="G18" s="54"/>
      <c r="H18" s="54"/>
    </row>
    <row r="19" spans="1:15" ht="15">
      <c r="A19" s="54"/>
      <c r="B19" s="54"/>
      <c r="C19" s="54"/>
      <c r="D19" s="3"/>
      <c r="E19" s="3"/>
      <c r="F19" s="3"/>
      <c r="G19" s="3"/>
      <c r="H19" s="3"/>
    </row>
    <row r="20" spans="1:15" ht="15">
      <c r="C20" s="4"/>
      <c r="D20" s="4"/>
      <c r="E20" s="4"/>
      <c r="F20" s="4"/>
      <c r="G20" s="4"/>
      <c r="H20" s="4"/>
      <c r="J20" s="3"/>
    </row>
    <row r="21" spans="1:15">
      <c r="C21" s="4"/>
      <c r="D21" s="4"/>
      <c r="E21" s="4"/>
      <c r="F21" s="4"/>
      <c r="G21" s="4"/>
      <c r="H21" s="4"/>
    </row>
    <row r="22" spans="1:15">
      <c r="B22" s="87"/>
      <c r="C22" s="4"/>
      <c r="D22" s="4"/>
      <c r="E22" s="4"/>
      <c r="F22" s="4"/>
      <c r="G22" s="4"/>
      <c r="H22" s="4"/>
      <c r="I22" s="70"/>
      <c r="J22" s="70"/>
      <c r="K22" s="70"/>
      <c r="L22" s="70"/>
      <c r="M22" s="70"/>
      <c r="N22" s="70"/>
      <c r="O22" s="70"/>
    </row>
    <row r="23" spans="1:15">
      <c r="C23" s="70"/>
      <c r="D23" s="70"/>
      <c r="E23" s="70"/>
      <c r="F23" s="70"/>
      <c r="G23" s="70"/>
      <c r="H23" s="70"/>
    </row>
    <row r="24" spans="1:15" ht="12.75" customHeight="1"/>
    <row r="26" spans="1:15">
      <c r="B26" s="6"/>
    </row>
    <row r="28" spans="1:15">
      <c r="I28" s="73"/>
      <c r="J28" s="73"/>
      <c r="K28" s="73"/>
      <c r="L28" s="73"/>
      <c r="M28" s="73"/>
    </row>
  </sheetData>
  <mergeCells count="2">
    <mergeCell ref="A2:H2"/>
    <mergeCell ref="A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cp:lastPrinted>2015-04-17T14:08:52Z</cp:lastPrinted>
  <dcterms:created xsi:type="dcterms:W3CDTF">2014-04-09T17:52:28Z</dcterms:created>
  <dcterms:modified xsi:type="dcterms:W3CDTF">2025-10-14T14:17:04Z</dcterms:modified>
</cp:coreProperties>
</file>