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950" windowHeight="7515"/>
  </bookViews>
  <sheets>
    <sheet name="9.10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J7" i="1" l="1"/>
  <c r="G8" i="1" l="1"/>
  <c r="G42" i="1" l="1"/>
  <c r="G28" i="1"/>
  <c r="G41" i="1"/>
  <c r="G40" i="1"/>
  <c r="G39" i="1"/>
  <c r="G38" i="1"/>
  <c r="G37" i="1"/>
  <c r="G36" i="1"/>
  <c r="G35" i="1"/>
  <c r="G34" i="1"/>
  <c r="G33" i="1"/>
  <c r="G32" i="1"/>
  <c r="G20" i="1"/>
  <c r="G19" i="1"/>
  <c r="G18" i="1"/>
  <c r="G17" i="1"/>
  <c r="G16" i="1"/>
  <c r="G15" i="1"/>
  <c r="G14" i="1"/>
  <c r="G27" i="1"/>
  <c r="G13" i="1"/>
  <c r="G12" i="1"/>
  <c r="G11" i="1"/>
  <c r="G26" i="1"/>
  <c r="G10" i="1"/>
  <c r="G9" i="1"/>
  <c r="G7" i="1"/>
</calcChain>
</file>

<file path=xl/sharedStrings.xml><?xml version="1.0" encoding="utf-8"?>
<sst xmlns="http://schemas.openxmlformats.org/spreadsheetml/2006/main" count="184" uniqueCount="54">
  <si>
    <t>Partidos Políticos</t>
  </si>
  <si>
    <t>Votos válidos</t>
  </si>
  <si>
    <t>%</t>
  </si>
  <si>
    <t>Total</t>
  </si>
  <si>
    <t>Partido de la Liberación Dominicana (PLD)</t>
  </si>
  <si>
    <t>Partido Revolucionario Dominicano (PRD)</t>
  </si>
  <si>
    <t xml:space="preserve">Partido Reformista Social Cristiano (PRSC) </t>
  </si>
  <si>
    <t xml:space="preserve">Partido Alianza por la Democracia (APD) </t>
  </si>
  <si>
    <t xml:space="preserve">Bloque Institucional Social Demócrata (BIS) </t>
  </si>
  <si>
    <t xml:space="preserve">Partido Quisqueyano Demócrata Cristiano (PQDC) </t>
  </si>
  <si>
    <t xml:space="preserve">Partido Unión Demócrata Cristiana (UDC) </t>
  </si>
  <si>
    <t xml:space="preserve">Partido de los Trabajadores Dominicanos (PTD) </t>
  </si>
  <si>
    <t xml:space="preserve">Partido Popular Cristiano (PPC) </t>
  </si>
  <si>
    <t xml:space="preserve">Partido Revolucionario Social Demócrata (PRSD) </t>
  </si>
  <si>
    <t xml:space="preserve">Partido de Unidad Nacional (PUN) </t>
  </si>
  <si>
    <t>Partido Demócrata Popular (PDP)</t>
  </si>
  <si>
    <t xml:space="preserve">Partido Humanista Dominicana (PHD) </t>
  </si>
  <si>
    <t xml:space="preserve">Partido Revolucionario Independiente (PRI) </t>
  </si>
  <si>
    <t>Partido Nacional de Veteranos y Civiles (PNVC)</t>
  </si>
  <si>
    <t>Fuente: Resultados elecciones  2006, 2010 y 2016. Junta Central Electoral (JCE)</t>
  </si>
  <si>
    <t xml:space="preserve">              1: No participó por perder el reconocimiento de la JCE para las elecciones del 2016</t>
  </si>
  <si>
    <t xml:space="preserve">              2: No participaron para las elecciones del 2006</t>
  </si>
  <si>
    <t xml:space="preserve">             3: Para las elecciones del 2010 y 2016 pasó llamarse Partido Socialista Verde (PASOVE)</t>
  </si>
  <si>
    <t xml:space="preserve">              4: No participaron en las elecciones del 2006 y 2010</t>
  </si>
  <si>
    <t xml:space="preserve">              5 : El PLRD se convirtió en Partido Liberal Reformita(PLR) para las elecciones del 2016</t>
  </si>
  <si>
    <t xml:space="preserve">              6: Para las elecciones del  2016 el MIUCA pasó a llamarse Frente Amplio(FA)</t>
  </si>
  <si>
    <t xml:space="preserve">              7: Para las eleciones del 2016, el Partido Alianza Social Dominicana (ASD) pasó a llamarse Partido Revolucionario Moderno (PRM)</t>
  </si>
  <si>
    <t>…</t>
  </si>
  <si>
    <t>Fuerza del Pueblo (FP)</t>
  </si>
  <si>
    <t>Alianza por la Democracia (APD)</t>
  </si>
  <si>
    <t>Partido de País Posible (PP)</t>
  </si>
  <si>
    <t>Movimiento Juventud Presente (MJP)</t>
  </si>
  <si>
    <t>Partido Socialista Verde (PASOVE)</t>
  </si>
  <si>
    <r>
      <t>Partido Verde de la Unidad Demócrata (PVUD)</t>
    </r>
    <r>
      <rPr>
        <vertAlign val="superscript"/>
        <sz val="9"/>
        <rFont val="Roboto"/>
      </rPr>
      <t>1</t>
    </r>
  </si>
  <si>
    <r>
      <t>Movimiento Democrático Alternativo (MODA)</t>
    </r>
    <r>
      <rPr>
        <vertAlign val="superscript"/>
        <sz val="9"/>
        <rFont val="Roboto"/>
      </rPr>
      <t>2</t>
    </r>
  </si>
  <si>
    <r>
      <t>Fuerza Nacional Progresista (FNP)</t>
    </r>
    <r>
      <rPr>
        <vertAlign val="superscript"/>
        <sz val="9"/>
        <rFont val="Roboto"/>
      </rPr>
      <t>2</t>
    </r>
  </si>
  <si>
    <r>
      <t>Partido Socialista Verde (PASOVE)</t>
    </r>
    <r>
      <rPr>
        <vertAlign val="superscript"/>
        <sz val="9"/>
        <rFont val="Roboto"/>
      </rPr>
      <t>2</t>
    </r>
  </si>
  <si>
    <r>
      <t>Partido Cívico Renovador (PCR)</t>
    </r>
    <r>
      <rPr>
        <vertAlign val="superscript"/>
        <sz val="9"/>
        <rFont val="Roboto"/>
      </rPr>
      <t>2</t>
    </r>
  </si>
  <si>
    <r>
      <t>Partido Demócrata Institucional (PDI)</t>
    </r>
    <r>
      <rPr>
        <vertAlign val="superscript"/>
        <sz val="9"/>
        <rFont val="Roboto"/>
      </rPr>
      <t>2</t>
    </r>
  </si>
  <si>
    <r>
      <t>Partido de Acción Liberal (PAL)</t>
    </r>
    <r>
      <rPr>
        <vertAlign val="superscript"/>
        <sz val="9"/>
        <rFont val="Roboto"/>
      </rPr>
      <t>2</t>
    </r>
  </si>
  <si>
    <r>
      <t>Partido Dominicanos por el Cambio (DXC)</t>
    </r>
    <r>
      <rPr>
        <vertAlign val="superscript"/>
        <sz val="9"/>
        <rFont val="Roboto"/>
      </rPr>
      <t>2</t>
    </r>
  </si>
  <si>
    <r>
      <t>Partido Renacentista Nacional (PRN)</t>
    </r>
    <r>
      <rPr>
        <vertAlign val="superscript"/>
        <sz val="9"/>
        <rFont val="Roboto"/>
      </rPr>
      <t>3</t>
    </r>
  </si>
  <si>
    <r>
      <t>Frente Amplio (FA)</t>
    </r>
    <r>
      <rPr>
        <vertAlign val="superscript"/>
        <sz val="9"/>
        <rFont val="Roboto"/>
      </rPr>
      <t>4</t>
    </r>
  </si>
  <si>
    <r>
      <t>Alianza País (ALPAÍS)</t>
    </r>
    <r>
      <rPr>
        <vertAlign val="superscript"/>
        <sz val="9"/>
        <rFont val="Roboto"/>
      </rPr>
      <t>4</t>
    </r>
  </si>
  <si>
    <r>
      <t>Partido Liberal Reformista (PLR)</t>
    </r>
    <r>
      <rPr>
        <vertAlign val="superscript"/>
        <sz val="9"/>
        <rFont val="Roboto"/>
      </rPr>
      <t>4</t>
    </r>
  </si>
  <si>
    <r>
      <t>Movimiento Juventud Presente (MJP)</t>
    </r>
    <r>
      <rPr>
        <vertAlign val="superscript"/>
        <sz val="9"/>
        <rFont val="Roboto"/>
      </rPr>
      <t>4</t>
    </r>
  </si>
  <si>
    <r>
      <t>Partido Revolucionario Moderno (PRM)</t>
    </r>
    <r>
      <rPr>
        <vertAlign val="superscript"/>
        <sz val="9"/>
        <rFont val="Roboto"/>
      </rPr>
      <t>4</t>
    </r>
  </si>
  <si>
    <r>
      <t>Partido Liberal de la República Dominicana (PLRD)</t>
    </r>
    <r>
      <rPr>
        <vertAlign val="superscript"/>
        <sz val="9"/>
        <rFont val="Roboto"/>
      </rPr>
      <t>5</t>
    </r>
  </si>
  <si>
    <r>
      <t>Movimiento Independencia, Unidad y Cambio (MIUCA)</t>
    </r>
    <r>
      <rPr>
        <vertAlign val="superscript"/>
        <sz val="9"/>
        <rFont val="Roboto"/>
      </rPr>
      <t>6</t>
    </r>
  </si>
  <si>
    <r>
      <t>Partido Alianza Social Dominicana (ASD)</t>
    </r>
    <r>
      <rPr>
        <vertAlign val="superscript"/>
        <sz val="9"/>
        <rFont val="Roboto"/>
      </rPr>
      <t>7</t>
    </r>
  </si>
  <si>
    <t>Votos válidos
Senadores</t>
  </si>
  <si>
    <t>Votos válidos
Diputados</t>
  </si>
  <si>
    <t>… No aplica/ sin información</t>
  </si>
  <si>
    <t>REPÚBLICA DOMINICANA: Número de votos validos y porcentajes obtenidos por los partidos políticos en las elecciones a nivel congresual  por año, según partidos, 2006-2020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</si>
</sst>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%#,#00"/>
    <numFmt numFmtId="165" formatCode="0.0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Book"/>
      <family val="2"/>
    </font>
    <font>
      <sz val="9"/>
      <name val="Franklin Gothic Demi"/>
      <family val="2"/>
    </font>
    <font>
      <sz val="1"/>
      <color indexed="8"/>
      <name val="Courier"/>
      <family val="3"/>
    </font>
    <font>
      <b/>
      <sz val="9"/>
      <name val="Franklin Gothic Demi"/>
      <family val="2"/>
    </font>
    <font>
      <b/>
      <sz val="9"/>
      <name val="Roboto"/>
    </font>
    <font>
      <sz val="9"/>
      <name val="Roboto"/>
    </font>
    <font>
      <sz val="10"/>
      <name val="Roboto"/>
    </font>
    <font>
      <vertAlign val="superscript"/>
      <sz val="9"/>
      <name val="Roboto"/>
    </font>
    <font>
      <sz val="7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4" fillId="0" borderId="0">
      <protection locked="0"/>
    </xf>
    <xf numFmtId="0" fontId="1" fillId="0" borderId="0"/>
    <xf numFmtId="0" fontId="1" fillId="0" borderId="0"/>
  </cellStyleXfs>
  <cellXfs count="53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Border="1"/>
    <xf numFmtId="0" fontId="1" fillId="2" borderId="0" xfId="1" applyFill="1"/>
    <xf numFmtId="0" fontId="5" fillId="2" borderId="0" xfId="1" applyFont="1" applyFill="1"/>
    <xf numFmtId="0" fontId="6" fillId="3" borderId="3" xfId="5" applyFont="1" applyFill="1" applyBorder="1" applyAlignment="1">
      <alignment horizontal="right" vertical="center"/>
    </xf>
    <xf numFmtId="3" fontId="6" fillId="3" borderId="0" xfId="5" applyNumberFormat="1" applyFont="1" applyFill="1" applyBorder="1" applyAlignment="1">
      <alignment horizontal="right" vertical="center"/>
    </xf>
    <xf numFmtId="3" fontId="7" fillId="2" borderId="0" xfId="5" applyNumberFormat="1" applyFont="1" applyFill="1" applyAlignment="1">
      <alignment horizontal="right" vertical="center"/>
    </xf>
    <xf numFmtId="2" fontId="8" fillId="2" borderId="0" xfId="1" applyNumberFormat="1" applyFont="1" applyFill="1" applyBorder="1" applyAlignment="1">
      <alignment horizontal="right"/>
    </xf>
    <xf numFmtId="2" fontId="7" fillId="2" borderId="0" xfId="1" applyNumberFormat="1" applyFont="1" applyFill="1" applyBorder="1" applyAlignment="1">
      <alignment horizontal="right"/>
    </xf>
    <xf numFmtId="3" fontId="7" fillId="2" borderId="0" xfId="5" applyNumberFormat="1" applyFont="1" applyFill="1" applyBorder="1" applyAlignment="1">
      <alignment horizontal="right" vertical="center"/>
    </xf>
    <xf numFmtId="0" fontId="7" fillId="2" borderId="0" xfId="4" applyFont="1" applyFill="1" applyAlignment="1">
      <alignment horizontal="left"/>
    </xf>
    <xf numFmtId="0" fontId="7" fillId="2" borderId="0" xfId="4" applyFont="1" applyFill="1" applyBorder="1" applyAlignment="1">
      <alignment horizontal="left"/>
    </xf>
    <xf numFmtId="3" fontId="7" fillId="2" borderId="3" xfId="5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7" fillId="2" borderId="0" xfId="2" applyFont="1" applyFill="1" applyBorder="1" applyAlignment="1">
      <alignment horizontal="left"/>
    </xf>
    <xf numFmtId="3" fontId="7" fillId="2" borderId="0" xfId="2" applyNumberFormat="1" applyFont="1" applyFill="1" applyBorder="1" applyAlignment="1">
      <alignment horizontal="left"/>
    </xf>
    <xf numFmtId="0" fontId="7" fillId="2" borderId="0" xfId="1" applyFont="1" applyFill="1"/>
    <xf numFmtId="3" fontId="6" fillId="2" borderId="0" xfId="2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3" fontId="7" fillId="2" borderId="0" xfId="2" applyNumberFormat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right" vertical="center"/>
    </xf>
    <xf numFmtId="0" fontId="6" fillId="3" borderId="3" xfId="5" applyFont="1" applyFill="1" applyBorder="1" applyAlignment="1">
      <alignment horizontal="right" vertical="center" wrapText="1"/>
    </xf>
    <xf numFmtId="1" fontId="6" fillId="2" borderId="0" xfId="1" applyNumberFormat="1" applyFont="1" applyFill="1" applyAlignment="1">
      <alignment horizontal="right"/>
    </xf>
    <xf numFmtId="1" fontId="6" fillId="2" borderId="0" xfId="2" applyNumberFormat="1" applyFont="1" applyFill="1" applyAlignment="1">
      <alignment horizontal="right" vertical="center"/>
    </xf>
    <xf numFmtId="2" fontId="7" fillId="2" borderId="3" xfId="1" applyNumberFormat="1" applyFont="1" applyFill="1" applyBorder="1" applyAlignment="1">
      <alignment horizontal="right"/>
    </xf>
    <xf numFmtId="0" fontId="7" fillId="2" borderId="3" xfId="4" applyFont="1" applyFill="1" applyBorder="1" applyAlignment="1">
      <alignment horizontal="left"/>
    </xf>
    <xf numFmtId="2" fontId="8" fillId="2" borderId="3" xfId="1" applyNumberFormat="1" applyFont="1" applyFill="1" applyBorder="1" applyAlignment="1">
      <alignment horizontal="right"/>
    </xf>
    <xf numFmtId="0" fontId="7" fillId="2" borderId="0" xfId="5" applyFont="1" applyFill="1" applyBorder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6" fillId="2" borderId="3" xfId="2" applyFont="1" applyFill="1" applyBorder="1" applyAlignment="1">
      <alignment horizontal="right" vertical="center"/>
    </xf>
    <xf numFmtId="0" fontId="10" fillId="2" borderId="0" xfId="2" applyFont="1" applyFill="1" applyBorder="1" applyAlignment="1">
      <alignment horizontal="left" vertical="top"/>
    </xf>
    <xf numFmtId="165" fontId="8" fillId="2" borderId="0" xfId="1" applyNumberFormat="1" applyFont="1" applyFill="1" applyBorder="1" applyAlignment="1">
      <alignment horizontal="right"/>
    </xf>
    <xf numFmtId="2" fontId="7" fillId="2" borderId="0" xfId="5" applyNumberFormat="1" applyFont="1" applyFill="1" applyAlignment="1">
      <alignment horizontal="right" vertical="center"/>
    </xf>
    <xf numFmtId="2" fontId="7" fillId="2" borderId="0" xfId="5" applyNumberFormat="1" applyFont="1" applyFill="1" applyBorder="1" applyAlignment="1">
      <alignment horizontal="right" vertical="center"/>
    </xf>
    <xf numFmtId="2" fontId="7" fillId="2" borderId="3" xfId="5" applyNumberFormat="1" applyFont="1" applyFill="1" applyBorder="1" applyAlignment="1">
      <alignment horizontal="right" vertical="center"/>
    </xf>
    <xf numFmtId="2" fontId="7" fillId="2" borderId="0" xfId="3" applyNumberFormat="1" applyFont="1" applyFill="1" applyAlignment="1" applyProtection="1">
      <alignment horizontal="right" vertical="center"/>
    </xf>
    <xf numFmtId="2" fontId="7" fillId="2" borderId="0" xfId="3" applyNumberFormat="1" applyFont="1" applyFill="1" applyBorder="1" applyAlignment="1" applyProtection="1">
      <alignment horizontal="right" vertical="center"/>
    </xf>
    <xf numFmtId="0" fontId="10" fillId="2" borderId="0" xfId="2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/>
    </xf>
    <xf numFmtId="0" fontId="6" fillId="3" borderId="2" xfId="5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right" vertical="center" wrapText="1"/>
    </xf>
    <xf numFmtId="0" fontId="1" fillId="2" borderId="0" xfId="1" applyFont="1" applyFill="1"/>
  </cellXfs>
  <cellStyles count="6">
    <cellStyle name="Normal" xfId="0" builtinId="0"/>
    <cellStyle name="Normal 10 2" xfId="1"/>
    <cellStyle name="Normal 137" xfId="4"/>
    <cellStyle name="Normal 2" xfId="2"/>
    <cellStyle name="Normal 2 10" xf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243417</xdr:colOff>
      <xdr:row>0</xdr:row>
      <xdr:rowOff>92750</xdr:rowOff>
    </xdr:from>
    <xdr:to>
      <xdr:col>10</xdr:col>
      <xdr:colOff>506749</xdr:colOff>
      <xdr:row>2</xdr:row>
      <xdr:rowOff>264576</xdr:rowOff>
    </xdr:to>
    <xdr:pic>
      <xdr:nvPicPr>
        <xdr:cNvPr id="2" name="Imagen 1" descr="http://intranet/Publicaciones/logo%20ON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74250" y="92750"/>
          <a:ext cx="1025332" cy="510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19" zoomScale="90" zoomScaleNormal="90" workbookViewId="0">
      <selection activeCell="E16" sqref="E16"/>
    </sheetView>
  </sheetViews>
  <sheetFormatPr baseColWidth="10" defaultRowHeight="12.75"/>
  <cols>
    <col min="1" max="1" width="40.42578125" style="4" customWidth="1"/>
    <col min="2" max="2" width="13.28515625" style="4" customWidth="1"/>
    <col min="3" max="3" width="5.5703125" style="4" customWidth="1"/>
    <col min="4" max="4" width="13.28515625" style="4" customWidth="1"/>
    <col min="5" max="5" width="5.5703125" style="4" customWidth="1"/>
    <col min="6" max="6" width="13.28515625" style="4" customWidth="1"/>
    <col min="7" max="7" width="5.5703125" style="4" customWidth="1"/>
    <col min="8" max="8" width="13.28515625" style="4" customWidth="1"/>
    <col min="9" max="9" width="5.5703125" style="4" customWidth="1"/>
    <col min="10" max="10" width="13.28515625" style="52" customWidth="1"/>
    <col min="11" max="11" width="6.28515625" style="4" customWidth="1"/>
    <col min="12" max="16384" width="11.42578125" style="4"/>
  </cols>
  <sheetData>
    <row r="1" spans="1:11" s="1" customFormat="1" ht="14.25" customHeight="1">
      <c r="A1" s="45"/>
      <c r="B1" s="45"/>
      <c r="C1" s="45"/>
    </row>
    <row r="2" spans="1:11" s="2" customFormat="1" ht="12.75" customHeight="1">
      <c r="A2" s="46"/>
      <c r="B2" s="46"/>
      <c r="C2" s="46"/>
      <c r="D2" s="46"/>
      <c r="E2" s="46"/>
      <c r="F2" s="46"/>
      <c r="G2" s="46"/>
    </row>
    <row r="3" spans="1:11" s="1" customFormat="1" ht="27" customHeight="1">
      <c r="A3" s="44" t="s">
        <v>53</v>
      </c>
      <c r="B3" s="44"/>
      <c r="C3" s="44"/>
      <c r="D3" s="44"/>
      <c r="E3" s="44"/>
      <c r="F3" s="44"/>
      <c r="G3" s="44"/>
      <c r="H3" s="44"/>
      <c r="I3" s="44"/>
      <c r="J3" s="19"/>
      <c r="K3" s="19"/>
    </row>
    <row r="4" spans="1:11" s="1" customFormat="1" ht="9" customHeight="1">
      <c r="A4" s="32"/>
      <c r="B4" s="32"/>
      <c r="C4" s="32"/>
      <c r="D4" s="32"/>
      <c r="E4" s="32"/>
      <c r="F4" s="32"/>
      <c r="G4" s="32"/>
      <c r="H4" s="19"/>
      <c r="I4" s="19"/>
      <c r="J4" s="19"/>
      <c r="K4" s="19"/>
    </row>
    <row r="5" spans="1:11" s="5" customFormat="1" ht="12" customHeight="1">
      <c r="A5" s="47" t="s">
        <v>0</v>
      </c>
      <c r="B5" s="49">
        <v>2006</v>
      </c>
      <c r="C5" s="49"/>
      <c r="D5" s="49">
        <v>2010</v>
      </c>
      <c r="E5" s="49"/>
      <c r="F5" s="50">
        <v>2016</v>
      </c>
      <c r="G5" s="50"/>
      <c r="H5" s="43">
        <v>2020</v>
      </c>
      <c r="I5" s="43"/>
      <c r="J5" s="43"/>
      <c r="K5" s="43"/>
    </row>
    <row r="6" spans="1:11" s="5" customFormat="1" ht="38.25" customHeight="1">
      <c r="A6" s="48"/>
      <c r="B6" s="33" t="s">
        <v>1</v>
      </c>
      <c r="C6" s="33" t="s">
        <v>2</v>
      </c>
      <c r="D6" s="33" t="s">
        <v>1</v>
      </c>
      <c r="E6" s="33" t="s">
        <v>2</v>
      </c>
      <c r="F6" s="33" t="s">
        <v>1</v>
      </c>
      <c r="G6" s="33" t="s">
        <v>2</v>
      </c>
      <c r="H6" s="25" t="s">
        <v>51</v>
      </c>
      <c r="I6" s="6" t="s">
        <v>2</v>
      </c>
      <c r="J6" s="51" t="s">
        <v>50</v>
      </c>
      <c r="K6" s="6" t="s">
        <v>2</v>
      </c>
    </row>
    <row r="7" spans="1:11" s="5" customFormat="1" ht="12.75" customHeight="1">
      <c r="A7" s="15" t="s">
        <v>3</v>
      </c>
      <c r="B7" s="20">
        <v>3018918</v>
      </c>
      <c r="C7" s="27">
        <v>100</v>
      </c>
      <c r="D7" s="20">
        <v>3310382</v>
      </c>
      <c r="E7" s="27">
        <v>100</v>
      </c>
      <c r="F7" s="20">
        <v>4293229</v>
      </c>
      <c r="G7" s="26">
        <f t="shared" ref="G7:G13" si="0">F7/$F$7*100</f>
        <v>100</v>
      </c>
      <c r="H7" s="7">
        <f>SUM(H8:H45)</f>
        <v>3881252</v>
      </c>
      <c r="I7" s="7">
        <v>100</v>
      </c>
      <c r="J7" s="7">
        <f>SUM(J8:J45)</f>
        <v>3909324</v>
      </c>
      <c r="K7" s="7">
        <v>100.00000000000001</v>
      </c>
    </row>
    <row r="8" spans="1:11" s="1" customFormat="1" ht="12.75" customHeight="1">
      <c r="A8" s="16" t="s">
        <v>4</v>
      </c>
      <c r="B8" s="21">
        <v>1399266</v>
      </c>
      <c r="C8" s="39">
        <v>46.349917420744802</v>
      </c>
      <c r="D8" s="21">
        <v>1380601</v>
      </c>
      <c r="E8" s="39">
        <v>41.7051868938388</v>
      </c>
      <c r="F8" s="21">
        <v>1794325</v>
      </c>
      <c r="G8" s="10">
        <f>F8/$F$7*100</f>
        <v>41.794299814894572</v>
      </c>
      <c r="H8" s="8">
        <v>1245048</v>
      </c>
      <c r="I8" s="10">
        <v>67.484471039708609</v>
      </c>
      <c r="J8" s="8">
        <v>1267168</v>
      </c>
      <c r="K8" s="9">
        <v>73.998884616170741</v>
      </c>
    </row>
    <row r="9" spans="1:11" s="1" customFormat="1" ht="12.75" customHeight="1">
      <c r="A9" s="16" t="s">
        <v>5</v>
      </c>
      <c r="B9" s="21">
        <v>936740</v>
      </c>
      <c r="C9" s="39">
        <v>31.028997806498886</v>
      </c>
      <c r="D9" s="21">
        <v>1272536</v>
      </c>
      <c r="E9" s="39">
        <v>38.440760008965732</v>
      </c>
      <c r="F9" s="21">
        <v>336201</v>
      </c>
      <c r="G9" s="10">
        <f t="shared" si="0"/>
        <v>7.8309589355704059</v>
      </c>
      <c r="H9" s="8">
        <v>215287</v>
      </c>
      <c r="I9" s="10">
        <v>11.669051568072675</v>
      </c>
      <c r="J9" s="8">
        <v>111476</v>
      </c>
      <c r="K9" s="9">
        <v>6.5098705629184517</v>
      </c>
    </row>
    <row r="10" spans="1:11" s="1" customFormat="1" ht="12.75" customHeight="1">
      <c r="A10" s="16" t="s">
        <v>6</v>
      </c>
      <c r="B10" s="21">
        <v>330807</v>
      </c>
      <c r="C10" s="39">
        <v>10.957800112490634</v>
      </c>
      <c r="D10" s="21">
        <v>203729</v>
      </c>
      <c r="E10" s="39">
        <v>6.1542444346302032</v>
      </c>
      <c r="F10" s="21">
        <v>393125</v>
      </c>
      <c r="G10" s="10">
        <f t="shared" si="0"/>
        <v>9.156860721848286</v>
      </c>
      <c r="H10" s="8">
        <v>158890</v>
      </c>
      <c r="I10" s="10">
        <v>8.6122041909221991</v>
      </c>
      <c r="J10" s="8">
        <v>116353</v>
      </c>
      <c r="K10" s="9">
        <v>6.7946730202666989</v>
      </c>
    </row>
    <row r="11" spans="1:11" s="1" customFormat="1" ht="12.75" customHeight="1">
      <c r="A11" s="16" t="s">
        <v>8</v>
      </c>
      <c r="B11" s="21">
        <v>76482</v>
      </c>
      <c r="C11" s="39">
        <v>2.5334242268256375</v>
      </c>
      <c r="D11" s="21">
        <v>43665</v>
      </c>
      <c r="E11" s="39">
        <v>1.3190320633691217</v>
      </c>
      <c r="F11" s="21">
        <v>90516</v>
      </c>
      <c r="G11" s="10">
        <f t="shared" si="0"/>
        <v>2.1083431608237064</v>
      </c>
      <c r="H11" s="8">
        <v>36320</v>
      </c>
      <c r="I11" s="10">
        <v>1.9686277060500614</v>
      </c>
      <c r="J11" s="8">
        <v>48124</v>
      </c>
      <c r="K11" s="9">
        <v>2.810300073288309</v>
      </c>
    </row>
    <row r="12" spans="1:11" s="1" customFormat="1" ht="12.75" customHeight="1">
      <c r="A12" s="16" t="s">
        <v>9</v>
      </c>
      <c r="B12" s="21">
        <v>25231</v>
      </c>
      <c r="C12" s="39">
        <v>0.83576301178104206</v>
      </c>
      <c r="D12" s="21">
        <v>37283</v>
      </c>
      <c r="E12" s="39">
        <v>1.126244644877842</v>
      </c>
      <c r="F12" s="21">
        <v>57786</v>
      </c>
      <c r="G12" s="10">
        <f t="shared" si="0"/>
        <v>1.3459799139528779</v>
      </c>
      <c r="H12" s="8">
        <v>18933</v>
      </c>
      <c r="I12" s="10">
        <v>1.0262122345442128</v>
      </c>
      <c r="J12" s="8">
        <v>17125</v>
      </c>
      <c r="K12" s="9">
        <v>1.0000496375002554</v>
      </c>
    </row>
    <row r="13" spans="1:11" s="1" customFormat="1" ht="12.75" customHeight="1">
      <c r="A13" s="16" t="s">
        <v>10</v>
      </c>
      <c r="B13" s="21">
        <v>25060</v>
      </c>
      <c r="C13" s="39">
        <v>0.830098730737304</v>
      </c>
      <c r="D13" s="21">
        <v>30267</v>
      </c>
      <c r="E13" s="39">
        <v>0.91430535811274949</v>
      </c>
      <c r="F13" s="21">
        <v>23765</v>
      </c>
      <c r="G13" s="10">
        <f t="shared" si="0"/>
        <v>0.55354606055255839</v>
      </c>
      <c r="H13" s="8">
        <v>17849</v>
      </c>
      <c r="I13" s="10">
        <v>0.96745693626893015</v>
      </c>
      <c r="J13" s="8">
        <v>12392</v>
      </c>
      <c r="K13" s="9">
        <v>0.72365635666587824</v>
      </c>
    </row>
    <row r="14" spans="1:11" s="1" customFormat="1" ht="12.75" customHeight="1">
      <c r="A14" s="16" t="s">
        <v>12</v>
      </c>
      <c r="B14" s="21">
        <v>4805</v>
      </c>
      <c r="C14" s="39">
        <v>0.15916298488398822</v>
      </c>
      <c r="D14" s="21">
        <v>16340</v>
      </c>
      <c r="E14" s="39">
        <v>0.49359862396545173</v>
      </c>
      <c r="F14" s="21">
        <v>19374</v>
      </c>
      <c r="G14" s="10">
        <f>F14/$F$7*100</f>
        <v>0.45126873036588544</v>
      </c>
      <c r="H14" s="8">
        <v>20489</v>
      </c>
      <c r="I14" s="10">
        <v>1.1105510206293971</v>
      </c>
      <c r="J14" s="8">
        <v>18817</v>
      </c>
      <c r="K14" s="9">
        <v>1.0988574615382369</v>
      </c>
    </row>
    <row r="15" spans="1:11" s="1" customFormat="1" ht="12.75" customHeight="1">
      <c r="A15" s="16" t="s">
        <v>13</v>
      </c>
      <c r="B15" s="21">
        <v>47054</v>
      </c>
      <c r="C15" s="39">
        <v>1.5586378960938987</v>
      </c>
      <c r="D15" s="21">
        <v>20838</v>
      </c>
      <c r="E15" s="39">
        <v>0.6294741815295033</v>
      </c>
      <c r="F15" s="21">
        <v>20323</v>
      </c>
      <c r="G15" s="10">
        <f t="shared" ref="G15:G20" si="1">F15/$F$7*100</f>
        <v>0.47337330480158407</v>
      </c>
      <c r="H15" s="8">
        <v>32490</v>
      </c>
      <c r="I15" s="10">
        <v>1.7610328791180203</v>
      </c>
      <c r="J15" s="8">
        <v>23093</v>
      </c>
      <c r="K15" s="9">
        <v>1.3485632863528991</v>
      </c>
    </row>
    <row r="16" spans="1:11" s="1" customFormat="1" ht="12.75" customHeight="1">
      <c r="A16" s="16" t="s">
        <v>14</v>
      </c>
      <c r="B16" s="21">
        <v>34930</v>
      </c>
      <c r="C16" s="39">
        <v>1.1570370576478064</v>
      </c>
      <c r="D16" s="21">
        <v>13925</v>
      </c>
      <c r="E16" s="39">
        <v>0.42064631815905235</v>
      </c>
      <c r="F16" s="21">
        <v>135866</v>
      </c>
      <c r="G16" s="10">
        <f t="shared" si="1"/>
        <v>3.1646576504537727</v>
      </c>
      <c r="H16" s="8">
        <v>26354</v>
      </c>
      <c r="I16" s="10">
        <v>1.4284475375892982</v>
      </c>
      <c r="J16" s="8">
        <v>55057</v>
      </c>
      <c r="K16" s="9">
        <v>3.2151668841957117</v>
      </c>
    </row>
    <row r="17" spans="1:11" s="1" customFormat="1" ht="12.75" customHeight="1">
      <c r="A17" s="16" t="s">
        <v>15</v>
      </c>
      <c r="B17" s="21">
        <v>5450</v>
      </c>
      <c r="C17" s="39">
        <v>0.1805282554875621</v>
      </c>
      <c r="D17" s="21">
        <v>15784</v>
      </c>
      <c r="E17" s="39">
        <v>0.47680297923321235</v>
      </c>
      <c r="F17" s="21">
        <v>11988</v>
      </c>
      <c r="G17" s="10">
        <f t="shared" si="1"/>
        <v>0.27923038812977363</v>
      </c>
      <c r="H17" s="8">
        <v>10178</v>
      </c>
      <c r="I17" s="10">
        <v>0.55167105705334596</v>
      </c>
      <c r="J17" s="8">
        <v>9568</v>
      </c>
      <c r="K17" s="9">
        <v>0.5587430616994129</v>
      </c>
    </row>
    <row r="18" spans="1:11" s="1" customFormat="1" ht="12.75" customHeight="1">
      <c r="A18" s="16" t="s">
        <v>16</v>
      </c>
      <c r="B18" s="21">
        <v>2490</v>
      </c>
      <c r="C18" s="39">
        <v>8.2479881864959567E-2</v>
      </c>
      <c r="D18" s="21">
        <v>18836</v>
      </c>
      <c r="E18" s="39">
        <v>0.56899777729579248</v>
      </c>
      <c r="F18" s="21">
        <v>55531</v>
      </c>
      <c r="G18" s="10">
        <f t="shared" si="1"/>
        <v>1.2934553456151534</v>
      </c>
      <c r="H18" s="8">
        <v>41990</v>
      </c>
      <c r="I18" s="10">
        <v>2.2759547735969736</v>
      </c>
      <c r="J18" s="8">
        <v>15963</v>
      </c>
      <c r="K18" s="9">
        <v>0.93219225479804835</v>
      </c>
    </row>
    <row r="19" spans="1:11" s="1" customFormat="1" ht="12.75" customHeight="1">
      <c r="A19" s="16" t="s">
        <v>17</v>
      </c>
      <c r="B19" s="21">
        <v>6651</v>
      </c>
      <c r="C19" s="39">
        <v>0.2203107205959221</v>
      </c>
      <c r="D19" s="21">
        <v>8083</v>
      </c>
      <c r="E19" s="39">
        <v>0.24417121649404799</v>
      </c>
      <c r="F19" s="21">
        <v>10262</v>
      </c>
      <c r="G19" s="10">
        <f t="shared" si="1"/>
        <v>0.23902754779677485</v>
      </c>
      <c r="H19" s="8">
        <v>11982</v>
      </c>
      <c r="I19" s="10">
        <v>0.64945201469966507</v>
      </c>
      <c r="J19" s="8">
        <v>9628</v>
      </c>
      <c r="K19" s="9">
        <v>0.56224688524685895</v>
      </c>
    </row>
    <row r="20" spans="1:11" s="1" customFormat="1" ht="12.75" customHeight="1">
      <c r="A20" s="16" t="s">
        <v>18</v>
      </c>
      <c r="B20" s="21">
        <v>12097</v>
      </c>
      <c r="C20" s="39">
        <v>0.40070647828129152</v>
      </c>
      <c r="D20" s="21">
        <v>13308</v>
      </c>
      <c r="E20" s="39">
        <v>0.40200798578532626</v>
      </c>
      <c r="F20" s="21">
        <v>10507</v>
      </c>
      <c r="G20" s="10">
        <f t="shared" si="1"/>
        <v>0.24473420821484246</v>
      </c>
      <c r="H20" s="8">
        <v>9130</v>
      </c>
      <c r="I20" s="10">
        <v>0.49486704174661506</v>
      </c>
      <c r="J20" s="8">
        <v>7651</v>
      </c>
      <c r="K20" s="9">
        <v>0.44679589935850833</v>
      </c>
    </row>
    <row r="21" spans="1:11" s="1" customFormat="1" ht="12.75" customHeight="1">
      <c r="A21" s="18" t="s">
        <v>41</v>
      </c>
      <c r="B21" s="23">
        <v>2957</v>
      </c>
      <c r="C21" s="40">
        <v>9.7949000270958014E-2</v>
      </c>
      <c r="D21" s="8" t="s">
        <v>27</v>
      </c>
      <c r="E21" s="36" t="s">
        <v>27</v>
      </c>
      <c r="F21" s="8" t="s">
        <v>27</v>
      </c>
      <c r="G21" s="36" t="s">
        <v>27</v>
      </c>
      <c r="H21" s="8" t="s">
        <v>27</v>
      </c>
      <c r="I21" s="8" t="s">
        <v>27</v>
      </c>
      <c r="J21" s="8" t="s">
        <v>27</v>
      </c>
      <c r="K21" s="8" t="s">
        <v>27</v>
      </c>
    </row>
    <row r="22" spans="1:11" s="1" customFormat="1" ht="12.75" customHeight="1">
      <c r="A22" s="16" t="s">
        <v>33</v>
      </c>
      <c r="B22" s="21">
        <v>14735</v>
      </c>
      <c r="C22" s="39">
        <v>0.48808877882738122</v>
      </c>
      <c r="D22" s="22">
        <v>542</v>
      </c>
      <c r="E22" s="39">
        <v>1.6372732814521104E-2</v>
      </c>
      <c r="F22" s="8" t="s">
        <v>27</v>
      </c>
      <c r="G22" s="36" t="s">
        <v>27</v>
      </c>
      <c r="H22" s="8" t="s">
        <v>27</v>
      </c>
      <c r="I22" s="8" t="s">
        <v>27</v>
      </c>
      <c r="J22" s="8" t="s">
        <v>27</v>
      </c>
      <c r="K22" s="8" t="s">
        <v>27</v>
      </c>
    </row>
    <row r="23" spans="1:11" s="1" customFormat="1" ht="12.75" customHeight="1">
      <c r="A23" s="17" t="s">
        <v>47</v>
      </c>
      <c r="B23" s="23">
        <v>14581</v>
      </c>
      <c r="C23" s="40">
        <v>0.48298761344296204</v>
      </c>
      <c r="D23" s="23">
        <v>13229</v>
      </c>
      <c r="E23" s="40">
        <v>0.39962155424963042</v>
      </c>
      <c r="F23" s="8" t="s">
        <v>27</v>
      </c>
      <c r="G23" s="36" t="s">
        <v>27</v>
      </c>
      <c r="H23" s="8" t="s">
        <v>27</v>
      </c>
      <c r="I23" s="8" t="s">
        <v>27</v>
      </c>
      <c r="J23" s="8" t="s">
        <v>27</v>
      </c>
      <c r="K23" s="8" t="s">
        <v>27</v>
      </c>
    </row>
    <row r="24" spans="1:11" s="1" customFormat="1" ht="12.75" customHeight="1">
      <c r="A24" s="17" t="s">
        <v>48</v>
      </c>
      <c r="B24" s="23">
        <v>9735</v>
      </c>
      <c r="C24" s="40">
        <v>0.32246652608649851</v>
      </c>
      <c r="D24" s="23">
        <v>31584</v>
      </c>
      <c r="E24" s="40">
        <v>0.95408928637238843</v>
      </c>
      <c r="F24" s="8" t="s">
        <v>27</v>
      </c>
      <c r="G24" s="36" t="s">
        <v>27</v>
      </c>
      <c r="H24" s="8" t="s">
        <v>27</v>
      </c>
      <c r="I24" s="8" t="s">
        <v>27</v>
      </c>
      <c r="J24" s="8" t="s">
        <v>27</v>
      </c>
      <c r="K24" s="8" t="s">
        <v>27</v>
      </c>
    </row>
    <row r="25" spans="1:11" s="1" customFormat="1" ht="12.75" customHeight="1">
      <c r="A25" s="17" t="s">
        <v>49</v>
      </c>
      <c r="B25" s="23">
        <v>6082</v>
      </c>
      <c r="C25" s="40">
        <v>0.20146290823400964</v>
      </c>
      <c r="D25" s="24">
        <v>560</v>
      </c>
      <c r="E25" s="40">
        <v>1.6916476708730289E-2</v>
      </c>
      <c r="F25" s="8" t="s">
        <v>27</v>
      </c>
      <c r="G25" s="36" t="s">
        <v>27</v>
      </c>
      <c r="H25" s="11" t="s">
        <v>27</v>
      </c>
      <c r="I25" s="11" t="s">
        <v>27</v>
      </c>
      <c r="J25" s="11" t="s">
        <v>27</v>
      </c>
      <c r="K25" s="11" t="s">
        <v>27</v>
      </c>
    </row>
    <row r="26" spans="1:11" s="1" customFormat="1" ht="12.75" customHeight="1">
      <c r="A26" s="16" t="s">
        <v>7</v>
      </c>
      <c r="B26" s="21">
        <v>46933</v>
      </c>
      <c r="C26" s="39">
        <v>1.5546298375775691</v>
      </c>
      <c r="D26" s="21">
        <v>46630</v>
      </c>
      <c r="E26" s="39">
        <v>1.4085987659430241</v>
      </c>
      <c r="F26" s="21">
        <v>18277</v>
      </c>
      <c r="G26" s="10">
        <f>F26/$F$7*100</f>
        <v>0.42571686718784396</v>
      </c>
      <c r="H26" s="11" t="s">
        <v>27</v>
      </c>
      <c r="I26" s="11" t="s">
        <v>27</v>
      </c>
      <c r="J26" s="11" t="s">
        <v>27</v>
      </c>
      <c r="K26" s="11" t="s">
        <v>27</v>
      </c>
    </row>
    <row r="27" spans="1:11" s="1" customFormat="1" ht="12.75" customHeight="1">
      <c r="A27" s="16" t="s">
        <v>11</v>
      </c>
      <c r="B27" s="21">
        <v>16832</v>
      </c>
      <c r="C27" s="39">
        <v>0.55755075162690737</v>
      </c>
      <c r="D27" s="21">
        <v>17673</v>
      </c>
      <c r="E27" s="39">
        <v>0.5338658801310544</v>
      </c>
      <c r="F27" s="21">
        <v>21457</v>
      </c>
      <c r="G27" s="10">
        <f>F27/$F$7*100</f>
        <v>0.49978699016521133</v>
      </c>
      <c r="H27" s="8" t="s">
        <v>27</v>
      </c>
      <c r="I27" s="8" t="s">
        <v>27</v>
      </c>
      <c r="J27" s="8" t="s">
        <v>27</v>
      </c>
      <c r="K27" s="8" t="s">
        <v>27</v>
      </c>
    </row>
    <row r="28" spans="1:11" s="1" customFormat="1" ht="12.75" customHeight="1">
      <c r="A28" s="12" t="s">
        <v>45</v>
      </c>
      <c r="B28" s="8" t="s">
        <v>27</v>
      </c>
      <c r="C28" s="8" t="s">
        <v>27</v>
      </c>
      <c r="D28" s="8" t="s">
        <v>27</v>
      </c>
      <c r="E28" s="36" t="s">
        <v>27</v>
      </c>
      <c r="F28" s="23">
        <v>571</v>
      </c>
      <c r="G28" s="10">
        <f>F28/$F$7*100</f>
        <v>1.3300012647822886E-2</v>
      </c>
      <c r="H28" s="8" t="s">
        <v>27</v>
      </c>
      <c r="I28" s="8" t="s">
        <v>27</v>
      </c>
      <c r="J28" s="8" t="s">
        <v>27</v>
      </c>
      <c r="K28" s="8" t="s">
        <v>27</v>
      </c>
    </row>
    <row r="29" spans="1:11" s="1" customFormat="1" ht="12.75" customHeight="1">
      <c r="A29" s="31" t="s">
        <v>11</v>
      </c>
      <c r="B29" s="11" t="s">
        <v>27</v>
      </c>
      <c r="C29" s="11" t="s">
        <v>27</v>
      </c>
      <c r="D29" s="11" t="s">
        <v>27</v>
      </c>
      <c r="E29" s="37" t="s">
        <v>27</v>
      </c>
      <c r="F29" s="11">
        <v>21457</v>
      </c>
      <c r="G29" s="10">
        <v>0.49978699016521133</v>
      </c>
      <c r="H29" s="11" t="s">
        <v>27</v>
      </c>
      <c r="I29" s="11" t="s">
        <v>27</v>
      </c>
      <c r="J29" s="11" t="s">
        <v>27</v>
      </c>
      <c r="K29" s="11" t="s">
        <v>27</v>
      </c>
    </row>
    <row r="30" spans="1:11" s="1" customFormat="1" ht="12.75" customHeight="1">
      <c r="A30" s="13" t="s">
        <v>31</v>
      </c>
      <c r="B30" s="8" t="s">
        <v>27</v>
      </c>
      <c r="C30" s="8" t="s">
        <v>27</v>
      </c>
      <c r="D30" s="8" t="s">
        <v>27</v>
      </c>
      <c r="E30" s="36" t="s">
        <v>27</v>
      </c>
      <c r="F30" s="11">
        <v>571</v>
      </c>
      <c r="G30" s="10">
        <v>1.3300012647822886E-2</v>
      </c>
      <c r="H30" s="11" t="s">
        <v>27</v>
      </c>
      <c r="I30" s="11" t="s">
        <v>27</v>
      </c>
      <c r="J30" s="11" t="s">
        <v>27</v>
      </c>
      <c r="K30" s="11" t="s">
        <v>27</v>
      </c>
    </row>
    <row r="31" spans="1:11" s="1" customFormat="1" ht="12.75" customHeight="1">
      <c r="A31" s="31" t="s">
        <v>32</v>
      </c>
      <c r="B31" s="11" t="s">
        <v>27</v>
      </c>
      <c r="C31" s="11" t="s">
        <v>27</v>
      </c>
      <c r="D31" s="11" t="s">
        <v>27</v>
      </c>
      <c r="E31" s="37" t="s">
        <v>27</v>
      </c>
      <c r="F31" s="11">
        <v>24823</v>
      </c>
      <c r="G31" s="10">
        <v>0.57818951656200968</v>
      </c>
      <c r="H31" s="11" t="s">
        <v>27</v>
      </c>
      <c r="I31" s="11" t="s">
        <v>27</v>
      </c>
      <c r="J31" s="11" t="s">
        <v>27</v>
      </c>
      <c r="K31" s="11" t="s">
        <v>27</v>
      </c>
    </row>
    <row r="32" spans="1:11" s="1" customFormat="1" ht="12.75" customHeight="1">
      <c r="A32" s="16" t="s">
        <v>34</v>
      </c>
      <c r="B32" s="8" t="s">
        <v>27</v>
      </c>
      <c r="C32" s="8" t="s">
        <v>27</v>
      </c>
      <c r="D32" s="21">
        <v>46250</v>
      </c>
      <c r="E32" s="39">
        <v>1.3971197281763856</v>
      </c>
      <c r="F32" s="21">
        <v>91222</v>
      </c>
      <c r="G32" s="10">
        <f t="shared" ref="G32:G42" si="2">F32/$F$7*100</f>
        <v>2.1247876598243418</v>
      </c>
      <c r="H32" s="8">
        <v>32245</v>
      </c>
      <c r="I32" s="10">
        <v>1.7477533144709314</v>
      </c>
      <c r="J32" s="8">
        <v>27745</v>
      </c>
      <c r="K32" s="9">
        <v>1.620226405398224</v>
      </c>
    </row>
    <row r="33" spans="1:11" s="1" customFormat="1" ht="12.75" customHeight="1">
      <c r="A33" s="16" t="s">
        <v>35</v>
      </c>
      <c r="B33" s="8" t="s">
        <v>27</v>
      </c>
      <c r="C33" s="8" t="s">
        <v>27</v>
      </c>
      <c r="D33" s="21">
        <v>22678</v>
      </c>
      <c r="E33" s="39">
        <v>0.68505689071533127</v>
      </c>
      <c r="F33" s="21">
        <v>37197</v>
      </c>
      <c r="G33" s="10">
        <f t="shared" si="2"/>
        <v>0.86641080641167767</v>
      </c>
      <c r="H33" s="8">
        <v>10501</v>
      </c>
      <c r="I33" s="10">
        <v>0.56917840146563037</v>
      </c>
      <c r="J33" s="8">
        <v>14485</v>
      </c>
      <c r="K33" s="9">
        <v>0.84588140141262491</v>
      </c>
    </row>
    <row r="34" spans="1:11" s="1" customFormat="1" ht="12.75" customHeight="1">
      <c r="A34" s="16" t="s">
        <v>36</v>
      </c>
      <c r="B34" s="8" t="s">
        <v>27</v>
      </c>
      <c r="C34" s="8" t="s">
        <v>27</v>
      </c>
      <c r="D34" s="21">
        <v>6595</v>
      </c>
      <c r="E34" s="39">
        <v>0.19922172123942192</v>
      </c>
      <c r="F34" s="21">
        <v>24823</v>
      </c>
      <c r="G34" s="10">
        <f t="shared" si="2"/>
        <v>0.57818951656200968</v>
      </c>
      <c r="H34" s="8" t="s">
        <v>27</v>
      </c>
      <c r="I34" s="8" t="s">
        <v>27</v>
      </c>
      <c r="J34" s="8" t="s">
        <v>27</v>
      </c>
      <c r="K34" s="8" t="s">
        <v>27</v>
      </c>
    </row>
    <row r="35" spans="1:11" s="1" customFormat="1" ht="12.75" customHeight="1">
      <c r="A35" s="16" t="s">
        <v>37</v>
      </c>
      <c r="B35" s="8" t="s">
        <v>27</v>
      </c>
      <c r="C35" s="8" t="s">
        <v>27</v>
      </c>
      <c r="D35" s="21">
        <v>12238</v>
      </c>
      <c r="E35" s="39">
        <v>0.36968543207400234</v>
      </c>
      <c r="F35" s="21">
        <v>48689</v>
      </c>
      <c r="G35" s="10">
        <f t="shared" si="2"/>
        <v>1.1340881187563021</v>
      </c>
      <c r="H35" s="8">
        <v>39222</v>
      </c>
      <c r="I35" s="10">
        <v>2.1259227942372108</v>
      </c>
      <c r="J35" s="8">
        <v>36030</v>
      </c>
      <c r="K35" s="9">
        <v>2.1040460402414132</v>
      </c>
    </row>
    <row r="36" spans="1:11" s="1" customFormat="1" ht="12.75" customHeight="1">
      <c r="A36" s="16" t="s">
        <v>38</v>
      </c>
      <c r="B36" s="8" t="s">
        <v>27</v>
      </c>
      <c r="C36" s="8" t="s">
        <v>27</v>
      </c>
      <c r="D36" s="21">
        <v>9741</v>
      </c>
      <c r="E36" s="39">
        <v>0.29425607074953886</v>
      </c>
      <c r="F36" s="21">
        <v>20845</v>
      </c>
      <c r="G36" s="10">
        <f t="shared" si="2"/>
        <v>0.48553198536579345</v>
      </c>
      <c r="H36" s="8">
        <v>7368</v>
      </c>
      <c r="I36" s="10">
        <v>0.39936258089693971</v>
      </c>
      <c r="J36" s="8">
        <v>8971</v>
      </c>
      <c r="K36" s="9">
        <v>0.52388001740232359</v>
      </c>
    </row>
    <row r="37" spans="1:11" s="1" customFormat="1" ht="12.75" customHeight="1">
      <c r="A37" s="16" t="s">
        <v>39</v>
      </c>
      <c r="B37" s="8" t="s">
        <v>27</v>
      </c>
      <c r="C37" s="8" t="s">
        <v>27</v>
      </c>
      <c r="D37" s="21">
        <v>11422</v>
      </c>
      <c r="E37" s="39">
        <v>0.34503570886985246</v>
      </c>
      <c r="F37" s="21">
        <v>16562</v>
      </c>
      <c r="G37" s="10">
        <f t="shared" si="2"/>
        <v>0.38577024426137063</v>
      </c>
      <c r="H37" s="8">
        <v>17337</v>
      </c>
      <c r="I37" s="10">
        <v>0.93970535627174856</v>
      </c>
      <c r="J37" s="8">
        <v>14537</v>
      </c>
      <c r="K37" s="9">
        <v>0.84891804848707819</v>
      </c>
    </row>
    <row r="38" spans="1:11" s="1" customFormat="1" ht="12.75" customHeight="1">
      <c r="A38" s="17" t="s">
        <v>40</v>
      </c>
      <c r="B38" s="8" t="s">
        <v>27</v>
      </c>
      <c r="C38" s="8" t="s">
        <v>27</v>
      </c>
      <c r="D38" s="23">
        <v>16045</v>
      </c>
      <c r="E38" s="40">
        <v>0.48468726569924558</v>
      </c>
      <c r="F38" s="23">
        <v>38030</v>
      </c>
      <c r="G38" s="10">
        <f t="shared" si="2"/>
        <v>0.88581345183310745</v>
      </c>
      <c r="H38" s="8">
        <v>44500</v>
      </c>
      <c r="I38" s="10">
        <v>2.4120025583487812</v>
      </c>
      <c r="J38" s="8">
        <v>48365</v>
      </c>
      <c r="K38" s="9">
        <v>2.824373764537218</v>
      </c>
    </row>
    <row r="39" spans="1:11" s="1" customFormat="1" ht="12.75" customHeight="1">
      <c r="A39" s="12" t="s">
        <v>42</v>
      </c>
      <c r="B39" s="8" t="s">
        <v>27</v>
      </c>
      <c r="C39" s="8" t="s">
        <v>27</v>
      </c>
      <c r="D39" s="8" t="s">
        <v>27</v>
      </c>
      <c r="E39" s="36" t="s">
        <v>27</v>
      </c>
      <c r="F39" s="23">
        <v>45310</v>
      </c>
      <c r="G39" s="10">
        <f t="shared" si="2"/>
        <v>1.0553827899699737</v>
      </c>
      <c r="H39" s="8">
        <v>29509</v>
      </c>
      <c r="I39" s="10">
        <v>1.5994558088609927</v>
      </c>
      <c r="J39" s="8">
        <v>24863</v>
      </c>
      <c r="K39" s="9">
        <v>1.4519260810025607</v>
      </c>
    </row>
    <row r="40" spans="1:11" s="1" customFormat="1" ht="12.75" customHeight="1">
      <c r="A40" s="12" t="s">
        <v>43</v>
      </c>
      <c r="B40" s="8" t="s">
        <v>27</v>
      </c>
      <c r="C40" s="8" t="s">
        <v>27</v>
      </c>
      <c r="D40" s="8" t="s">
        <v>27</v>
      </c>
      <c r="E40" s="36" t="s">
        <v>27</v>
      </c>
      <c r="F40" s="23">
        <v>63073</v>
      </c>
      <c r="G40" s="10">
        <f t="shared" si="2"/>
        <v>1.4691273165256269</v>
      </c>
      <c r="H40" s="8">
        <v>68662</v>
      </c>
      <c r="I40" s="10">
        <v>3.7216386440751461</v>
      </c>
      <c r="J40" s="8">
        <v>54209</v>
      </c>
      <c r="K40" s="9">
        <v>3.1656461780584735</v>
      </c>
    </row>
    <row r="41" spans="1:11" s="1" customFormat="1" ht="12.75" customHeight="1">
      <c r="A41" s="12" t="s">
        <v>44</v>
      </c>
      <c r="B41" s="8" t="s">
        <v>27</v>
      </c>
      <c r="C41" s="8" t="s">
        <v>27</v>
      </c>
      <c r="D41" s="8" t="s">
        <v>27</v>
      </c>
      <c r="E41" s="36" t="s">
        <v>27</v>
      </c>
      <c r="F41" s="23">
        <v>30503</v>
      </c>
      <c r="G41" s="10">
        <f t="shared" si="2"/>
        <v>0.71049086829516905</v>
      </c>
      <c r="H41" s="8">
        <v>15652</v>
      </c>
      <c r="I41" s="10">
        <v>0.84837447288258694</v>
      </c>
      <c r="J41" s="8">
        <v>25276</v>
      </c>
      <c r="K41" s="9">
        <v>1.476044066420815</v>
      </c>
    </row>
    <row r="42" spans="1:11" s="1" customFormat="1" ht="12.75" customHeight="1">
      <c r="A42" s="13" t="s">
        <v>46</v>
      </c>
      <c r="B42" s="8" t="s">
        <v>27</v>
      </c>
      <c r="C42" s="8" t="s">
        <v>27</v>
      </c>
      <c r="D42" s="8" t="s">
        <v>27</v>
      </c>
      <c r="E42" s="36" t="s">
        <v>27</v>
      </c>
      <c r="F42" s="23">
        <v>877101</v>
      </c>
      <c r="G42" s="10">
        <f t="shared" si="2"/>
        <v>20.429867589173554</v>
      </c>
      <c r="H42" s="8">
        <v>1568168</v>
      </c>
      <c r="I42" s="10">
        <v>84.998319728554861</v>
      </c>
      <c r="J42" s="8">
        <v>1768588</v>
      </c>
      <c r="K42" s="35">
        <v>103.28033800217821</v>
      </c>
    </row>
    <row r="43" spans="1:11" s="1" customFormat="1" ht="12.75" customHeight="1">
      <c r="A43" s="13" t="s">
        <v>28</v>
      </c>
      <c r="B43" s="11" t="s">
        <v>27</v>
      </c>
      <c r="C43" s="11" t="s">
        <v>27</v>
      </c>
      <c r="D43" s="11" t="s">
        <v>27</v>
      </c>
      <c r="E43" s="37" t="s">
        <v>27</v>
      </c>
      <c r="F43" s="11" t="s">
        <v>27</v>
      </c>
      <c r="G43" s="37" t="s">
        <v>27</v>
      </c>
      <c r="H43" s="11">
        <v>162905</v>
      </c>
      <c r="I43" s="10">
        <v>8.8298264442204086</v>
      </c>
      <c r="J43" s="11">
        <v>141836</v>
      </c>
      <c r="K43" s="9">
        <v>8.2828052779262045</v>
      </c>
    </row>
    <row r="44" spans="1:11" s="1" customFormat="1" ht="12.75" customHeight="1">
      <c r="A44" s="13" t="s">
        <v>29</v>
      </c>
      <c r="B44" s="11" t="s">
        <v>27</v>
      </c>
      <c r="C44" s="11" t="s">
        <v>27</v>
      </c>
      <c r="D44" s="11" t="s">
        <v>27</v>
      </c>
      <c r="E44" s="37" t="s">
        <v>27</v>
      </c>
      <c r="F44" s="11" t="s">
        <v>27</v>
      </c>
      <c r="G44" s="37" t="s">
        <v>27</v>
      </c>
      <c r="H44" s="11">
        <v>26062</v>
      </c>
      <c r="I44" s="10">
        <v>1.4126204646221556</v>
      </c>
      <c r="J44" s="11">
        <v>20868</v>
      </c>
      <c r="K44" s="9">
        <v>1.218629829801771</v>
      </c>
    </row>
    <row r="45" spans="1:11" s="1" customFormat="1" ht="12.75" customHeight="1">
      <c r="A45" s="29" t="s">
        <v>30</v>
      </c>
      <c r="B45" s="14" t="s">
        <v>27</v>
      </c>
      <c r="C45" s="14" t="s">
        <v>27</v>
      </c>
      <c r="D45" s="14" t="s">
        <v>27</v>
      </c>
      <c r="E45" s="38" t="s">
        <v>27</v>
      </c>
      <c r="F45" s="14" t="s">
        <v>27</v>
      </c>
      <c r="G45" s="38" t="s">
        <v>27</v>
      </c>
      <c r="H45" s="14">
        <v>14181</v>
      </c>
      <c r="I45" s="28">
        <v>0.76864288269537218</v>
      </c>
      <c r="J45" s="14">
        <v>11136</v>
      </c>
      <c r="K45" s="30">
        <v>0.65030965040600552</v>
      </c>
    </row>
    <row r="46" spans="1:11" s="1" customFormat="1" ht="12.75" customHeight="1">
      <c r="A46" s="41" t="s">
        <v>20</v>
      </c>
      <c r="B46" s="41"/>
      <c r="C46" s="41"/>
      <c r="D46" s="41"/>
      <c r="E46" s="41"/>
    </row>
    <row r="47" spans="1:11" s="1" customFormat="1" ht="12.75" customHeight="1">
      <c r="A47" s="34" t="s">
        <v>21</v>
      </c>
      <c r="B47" s="34"/>
      <c r="C47" s="34"/>
      <c r="D47" s="34"/>
      <c r="E47" s="34"/>
    </row>
    <row r="48" spans="1:11" s="1" customFormat="1" ht="12.75" customHeight="1">
      <c r="A48" s="34" t="s">
        <v>22</v>
      </c>
      <c r="B48" s="34"/>
      <c r="C48" s="34"/>
      <c r="D48" s="34"/>
      <c r="E48" s="34"/>
    </row>
    <row r="49" spans="1:5" s="3" customFormat="1" ht="12.75" customHeight="1">
      <c r="A49" s="41" t="s">
        <v>23</v>
      </c>
      <c r="B49" s="41"/>
      <c r="C49" s="41"/>
      <c r="D49" s="41"/>
      <c r="E49" s="41"/>
    </row>
    <row r="50" spans="1:5" s="1" customFormat="1" ht="12.75" customHeight="1">
      <c r="A50" s="41" t="s">
        <v>24</v>
      </c>
      <c r="B50" s="41"/>
      <c r="C50" s="41"/>
      <c r="D50" s="41"/>
      <c r="E50" s="41"/>
    </row>
    <row r="51" spans="1:5" s="1" customFormat="1" ht="12.75" customHeight="1">
      <c r="A51" s="41" t="s">
        <v>25</v>
      </c>
      <c r="B51" s="41"/>
      <c r="C51" s="41"/>
      <c r="D51" s="41"/>
      <c r="E51" s="41"/>
    </row>
    <row r="52" spans="1:5" s="1" customFormat="1" ht="12.75" customHeight="1">
      <c r="A52" s="41" t="s">
        <v>26</v>
      </c>
      <c r="B52" s="41"/>
      <c r="C52" s="41"/>
      <c r="D52" s="41"/>
      <c r="E52" s="41"/>
    </row>
    <row r="53" spans="1:5" s="1" customFormat="1" ht="12.75" customHeight="1">
      <c r="A53" s="42" t="s">
        <v>52</v>
      </c>
      <c r="B53" s="42"/>
      <c r="C53" s="42"/>
      <c r="D53" s="42"/>
      <c r="E53" s="42"/>
    </row>
    <row r="54" spans="1:5" s="1" customFormat="1" ht="12.75" customHeight="1">
      <c r="A54" s="41" t="s">
        <v>19</v>
      </c>
      <c r="B54" s="41"/>
      <c r="C54" s="41"/>
      <c r="D54" s="41"/>
      <c r="E54" s="41"/>
    </row>
    <row r="55" spans="1:5" s="1" customFormat="1" ht="12.75" customHeight="1"/>
    <row r="56" spans="1:5" s="1" customFormat="1" ht="12.75" customHeight="1"/>
    <row r="57" spans="1:5" s="1" customFormat="1" ht="12.75" customHeight="1"/>
    <row r="58" spans="1:5" s="1" customFormat="1" ht="12.75" customHeight="1"/>
    <row r="59" spans="1:5" s="1" customFormat="1" ht="12.75" customHeight="1"/>
    <row r="60" spans="1:5" s="1" customFormat="1" ht="12.75" customHeight="1"/>
    <row r="61" spans="1:5" s="1" customFormat="1" ht="12"/>
  </sheetData>
  <mergeCells count="15">
    <mergeCell ref="H5:K5"/>
    <mergeCell ref="A3:I3"/>
    <mergeCell ref="A1:C1"/>
    <mergeCell ref="A2:G2"/>
    <mergeCell ref="A5:A6"/>
    <mergeCell ref="B5:C5"/>
    <mergeCell ref="D5:E5"/>
    <mergeCell ref="F5:G5"/>
    <mergeCell ref="A52:E52"/>
    <mergeCell ref="A54:E54"/>
    <mergeCell ref="A53:E53"/>
    <mergeCell ref="A46:E46"/>
    <mergeCell ref="A49:E49"/>
    <mergeCell ref="A50:E50"/>
    <mergeCell ref="A51:E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9.10-5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2021-08-03T14:02:18Z</dcterms:modified>
</cp:coreProperties>
</file>