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MIGRACION\2022\cuadros web\"/>
    </mc:Choice>
  </mc:AlternateContent>
  <bookViews>
    <workbookView xWindow="0" yWindow="0" windowWidth="20490" windowHeight="7755"/>
  </bookViews>
  <sheets>
    <sheet name="7.10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aa98">'[1]344.13'!#REF!</definedName>
    <definedName name="___aaa99">'[2]344.13'!#REF!</definedName>
    <definedName name="___dga11">#REF!</definedName>
    <definedName name="___dga12">#REF!</definedName>
    <definedName name="___r">'[2]333.02'!#REF!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'[1]344.13'!#REF!</definedName>
    <definedName name="__aaa99">'[1]344.13'!#REF!</definedName>
    <definedName name="__dga11">#REF!</definedName>
    <definedName name="__dga12">#REF!</definedName>
    <definedName name="__f">#REF!</definedName>
    <definedName name="__fc">'[3]1.03'!$H$12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'[3]1.03'!$H$12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a">'[1]333.06'!$N$9</definedName>
    <definedName name="aaaa">#REF!</definedName>
    <definedName name="ab">'[1]333.03'!$F$12</definedName>
    <definedName name="AC">'[5]6.03'!$L$20</definedName>
    <definedName name="ai">'[1]333.09'!$F$10</definedName>
    <definedName name="ap">'[1]331-04'!#REF!</definedName>
    <definedName name="AS">'[1]333.02'!$D$7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'[3]6.03'!$D$8</definedName>
    <definedName name="d">'[1]333.09'!#REF!</definedName>
    <definedName name="dd">'[1]333.05'!$B$9</definedName>
    <definedName name="dddd">'[1]333.06'!$J$7</definedName>
    <definedName name="dfhd">'[6]2'!$B$13</definedName>
    <definedName name="dgii11">#REF!</definedName>
    <definedName name="dgii12">#REF!</definedName>
    <definedName name="di">'[1]333.02'!#REF!</definedName>
    <definedName name="ds">'[1]333.08'!$D$7</definedName>
    <definedName name="dsd">#REF!</definedName>
    <definedName name="e">#REF!</definedName>
    <definedName name="ecewt">'[6]5'!$B$13</definedName>
    <definedName name="ed">'[1]333.02'!$F$11</definedName>
    <definedName name="ee">'[1]333.06'!#REF!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'[1]333.03'!$D$12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'[6]8'!$P$13</definedName>
    <definedName name="gf">#REF!</definedName>
    <definedName name="gfdgdgdgdg">'[1]333.10'!#REF!</definedName>
    <definedName name="gg">#REF!</definedName>
    <definedName name="ggg">#REF!</definedName>
    <definedName name="gt">'[1]343-01'!#REF!</definedName>
    <definedName name="gtdfgh">'[3]1.03'!#REF!</definedName>
    <definedName name="h">'[1]333.03'!$B$12</definedName>
    <definedName name="HatoMayor">'[1]343-05'!#REF!</definedName>
    <definedName name="HatoMayor2">'[1]343-05'!#REF!</definedName>
    <definedName name="hh">#REF!</definedName>
    <definedName name="hhh">#REF!</definedName>
    <definedName name="hhhh">#REF!</definedName>
    <definedName name="hhhhhhhhhhh">'[3]6.03'!$G$8</definedName>
    <definedName name="hhyt">'[6]1'!#REF!</definedName>
    <definedName name="huyhj">'[7]8.03'!$I$8</definedName>
    <definedName name="hyr">'[6]1'!#REF!</definedName>
    <definedName name="i">'[1]333.09'!$J$10</definedName>
    <definedName name="ii">'[1]333.08'!$H$7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">'[1]333.08'!$B$7</definedName>
    <definedName name="iou">'[6]1'!$B$14</definedName>
    <definedName name="jj">'[1]333.04'!#REF!</definedName>
    <definedName name="jjj">'[1]333.06'!#REF!</definedName>
    <definedName name="juan">'[8]3.20-02'!$J$9</definedName>
    <definedName name="juil">'[4]333.02'!#REF!</definedName>
    <definedName name="jul">'[1]333.02'!#REF!</definedName>
    <definedName name="JULIO4">'[1]333-11'!$C$8</definedName>
    <definedName name="jygjyuihjggf">#REF!</definedName>
    <definedName name="k">'[1]333.04'!$B$11</definedName>
    <definedName name="kjkl">'[7]8.03'!$H$8</definedName>
    <definedName name="kk">'[1]333.06'!#REF!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">'[1]333.06'!$H$9</definedName>
    <definedName name="lkjh">#REF!</definedName>
    <definedName name="lkl">'[5]16.03'!$E$9</definedName>
    <definedName name="ll">'[1]333.03'!#REF!</definedName>
    <definedName name="llk">'[5]17.03'!$E$9</definedName>
    <definedName name="lll">'[1]333.06'!$B$9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'[3]2.03'!$J$11</definedName>
    <definedName name="mmmmm">'[1]333.06'!#REF!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2">#REF!</definedName>
    <definedName name="n">#REF!</definedName>
    <definedName name="nb">'[1]333.10'!#REF!</definedName>
    <definedName name="nmbnvmvbh">'[3]2.03'!$J$13</definedName>
    <definedName name="nn">#REF!</definedName>
    <definedName name="nngvb">'[3]1.03'!$H$11</definedName>
    <definedName name="nnn">#REF!</definedName>
    <definedName name="nnnnnnnnnnh">'[3]1.03'!#REF!</definedName>
    <definedName name="ñ">'[5]25.03'!$G$9</definedName>
    <definedName name="ññ">'[5]31.03'!$D$9</definedName>
    <definedName name="o">'[1]333.04'!$D$11</definedName>
    <definedName name="ol">'[6]3'!$H$14</definedName>
    <definedName name="oo">'[1]333.09'!$H$10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'[1]333.08'!$J$7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'[3]1.03'!$D$11</definedName>
    <definedName name="polok">#REF!</definedName>
    <definedName name="pop">'[1]333.04'!#REF!</definedName>
    <definedName name="popop">'[1]333.04'!#REF!</definedName>
    <definedName name="popp">'[1]333.04'!#REF!</definedName>
    <definedName name="pp">'[1]333.06'!$D$9</definedName>
    <definedName name="ppp">'[1]333.04'!#REF!</definedName>
    <definedName name="pppp">'[5]31.03'!$B$9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'[3]1.03'!$J$11</definedName>
    <definedName name="rere">'[3]3.03'!$D$10</definedName>
    <definedName name="res">#REF!</definedName>
    <definedName name="rey">'[6]8'!$B$13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fg">'[6]2'!$D$13</definedName>
    <definedName name="sdfgr">'[3]1.03'!#REF!</definedName>
    <definedName name="sdsd">#REF!</definedName>
    <definedName name="sfdg">'[6]2'!$F$13</definedName>
    <definedName name="ss">'[1]343-01'!#REF!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d">'[5]8.03'!$C$9</definedName>
    <definedName name="vfc">#REF!</definedName>
    <definedName name="vfdx">'[3]3.03'!$B$10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'[3]1.03'!$B$12</definedName>
    <definedName name="y">'[1]333.02'!$D$11</definedName>
    <definedName name="yt">'[9]331-16'!#REF!</definedName>
    <definedName name="yu">#REF!</definedName>
    <definedName name="yuma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">'[1]333.03'!#REF!</definedName>
    <definedName name="zas">'[5]26.03'!$D$9</definedName>
    <definedName name="zsz">'[5]25.03'!$D$9</definedName>
    <definedName name="zx">'[5]24.03'!$L$20</definedName>
    <definedName name="zxc">#REF!</definedName>
    <definedName name="zxcv">'[3]5.03'!$P$21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M27" i="1"/>
  <c r="H27" i="1"/>
  <c r="L27" i="1" s="1"/>
  <c r="M26" i="1"/>
  <c r="H26" i="1"/>
  <c r="J26" i="1" s="1"/>
  <c r="M25" i="1"/>
  <c r="H25" i="1"/>
  <c r="L25" i="1" s="1"/>
  <c r="M24" i="1"/>
  <c r="H24" i="1"/>
  <c r="J24" i="1" s="1"/>
  <c r="M23" i="1"/>
  <c r="H23" i="1"/>
  <c r="L23" i="1" s="1"/>
  <c r="M22" i="1"/>
  <c r="H22" i="1"/>
  <c r="J22" i="1" s="1"/>
  <c r="M21" i="1"/>
  <c r="H21" i="1"/>
  <c r="L21" i="1" s="1"/>
  <c r="M20" i="1"/>
  <c r="H20" i="1"/>
  <c r="J20" i="1" s="1"/>
  <c r="M19" i="1"/>
  <c r="H19" i="1"/>
  <c r="L19" i="1" s="1"/>
  <c r="M18" i="1"/>
  <c r="H18" i="1"/>
  <c r="J18" i="1" s="1"/>
  <c r="M17" i="1"/>
  <c r="H17" i="1"/>
  <c r="L17" i="1" s="1"/>
  <c r="M16" i="1"/>
  <c r="H16" i="1"/>
  <c r="J16" i="1" s="1"/>
  <c r="M15" i="1"/>
  <c r="H15" i="1"/>
  <c r="L15" i="1" s="1"/>
  <c r="M14" i="1"/>
  <c r="H14" i="1"/>
  <c r="J14" i="1" s="1"/>
  <c r="M13" i="1"/>
  <c r="H13" i="1"/>
  <c r="L13" i="1" s="1"/>
  <c r="M12" i="1"/>
  <c r="H12" i="1"/>
  <c r="J12" i="1" s="1"/>
  <c r="M11" i="1"/>
  <c r="H11" i="1"/>
  <c r="L11" i="1" s="1"/>
  <c r="K10" i="1"/>
  <c r="I10" i="1"/>
  <c r="M10" i="1" l="1"/>
  <c r="J11" i="1"/>
  <c r="H10" i="1"/>
  <c r="L10" i="1" s="1"/>
  <c r="L12" i="1"/>
  <c r="L14" i="1"/>
  <c r="L18" i="1"/>
  <c r="L20" i="1"/>
  <c r="L22" i="1"/>
  <c r="L24" i="1"/>
  <c r="L26" i="1"/>
  <c r="J13" i="1"/>
  <c r="J15" i="1"/>
  <c r="L16" i="1"/>
  <c r="J17" i="1"/>
  <c r="J19" i="1"/>
  <c r="J21" i="1"/>
  <c r="J23" i="1"/>
  <c r="J25" i="1"/>
  <c r="J27" i="1"/>
  <c r="J10" i="1" l="1"/>
</calcChain>
</file>

<file path=xl/sharedStrings.xml><?xml version="1.0" encoding="utf-8"?>
<sst xmlns="http://schemas.openxmlformats.org/spreadsheetml/2006/main" count="41" uniqueCount="30">
  <si>
    <t>País de nacimiento</t>
  </si>
  <si>
    <t>Población nacida en el extranjero</t>
  </si>
  <si>
    <t>Sexo</t>
  </si>
  <si>
    <t>Índice de masculinidad</t>
  </si>
  <si>
    <t>Hombre</t>
  </si>
  <si>
    <t>Mujer</t>
  </si>
  <si>
    <t>Absoluto</t>
  </si>
  <si>
    <t>Total</t>
  </si>
  <si>
    <t>Haití</t>
  </si>
  <si>
    <t>Puerto Rico</t>
  </si>
  <si>
    <t>Cuba</t>
  </si>
  <si>
    <t>Estados Unidos</t>
  </si>
  <si>
    <t>Otros del Caribe y Norteamérica</t>
  </si>
  <si>
    <t xml:space="preserve">Centroamérica </t>
  </si>
  <si>
    <t>Venezuela</t>
  </si>
  <si>
    <t>Colombia</t>
  </si>
  <si>
    <t>Otros de Sudamérica</t>
  </si>
  <si>
    <t>China</t>
  </si>
  <si>
    <t>Otros de Asia</t>
  </si>
  <si>
    <t>España</t>
  </si>
  <si>
    <t>Italia</t>
  </si>
  <si>
    <t>Francia</t>
  </si>
  <si>
    <t>Alemania</t>
  </si>
  <si>
    <t>Otros de Europa</t>
  </si>
  <si>
    <t>Otros</t>
  </si>
  <si>
    <t>%</t>
  </si>
  <si>
    <t>ENI-2012</t>
  </si>
  <si>
    <t>ENI-2017</t>
  </si>
  <si>
    <t>Fuente: Encuesta Nacional de inmigrante de la República Dominicana (ENI), 2012 y 2017</t>
  </si>
  <si>
    <r>
      <rPr>
        <b/>
        <sz val="9"/>
        <color theme="1"/>
        <rFont val="Roboto"/>
      </rPr>
      <t>Cuadro 7.10-2.</t>
    </r>
    <r>
      <rPr>
        <sz val="9"/>
        <color theme="1"/>
        <rFont val="Roboto"/>
      </rPr>
      <t xml:space="preserve"> REPÚBLICA DOMINICANA: Población nacida en el extranjero por sexo, según principales países de nacimiento, ENI- 2017 y ENI- 2012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</si>
</sst>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(* #,##0.00_);_(* \(#,##0.00\);_(* \-??_);_(@_)"/>
    <numFmt numFmtId="174" formatCode="_-[$€-2]* #,##0.00_-;\-[$€-2]* #,##0.00_-;_-[$€-2]* &quot;-&quot;??_-"/>
    <numFmt numFmtId="175" formatCode="_-* #,##0.0_-;\-* #,##0.0_-;_-* &quot;-&quot;_-;_-@_-"/>
    <numFmt numFmtId="176" formatCode="_-* #,##0\ _P_t_s_-;\-* #,##0\ _P_t_s_-;_-* &quot;-&quot;\ _P_t_s_-;_-@_-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11"/>
      <color theme="1"/>
      <name val="Roboto"/>
    </font>
    <font>
      <sz val="9"/>
      <name val="Roboto"/>
    </font>
    <font>
      <sz val="8"/>
      <name val="Roboto"/>
    </font>
    <font>
      <sz val="9"/>
      <color theme="1"/>
      <name val="Roboto"/>
    </font>
    <font>
      <sz val="8"/>
      <color theme="1"/>
      <name val="Roboto"/>
    </font>
    <font>
      <sz val="9"/>
      <color indexed="8"/>
      <name val="Roboto"/>
    </font>
    <font>
      <sz val="7"/>
      <name val="Roboto"/>
    </font>
    <font>
      <b/>
      <sz val="9"/>
      <color indexed="8"/>
      <name val="Roboto"/>
    </font>
    <font>
      <b/>
      <sz val="9"/>
      <color rgb="FF000000"/>
      <name val="Roboto"/>
    </font>
    <font>
      <b/>
      <sz val="9"/>
      <color theme="1"/>
      <name val="Roboto"/>
    </font>
    <font>
      <b/>
      <sz val="8"/>
      <color theme="1"/>
      <name val="Roboto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9">
    <xf numFmtId="0" fontId="0" fillId="0" borderId="0"/>
    <xf numFmtId="0" fontId="18" fillId="0" borderId="0" applyNumberFormat="0" applyFill="0" applyBorder="0" applyAlignment="0" applyProtection="0"/>
    <xf numFmtId="0" fontId="18" fillId="0" borderId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19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171" fontId="22" fillId="52" borderId="12">
      <alignment horizontal="center" vertical="center"/>
    </xf>
    <xf numFmtId="0" fontId="23" fillId="0" borderId="13">
      <protection hidden="1"/>
    </xf>
    <xf numFmtId="0" fontId="24" fillId="53" borderId="13" applyNumberFormat="0" applyFont="0" applyBorder="0" applyAlignment="0" applyProtection="0">
      <protection hidden="1"/>
    </xf>
    <xf numFmtId="0" fontId="23" fillId="0" borderId="13">
      <protection hidden="1"/>
    </xf>
    <xf numFmtId="0" fontId="25" fillId="35" borderId="0" applyNumberFormat="0" applyBorder="0" applyAlignment="0" applyProtection="0"/>
    <xf numFmtId="172" fontId="26" fillId="0" borderId="14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53" borderId="15" applyNumberFormat="0" applyAlignment="0" applyProtection="0"/>
    <xf numFmtId="0" fontId="27" fillId="53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8" fillId="0" borderId="16" applyNumberFormat="0" applyFill="0" applyAlignment="0" applyProtection="0"/>
    <xf numFmtId="0" fontId="29" fillId="54" borderId="17" applyNumberFormat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 applyNumberFormat="0" applyFill="0" applyBorder="0" applyProtection="0">
      <alignment vertical="center"/>
    </xf>
    <xf numFmtId="164" fontId="18" fillId="0" borderId="0" applyFont="0" applyFill="0" applyBorder="0" applyAlignment="0" applyProtection="0"/>
    <xf numFmtId="6" fontId="32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55" borderId="18">
      <alignment horizontal="center" textRotation="44"/>
    </xf>
    <xf numFmtId="174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5" fontId="18" fillId="0" borderId="0">
      <protection locked="0"/>
    </xf>
    <xf numFmtId="38" fontId="34" fillId="5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176" fontId="18" fillId="0" borderId="0">
      <protection locked="0"/>
    </xf>
    <xf numFmtId="176" fontId="18" fillId="0" borderId="0">
      <protection locked="0"/>
    </xf>
    <xf numFmtId="0" fontId="39" fillId="0" borderId="22" applyNumberFormat="0" applyFill="0" applyAlignment="0" applyProtection="0"/>
    <xf numFmtId="165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4" fillId="57" borderId="23" applyNumberFormat="0" applyBorder="0" applyAlignment="0" applyProtection="0"/>
    <xf numFmtId="0" fontId="40" fillId="0" borderId="13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58" borderId="0" applyNumberFormat="0" applyBorder="0" applyAlignment="0" applyProtection="0"/>
    <xf numFmtId="37" fontId="43" fillId="0" borderId="0"/>
    <xf numFmtId="177" fontId="4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78" fontId="41" fillId="0" borderId="0" applyFill="0" applyBorder="0" applyAlignment="0" applyProtection="0">
      <alignment horizontal="right"/>
    </xf>
    <xf numFmtId="0" fontId="18" fillId="59" borderId="2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47" fillId="53" borderId="25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48" fillId="0" borderId="13" applyNumberFormat="0" applyFill="0" applyBorder="0" applyAlignment="0" applyProtection="0">
      <protection hidden="1"/>
    </xf>
    <xf numFmtId="0" fontId="49" fillId="60" borderId="26" applyNumberFormat="0" applyFont="0" applyBorder="0" applyAlignment="0">
      <alignment horizontal="left" wrapText="1"/>
    </xf>
    <xf numFmtId="0" fontId="49" fillId="60" borderId="26" applyNumberFormat="0" applyFont="0" applyBorder="0" applyAlignment="0">
      <alignment horizontal="left" wrapText="1"/>
    </xf>
    <xf numFmtId="0" fontId="49" fillId="60" borderId="26" applyNumberFormat="0" applyFont="0" applyBorder="0" applyAlignment="0">
      <alignment horizontal="left" wrapText="1"/>
    </xf>
    <xf numFmtId="0" fontId="49" fillId="60" borderId="26" applyNumberFormat="0" applyFont="0" applyBorder="0" applyAlignment="0">
      <alignment horizontal="left" wrapText="1"/>
    </xf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3" borderId="13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27" applyNumberFormat="0" applyFill="0" applyAlignment="0" applyProtection="0"/>
    <xf numFmtId="37" fontId="34" fillId="62" borderId="0" applyNumberFormat="0" applyBorder="0" applyAlignment="0" applyProtection="0"/>
    <xf numFmtId="37" fontId="34" fillId="0" borderId="0"/>
    <xf numFmtId="0" fontId="34" fillId="63" borderId="0" applyNumberFormat="0" applyBorder="0" applyAlignment="0" applyProtection="0"/>
    <xf numFmtId="3" fontId="54" fillId="0" borderId="22" applyProtection="0"/>
    <xf numFmtId="0" fontId="25" fillId="35" borderId="0" applyNumberFormat="0" applyBorder="0" applyAlignment="0" applyProtection="0"/>
    <xf numFmtId="0" fontId="55" fillId="36" borderId="0" applyNumberFormat="0" applyBorder="0" applyAlignment="0" applyProtection="0"/>
  </cellStyleXfs>
  <cellXfs count="27">
    <xf numFmtId="0" fontId="0" fillId="0" borderId="0" xfId="0"/>
    <xf numFmtId="0" fontId="56" fillId="33" borderId="0" xfId="0" applyFont="1" applyFill="1"/>
    <xf numFmtId="0" fontId="58" fillId="33" borderId="0" xfId="1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 wrapText="1"/>
    </xf>
    <xf numFmtId="0" fontId="61" fillId="33" borderId="0" xfId="2" applyFont="1" applyFill="1" applyBorder="1" applyAlignment="1">
      <alignment horizontal="left" vertical="top" wrapText="1"/>
    </xf>
    <xf numFmtId="3" fontId="61" fillId="33" borderId="0" xfId="2" applyNumberFormat="1" applyFont="1" applyFill="1" applyBorder="1" applyAlignment="1">
      <alignment horizontal="right" vertical="center" indent="3"/>
    </xf>
    <xf numFmtId="0" fontId="56" fillId="33" borderId="0" xfId="0" applyFont="1" applyFill="1" applyBorder="1"/>
    <xf numFmtId="0" fontId="63" fillId="33" borderId="10" xfId="2" applyFont="1" applyFill="1" applyBorder="1" applyAlignment="1">
      <alignment horizontal="center" vertical="center" wrapText="1"/>
    </xf>
    <xf numFmtId="3" fontId="64" fillId="33" borderId="0" xfId="0" applyNumberFormat="1" applyFont="1" applyFill="1" applyBorder="1" applyAlignment="1">
      <alignment vertical="center" wrapText="1"/>
    </xf>
    <xf numFmtId="3" fontId="64" fillId="33" borderId="0" xfId="0" applyNumberFormat="1" applyFont="1" applyFill="1" applyBorder="1" applyAlignment="1">
      <alignment horizontal="right" vertical="center" wrapText="1" indent="3"/>
    </xf>
    <xf numFmtId="0" fontId="61" fillId="33" borderId="10" xfId="2" applyFont="1" applyFill="1" applyBorder="1" applyAlignment="1">
      <alignment horizontal="left" vertical="top" wrapText="1"/>
    </xf>
    <xf numFmtId="3" fontId="61" fillId="33" borderId="10" xfId="2" applyNumberFormat="1" applyFont="1" applyFill="1" applyBorder="1" applyAlignment="1">
      <alignment horizontal="right" vertical="center" indent="3"/>
    </xf>
    <xf numFmtId="0" fontId="66" fillId="33" borderId="11" xfId="0" applyFont="1" applyFill="1" applyBorder="1" applyAlignment="1">
      <alignment horizontal="center" vertical="center" wrapText="1"/>
    </xf>
    <xf numFmtId="165" fontId="61" fillId="33" borderId="0" xfId="2" applyNumberFormat="1" applyFont="1" applyFill="1" applyBorder="1" applyAlignment="1">
      <alignment horizontal="right" vertical="center" indent="3"/>
    </xf>
    <xf numFmtId="165" fontId="64" fillId="33" borderId="0" xfId="0" applyNumberFormat="1" applyFont="1" applyFill="1" applyBorder="1" applyAlignment="1">
      <alignment horizontal="right" vertical="center" wrapText="1" indent="3"/>
    </xf>
    <xf numFmtId="165" fontId="63" fillId="33" borderId="0" xfId="2" applyNumberFormat="1" applyFont="1" applyFill="1" applyBorder="1" applyAlignment="1">
      <alignment horizontal="right" vertical="center" indent="3"/>
    </xf>
    <xf numFmtId="165" fontId="61" fillId="33" borderId="10" xfId="2" applyNumberFormat="1" applyFont="1" applyFill="1" applyBorder="1" applyAlignment="1">
      <alignment horizontal="right" vertical="center" indent="3"/>
    </xf>
    <xf numFmtId="0" fontId="63" fillId="33" borderId="0" xfId="2" applyFont="1" applyFill="1" applyBorder="1" applyAlignment="1">
      <alignment horizontal="center" vertical="center" wrapText="1"/>
    </xf>
    <xf numFmtId="0" fontId="63" fillId="33" borderId="10" xfId="2" applyFont="1" applyFill="1" applyBorder="1" applyAlignment="1">
      <alignment horizontal="center" vertical="center" wrapText="1"/>
    </xf>
    <xf numFmtId="0" fontId="63" fillId="33" borderId="11" xfId="2" applyFont="1" applyFill="1" applyBorder="1" applyAlignment="1">
      <alignment horizontal="center" vertical="center"/>
    </xf>
    <xf numFmtId="0" fontId="62" fillId="33" borderId="0" xfId="2" applyFont="1" applyFill="1" applyBorder="1" applyAlignment="1">
      <alignment vertical="top"/>
    </xf>
    <xf numFmtId="0" fontId="57" fillId="33" borderId="0" xfId="1" applyFont="1" applyFill="1" applyBorder="1" applyAlignment="1">
      <alignment horizontal="center" vertical="center"/>
    </xf>
    <xf numFmtId="0" fontId="63" fillId="33" borderId="0" xfId="2" applyFont="1" applyFill="1" applyBorder="1" applyAlignment="1">
      <alignment horizontal="left" vertical="center" wrapText="1"/>
    </xf>
    <xf numFmtId="0" fontId="63" fillId="33" borderId="10" xfId="2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</cellXfs>
  <cellStyles count="53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Colore 1" xfId="11"/>
    <cellStyle name="20% - Colore 2" xfId="12"/>
    <cellStyle name="20% - Colore 3" xfId="13"/>
    <cellStyle name="20% - Colore 4" xfId="14"/>
    <cellStyle name="20% - Colore 5" xfId="15"/>
    <cellStyle name="20% - Colore 6" xfId="16"/>
    <cellStyle name="20% - Énfasis1 2" xfId="17"/>
    <cellStyle name="20% - Énfasis1 3" xfId="18"/>
    <cellStyle name="20% - Énfasis1 4" xfId="19"/>
    <cellStyle name="20% - Énfasis2 2" xfId="20"/>
    <cellStyle name="20% - Énfasis2 3" xfId="21"/>
    <cellStyle name="20% - Énfasis2 4" xfId="22"/>
    <cellStyle name="20% - Énfasis3 2" xfId="23"/>
    <cellStyle name="20% - Énfasis3 3" xfId="24"/>
    <cellStyle name="20% - Énfasis3 4" xfId="25"/>
    <cellStyle name="20% - Énfasis4 2" xfId="26"/>
    <cellStyle name="20% - Énfasis4 3" xfId="27"/>
    <cellStyle name="20% - Énfasis4 4" xfId="28"/>
    <cellStyle name="20% - Énfasis5 2" xfId="29"/>
    <cellStyle name="20% - Énfasis5 3" xfId="30"/>
    <cellStyle name="20% - Énfasis5 4" xfId="31"/>
    <cellStyle name="20% - Énfasis6 2" xfId="32"/>
    <cellStyle name="20% - Énfasis6 3" xfId="33"/>
    <cellStyle name="20% - Énfasis6 4" xfId="34"/>
    <cellStyle name="3 indents" xfId="35"/>
    <cellStyle name="4 indent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Colore 1" xfId="43"/>
    <cellStyle name="40% - Colore 2" xfId="44"/>
    <cellStyle name="40% - Colore 3" xfId="45"/>
    <cellStyle name="40% - Colore 4" xfId="46"/>
    <cellStyle name="40% - Colore 5" xfId="47"/>
    <cellStyle name="40% - Colore 6" xfId="48"/>
    <cellStyle name="40% - Énfasis1 2" xfId="49"/>
    <cellStyle name="40% - Énfasis1 3" xfId="50"/>
    <cellStyle name="40% - Énfasis1 4" xfId="51"/>
    <cellStyle name="40% - Énfasis2 2" xfId="52"/>
    <cellStyle name="40% - Énfasis2 3" xfId="53"/>
    <cellStyle name="40% - Énfasis2 4" xfId="54"/>
    <cellStyle name="40% - Énfasis3 2" xfId="55"/>
    <cellStyle name="40% - Énfasis3 3" xfId="56"/>
    <cellStyle name="40% - Énfasis3 4" xfId="57"/>
    <cellStyle name="40% - Énfasis4 2" xfId="58"/>
    <cellStyle name="40% - Énfasis4 3" xfId="59"/>
    <cellStyle name="40% - Énfasis4 4" xfId="60"/>
    <cellStyle name="40% - Énfasis5 2" xfId="61"/>
    <cellStyle name="40% - Énfasis5 3" xfId="62"/>
    <cellStyle name="40% - Énfasis5 4" xfId="63"/>
    <cellStyle name="40% - Énfasis6 2" xfId="64"/>
    <cellStyle name="40% - Énfasis6 3" xfId="65"/>
    <cellStyle name="40% - Énfasis6 4" xfId="66"/>
    <cellStyle name="5 indents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Colore 1" xfId="74"/>
    <cellStyle name="60% - Colore 2" xfId="75"/>
    <cellStyle name="60% - Colore 3" xfId="76"/>
    <cellStyle name="60% - Colore 4" xfId="77"/>
    <cellStyle name="60% - Colore 5" xfId="78"/>
    <cellStyle name="60% - Colore 6" xfId="79"/>
    <cellStyle name="60% - Énfasis1 2" xfId="80"/>
    <cellStyle name="60% - Énfasis1 3" xfId="81"/>
    <cellStyle name="60% - Énfasis1 4" xfId="82"/>
    <cellStyle name="60% - Énfasis2 2" xfId="83"/>
    <cellStyle name="60% - Énfasis2 3" xfId="84"/>
    <cellStyle name="60% - Énfasis2 4" xfId="85"/>
    <cellStyle name="60% - Énfasis3 2" xfId="86"/>
    <cellStyle name="60% - Énfasis3 3" xfId="87"/>
    <cellStyle name="60% - Énfasis3 4" xfId="88"/>
    <cellStyle name="60% - Énfasis4 2" xfId="89"/>
    <cellStyle name="60% - Énfasis4 3" xfId="90"/>
    <cellStyle name="60% - Énfasis4 4" xfId="91"/>
    <cellStyle name="60% - Énfasis5 2" xfId="92"/>
    <cellStyle name="60% - Énfasis5 3" xfId="93"/>
    <cellStyle name="60% - Énfasis5 4" xfId="94"/>
    <cellStyle name="60% - Énfasis6 2" xfId="95"/>
    <cellStyle name="60% - Énfasis6 3" xfId="96"/>
    <cellStyle name="60% - Énfasis6 4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Actual Date" xfId="104"/>
    <cellStyle name="Array" xfId="105"/>
    <cellStyle name="Array Enter" xfId="106"/>
    <cellStyle name="Array_3.22-10" xfId="107"/>
    <cellStyle name="Bad" xfId="108"/>
    <cellStyle name="base paren" xfId="109"/>
    <cellStyle name="Buena 2" xfId="110"/>
    <cellStyle name="Buena 3" xfId="111"/>
    <cellStyle name="Buena 4" xfId="112"/>
    <cellStyle name="Calcolo" xfId="113"/>
    <cellStyle name="Calculation" xfId="114"/>
    <cellStyle name="Cálculo 2" xfId="115"/>
    <cellStyle name="Cálculo 3" xfId="116"/>
    <cellStyle name="Cálculo 4" xfId="117"/>
    <cellStyle name="Celda de comprobación 2" xfId="118"/>
    <cellStyle name="Celda de comprobación 3" xfId="119"/>
    <cellStyle name="Celda de comprobación 4" xfId="120"/>
    <cellStyle name="Celda vinculada 2" xfId="121"/>
    <cellStyle name="Celda vinculada 3" xfId="122"/>
    <cellStyle name="Celda vinculada 4" xfId="123"/>
    <cellStyle name="Cella collegata" xfId="124"/>
    <cellStyle name="Cella da controllare" xfId="125"/>
    <cellStyle name="Colore 1" xfId="126"/>
    <cellStyle name="Colore 2" xfId="127"/>
    <cellStyle name="Colore 3" xfId="128"/>
    <cellStyle name="Colore 4" xfId="129"/>
    <cellStyle name="Colore 5" xfId="130"/>
    <cellStyle name="Colore 6" xfId="131"/>
    <cellStyle name="Comma [0] 2" xfId="132"/>
    <cellStyle name="Comma 10" xfId="133"/>
    <cellStyle name="Comma 11" xfId="134"/>
    <cellStyle name="Comma 12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2 2 2" xfId="146"/>
    <cellStyle name="Comma 2 2 2 2 2" xfId="147"/>
    <cellStyle name="Comma 2 2 2 2 2 2" xfId="148"/>
    <cellStyle name="Comma 2 2 2 2 2 2 2" xfId="149"/>
    <cellStyle name="Comma 2 2 2 2 2 2 2 2" xfId="150"/>
    <cellStyle name="Comma 2 2 2 2 2 2 2 2 2" xfId="151"/>
    <cellStyle name="Comma 2 2 2 2 2 2 2 2 2 2" xfId="152"/>
    <cellStyle name="Comma 2 2 2 2 2 2 2 2 2 2 2" xfId="153"/>
    <cellStyle name="Comma 2 2 2 2 2 2 2 2 2 2 2 2" xfId="154"/>
    <cellStyle name="Comma 2 2 2 2 2 2 2 2 2 3" xfId="155"/>
    <cellStyle name="Comma 2 2 2 2 2 2 2 2 3" xfId="156"/>
    <cellStyle name="Comma 2 2 2 2 2 2 2 2 3 2" xfId="157"/>
    <cellStyle name="Comma 2 2 2 2 2 2 2 3" xfId="158"/>
    <cellStyle name="Comma 2 2 2 2 2 2 2 3 2" xfId="159"/>
    <cellStyle name="Comma 2 2 2 2 2 2 2 3 2 2" xfId="160"/>
    <cellStyle name="Comma 2 2 2 2 2 2 2 4" xfId="161"/>
    <cellStyle name="Comma 2 2 2 2 2 2 3" xfId="162"/>
    <cellStyle name="Comma 2 2 2 2 2 2 3 2" xfId="163"/>
    <cellStyle name="Comma 2 2 2 2 2 2 3 2 2" xfId="164"/>
    <cellStyle name="Comma 2 2 2 2 2 2 3 2 2 2" xfId="165"/>
    <cellStyle name="Comma 2 2 2 2 2 2 3 3" xfId="166"/>
    <cellStyle name="Comma 2 2 2 2 2 2 4" xfId="167"/>
    <cellStyle name="Comma 2 2 2 2 2 2 4 2" xfId="168"/>
    <cellStyle name="Comma 2 2 2 2 2 3" xfId="169"/>
    <cellStyle name="Comma 2 2 2 2 2 3 2" xfId="170"/>
    <cellStyle name="Comma 2 2 2 2 2 3 2 2" xfId="171"/>
    <cellStyle name="Comma 2 2 2 2 2 3 2 2 2" xfId="172"/>
    <cellStyle name="Comma 2 2 2 2 2 3 2 2 2 2" xfId="173"/>
    <cellStyle name="Comma 2 2 2 2 2 3 2 3" xfId="174"/>
    <cellStyle name="Comma 2 2 2 2 2 3 3" xfId="175"/>
    <cellStyle name="Comma 2 2 2 2 2 3 3 2" xfId="176"/>
    <cellStyle name="Comma 2 2 2 2 2 4" xfId="177"/>
    <cellStyle name="Comma 2 2 2 2 2 4 2" xfId="178"/>
    <cellStyle name="Comma 2 2 2 2 2 4 2 2" xfId="179"/>
    <cellStyle name="Comma 2 2 2 2 2 5" xfId="180"/>
    <cellStyle name="Comma 2 2 2 2 3" xfId="181"/>
    <cellStyle name="Comma 2 2 2 2 3 2" xfId="182"/>
    <cellStyle name="Comma 2 2 2 2 3 2 2" xfId="183"/>
    <cellStyle name="Comma 2 2 2 2 3 2 2 2" xfId="184"/>
    <cellStyle name="Comma 2 2 2 2 3 2 2 2 2" xfId="185"/>
    <cellStyle name="Comma 2 2 2 2 3 2 2 2 2 2" xfId="186"/>
    <cellStyle name="Comma 2 2 2 2 3 2 2 3" xfId="187"/>
    <cellStyle name="Comma 2 2 2 2 3 2 3" xfId="188"/>
    <cellStyle name="Comma 2 2 2 2 3 2 3 2" xfId="189"/>
    <cellStyle name="Comma 2 2 2 2 3 3" xfId="190"/>
    <cellStyle name="Comma 2 2 2 2 3 3 2" xfId="191"/>
    <cellStyle name="Comma 2 2 2 2 3 3 2 2" xfId="192"/>
    <cellStyle name="Comma 2 2 2 2 3 4" xfId="193"/>
    <cellStyle name="Comma 2 2 2 2 4" xfId="194"/>
    <cellStyle name="Comma 2 2 2 2 4 2" xfId="195"/>
    <cellStyle name="Comma 2 2 2 2 4 2 2" xfId="196"/>
    <cellStyle name="Comma 2 2 2 2 4 2 2 2" xfId="197"/>
    <cellStyle name="Comma 2 2 2 2 4 3" xfId="198"/>
    <cellStyle name="Comma 2 2 2 2 5" xfId="199"/>
    <cellStyle name="Comma 2 2 2 2 5 2" xfId="200"/>
    <cellStyle name="Comma 2 2 2 3" xfId="201"/>
    <cellStyle name="Comma 2 2 2 3 2" xfId="202"/>
    <cellStyle name="Comma 2 2 2 3 2 2" xfId="203"/>
    <cellStyle name="Comma 2 2 2 3 2 2 2" xfId="204"/>
    <cellStyle name="Comma 2 2 2 3 2 2 2 2" xfId="205"/>
    <cellStyle name="Comma 2 2 2 3 2 2 2 2 2" xfId="206"/>
    <cellStyle name="Comma 2 2 2 3 2 2 2 2 2 2" xfId="207"/>
    <cellStyle name="Comma 2 2 2 3 2 2 2 3" xfId="208"/>
    <cellStyle name="Comma 2 2 2 3 2 2 3" xfId="209"/>
    <cellStyle name="Comma 2 2 2 3 2 2 3 2" xfId="210"/>
    <cellStyle name="Comma 2 2 2 3 2 3" xfId="211"/>
    <cellStyle name="Comma 2 2 2 3 2 3 2" xfId="212"/>
    <cellStyle name="Comma 2 2 2 3 2 3 2 2" xfId="213"/>
    <cellStyle name="Comma 2 2 2 3 2 4" xfId="214"/>
    <cellStyle name="Comma 2 2 2 3 3" xfId="215"/>
    <cellStyle name="Comma 2 2 2 3 3 2" xfId="216"/>
    <cellStyle name="Comma 2 2 2 3 3 2 2" xfId="217"/>
    <cellStyle name="Comma 2 2 2 3 3 2 2 2" xfId="218"/>
    <cellStyle name="Comma 2 2 2 3 3 3" xfId="219"/>
    <cellStyle name="Comma 2 2 2 3 4" xfId="220"/>
    <cellStyle name="Comma 2 2 2 3 4 2" xfId="221"/>
    <cellStyle name="Comma 2 2 2 4" xfId="222"/>
    <cellStyle name="Comma 2 2 2 4 2" xfId="223"/>
    <cellStyle name="Comma 2 2 2 4 2 2" xfId="224"/>
    <cellStyle name="Comma 2 2 2 4 2 2 2" xfId="225"/>
    <cellStyle name="Comma 2 2 2 4 2 2 2 2" xfId="226"/>
    <cellStyle name="Comma 2 2 2 4 2 3" xfId="227"/>
    <cellStyle name="Comma 2 2 2 4 3" xfId="228"/>
    <cellStyle name="Comma 2 2 2 4 3 2" xfId="229"/>
    <cellStyle name="Comma 2 2 2 5" xfId="230"/>
    <cellStyle name="Comma 2 2 2 5 2" xfId="231"/>
    <cellStyle name="Comma 2 2 2 5 2 2" xfId="232"/>
    <cellStyle name="Comma 2 2 2 6" xfId="233"/>
    <cellStyle name="Comma 2 2 3" xfId="234"/>
    <cellStyle name="Comma 2 2 3 2" xfId="235"/>
    <cellStyle name="Comma 2 2 3 2 2" xfId="236"/>
    <cellStyle name="Comma 2 2 3 2 2 2" xfId="237"/>
    <cellStyle name="Comma 2 2 3 2 2 2 2" xfId="238"/>
    <cellStyle name="Comma 2 2 3 2 2 2 2 2" xfId="239"/>
    <cellStyle name="Comma 2 2 3 2 2 2 2 2 2" xfId="240"/>
    <cellStyle name="Comma 2 2 3 2 2 2 2 2 2 2" xfId="241"/>
    <cellStyle name="Comma 2 2 3 2 2 2 2 3" xfId="242"/>
    <cellStyle name="Comma 2 2 3 2 2 2 3" xfId="243"/>
    <cellStyle name="Comma 2 2 3 2 2 2 3 2" xfId="244"/>
    <cellStyle name="Comma 2 2 3 2 2 3" xfId="245"/>
    <cellStyle name="Comma 2 2 3 2 2 3 2" xfId="246"/>
    <cellStyle name="Comma 2 2 3 2 2 3 2 2" xfId="247"/>
    <cellStyle name="Comma 2 2 3 2 2 4" xfId="248"/>
    <cellStyle name="Comma 2 2 3 2 3" xfId="249"/>
    <cellStyle name="Comma 2 2 3 2 3 2" xfId="250"/>
    <cellStyle name="Comma 2 2 3 2 3 2 2" xfId="251"/>
    <cellStyle name="Comma 2 2 3 2 3 2 2 2" xfId="252"/>
    <cellStyle name="Comma 2 2 3 2 3 3" xfId="253"/>
    <cellStyle name="Comma 2 2 3 2 4" xfId="254"/>
    <cellStyle name="Comma 2 2 3 2 4 2" xfId="255"/>
    <cellStyle name="Comma 2 2 3 3" xfId="256"/>
    <cellStyle name="Comma 2 2 3 3 2" xfId="257"/>
    <cellStyle name="Comma 2 2 3 3 2 2" xfId="258"/>
    <cellStyle name="Comma 2 2 3 3 2 2 2" xfId="259"/>
    <cellStyle name="Comma 2 2 3 3 2 2 2 2" xfId="260"/>
    <cellStyle name="Comma 2 2 3 3 2 3" xfId="261"/>
    <cellStyle name="Comma 2 2 3 3 3" xfId="262"/>
    <cellStyle name="Comma 2 2 3 3 3 2" xfId="263"/>
    <cellStyle name="Comma 2 2 3 4" xfId="264"/>
    <cellStyle name="Comma 2 2 3 4 2" xfId="265"/>
    <cellStyle name="Comma 2 2 3 4 2 2" xfId="266"/>
    <cellStyle name="Comma 2 2 3 5" xfId="267"/>
    <cellStyle name="Comma 2 2 4" xfId="268"/>
    <cellStyle name="Comma 2 2 4 2" xfId="269"/>
    <cellStyle name="Comma 2 2 4 2 2" xfId="270"/>
    <cellStyle name="Comma 2 2 4 2 2 2" xfId="271"/>
    <cellStyle name="Comma 2 2 4 2 2 2 2" xfId="272"/>
    <cellStyle name="Comma 2 2 4 2 2 2 2 2" xfId="273"/>
    <cellStyle name="Comma 2 2 4 2 2 3" xfId="274"/>
    <cellStyle name="Comma 2 2 4 2 3" xfId="275"/>
    <cellStyle name="Comma 2 2 4 2 3 2" xfId="276"/>
    <cellStyle name="Comma 2 2 4 3" xfId="277"/>
    <cellStyle name="Comma 2 2 4 3 2" xfId="278"/>
    <cellStyle name="Comma 2 2 4 3 2 2" xfId="279"/>
    <cellStyle name="Comma 2 2 4 4" xfId="280"/>
    <cellStyle name="Comma 2 2 5" xfId="281"/>
    <cellStyle name="Comma 2 2 5 2" xfId="282"/>
    <cellStyle name="Comma 2 2 5 2 2" xfId="283"/>
    <cellStyle name="Comma 2 2 5 2 2 2" xfId="284"/>
    <cellStyle name="Comma 2 2 5 3" xfId="285"/>
    <cellStyle name="Comma 2 2 6" xfId="286"/>
    <cellStyle name="Comma 2 2 6 2" xfId="287"/>
    <cellStyle name="Comma 2 2 7" xfId="288"/>
    <cellStyle name="Comma 2 3" xfId="289"/>
    <cellStyle name="Comma 2 4" xfId="290"/>
    <cellStyle name="Comma 2 4 2" xfId="291"/>
    <cellStyle name="Comma 2 4 3" xfId="292"/>
    <cellStyle name="Comma 2 4 4" xfId="293"/>
    <cellStyle name="Comma 2 4 5" xfId="294"/>
    <cellStyle name="Comma 2 5" xfId="295"/>
    <cellStyle name="Comma 2 6" xfId="296"/>
    <cellStyle name="Comma 2 7" xfId="297"/>
    <cellStyle name="Comma 2_3.24-07" xfId="298"/>
    <cellStyle name="Comma 20" xfId="299"/>
    <cellStyle name="Comma 21" xfId="300"/>
    <cellStyle name="Comma 22" xfId="301"/>
    <cellStyle name="Comma 22 2" xfId="302"/>
    <cellStyle name="Comma 23" xfId="303"/>
    <cellStyle name="Comma 24" xfId="304"/>
    <cellStyle name="Comma 24 2" xfId="305"/>
    <cellStyle name="Comma 25" xfId="306"/>
    <cellStyle name="Comma 26" xfId="307"/>
    <cellStyle name="Comma 26 2" xfId="308"/>
    <cellStyle name="Comma 29" xfId="309"/>
    <cellStyle name="Comma 3" xfId="310"/>
    <cellStyle name="Comma 3 2" xfId="311"/>
    <cellStyle name="Comma 3 3" xfId="312"/>
    <cellStyle name="Comma 3 4" xfId="313"/>
    <cellStyle name="Comma 3 5" xfId="314"/>
    <cellStyle name="Comma 3 6" xfId="315"/>
    <cellStyle name="Comma 4" xfId="316"/>
    <cellStyle name="Comma 5" xfId="317"/>
    <cellStyle name="Comma 6" xfId="318"/>
    <cellStyle name="Comma 7" xfId="319"/>
    <cellStyle name="Comma 8" xfId="320"/>
    <cellStyle name="Comma 9" xfId="321"/>
    <cellStyle name="Comma_331-11 98-99" xfId="322"/>
    <cellStyle name="Currency 2" xfId="323"/>
    <cellStyle name="Date" xfId="324"/>
    <cellStyle name="Encabezado 4 2" xfId="325"/>
    <cellStyle name="Encabezado 4 3" xfId="326"/>
    <cellStyle name="Encabezado 4 4" xfId="327"/>
    <cellStyle name="Énfasis1 2" xfId="328"/>
    <cellStyle name="Énfasis1 3" xfId="329"/>
    <cellStyle name="Énfasis1 4" xfId="330"/>
    <cellStyle name="Énfasis2 2" xfId="331"/>
    <cellStyle name="Énfasis2 3" xfId="332"/>
    <cellStyle name="Énfasis2 4" xfId="333"/>
    <cellStyle name="Énfasis3 2" xfId="334"/>
    <cellStyle name="Énfasis3 3" xfId="335"/>
    <cellStyle name="Énfasis3 4" xfId="336"/>
    <cellStyle name="Énfasis4 2" xfId="337"/>
    <cellStyle name="Énfasis4 3" xfId="338"/>
    <cellStyle name="Énfasis4 4" xfId="339"/>
    <cellStyle name="Énfasis5 2" xfId="340"/>
    <cellStyle name="Énfasis5 3" xfId="341"/>
    <cellStyle name="Énfasis5 4" xfId="342"/>
    <cellStyle name="Énfasis6 2" xfId="343"/>
    <cellStyle name="Énfasis6 3" xfId="344"/>
    <cellStyle name="Énfasis6 4" xfId="345"/>
    <cellStyle name="Entrada 2" xfId="346"/>
    <cellStyle name="Entrada 3" xfId="347"/>
    <cellStyle name="Entrada 4" xfId="348"/>
    <cellStyle name="Estilo 1" xfId="349"/>
    <cellStyle name="Euro" xfId="350"/>
    <cellStyle name="Explanatory Text" xfId="351"/>
    <cellStyle name="Fixed" xfId="352"/>
    <cellStyle name="Grey" xfId="353"/>
    <cellStyle name="HEADER" xfId="354"/>
    <cellStyle name="Heading 1" xfId="355"/>
    <cellStyle name="Heading 2" xfId="356"/>
    <cellStyle name="Heading 3" xfId="357"/>
    <cellStyle name="Heading1" xfId="358"/>
    <cellStyle name="Heading2" xfId="359"/>
    <cellStyle name="HIGHLIGHT" xfId="360"/>
    <cellStyle name="imf-one decimal" xfId="361"/>
    <cellStyle name="imf-zero decimal" xfId="362"/>
    <cellStyle name="Incorrecto 2" xfId="363"/>
    <cellStyle name="Incorrecto 3" xfId="364"/>
    <cellStyle name="Incorrecto 4" xfId="365"/>
    <cellStyle name="Input [yellow]" xfId="366"/>
    <cellStyle name="MacroCode" xfId="367"/>
    <cellStyle name="Millares [0] 2" xfId="368"/>
    <cellStyle name="Millares 2" xfId="369"/>
    <cellStyle name="Millares 2 2" xfId="370"/>
    <cellStyle name="Millares 3" xfId="371"/>
    <cellStyle name="Millares 4" xfId="372"/>
    <cellStyle name="Millares 5" xfId="373"/>
    <cellStyle name="Milliers [0]_Encours - Apr rééch" xfId="374"/>
    <cellStyle name="Milliers_Encours - Apr rééch" xfId="375"/>
    <cellStyle name="Moneda 2" xfId="376"/>
    <cellStyle name="Monétaire [0]_Encours - Apr rééch" xfId="377"/>
    <cellStyle name="Monétaire_Encours - Apr rééch" xfId="378"/>
    <cellStyle name="Neutral 2" xfId="379"/>
    <cellStyle name="Neutral 3" xfId="380"/>
    <cellStyle name="Neutral 4" xfId="381"/>
    <cellStyle name="Neutrale" xfId="382"/>
    <cellStyle name="no dec" xfId="383"/>
    <cellStyle name="Normal" xfId="0" builtinId="0"/>
    <cellStyle name="Normal - Style1" xfId="384"/>
    <cellStyle name="Normal 10" xfId="385"/>
    <cellStyle name="Normal 10 2" xfId="386"/>
    <cellStyle name="Normal 10 2 2" xfId="387"/>
    <cellStyle name="Normal 10 3" xfId="388"/>
    <cellStyle name="Normal 10_3.21-01" xfId="389"/>
    <cellStyle name="Normal 11" xfId="390"/>
    <cellStyle name="Normal 11 2" xfId="391"/>
    <cellStyle name="Normal 11_3.21-01" xfId="392"/>
    <cellStyle name="Normal 12" xfId="393"/>
    <cellStyle name="Normal 12 2" xfId="394"/>
    <cellStyle name="Normal 12_3.21-01" xfId="395"/>
    <cellStyle name="Normal 13" xfId="396"/>
    <cellStyle name="Normal 13 2" xfId="397"/>
    <cellStyle name="Normal 13_3.21-01" xfId="398"/>
    <cellStyle name="Normal 14" xfId="399"/>
    <cellStyle name="Normal 14 2" xfId="400"/>
    <cellStyle name="Normal 14_3.21-01" xfId="401"/>
    <cellStyle name="Normal 15" xfId="402"/>
    <cellStyle name="Normal 15 2" xfId="403"/>
    <cellStyle name="Normal 15_3.21-01" xfId="404"/>
    <cellStyle name="Normal 16" xfId="405"/>
    <cellStyle name="Normal 16 2" xfId="406"/>
    <cellStyle name="Normal 16_3.21-01" xfId="407"/>
    <cellStyle name="Normal 17" xfId="408"/>
    <cellStyle name="Normal 17 2" xfId="409"/>
    <cellStyle name="Normal 17_3.21-01" xfId="410"/>
    <cellStyle name="Normal 18" xfId="411"/>
    <cellStyle name="Normal 18 2" xfId="412"/>
    <cellStyle name="Normal 18_3.21-01" xfId="413"/>
    <cellStyle name="Normal 19" xfId="414"/>
    <cellStyle name="Normal 19 2" xfId="415"/>
    <cellStyle name="Normal 19_3.21-01" xfId="416"/>
    <cellStyle name="Normal 2" xfId="417"/>
    <cellStyle name="Normal 2 2" xfId="418"/>
    <cellStyle name="Normal 2 2 2" xfId="419"/>
    <cellStyle name="Normal 2 2 3" xfId="420"/>
    <cellStyle name="Normal 2 2 4" xfId="421"/>
    <cellStyle name="Normal 2 2 5" xfId="422"/>
    <cellStyle name="Normal 2 2 6" xfId="423"/>
    <cellStyle name="Normal 2 2_3.22-08" xfId="424"/>
    <cellStyle name="Normal 2 3" xfId="425"/>
    <cellStyle name="Normal 2 4" xfId="426"/>
    <cellStyle name="Normal 2_20080915_InffBCRDFiscalSPNF_ene-ago2008 (2)" xfId="427"/>
    <cellStyle name="Normal 20" xfId="428"/>
    <cellStyle name="Normal 20 2" xfId="429"/>
    <cellStyle name="Normal 21" xfId="430"/>
    <cellStyle name="Normal 21 2" xfId="431"/>
    <cellStyle name="Normal 21 3" xfId="432"/>
    <cellStyle name="Normal 21_homicidio 2010" xfId="433"/>
    <cellStyle name="Normal 22" xfId="434"/>
    <cellStyle name="Normal 3" xfId="435"/>
    <cellStyle name="Normal 3 2" xfId="436"/>
    <cellStyle name="Normal 3 3" xfId="437"/>
    <cellStyle name="Normal 3 4" xfId="438"/>
    <cellStyle name="Normal 3_3.10-070 Número de vuelos charter internacionales por aeropuerto, según mes, 2007-2008" xfId="439"/>
    <cellStyle name="Normal 4" xfId="440"/>
    <cellStyle name="Normal 4 2" xfId="441"/>
    <cellStyle name="Normal 4_3.21-01" xfId="442"/>
    <cellStyle name="Normal 5" xfId="443"/>
    <cellStyle name="Normal 5 2" xfId="444"/>
    <cellStyle name="Normal 5 3" xfId="445"/>
    <cellStyle name="Normal 5 4" xfId="446"/>
    <cellStyle name="Normal 6" xfId="447"/>
    <cellStyle name="Normal 6 2" xfId="448"/>
    <cellStyle name="Normal 6 3" xfId="449"/>
    <cellStyle name="Normal 7" xfId="450"/>
    <cellStyle name="Normal 7 2" xfId="451"/>
    <cellStyle name="Normal 7 3" xfId="452"/>
    <cellStyle name="Normal 7 4" xfId="453"/>
    <cellStyle name="Normal 8" xfId="454"/>
    <cellStyle name="Normal 8 2" xfId="455"/>
    <cellStyle name="Normal 8 3" xfId="456"/>
    <cellStyle name="Normal 9" xfId="457"/>
    <cellStyle name="Normal 9 2" xfId="458"/>
    <cellStyle name="Normal 9 3" xfId="459"/>
    <cellStyle name="Normal 9_3.21-01" xfId="460"/>
    <cellStyle name="Normal Table" xfId="461"/>
    <cellStyle name="Normal_Nac 2" xfId="2"/>
    <cellStyle name="Normal_Vitales de dominicana en cifras 2010" xfId="1"/>
    <cellStyle name="Nota" xfId="462"/>
    <cellStyle name="Notas 2" xfId="463"/>
    <cellStyle name="Notas 3" xfId="464"/>
    <cellStyle name="Notas 4" xfId="465"/>
    <cellStyle name="Output" xfId="466"/>
    <cellStyle name="Percent [2]" xfId="467"/>
    <cellStyle name="Percent 2" xfId="468"/>
    <cellStyle name="Percent 3" xfId="469"/>
    <cellStyle name="percentage difference" xfId="470"/>
    <cellStyle name="percentage difference one decimal" xfId="471"/>
    <cellStyle name="percentage difference zero decimal" xfId="472"/>
    <cellStyle name="percentage difference_3.24-07" xfId="473"/>
    <cellStyle name="Percentuale 2" xfId="474"/>
    <cellStyle name="Porcentual 2" xfId="475"/>
    <cellStyle name="Porcentual 3" xfId="476"/>
    <cellStyle name="Porcentual 4" xfId="477"/>
    <cellStyle name="Publication" xfId="478"/>
    <cellStyle name="Red Text" xfId="479"/>
    <cellStyle name="s" xfId="480"/>
    <cellStyle name="s_3.10-070 Número de vuelos charter internacionales por aeropuerto, según mes, 2007-2008" xfId="481"/>
    <cellStyle name="s_3.10-081 Movimiento de pasajeros embarcados en vuelos charters internacionales por aeropuerto, según mes, 2007-2008" xfId="482"/>
    <cellStyle name="s_3.10-082 Movimiento de pasajeros desembarcados en vuelos charters internacionales por aeropuerto, según mes, 2007-2008" xfId="483"/>
    <cellStyle name="s_Sheet5" xfId="484"/>
    <cellStyle name="s_Sheet5_3.22-08" xfId="485"/>
    <cellStyle name="s_Sheet5_3.22-08_RD en Cifras 2010. Precios" xfId="486"/>
    <cellStyle name="s_Sheet5_3.22-08_RD en Cifras 2010. Precios_homicidio 2010" xfId="487"/>
    <cellStyle name="s_Sheet5_3.24-07" xfId="488"/>
    <cellStyle name="s_Sheet5_3.24-07_3.21-01" xfId="489"/>
    <cellStyle name="s_Sheet5_3.24-07_3.21-01_homicidio 2010" xfId="490"/>
    <cellStyle name="s_Sheet5_3.24-07_homicidio 2010" xfId="491"/>
    <cellStyle name="s_Sheet5_Dominicana en Cifras 2010" xfId="492"/>
    <cellStyle name="s_Sheet5_RD en Cifras 2010. Precios" xfId="493"/>
    <cellStyle name="s_Sheet5_RD en Cifras 2010. Precios_homicidio 2010" xfId="494"/>
    <cellStyle name="s_Sheet5_RD en Cifras 2010_Comercio Exterior" xfId="495"/>
    <cellStyle name="s_Sheet5_RD en Cifras 2010_Comercio Exterior_RD en Cifras 2010. Precios" xfId="496"/>
    <cellStyle name="s_Sheet5_RD en Cifras 2010_Comercio Exterior_RD en Cifras 2010. Precios_homicidio 2010" xfId="497"/>
    <cellStyle name="Salida 2" xfId="498"/>
    <cellStyle name="Salida 3" xfId="499"/>
    <cellStyle name="Salida 4" xfId="500"/>
    <cellStyle name="Testo avviso" xfId="501"/>
    <cellStyle name="Testo descrittivo" xfId="502"/>
    <cellStyle name="Texto de advertencia 2" xfId="503"/>
    <cellStyle name="Texto de advertencia 3" xfId="504"/>
    <cellStyle name="Texto de advertencia 4" xfId="505"/>
    <cellStyle name="Texto explicativo 2" xfId="506"/>
    <cellStyle name="Texto explicativo 3" xfId="507"/>
    <cellStyle name="Texto explicativo 4" xfId="508"/>
    <cellStyle name="Title" xfId="509"/>
    <cellStyle name="Titolo" xfId="510"/>
    <cellStyle name="Titolo 1" xfId="511"/>
    <cellStyle name="Titolo 2" xfId="512"/>
    <cellStyle name="Titolo 3" xfId="513"/>
    <cellStyle name="Titolo 4" xfId="514"/>
    <cellStyle name="Titolo_3.21-01" xfId="515"/>
    <cellStyle name="Título 1 2" xfId="516"/>
    <cellStyle name="Título 1 3" xfId="517"/>
    <cellStyle name="Título 1 4" xfId="518"/>
    <cellStyle name="Título 2 2" xfId="519"/>
    <cellStyle name="Título 2 3" xfId="520"/>
    <cellStyle name="Título 2 4" xfId="521"/>
    <cellStyle name="Título 3 2" xfId="522"/>
    <cellStyle name="Título 3 3" xfId="523"/>
    <cellStyle name="Título 3 4" xfId="524"/>
    <cellStyle name="Título 4" xfId="525"/>
    <cellStyle name="Título 5" xfId="526"/>
    <cellStyle name="Título 6" xfId="527"/>
    <cellStyle name="TopGrey" xfId="528"/>
    <cellStyle name="Total 2" xfId="529"/>
    <cellStyle name="Total 3" xfId="530"/>
    <cellStyle name="Total 4" xfId="531"/>
    <cellStyle name="Totale" xfId="532"/>
    <cellStyle name="Unprot" xfId="533"/>
    <cellStyle name="Unprot$" xfId="534"/>
    <cellStyle name="Unprot_3.10-03 Número de buques en comercio exterior por trimestre, según puerto, 2007-2008" xfId="535"/>
    <cellStyle name="Unprotect" xfId="536"/>
    <cellStyle name="Valore non valido" xfId="537"/>
    <cellStyle name="Valore valido" xfId="5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457200</xdr:colOff>
      <xdr:row>0</xdr:row>
      <xdr:rowOff>133350</xdr:rowOff>
    </xdr:from>
    <xdr:to>
      <xdr:col>12</xdr:col>
      <xdr:colOff>498000</xdr:colOff>
      <xdr:row>3</xdr:row>
      <xdr:rowOff>4378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133350"/>
          <a:ext cx="802800" cy="39490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  <cell r="J7">
            <v>14683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tabSelected="1" workbookViewId="0">
      <selection activeCell="I21" sqref="I21"/>
    </sheetView>
  </sheetViews>
  <sheetFormatPr baseColWidth="10" defaultRowHeight="15"/>
  <cols>
    <col min="1" max="1" width="24.28515625" style="1" bestFit="1" customWidth="1"/>
    <col min="2" max="2" width="16.28515625" style="1" customWidth="1"/>
    <col min="3" max="3" width="13.7109375" style="1" customWidth="1"/>
    <col min="4" max="4" width="11.42578125" style="1" customWidth="1"/>
    <col min="5" max="5" width="12.140625" style="1" customWidth="1"/>
    <col min="6" max="6" width="10.85546875" style="1" customWidth="1"/>
    <col min="7" max="7" width="11.5703125" style="1" customWidth="1"/>
    <col min="8" max="8" width="14.5703125" style="1" customWidth="1"/>
    <col min="9" max="11" width="11.42578125" style="1"/>
    <col min="12" max="12" width="11.42578125" style="1" customWidth="1"/>
    <col min="13" max="13" width="12.28515625" style="1" customWidth="1"/>
    <col min="14" max="16384" width="11.42578125" style="1"/>
  </cols>
  <sheetData>
    <row r="3" spans="1:14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</row>
    <row r="4" spans="1:14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>
      <c r="A6" s="12"/>
      <c r="B6" s="25" t="s">
        <v>27</v>
      </c>
      <c r="C6" s="25"/>
      <c r="D6" s="25"/>
      <c r="E6" s="25"/>
      <c r="F6" s="25"/>
      <c r="G6" s="25"/>
      <c r="H6" s="26" t="s">
        <v>26</v>
      </c>
      <c r="I6" s="25"/>
      <c r="J6" s="25"/>
      <c r="K6" s="25"/>
      <c r="L6" s="25"/>
      <c r="M6" s="25"/>
    </row>
    <row r="7" spans="1:14" ht="15" customHeight="1">
      <c r="A7" s="22" t="s">
        <v>0</v>
      </c>
      <c r="B7" s="17" t="s">
        <v>1</v>
      </c>
      <c r="C7" s="19" t="s">
        <v>2</v>
      </c>
      <c r="D7" s="19"/>
      <c r="E7" s="19"/>
      <c r="F7" s="19"/>
      <c r="G7" s="17" t="s">
        <v>3</v>
      </c>
      <c r="H7" s="17" t="s">
        <v>1</v>
      </c>
      <c r="I7" s="19" t="s">
        <v>2</v>
      </c>
      <c r="J7" s="19"/>
      <c r="K7" s="19"/>
      <c r="L7" s="19"/>
      <c r="M7" s="17" t="s">
        <v>3</v>
      </c>
    </row>
    <row r="8" spans="1:14" ht="15" customHeight="1">
      <c r="A8" s="22"/>
      <c r="B8" s="17"/>
      <c r="C8" s="17" t="s">
        <v>4</v>
      </c>
      <c r="D8" s="17"/>
      <c r="E8" s="17" t="s">
        <v>5</v>
      </c>
      <c r="F8" s="17"/>
      <c r="G8" s="17"/>
      <c r="H8" s="17"/>
      <c r="I8" s="17" t="s">
        <v>4</v>
      </c>
      <c r="J8" s="17"/>
      <c r="K8" s="17" t="s">
        <v>5</v>
      </c>
      <c r="L8" s="17"/>
      <c r="M8" s="17"/>
    </row>
    <row r="9" spans="1:14">
      <c r="A9" s="23"/>
      <c r="B9" s="18"/>
      <c r="C9" s="7" t="s">
        <v>6</v>
      </c>
      <c r="D9" s="7" t="s">
        <v>25</v>
      </c>
      <c r="E9" s="7" t="s">
        <v>6</v>
      </c>
      <c r="F9" s="7" t="s">
        <v>25</v>
      </c>
      <c r="G9" s="18"/>
      <c r="H9" s="18"/>
      <c r="I9" s="7" t="s">
        <v>6</v>
      </c>
      <c r="J9" s="7" t="s">
        <v>25</v>
      </c>
      <c r="K9" s="7" t="s">
        <v>6</v>
      </c>
      <c r="L9" s="7" t="s">
        <v>25</v>
      </c>
      <c r="M9" s="18"/>
    </row>
    <row r="10" spans="1:14" ht="12.75" customHeight="1">
      <c r="A10" s="8" t="s">
        <v>7</v>
      </c>
      <c r="B10" s="9">
        <v>570933</v>
      </c>
      <c r="C10" s="9">
        <v>351743</v>
      </c>
      <c r="D10" s="14">
        <v>61.608454932540248</v>
      </c>
      <c r="E10" s="9">
        <v>219190</v>
      </c>
      <c r="F10" s="14">
        <v>38.391545067459752</v>
      </c>
      <c r="G10" s="15">
        <f>C10/E10*100</f>
        <v>160.47401797527257</v>
      </c>
      <c r="H10" s="9">
        <f>SUM(H11:H27)</f>
        <v>524632</v>
      </c>
      <c r="I10" s="9">
        <f>SUM(I11:I27)</f>
        <v>337781</v>
      </c>
      <c r="J10" s="14">
        <f t="shared" ref="J10:J27" si="0">I10/H10*100</f>
        <v>64.38436847161438</v>
      </c>
      <c r="K10" s="9">
        <f>SUM(K11:K27)</f>
        <v>186851</v>
      </c>
      <c r="L10" s="14">
        <f t="shared" ref="L10:L27" si="1">K10/H10*100</f>
        <v>35.615631528385613</v>
      </c>
      <c r="M10" s="15">
        <f>I10/K10*100</f>
        <v>180.77559124650122</v>
      </c>
    </row>
    <row r="11" spans="1:14" ht="12.75" customHeight="1">
      <c r="A11" s="4" t="s">
        <v>8</v>
      </c>
      <c r="B11" s="5">
        <v>497825</v>
      </c>
      <c r="C11" s="5">
        <v>313084</v>
      </c>
      <c r="D11" s="13">
        <v>62.890373123085418</v>
      </c>
      <c r="E11" s="5">
        <v>184741</v>
      </c>
      <c r="F11" s="13">
        <v>37.109626876914582</v>
      </c>
      <c r="G11" s="13">
        <f t="shared" ref="G11:G27" si="2">C11/E11*100</f>
        <v>169.4718551918632</v>
      </c>
      <c r="H11" s="5">
        <f>SUM(I11+K11)</f>
        <v>458233</v>
      </c>
      <c r="I11" s="5">
        <v>299619</v>
      </c>
      <c r="J11" s="13">
        <f>I11/H11*100</f>
        <v>65.38573171290588</v>
      </c>
      <c r="K11" s="5">
        <v>158614</v>
      </c>
      <c r="L11" s="13">
        <f t="shared" si="1"/>
        <v>34.61426828709412</v>
      </c>
      <c r="M11" s="13">
        <f t="shared" ref="M11:M27" si="3">I11/K11*100</f>
        <v>188.89820570693635</v>
      </c>
    </row>
    <row r="12" spans="1:14" ht="12.75" customHeight="1">
      <c r="A12" s="4" t="s">
        <v>9</v>
      </c>
      <c r="B12" s="5">
        <v>2356</v>
      </c>
      <c r="C12" s="5">
        <v>1360</v>
      </c>
      <c r="D12" s="13">
        <v>57.724957555178271</v>
      </c>
      <c r="E12" s="5">
        <v>996</v>
      </c>
      <c r="F12" s="13">
        <v>42.275042444821729</v>
      </c>
      <c r="G12" s="13">
        <f t="shared" si="2"/>
        <v>136.54618473895584</v>
      </c>
      <c r="H12" s="5">
        <f t="shared" ref="H12:H27" si="4">SUM(I12+K12)</f>
        <v>4416</v>
      </c>
      <c r="I12" s="5">
        <v>2463</v>
      </c>
      <c r="J12" s="13">
        <f t="shared" si="0"/>
        <v>55.774456521739133</v>
      </c>
      <c r="K12" s="5">
        <v>1953</v>
      </c>
      <c r="L12" s="13">
        <f t="shared" si="1"/>
        <v>44.225543478260867</v>
      </c>
      <c r="M12" s="13">
        <f t="shared" si="3"/>
        <v>126.1136712749616</v>
      </c>
    </row>
    <row r="13" spans="1:14" ht="12.75" customHeight="1">
      <c r="A13" s="4" t="s">
        <v>10</v>
      </c>
      <c r="B13" s="5">
        <v>2024</v>
      </c>
      <c r="C13" s="5">
        <v>1031</v>
      </c>
      <c r="D13" s="13">
        <v>50.93873517786561</v>
      </c>
      <c r="E13" s="5">
        <v>993</v>
      </c>
      <c r="F13" s="13">
        <v>49.06126482213439</v>
      </c>
      <c r="G13" s="13">
        <f t="shared" si="2"/>
        <v>103.82678751258811</v>
      </c>
      <c r="H13" s="5">
        <f t="shared" si="4"/>
        <v>3144</v>
      </c>
      <c r="I13" s="5">
        <v>1837</v>
      </c>
      <c r="J13" s="13">
        <f t="shared" si="0"/>
        <v>58.428753180661573</v>
      </c>
      <c r="K13" s="5">
        <v>1307</v>
      </c>
      <c r="L13" s="13">
        <f t="shared" si="1"/>
        <v>41.57124681933842</v>
      </c>
      <c r="M13" s="13">
        <f t="shared" si="3"/>
        <v>140.55087987758225</v>
      </c>
    </row>
    <row r="14" spans="1:14" ht="12.75" customHeight="1">
      <c r="A14" s="4" t="s">
        <v>11</v>
      </c>
      <c r="B14" s="5">
        <v>10016</v>
      </c>
      <c r="C14" s="5">
        <v>5362</v>
      </c>
      <c r="D14" s="13">
        <v>53.534345047923324</v>
      </c>
      <c r="E14" s="5">
        <v>4654</v>
      </c>
      <c r="F14" s="13">
        <v>46.465654952076676</v>
      </c>
      <c r="G14" s="13">
        <f t="shared" si="2"/>
        <v>115.21272024065321</v>
      </c>
      <c r="H14" s="5">
        <f t="shared" si="4"/>
        <v>13514</v>
      </c>
      <c r="I14" s="5">
        <v>7119</v>
      </c>
      <c r="J14" s="13">
        <f t="shared" si="0"/>
        <v>52.678703566671601</v>
      </c>
      <c r="K14" s="5">
        <v>6395</v>
      </c>
      <c r="L14" s="13">
        <f t="shared" si="1"/>
        <v>47.321296433328399</v>
      </c>
      <c r="M14" s="13">
        <f t="shared" si="3"/>
        <v>111.3213448006255</v>
      </c>
    </row>
    <row r="15" spans="1:14" ht="12.75" customHeight="1">
      <c r="A15" s="4" t="s">
        <v>12</v>
      </c>
      <c r="B15" s="5">
        <v>2738</v>
      </c>
      <c r="C15" s="5">
        <v>1463</v>
      </c>
      <c r="D15" s="13">
        <v>53.433162892622356</v>
      </c>
      <c r="E15" s="5">
        <v>1275</v>
      </c>
      <c r="F15" s="13">
        <v>46.566837107377644</v>
      </c>
      <c r="G15" s="13">
        <f t="shared" si="2"/>
        <v>114.74509803921569</v>
      </c>
      <c r="H15" s="5">
        <f t="shared" si="4"/>
        <v>3597</v>
      </c>
      <c r="I15" s="5">
        <v>1911</v>
      </c>
      <c r="J15" s="13">
        <f t="shared" si="0"/>
        <v>53.127606338615522</v>
      </c>
      <c r="K15" s="5">
        <v>1686</v>
      </c>
      <c r="L15" s="13">
        <f t="shared" si="1"/>
        <v>46.872393661384486</v>
      </c>
      <c r="M15" s="13">
        <f t="shared" si="3"/>
        <v>113.34519572953737</v>
      </c>
    </row>
    <row r="16" spans="1:14" ht="12.75" customHeight="1">
      <c r="A16" s="4" t="s">
        <v>13</v>
      </c>
      <c r="B16" s="5">
        <v>1910</v>
      </c>
      <c r="C16" s="5">
        <v>1269</v>
      </c>
      <c r="D16" s="13">
        <v>66.439790575916234</v>
      </c>
      <c r="E16" s="5">
        <v>641</v>
      </c>
      <c r="F16" s="13">
        <v>33.560209424083773</v>
      </c>
      <c r="G16" s="13">
        <f t="shared" si="2"/>
        <v>197.97191887675507</v>
      </c>
      <c r="H16" s="5">
        <f t="shared" si="4"/>
        <v>2293</v>
      </c>
      <c r="I16" s="5">
        <v>1256</v>
      </c>
      <c r="J16" s="13">
        <f t="shared" si="0"/>
        <v>54.775403401657222</v>
      </c>
      <c r="K16" s="5">
        <v>1037</v>
      </c>
      <c r="L16" s="13">
        <f t="shared" si="1"/>
        <v>45.224596598342778</v>
      </c>
      <c r="M16" s="13">
        <f t="shared" si="3"/>
        <v>121.11861137897782</v>
      </c>
    </row>
    <row r="17" spans="1:13" ht="12.75" customHeight="1">
      <c r="A17" s="4" t="s">
        <v>14</v>
      </c>
      <c r="B17" s="5">
        <v>25872</v>
      </c>
      <c r="C17" s="5">
        <v>12143</v>
      </c>
      <c r="D17" s="13">
        <v>46.934910327767469</v>
      </c>
      <c r="E17" s="5">
        <v>13729</v>
      </c>
      <c r="F17" s="13">
        <v>53.065089672232531</v>
      </c>
      <c r="G17" s="13">
        <f t="shared" si="2"/>
        <v>88.447811202563926</v>
      </c>
      <c r="H17" s="5">
        <f t="shared" si="4"/>
        <v>3435</v>
      </c>
      <c r="I17" s="5">
        <v>1637</v>
      </c>
      <c r="J17" s="13">
        <f t="shared" si="0"/>
        <v>47.656477438136832</v>
      </c>
      <c r="K17" s="5">
        <v>1798</v>
      </c>
      <c r="L17" s="13">
        <f t="shared" si="1"/>
        <v>52.343522561863175</v>
      </c>
      <c r="M17" s="13">
        <f t="shared" si="3"/>
        <v>91.045606229143488</v>
      </c>
    </row>
    <row r="18" spans="1:13" ht="12.75" customHeight="1">
      <c r="A18" s="4" t="s">
        <v>15</v>
      </c>
      <c r="B18" s="5">
        <v>2642</v>
      </c>
      <c r="C18" s="5">
        <v>1064</v>
      </c>
      <c r="D18" s="13">
        <v>40.272520817562452</v>
      </c>
      <c r="E18" s="5">
        <v>1578</v>
      </c>
      <c r="F18" s="13">
        <v>59.727479182437548</v>
      </c>
      <c r="G18" s="13">
        <f t="shared" si="2"/>
        <v>67.427122940430934</v>
      </c>
      <c r="H18" s="5">
        <f t="shared" si="4"/>
        <v>2738</v>
      </c>
      <c r="I18" s="5">
        <v>1396</v>
      </c>
      <c r="J18" s="13">
        <f t="shared" si="0"/>
        <v>50.986121256391527</v>
      </c>
      <c r="K18" s="5">
        <v>1342</v>
      </c>
      <c r="L18" s="13">
        <f t="shared" si="1"/>
        <v>49.013878743608473</v>
      </c>
      <c r="M18" s="13">
        <f t="shared" si="3"/>
        <v>104.02384500745157</v>
      </c>
    </row>
    <row r="19" spans="1:13" ht="12.75" customHeight="1">
      <c r="A19" s="4" t="s">
        <v>16</v>
      </c>
      <c r="B19" s="5">
        <v>3455</v>
      </c>
      <c r="C19" s="5">
        <v>1761</v>
      </c>
      <c r="D19" s="13">
        <v>50.969609261939219</v>
      </c>
      <c r="E19" s="5">
        <v>1694</v>
      </c>
      <c r="F19" s="13">
        <v>49.030390738060781</v>
      </c>
      <c r="G19" s="13">
        <f t="shared" si="2"/>
        <v>103.95513577331758</v>
      </c>
      <c r="H19" s="5">
        <f t="shared" si="4"/>
        <v>3838</v>
      </c>
      <c r="I19" s="5">
        <v>2064</v>
      </c>
      <c r="J19" s="13">
        <f t="shared" si="0"/>
        <v>53.778009379885361</v>
      </c>
      <c r="K19" s="5">
        <v>1774</v>
      </c>
      <c r="L19" s="13">
        <f t="shared" si="1"/>
        <v>46.221990620114646</v>
      </c>
      <c r="M19" s="13">
        <f t="shared" si="3"/>
        <v>116.34723788049605</v>
      </c>
    </row>
    <row r="20" spans="1:13" ht="12.75" customHeight="1">
      <c r="A20" s="4" t="s">
        <v>17</v>
      </c>
      <c r="B20" s="5">
        <v>2595</v>
      </c>
      <c r="C20" s="5">
        <v>1650</v>
      </c>
      <c r="D20" s="13">
        <v>63.583815028901739</v>
      </c>
      <c r="E20" s="5">
        <v>945</v>
      </c>
      <c r="F20" s="13">
        <v>36.416184971098261</v>
      </c>
      <c r="G20" s="13">
        <f t="shared" si="2"/>
        <v>174.60317460317461</v>
      </c>
      <c r="H20" s="5">
        <f t="shared" si="4"/>
        <v>3643</v>
      </c>
      <c r="I20" s="5">
        <v>2363</v>
      </c>
      <c r="J20" s="13">
        <f t="shared" si="0"/>
        <v>64.864122975569586</v>
      </c>
      <c r="K20" s="5">
        <v>1280</v>
      </c>
      <c r="L20" s="13">
        <f t="shared" si="1"/>
        <v>35.135877024430414</v>
      </c>
      <c r="M20" s="13">
        <f t="shared" si="3"/>
        <v>184.609375</v>
      </c>
    </row>
    <row r="21" spans="1:13" ht="12.75" customHeight="1">
      <c r="A21" s="4" t="s">
        <v>18</v>
      </c>
      <c r="B21" s="5">
        <v>2749</v>
      </c>
      <c r="C21" s="5">
        <v>1250</v>
      </c>
      <c r="D21" s="13">
        <v>45.471080392870135</v>
      </c>
      <c r="E21" s="5">
        <v>1499</v>
      </c>
      <c r="F21" s="13">
        <v>54.528919607129865</v>
      </c>
      <c r="G21" s="13">
        <f t="shared" si="2"/>
        <v>83.388925950633748</v>
      </c>
      <c r="H21" s="5">
        <f t="shared" si="4"/>
        <v>3589</v>
      </c>
      <c r="I21" s="5">
        <v>1770</v>
      </c>
      <c r="J21" s="13">
        <f t="shared" si="0"/>
        <v>49.317358595709109</v>
      </c>
      <c r="K21" s="5">
        <v>1819</v>
      </c>
      <c r="L21" s="13">
        <f t="shared" si="1"/>
        <v>50.682641404290884</v>
      </c>
      <c r="M21" s="13">
        <f t="shared" si="3"/>
        <v>97.306212204507972</v>
      </c>
    </row>
    <row r="22" spans="1:13" ht="12.75" customHeight="1">
      <c r="A22" s="4" t="s">
        <v>19</v>
      </c>
      <c r="B22" s="5">
        <v>7592</v>
      </c>
      <c r="C22" s="5">
        <v>4529</v>
      </c>
      <c r="D22" s="13">
        <v>59.65489989462592</v>
      </c>
      <c r="E22" s="5">
        <v>3063</v>
      </c>
      <c r="F22" s="13">
        <v>40.34510010537408</v>
      </c>
      <c r="G22" s="13">
        <f t="shared" si="2"/>
        <v>147.86157362063338</v>
      </c>
      <c r="H22" s="5">
        <f t="shared" si="4"/>
        <v>6720</v>
      </c>
      <c r="I22" s="5">
        <v>4197</v>
      </c>
      <c r="J22" s="13">
        <f t="shared" si="0"/>
        <v>62.455357142857139</v>
      </c>
      <c r="K22" s="5">
        <v>2523</v>
      </c>
      <c r="L22" s="13">
        <f t="shared" si="1"/>
        <v>37.544642857142854</v>
      </c>
      <c r="M22" s="13">
        <f t="shared" si="3"/>
        <v>166.34958382877528</v>
      </c>
    </row>
    <row r="23" spans="1:13" ht="12.75" customHeight="1">
      <c r="A23" s="4" t="s">
        <v>20</v>
      </c>
      <c r="B23" s="5">
        <v>3713</v>
      </c>
      <c r="C23" s="5">
        <v>2049</v>
      </c>
      <c r="D23" s="13">
        <v>55.184486937786161</v>
      </c>
      <c r="E23" s="5">
        <v>1664</v>
      </c>
      <c r="F23" s="13">
        <v>44.815513062213839</v>
      </c>
      <c r="G23" s="13">
        <f t="shared" si="2"/>
        <v>123.13701923076923</v>
      </c>
      <c r="H23" s="5">
        <f t="shared" si="4"/>
        <v>4044</v>
      </c>
      <c r="I23" s="5">
        <v>3011</v>
      </c>
      <c r="J23" s="13">
        <f t="shared" si="0"/>
        <v>74.45598417408506</v>
      </c>
      <c r="K23" s="5">
        <v>1033</v>
      </c>
      <c r="L23" s="13">
        <f t="shared" si="1"/>
        <v>25.544015825914933</v>
      </c>
      <c r="M23" s="13">
        <f t="shared" si="3"/>
        <v>291.48112294288484</v>
      </c>
    </row>
    <row r="24" spans="1:13" ht="12.75" customHeight="1">
      <c r="A24" s="4" t="s">
        <v>21</v>
      </c>
      <c r="B24" s="5">
        <v>1530</v>
      </c>
      <c r="C24" s="5">
        <v>705</v>
      </c>
      <c r="D24" s="13">
        <v>46.078431372549019</v>
      </c>
      <c r="E24" s="5">
        <v>825</v>
      </c>
      <c r="F24" s="13">
        <v>53.921568627450981</v>
      </c>
      <c r="G24" s="13">
        <f t="shared" si="2"/>
        <v>85.454545454545453</v>
      </c>
      <c r="H24" s="5">
        <f t="shared" si="4"/>
        <v>3599</v>
      </c>
      <c r="I24" s="5">
        <v>2530</v>
      </c>
      <c r="J24" s="13">
        <f t="shared" si="0"/>
        <v>70.297304806890807</v>
      </c>
      <c r="K24" s="5">
        <v>1069</v>
      </c>
      <c r="L24" s="13">
        <f t="shared" si="1"/>
        <v>29.702695193109196</v>
      </c>
      <c r="M24" s="13">
        <f t="shared" si="3"/>
        <v>236.66978484565013</v>
      </c>
    </row>
    <row r="25" spans="1:13" ht="12.75" customHeight="1">
      <c r="A25" s="4" t="s">
        <v>22</v>
      </c>
      <c r="B25" s="5">
        <v>977</v>
      </c>
      <c r="C25" s="5">
        <v>605</v>
      </c>
      <c r="D25" s="13">
        <v>61.924257932446267</v>
      </c>
      <c r="E25" s="5">
        <v>372</v>
      </c>
      <c r="F25" s="13">
        <v>38.075742067553733</v>
      </c>
      <c r="G25" s="13">
        <f t="shared" si="2"/>
        <v>162.63440860215056</v>
      </c>
      <c r="H25" s="5">
        <f t="shared" si="4"/>
        <v>1792</v>
      </c>
      <c r="I25" s="5">
        <v>1130</v>
      </c>
      <c r="J25" s="13">
        <f t="shared" si="0"/>
        <v>63.058035714285708</v>
      </c>
      <c r="K25" s="5">
        <v>662</v>
      </c>
      <c r="L25" s="13">
        <f t="shared" si="1"/>
        <v>36.941964285714285</v>
      </c>
      <c r="M25" s="13">
        <f t="shared" si="3"/>
        <v>170.69486404833839</v>
      </c>
    </row>
    <row r="26" spans="1:13" ht="12.75" customHeight="1">
      <c r="A26" s="4" t="s">
        <v>23</v>
      </c>
      <c r="B26" s="5">
        <v>2087</v>
      </c>
      <c r="C26" s="5">
        <v>1743</v>
      </c>
      <c r="D26" s="13">
        <v>83.517010062290368</v>
      </c>
      <c r="E26" s="5">
        <v>344</v>
      </c>
      <c r="F26" s="13">
        <v>16.482989937709629</v>
      </c>
      <c r="G26" s="13">
        <f t="shared" si="2"/>
        <v>506.68604651162792</v>
      </c>
      <c r="H26" s="5">
        <f t="shared" si="4"/>
        <v>4125</v>
      </c>
      <c r="I26" s="5">
        <v>2423</v>
      </c>
      <c r="J26" s="13">
        <f t="shared" si="0"/>
        <v>58.739393939393935</v>
      </c>
      <c r="K26" s="5">
        <v>1702</v>
      </c>
      <c r="L26" s="13">
        <f t="shared" si="1"/>
        <v>41.260606060606058</v>
      </c>
      <c r="M26" s="13">
        <f t="shared" si="3"/>
        <v>142.36192714453583</v>
      </c>
    </row>
    <row r="27" spans="1:13" ht="12.75" customHeight="1">
      <c r="A27" s="10" t="s">
        <v>24</v>
      </c>
      <c r="B27" s="11">
        <v>852</v>
      </c>
      <c r="C27" s="11">
        <v>675</v>
      </c>
      <c r="D27" s="16">
        <v>79.225352112676063</v>
      </c>
      <c r="E27" s="11">
        <v>177</v>
      </c>
      <c r="F27" s="16">
        <v>20.774647887323944</v>
      </c>
      <c r="G27" s="16">
        <f t="shared" si="2"/>
        <v>381.35593220338984</v>
      </c>
      <c r="H27" s="11">
        <f t="shared" si="4"/>
        <v>1912</v>
      </c>
      <c r="I27" s="11">
        <v>1055</v>
      </c>
      <c r="J27" s="16">
        <f t="shared" si="0"/>
        <v>55.177824267782427</v>
      </c>
      <c r="K27" s="11">
        <v>857</v>
      </c>
      <c r="L27" s="16">
        <f t="shared" si="1"/>
        <v>44.822175732217573</v>
      </c>
      <c r="M27" s="16">
        <f t="shared" si="3"/>
        <v>123.10385064177363</v>
      </c>
    </row>
    <row r="28" spans="1:13" ht="12.75" customHeight="1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mergeCells count="16">
    <mergeCell ref="A28:M28"/>
    <mergeCell ref="A3:M3"/>
    <mergeCell ref="A7:A9"/>
    <mergeCell ref="I7:L7"/>
    <mergeCell ref="M7:M9"/>
    <mergeCell ref="I8:J8"/>
    <mergeCell ref="K8:L8"/>
    <mergeCell ref="H7:H9"/>
    <mergeCell ref="A4:M4"/>
    <mergeCell ref="B6:G6"/>
    <mergeCell ref="H6:M6"/>
    <mergeCell ref="B7:B9"/>
    <mergeCell ref="C7:F7"/>
    <mergeCell ref="G7:G9"/>
    <mergeCell ref="C8:D8"/>
    <mergeCell ref="E8:F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J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7.10-2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alexander.ramirez</cp:lastModifiedBy>
  <cp:lastPrinted>2014-09-22T14:34:41Z</cp:lastPrinted>
  <dcterms:created xsi:type="dcterms:W3CDTF">2014-09-19T12:59:28Z</dcterms:created>
  <dcterms:modified xsi:type="dcterms:W3CDTF">2022-03-07T18:16:17Z</dcterms:modified>
</cp:coreProperties>
</file>