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SEPTIEMBRE 2023\"/>
    </mc:Choice>
  </mc:AlternateContent>
  <bookViews>
    <workbookView xWindow="-120" yWindow="-120" windowWidth="29040" windowHeight="15840" tabRatio="204"/>
  </bookViews>
  <sheets>
    <sheet name="New Text Document" sheetId="1" r:id="rId1"/>
  </sheets>
  <definedNames>
    <definedName name="_xlnm._FilterDatabase" localSheetId="0" hidden="1">'New Text Document'!$B$9:$O$137</definedName>
    <definedName name="_xlnm.Print_Area" localSheetId="0">'New Text Document'!$A$1:$O$129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Document'!$B$9:$O$137</definedName>
    <definedName name="Z_204BDDCD_F0EA_4D68_8827_ED13C8623E2D_.wvu.PrintArea" localSheetId="0" hidden="1">'New Text Document'!$B$1:$O$129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" i="1" l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9" i="1"/>
  <c r="O110" i="1"/>
  <c r="O9" i="1"/>
  <c r="K111" i="1" l="1"/>
  <c r="M111" i="1"/>
  <c r="I111" i="1" l="1"/>
  <c r="N108" i="1" l="1"/>
  <c r="N111" i="1" l="1"/>
  <c r="O108" i="1"/>
  <c r="O111" i="1"/>
  <c r="L59" i="1"/>
  <c r="L111" i="1" s="1"/>
  <c r="J59" i="1"/>
  <c r="J111" i="1" s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<sst xmlns="http://schemas.openxmlformats.org/spreadsheetml/2006/main" count="635" uniqueCount="211">
  <si>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</si>
  <si>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</si>
  <si>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</si>
  <si>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</si>
  <si>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</si>
  <si>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</si>
  <si>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</si>
  <si>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</si>
  <si>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</si>
  <si>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</si>
  <si>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</si>
  <si>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</si>
  <si>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</si>
  <si>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</si>
  <si>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</si>
  <si>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</si>
  <si>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</si>
  <si>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</si>
  <si>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</si>
  <si>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</si>
  <si>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</si>
  <si>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</si>
  <si>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</si>
  <si>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</si>
  <si>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</si>
  <si>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</si>
  <si>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</si>
  <si>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</si>
  <si>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</si>
  <si>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</si>
  <si>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</si>
  <si>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</si>
  <si>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</si>
  <si>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</si>
  <si>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</si>
  <si>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</si>
  <si>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</si>
  <si>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</si>
  <si>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</si>
  <si>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</si>
  <si>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</si>
  <si>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</si>
  <si>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</si>
  <si>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</si>
  <si>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</si>
  <si>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</si>
  <si>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</si>
  <si>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</si>
  <si>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</si>
  <si>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</si>
  <si>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</si>
  <si>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</si>
  <si>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</si>
  <si>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</si>
  <si>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</si>
  <si>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</si>
  <si>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</si>
  <si>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</si>
  <si>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</si>
  <si>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</si>
  <si>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</si>
  <si>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</si>
  <si>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</si>
  <si>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</si>
  <si>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</si>
  <si>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TECNICO DE NOMINAS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</si>
  <si>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</si>
  <si>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</si>
  <si>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</si>
  <si>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</si>
  <si>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</si>
  <si>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</si>
  <si>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</si>
  <si>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</si>
  <si>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</si>
  <si>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</si>
  <si>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</si>
  <si>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</si>
  <si>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</si>
  <si>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</si>
  <si>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</si>
  <si>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</si>
  <si>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</si>
  <si>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</si>
  <si>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</si>
  <si>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</si>
  <si>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</si>
  <si>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</si>
  <si>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</si>
  <si>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</si>
  <si>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</si>
  <si>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</si>
  <si>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</si>
  <si>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</si>
  <si>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</si>
  <si>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</si>
  <si>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</si>
  <si>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</si>
  <si>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</si>
  <si>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</si>
  <si>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</si>
  <si>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</si>
  <si>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</si>
  <si>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</si>
  <si>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</si>
  <si>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</si>
  <si>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</si>
  <si>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</si>
  <si>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</si>
  <si>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</si>
  <si>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</si>
  <si>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</si>
  <si>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</si>
  <si>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</si>
  <si>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</si>
  <si>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</si>
  <si>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</si>
  <si>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</si>
  <si>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</si>
  <si>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</si>
  <si>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</si>
  <si>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</si>
  <si>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</si>
  <si>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</si>
  <si>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</si>
  <si>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</si>
  <si>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</si>
  <si>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</si>
  <si>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</si>
  <si>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</si>
  <si>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</si>
  <si>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</si>
  <si>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</si>
  <si>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</si>
  <si>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</si>
  <si>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</si>
  <si>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</si>
  <si>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</si>
  <si>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</si>
  <si>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</si>
  <si>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</si>
  <si>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</si>
  <si>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</si>
  <si>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</si>
  <si>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</si>
  <si>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</si>
  <si>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</si>
  <si>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</si>
  <si>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</si>
  <si>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</si>
  <si>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</si>
  <si>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</si>
  <si>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</si>
  <si>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</si>
  <si>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</si>
  <si>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</si>
  <si>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</si>
  <si>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</si>
  <si>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COORDINADOR ADMINISTRATIVO</t>
  </si>
  <si>
    <t>WISMEYRI ALTAGRACIA RODIGUEZ MOTA</t>
  </si>
  <si>
    <t>DESARROLLADOR DE SISTEMAS II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</si>
  <si>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</si>
  <si>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</si>
  <si>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</si>
  <si>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</si>
  <si>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</si>
  <si>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</si>
  <si>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</si>
  <si>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</si>
  <si>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</si>
  <si>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</si>
  <si>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</si>
  <si>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</si>
  <si>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</si>
  <si>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</si>
  <si>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</si>
  <si>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</si>
  <si>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</si>
  <si>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</si>
  <si>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</si>
  <si>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</si>
  <si>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</si>
  <si>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</si>
  <si>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</si>
  <si>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</si>
  <si>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</si>
  <si>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</si>
  <si>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</si>
  <si>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</si>
  <si>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</si>
  <si>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</si>
  <si>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</si>
  <si>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</si>
  <si>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</si>
  <si>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</si>
  <si>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</si>
  <si>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</si>
  <si>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</si>
  <si>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</si>
  <si>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</si>
  <si>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</si>
  <si>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</si>
  <si>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</si>
  <si>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</si>
  <si>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</si>
  <si>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</si>
  <si>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</si>
  <si>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</si>
  <si>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</si>
  <si>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 xml:space="preserve">                                   Mes de Septiembre 2023</t>
  </si>
  <si>
    <t>Total general:102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</si>
</sst>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3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43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5" fillId="35" borderId="0" xfId="1" applyFont="1" applyFill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16" fillId="39" borderId="0" xfId="0" applyFont="1" applyFill="1"/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43" fontId="0" fillId="0" borderId="0" xfId="1" applyFont="1"/>
    <xf numFmtId="43" fontId="0" fillId="0" borderId="0" xfId="1" applyFont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43" fontId="0" fillId="38" borderId="0" xfId="1" applyFont="1" applyFill="1"/>
    <xf numFmtId="43" fontId="0" fillId="36" borderId="20" xfId="1" applyFont="1" applyFill="1" applyBorder="1" applyAlignment="1">
      <alignment vertical="top"/>
    </xf>
    <xf numFmtId="43" fontId="0" fillId="36" borderId="20" xfId="1" applyFont="1" applyFill="1" applyBorder="1" applyAlignment="1">
      <alignment vertical="top" wrapText="1"/>
    </xf>
    <xf numFmtId="43" fontId="19" fillId="38" borderId="0" xfId="1" applyFont="1" applyFill="1"/>
    <xf numFmtId="43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0" fontId="19" fillId="0" borderId="0" xfId="0" applyFont="1" applyAlignment="1">
      <alignment horizontal="left"/>
    </xf>
    <xf numFmtId="164" fontId="0" fillId="0" borderId="0" xfId="0" applyNumberFormat="1" applyAlignment="1">
      <alignment horizontal="center"/>
    </xf>
    <xf numFmtId="164" fontId="0" fillId="38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8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164" fontId="1" fillId="38" borderId="0" xfId="1" applyNumberFormat="1" applyFont="1" applyFill="1" applyAlignment="1">
      <alignment horizontal="center" wrapText="1"/>
    </xf>
    <xf numFmtId="43" fontId="0" fillId="36" borderId="0" xfId="1" applyFont="1" applyFill="1" applyAlignment="1"/>
    <xf numFmtId="0" fontId="0" fillId="0" borderId="0" xfId="0" applyAlignment="1">
      <alignment horizontal="left"/>
    </xf>
    <xf numFmtId="4" fontId="0" fillId="0" borderId="0" xfId="0" applyNumberFormat="1"/>
    <xf numFmtId="43" fontId="0" fillId="0" borderId="0" xfId="1" applyFont="1" applyFill="1"/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 wrapText="1"/>
    </xf>
    <xf numFmtId="43" fontId="18" fillId="34" borderId="18" xfId="1" applyFont="1" applyFill="1" applyBorder="1" applyAlignment="1">
      <alignment horizontal="center" vertical="center" wrapText="1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1253256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1905000</xdr:colOff>
      <xdr:row>111</xdr:row>
      <xdr:rowOff>62037</xdr:rowOff>
    </xdr:from>
    <xdr:to>
      <xdr:col>12</xdr:col>
      <xdr:colOff>503620</xdr:colOff>
      <xdr:row>135</xdr:row>
      <xdr:rowOff>11906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419569" y="22692123"/>
          <a:ext cx="19542672" cy="496417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U490"/>
  <sheetViews>
    <sheetView showGridLines="0" tabSelected="1" showWhiteSpace="0" zoomScale="87" zoomScaleNormal="87" zoomScaleSheetLayoutView="57" zoomScalePageLayoutView="70" workbookViewId="0">
      <pane ySplit="8" topLeftCell="A84" activePane="bottomLeft" state="frozen"/>
      <selection pane="bottomLeft" activeCell="C48" sqref="C48"/>
    </sheetView>
  </sheetViews>
  <sheetFormatPr baseColWidth="10"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40.28515625" style="2" customWidth="1"/>
    <col min="5" max="6" width="11.42578125" style="2" customWidth="1"/>
    <col min="7" max="7" width="19.140625" customWidth="1"/>
    <col min="8" max="8" width="16" customWidth="1"/>
    <col min="9" max="9" width="18.140625" style="56" customWidth="1"/>
    <col min="10" max="10" width="16.85546875" style="43" customWidth="1"/>
    <col min="11" max="11" width="17.42578125" style="56" customWidth="1"/>
    <col min="12" max="12" width="17.28515625" style="56" customWidth="1"/>
    <col min="13" max="13" width="16.42578125" style="56" customWidth="1"/>
    <col min="14" max="14" width="18.42578125" style="56" customWidth="1"/>
    <col min="15" max="15" width="19.85546875" style="43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4"/>
      <c r="B1" s="12"/>
      <c r="C1" s="13"/>
      <c r="D1" s="13"/>
      <c r="E1" s="13"/>
      <c r="F1" s="13"/>
      <c r="G1" s="13"/>
      <c r="H1" s="13"/>
      <c r="I1" s="60"/>
      <c r="J1" s="61"/>
      <c r="K1" s="60"/>
      <c r="L1" s="60"/>
      <c r="M1" s="60"/>
      <c r="N1" s="60"/>
      <c r="O1" s="63"/>
    </row>
    <row r="2" spans="1:239" ht="26.25" x14ac:dyDescent="0.4">
      <c r="A2" s="64"/>
      <c r="B2" s="85" t="s">
        <v>10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7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4"/>
      <c r="B3" s="85" t="s">
        <v>8</v>
      </c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7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4"/>
      <c r="B4" s="88" t="s">
        <v>9</v>
      </c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90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91" t="s">
        <v>203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3"/>
      <c r="O5" s="73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4" t="s">
        <v>209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O6" s="73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83" t="s">
        <v>201</v>
      </c>
      <c r="B7" s="97" t="s">
        <v>12</v>
      </c>
      <c r="C7" s="79" t="s">
        <v>202</v>
      </c>
      <c r="D7" s="79" t="s">
        <v>0</v>
      </c>
      <c r="E7" s="79" t="s">
        <v>79</v>
      </c>
      <c r="F7" s="77" t="s">
        <v>170</v>
      </c>
      <c r="G7" s="77" t="s">
        <v>11</v>
      </c>
      <c r="H7" s="77" t="s">
        <v>196</v>
      </c>
      <c r="I7" s="79" t="s">
        <v>7</v>
      </c>
      <c r="J7" s="99" t="s">
        <v>1</v>
      </c>
      <c r="K7" s="79" t="s">
        <v>2</v>
      </c>
      <c r="L7" s="77" t="s">
        <v>3</v>
      </c>
      <c r="M7" s="79" t="s">
        <v>4</v>
      </c>
      <c r="N7" s="79" t="s">
        <v>5</v>
      </c>
      <c r="O7" s="81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84"/>
      <c r="B8" s="98"/>
      <c r="C8" s="80"/>
      <c r="D8" s="80"/>
      <c r="E8" s="80"/>
      <c r="F8" s="78"/>
      <c r="G8" s="78"/>
      <c r="H8" s="78"/>
      <c r="I8" s="80"/>
      <c r="J8" s="100"/>
      <c r="K8" s="80"/>
      <c r="L8" s="78"/>
      <c r="M8" s="80"/>
      <c r="N8" s="80"/>
      <c r="O8" s="82"/>
      <c r="R8" s="15"/>
      <c r="S8" s="15"/>
    </row>
    <row r="9" spans="1:239" ht="15.75" x14ac:dyDescent="0.25">
      <c r="A9" s="6">
        <v>1</v>
      </c>
      <c r="B9" t="s">
        <v>98</v>
      </c>
      <c r="C9" s="66" t="s">
        <v>97</v>
      </c>
      <c r="D9" s="74" t="s">
        <v>45</v>
      </c>
      <c r="E9" s="3" t="s">
        <v>61</v>
      </c>
      <c r="F9" s="3" t="s">
        <v>171</v>
      </c>
      <c r="G9" s="67">
        <v>44409</v>
      </c>
      <c r="H9" s="1" t="s">
        <v>87</v>
      </c>
      <c r="I9" s="55">
        <v>133000</v>
      </c>
      <c r="J9" s="55">
        <v>3817.1</v>
      </c>
      <c r="K9" s="55">
        <v>19867.79</v>
      </c>
      <c r="L9" s="55">
        <v>4043.2</v>
      </c>
      <c r="M9" s="55">
        <v>28302.09</v>
      </c>
      <c r="N9" s="55">
        <v>56030.18</v>
      </c>
      <c r="O9" s="55">
        <f>I9-N9</f>
        <v>76969.820000000007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ht="15.75" x14ac:dyDescent="0.25">
      <c r="A10" s="6">
        <v>2</v>
      </c>
      <c r="B10" t="s">
        <v>58</v>
      </c>
      <c r="C10" s="66" t="s">
        <v>35</v>
      </c>
      <c r="D10" s="74" t="s">
        <v>59</v>
      </c>
      <c r="E10" s="3" t="s">
        <v>60</v>
      </c>
      <c r="F10" s="3" t="s">
        <v>171</v>
      </c>
      <c r="G10" s="67">
        <v>44440</v>
      </c>
      <c r="H10" s="5" t="s">
        <v>87</v>
      </c>
      <c r="I10" s="55">
        <v>75000</v>
      </c>
      <c r="J10" s="55">
        <v>2152.5</v>
      </c>
      <c r="K10" s="55">
        <v>6309.38</v>
      </c>
      <c r="L10" s="55">
        <v>2280</v>
      </c>
      <c r="M10" s="55">
        <v>25</v>
      </c>
      <c r="N10" s="55">
        <v>10766.88</v>
      </c>
      <c r="O10" s="55">
        <f t="shared" ref="O10:O73" si="0">I10-N10</f>
        <v>64233.120000000003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1.25" customHeight="1" x14ac:dyDescent="0.25">
      <c r="A11" s="6">
        <v>3</v>
      </c>
      <c r="B11" t="s">
        <v>63</v>
      </c>
      <c r="C11" s="66" t="s">
        <v>35</v>
      </c>
      <c r="D11" s="74" t="s">
        <v>51</v>
      </c>
      <c r="E11" s="1" t="s">
        <v>61</v>
      </c>
      <c r="F11" s="1" t="s">
        <v>171</v>
      </c>
      <c r="G11" s="67">
        <v>44443</v>
      </c>
      <c r="H11" s="5" t="s">
        <v>87</v>
      </c>
      <c r="I11" s="55">
        <v>40000</v>
      </c>
      <c r="J11" s="55">
        <v>1148</v>
      </c>
      <c r="K11" s="55">
        <v>442.65</v>
      </c>
      <c r="L11" s="55">
        <v>1216</v>
      </c>
      <c r="M11" s="55">
        <v>5009</v>
      </c>
      <c r="N11" s="55">
        <v>7815.65</v>
      </c>
      <c r="O11" s="55">
        <f t="shared" si="0"/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6">
        <v>4</v>
      </c>
      <c r="B12" t="s">
        <v>92</v>
      </c>
      <c r="C12" s="66" t="s">
        <v>169</v>
      </c>
      <c r="D12" s="74" t="s">
        <v>187</v>
      </c>
      <c r="E12" s="3" t="s">
        <v>60</v>
      </c>
      <c r="F12" s="3" t="s">
        <v>171</v>
      </c>
      <c r="G12" s="67">
        <v>44542</v>
      </c>
      <c r="H12" s="5" t="s">
        <v>87</v>
      </c>
      <c r="I12" s="55">
        <v>60000</v>
      </c>
      <c r="J12" s="55">
        <v>1722</v>
      </c>
      <c r="K12" s="55">
        <v>3486.68</v>
      </c>
      <c r="L12" s="55">
        <v>1824</v>
      </c>
      <c r="M12" s="55">
        <v>1625</v>
      </c>
      <c r="N12" s="55">
        <v>8657.68</v>
      </c>
      <c r="O12" s="55">
        <f t="shared" si="0"/>
        <v>51342.32</v>
      </c>
      <c r="P12" s="17"/>
      <c r="Q12" s="17"/>
      <c r="R12" s="17"/>
      <c r="S12" s="17"/>
    </row>
    <row r="13" spans="1:239" s="17" customFormat="1" ht="15.75" x14ac:dyDescent="0.25">
      <c r="A13" s="6">
        <v>5</v>
      </c>
      <c r="B13" t="s">
        <v>181</v>
      </c>
      <c r="C13" s="66" t="s">
        <v>180</v>
      </c>
      <c r="D13" s="74" t="s">
        <v>45</v>
      </c>
      <c r="E13" s="8" t="s">
        <v>61</v>
      </c>
      <c r="F13" s="8" t="s">
        <v>171</v>
      </c>
      <c r="G13" s="68">
        <v>44805</v>
      </c>
      <c r="H13" s="33" t="s">
        <v>87</v>
      </c>
      <c r="I13" s="55">
        <v>89500</v>
      </c>
      <c r="J13" s="55">
        <v>2568.65</v>
      </c>
      <c r="K13" s="55">
        <v>9635.51</v>
      </c>
      <c r="L13" s="55">
        <v>2720.8</v>
      </c>
      <c r="M13" s="55">
        <v>25</v>
      </c>
      <c r="N13" s="55">
        <v>14949.96</v>
      </c>
      <c r="O13" s="55">
        <f t="shared" si="0"/>
        <v>74550.040000000008</v>
      </c>
      <c r="R13" s="18"/>
      <c r="S13" s="18"/>
    </row>
    <row r="14" spans="1:239" s="17" customFormat="1" ht="15.75" x14ac:dyDescent="0.25">
      <c r="A14" s="6">
        <v>6</v>
      </c>
      <c r="B14" t="s">
        <v>44</v>
      </c>
      <c r="C14" s="66" t="s">
        <v>19</v>
      </c>
      <c r="D14" s="74" t="s">
        <v>45</v>
      </c>
      <c r="E14" s="8" t="s">
        <v>61</v>
      </c>
      <c r="F14" s="8" t="s">
        <v>171</v>
      </c>
      <c r="G14" s="67">
        <v>44244</v>
      </c>
      <c r="H14" s="4" t="s">
        <v>87</v>
      </c>
      <c r="I14" s="55">
        <v>133000</v>
      </c>
      <c r="J14" s="75">
        <v>3817.1</v>
      </c>
      <c r="K14" s="75">
        <v>19069.14</v>
      </c>
      <c r="L14" s="75">
        <v>4043.2</v>
      </c>
      <c r="M14" s="75">
        <v>26708.9</v>
      </c>
      <c r="N14" s="75">
        <v>53638.34</v>
      </c>
      <c r="O14" s="55">
        <f t="shared" si="0"/>
        <v>79361.66</v>
      </c>
      <c r="P14" s="16"/>
      <c r="Q14" s="16"/>
      <c r="R14" s="16"/>
      <c r="S14" s="16"/>
    </row>
    <row r="15" spans="1:239" s="17" customFormat="1" ht="15.75" x14ac:dyDescent="0.25">
      <c r="A15" s="6">
        <v>7</v>
      </c>
      <c r="B15" t="s">
        <v>28</v>
      </c>
      <c r="C15" s="66" t="s">
        <v>124</v>
      </c>
      <c r="D15" s="74" t="s">
        <v>191</v>
      </c>
      <c r="E15" s="8" t="s">
        <v>61</v>
      </c>
      <c r="F15" s="8" t="s">
        <v>171</v>
      </c>
      <c r="G15" s="68">
        <v>44276</v>
      </c>
      <c r="H15" s="32" t="s">
        <v>87</v>
      </c>
      <c r="I15" s="55">
        <v>40000</v>
      </c>
      <c r="J15" s="75">
        <v>1148</v>
      </c>
      <c r="K15">
        <v>442.65</v>
      </c>
      <c r="L15" s="75">
        <v>1216</v>
      </c>
      <c r="M15" s="75">
        <v>2511</v>
      </c>
      <c r="N15" s="75">
        <v>5317.65</v>
      </c>
      <c r="O15" s="55">
        <f t="shared" si="0"/>
        <v>34682.35</v>
      </c>
      <c r="P15"/>
      <c r="Q15"/>
      <c r="R15"/>
      <c r="S15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  <c r="IE15" s="16"/>
    </row>
    <row r="16" spans="1:239" s="16" customFormat="1" ht="15.75" x14ac:dyDescent="0.25">
      <c r="A16" s="6">
        <v>8</v>
      </c>
      <c r="B16" t="s">
        <v>73</v>
      </c>
      <c r="C16" s="66" t="s">
        <v>124</v>
      </c>
      <c r="D16" s="74" t="s">
        <v>191</v>
      </c>
      <c r="E16" s="33" t="s">
        <v>61</v>
      </c>
      <c r="F16" s="33" t="s">
        <v>171</v>
      </c>
      <c r="G16" s="68">
        <v>44348</v>
      </c>
      <c r="H16" s="32" t="s">
        <v>87</v>
      </c>
      <c r="I16" s="55">
        <v>40000</v>
      </c>
      <c r="J16" s="75">
        <v>1148</v>
      </c>
      <c r="K16">
        <v>442.65</v>
      </c>
      <c r="L16" s="75">
        <v>1216</v>
      </c>
      <c r="M16" s="75">
        <v>5947.9</v>
      </c>
      <c r="N16" s="75">
        <v>8754.5499999999993</v>
      </c>
      <c r="O16" s="55">
        <f t="shared" si="0"/>
        <v>31245.45</v>
      </c>
      <c r="P16" s="15"/>
      <c r="Q16" s="15"/>
      <c r="R16" s="19"/>
      <c r="S16" s="19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</row>
    <row r="17" spans="1:671" ht="15.75" x14ac:dyDescent="0.25">
      <c r="A17" s="6">
        <v>9</v>
      </c>
      <c r="B17" t="s">
        <v>64</v>
      </c>
      <c r="C17" s="66" t="s">
        <v>124</v>
      </c>
      <c r="D17" s="74" t="s">
        <v>65</v>
      </c>
      <c r="E17" s="3" t="s">
        <v>60</v>
      </c>
      <c r="F17" s="3" t="s">
        <v>171</v>
      </c>
      <c r="G17" s="67">
        <v>44287</v>
      </c>
      <c r="H17" s="5" t="s">
        <v>87</v>
      </c>
      <c r="I17" s="55">
        <v>44000</v>
      </c>
      <c r="J17" s="55">
        <v>1262.8</v>
      </c>
      <c r="K17" s="55">
        <v>1007.19</v>
      </c>
      <c r="L17" s="55">
        <v>1337.6</v>
      </c>
      <c r="M17" s="55">
        <v>25</v>
      </c>
      <c r="N17" s="55">
        <v>3632.59</v>
      </c>
      <c r="O17" s="55">
        <f t="shared" si="0"/>
        <v>40367.410000000003</v>
      </c>
      <c r="P17" s="15"/>
      <c r="Q17" s="15"/>
      <c r="R17" s="15"/>
      <c r="S17" s="15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</row>
    <row r="18" spans="1:671" s="15" customFormat="1" ht="15.75" x14ac:dyDescent="0.25">
      <c r="A18" s="6">
        <v>10</v>
      </c>
      <c r="B18" t="s">
        <v>31</v>
      </c>
      <c r="C18" s="66" t="s">
        <v>43</v>
      </c>
      <c r="D18" s="74" t="s">
        <v>194</v>
      </c>
      <c r="E18" s="3" t="s">
        <v>60</v>
      </c>
      <c r="F18" s="3" t="s">
        <v>171</v>
      </c>
      <c r="G18" s="67">
        <v>44276</v>
      </c>
      <c r="H18" s="5" t="s">
        <v>87</v>
      </c>
      <c r="I18" s="55">
        <v>40000</v>
      </c>
      <c r="J18" s="75">
        <v>1148</v>
      </c>
      <c r="K18">
        <v>442.65</v>
      </c>
      <c r="L18" s="75">
        <v>1216</v>
      </c>
      <c r="M18" s="75">
        <v>1626.5</v>
      </c>
      <c r="N18" s="75">
        <v>4433.1499999999996</v>
      </c>
      <c r="O18" s="55">
        <f t="shared" si="0"/>
        <v>35566.85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ht="15.75" x14ac:dyDescent="0.25">
      <c r="A19" s="6">
        <v>11</v>
      </c>
      <c r="B19" t="s">
        <v>29</v>
      </c>
      <c r="C19" s="66" t="s">
        <v>46</v>
      </c>
      <c r="D19" s="74" t="s">
        <v>30</v>
      </c>
      <c r="E19" s="3" t="s">
        <v>61</v>
      </c>
      <c r="F19" s="3" t="s">
        <v>171</v>
      </c>
      <c r="G19" s="67">
        <v>44276</v>
      </c>
      <c r="H19" s="5" t="s">
        <v>87</v>
      </c>
      <c r="I19" s="55">
        <v>40000</v>
      </c>
      <c r="J19" s="75">
        <v>1148</v>
      </c>
      <c r="K19">
        <v>203.05</v>
      </c>
      <c r="L19" s="75">
        <v>1216</v>
      </c>
      <c r="M19" s="75">
        <v>3382.32</v>
      </c>
      <c r="N19" s="75">
        <v>5949.37</v>
      </c>
      <c r="O19" s="55">
        <f t="shared" si="0"/>
        <v>34050.629999999997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ht="15.75" x14ac:dyDescent="0.25">
      <c r="A20" s="6">
        <v>12</v>
      </c>
      <c r="B20" t="s">
        <v>15</v>
      </c>
      <c r="C20" s="66" t="s">
        <v>47</v>
      </c>
      <c r="D20" s="74" t="s">
        <v>179</v>
      </c>
      <c r="E20" s="3" t="s">
        <v>61</v>
      </c>
      <c r="F20" s="3" t="s">
        <v>171</v>
      </c>
      <c r="G20" s="67">
        <v>44256</v>
      </c>
      <c r="H20" s="5" t="s">
        <v>87</v>
      </c>
      <c r="I20" s="55">
        <v>40000</v>
      </c>
      <c r="J20" s="75">
        <v>1148</v>
      </c>
      <c r="K20">
        <v>442.65</v>
      </c>
      <c r="L20" s="75">
        <v>1216</v>
      </c>
      <c r="M20" s="75">
        <v>6567.9</v>
      </c>
      <c r="N20" s="75">
        <v>9374.5499999999993</v>
      </c>
      <c r="O20" s="55">
        <f t="shared" si="0"/>
        <v>30625.45</v>
      </c>
      <c r="R20"/>
      <c r="S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ht="15.75" x14ac:dyDescent="0.25">
      <c r="A21" s="6">
        <v>13</v>
      </c>
      <c r="B21" t="s">
        <v>20</v>
      </c>
      <c r="C21" s="66" t="s">
        <v>204</v>
      </c>
      <c r="D21" s="74" t="s">
        <v>190</v>
      </c>
      <c r="E21" s="3" t="s">
        <v>61</v>
      </c>
      <c r="F21" s="3" t="s">
        <v>171</v>
      </c>
      <c r="G21" s="67">
        <v>44245</v>
      </c>
      <c r="H21" s="5" t="s">
        <v>87</v>
      </c>
      <c r="I21" s="55">
        <v>165000</v>
      </c>
      <c r="J21" s="55">
        <v>4735.5</v>
      </c>
      <c r="K21" s="55">
        <v>27394.99</v>
      </c>
      <c r="L21" s="55">
        <v>5016</v>
      </c>
      <c r="M21" s="55">
        <v>25</v>
      </c>
      <c r="N21" s="55">
        <v>37171.49</v>
      </c>
      <c r="O21" s="55">
        <f t="shared" si="0"/>
        <v>127828.51000000001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</row>
    <row r="22" spans="1:671" s="15" customFormat="1" ht="15.75" x14ac:dyDescent="0.25">
      <c r="A22" s="6">
        <v>14</v>
      </c>
      <c r="B22" t="s">
        <v>21</v>
      </c>
      <c r="C22" s="66" t="s">
        <v>49</v>
      </c>
      <c r="D22" s="74" t="s">
        <v>17</v>
      </c>
      <c r="E22" s="3" t="s">
        <v>61</v>
      </c>
      <c r="F22" s="3" t="s">
        <v>171</v>
      </c>
      <c r="G22" s="67">
        <v>44268</v>
      </c>
      <c r="H22" s="5" t="s">
        <v>87</v>
      </c>
      <c r="I22" s="55">
        <v>133000</v>
      </c>
      <c r="J22" s="55">
        <v>3817.1</v>
      </c>
      <c r="K22" s="55">
        <v>19468.47</v>
      </c>
      <c r="L22" s="55">
        <v>4043.2</v>
      </c>
      <c r="M22" s="55">
        <v>4104.3100000000004</v>
      </c>
      <c r="N22" s="55">
        <v>31433.08</v>
      </c>
      <c r="O22" s="55">
        <f t="shared" si="0"/>
        <v>101566.92</v>
      </c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s="15" customFormat="1" ht="15.75" x14ac:dyDescent="0.25">
      <c r="A23" s="6">
        <v>15</v>
      </c>
      <c r="B23" t="s">
        <v>50</v>
      </c>
      <c r="C23" s="66" t="s">
        <v>49</v>
      </c>
      <c r="D23" s="74" t="s">
        <v>51</v>
      </c>
      <c r="E23" s="3" t="s">
        <v>61</v>
      </c>
      <c r="F23" s="3" t="s">
        <v>171</v>
      </c>
      <c r="G23" s="67">
        <v>44242</v>
      </c>
      <c r="H23" s="5" t="s">
        <v>87</v>
      </c>
      <c r="I23" s="55">
        <v>37000</v>
      </c>
      <c r="J23" s="55">
        <v>1061.9000000000001</v>
      </c>
      <c r="K23" s="55">
        <v>19.25</v>
      </c>
      <c r="L23" s="55">
        <v>1124.8</v>
      </c>
      <c r="M23" s="55">
        <v>165</v>
      </c>
      <c r="N23" s="55">
        <v>2370.9499999999998</v>
      </c>
      <c r="O23" s="55">
        <f t="shared" si="0"/>
        <v>34629.050000000003</v>
      </c>
      <c r="P23" s="16"/>
      <c r="Q23" s="16"/>
      <c r="R23" s="17"/>
      <c r="S23" s="1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ht="18" customHeight="1" x14ac:dyDescent="0.25">
      <c r="A24" s="6">
        <v>16</v>
      </c>
      <c r="B24" t="s">
        <v>22</v>
      </c>
      <c r="C24" s="66" t="s">
        <v>205</v>
      </c>
      <c r="D24" s="74" t="s">
        <v>45</v>
      </c>
      <c r="E24" s="3" t="s">
        <v>61</v>
      </c>
      <c r="F24" s="3" t="s">
        <v>171</v>
      </c>
      <c r="G24" s="67">
        <v>44268</v>
      </c>
      <c r="H24" s="5" t="s">
        <v>87</v>
      </c>
      <c r="I24" s="55">
        <v>75000</v>
      </c>
      <c r="J24" s="55">
        <v>2152.5</v>
      </c>
      <c r="K24" s="55">
        <v>6309.38</v>
      </c>
      <c r="L24" s="55">
        <v>2280</v>
      </c>
      <c r="M24" s="55">
        <v>125</v>
      </c>
      <c r="N24" s="55">
        <v>10866.88</v>
      </c>
      <c r="O24" s="55">
        <f t="shared" si="0"/>
        <v>64133.120000000003</v>
      </c>
      <c r="P24" s="17"/>
      <c r="Q24" s="17"/>
      <c r="R24" s="17"/>
      <c r="S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</row>
    <row r="25" spans="1:671" s="16" customFormat="1" ht="15.75" x14ac:dyDescent="0.25">
      <c r="A25" s="6">
        <v>17</v>
      </c>
      <c r="B25" t="s">
        <v>16</v>
      </c>
      <c r="C25" s="66" t="s">
        <v>52</v>
      </c>
      <c r="D25" s="74" t="s">
        <v>17</v>
      </c>
      <c r="E25" s="3" t="s">
        <v>61</v>
      </c>
      <c r="F25" s="3" t="s">
        <v>171</v>
      </c>
      <c r="G25" s="67">
        <v>44256</v>
      </c>
      <c r="H25" s="5" t="s">
        <v>87</v>
      </c>
      <c r="I25" s="55">
        <v>133000</v>
      </c>
      <c r="J25" s="55">
        <v>3817.1</v>
      </c>
      <c r="K25" s="55">
        <v>19867.79</v>
      </c>
      <c r="L25" s="55">
        <v>4043.2</v>
      </c>
      <c r="M25" s="55">
        <v>25</v>
      </c>
      <c r="N25" s="55">
        <v>27753.09</v>
      </c>
      <c r="O25" s="55">
        <f t="shared" si="0"/>
        <v>105246.91</v>
      </c>
      <c r="P25"/>
      <c r="Q25"/>
      <c r="R25"/>
      <c r="S25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</row>
    <row r="26" spans="1:671" s="17" customFormat="1" ht="18" customHeight="1" x14ac:dyDescent="0.25">
      <c r="A26" s="6">
        <v>18</v>
      </c>
      <c r="B26" t="s">
        <v>176</v>
      </c>
      <c r="C26" s="66" t="s">
        <v>175</v>
      </c>
      <c r="D26" s="74" t="s">
        <v>177</v>
      </c>
      <c r="E26" s="3" t="s">
        <v>60</v>
      </c>
      <c r="F26" s="3" t="s">
        <v>171</v>
      </c>
      <c r="G26" s="67">
        <v>43617</v>
      </c>
      <c r="H26" s="2" t="s">
        <v>87</v>
      </c>
      <c r="I26" s="55">
        <v>57000</v>
      </c>
      <c r="J26" s="55">
        <v>1635.9</v>
      </c>
      <c r="K26" s="55">
        <v>2922.14</v>
      </c>
      <c r="L26" s="55">
        <v>1732.8</v>
      </c>
      <c r="M26" s="55">
        <v>1125</v>
      </c>
      <c r="N26" s="55">
        <v>7415.84</v>
      </c>
      <c r="O26" s="55">
        <f t="shared" si="0"/>
        <v>49584.160000000003</v>
      </c>
      <c r="P26" s="15"/>
      <c r="Q26" s="15"/>
      <c r="R26"/>
      <c r="S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 s="20"/>
      <c r="IE26" s="20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</row>
    <row r="27" spans="1:671" ht="12.75" customHeight="1" x14ac:dyDescent="0.25">
      <c r="A27" s="6">
        <v>19</v>
      </c>
      <c r="B27" t="s">
        <v>157</v>
      </c>
      <c r="C27" s="66" t="s">
        <v>175</v>
      </c>
      <c r="D27" s="74" t="s">
        <v>158</v>
      </c>
      <c r="E27" s="3" t="s">
        <v>61</v>
      </c>
      <c r="F27" s="3" t="s">
        <v>171</v>
      </c>
      <c r="G27" s="67">
        <v>44713</v>
      </c>
      <c r="H27" s="2" t="s">
        <v>87</v>
      </c>
      <c r="I27" s="55">
        <v>40000</v>
      </c>
      <c r="J27" s="55">
        <v>1148</v>
      </c>
      <c r="K27" s="55">
        <v>442.65</v>
      </c>
      <c r="L27" s="55">
        <v>1216</v>
      </c>
      <c r="M27" s="55">
        <v>25</v>
      </c>
      <c r="N27" s="55">
        <v>2831.65</v>
      </c>
      <c r="O27" s="55">
        <f t="shared" si="0"/>
        <v>37168.35</v>
      </c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ID27" s="20"/>
      <c r="IE27" s="20"/>
    </row>
    <row r="28" spans="1:671" s="15" customFormat="1" ht="15.75" x14ac:dyDescent="0.25">
      <c r="A28" s="6">
        <v>20</v>
      </c>
      <c r="B28" t="s">
        <v>66</v>
      </c>
      <c r="C28" s="66" t="s">
        <v>72</v>
      </c>
      <c r="D28" s="74" t="s">
        <v>17</v>
      </c>
      <c r="E28" s="8" t="s">
        <v>61</v>
      </c>
      <c r="F28" s="8" t="s">
        <v>171</v>
      </c>
      <c r="G28" s="68">
        <v>44348</v>
      </c>
      <c r="H28" s="5" t="s">
        <v>87</v>
      </c>
      <c r="I28" s="55">
        <v>110000</v>
      </c>
      <c r="J28" s="55">
        <v>3157</v>
      </c>
      <c r="K28" s="55">
        <v>14457.62</v>
      </c>
      <c r="L28" s="55">
        <v>3344</v>
      </c>
      <c r="M28" s="55">
        <v>25</v>
      </c>
      <c r="N28" s="55">
        <v>20983.62</v>
      </c>
      <c r="O28" s="55">
        <f t="shared" si="0"/>
        <v>89016.38</v>
      </c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 s="20"/>
      <c r="IE28" s="20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</row>
    <row r="29" spans="1:671" ht="18" customHeight="1" x14ac:dyDescent="0.25">
      <c r="A29" s="6">
        <v>21</v>
      </c>
      <c r="B29" t="s">
        <v>32</v>
      </c>
      <c r="C29" s="66" t="s">
        <v>53</v>
      </c>
      <c r="D29" s="74" t="s">
        <v>33</v>
      </c>
      <c r="E29" s="3" t="s">
        <v>61</v>
      </c>
      <c r="F29" s="3" t="s">
        <v>171</v>
      </c>
      <c r="G29" s="67">
        <v>44286</v>
      </c>
      <c r="H29" s="5" t="s">
        <v>87</v>
      </c>
      <c r="I29" s="55">
        <v>50000</v>
      </c>
      <c r="J29" s="55">
        <v>1435</v>
      </c>
      <c r="K29" s="55">
        <v>1854</v>
      </c>
      <c r="L29" s="55">
        <v>1520</v>
      </c>
      <c r="M29" s="55">
        <v>125</v>
      </c>
      <c r="N29" s="55">
        <v>4934</v>
      </c>
      <c r="O29" s="55">
        <f t="shared" si="0"/>
        <v>45066</v>
      </c>
      <c r="P29" s="51"/>
      <c r="Q29" s="51"/>
      <c r="R29" s="51"/>
      <c r="S29" s="51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ID29" s="20"/>
      <c r="IE29" s="20"/>
    </row>
    <row r="30" spans="1:671" ht="12.75" customHeight="1" x14ac:dyDescent="0.25">
      <c r="A30" s="6">
        <v>22</v>
      </c>
      <c r="B30" t="s">
        <v>62</v>
      </c>
      <c r="C30" s="66" t="s">
        <v>53</v>
      </c>
      <c r="D30" s="74" t="s">
        <v>33</v>
      </c>
      <c r="E30" s="3" t="s">
        <v>60</v>
      </c>
      <c r="F30" s="3" t="s">
        <v>171</v>
      </c>
      <c r="G30" s="67">
        <v>44256</v>
      </c>
      <c r="H30" s="5" t="s">
        <v>87</v>
      </c>
      <c r="I30" s="55">
        <v>44000</v>
      </c>
      <c r="J30" s="55">
        <v>1262.8</v>
      </c>
      <c r="K30" s="55">
        <v>1007.19</v>
      </c>
      <c r="L30" s="55">
        <v>1337.6</v>
      </c>
      <c r="M30" s="55">
        <v>11555.21</v>
      </c>
      <c r="N30" s="55">
        <v>15162.8</v>
      </c>
      <c r="O30" s="55">
        <f t="shared" si="0"/>
        <v>28837.200000000001</v>
      </c>
      <c r="P30" s="17"/>
      <c r="Q30" s="17"/>
      <c r="R30" s="17"/>
      <c r="S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</row>
    <row r="31" spans="1:671" ht="15.75" x14ac:dyDescent="0.25">
      <c r="A31" s="6">
        <v>23</v>
      </c>
      <c r="B31" t="s">
        <v>81</v>
      </c>
      <c r="C31" s="66" t="s">
        <v>93</v>
      </c>
      <c r="D31" s="74" t="s">
        <v>161</v>
      </c>
      <c r="E31" s="3" t="s">
        <v>60</v>
      </c>
      <c r="F31" s="3" t="s">
        <v>171</v>
      </c>
      <c r="G31" s="67">
        <v>44440</v>
      </c>
      <c r="H31" s="5" t="s">
        <v>87</v>
      </c>
      <c r="I31" s="55">
        <v>165000</v>
      </c>
      <c r="J31" s="55">
        <v>4735.5</v>
      </c>
      <c r="K31" s="55">
        <v>27394.99</v>
      </c>
      <c r="L31" s="55">
        <v>5016</v>
      </c>
      <c r="M31" s="55">
        <v>25</v>
      </c>
      <c r="N31" s="55">
        <v>37171.49</v>
      </c>
      <c r="O31" s="55">
        <f t="shared" si="0"/>
        <v>127828.51000000001</v>
      </c>
      <c r="P31" s="17"/>
      <c r="Q31" s="17"/>
      <c r="R31" s="17"/>
      <c r="S31" s="17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  <c r="CU31" s="20"/>
      <c r="CV31" s="20"/>
      <c r="CW31" s="20"/>
      <c r="CX31" s="20"/>
      <c r="CY31" s="20"/>
      <c r="CZ31" s="20"/>
      <c r="DA31" s="20"/>
      <c r="DB31" s="20"/>
      <c r="DC31" s="20"/>
      <c r="DD31" s="20"/>
      <c r="DE31" s="20"/>
      <c r="DF31" s="20"/>
      <c r="DG31" s="20"/>
      <c r="DH31" s="20"/>
      <c r="DI31" s="20"/>
      <c r="DJ31" s="20"/>
      <c r="DK31" s="20"/>
      <c r="DL31" s="20"/>
      <c r="DM31" s="20"/>
      <c r="DN31" s="20"/>
      <c r="DO31" s="20"/>
      <c r="DP31" s="20"/>
      <c r="DQ31" s="20"/>
      <c r="DR31" s="20"/>
      <c r="DS31" s="20"/>
      <c r="DT31" s="20"/>
      <c r="DU31" s="20"/>
      <c r="DV31" s="20"/>
      <c r="DW31" s="20"/>
      <c r="DX31" s="20"/>
      <c r="DY31" s="20"/>
      <c r="DZ31" s="20"/>
      <c r="EA31" s="20"/>
      <c r="EB31" s="20"/>
      <c r="EC31" s="20"/>
      <c r="ED31" s="20"/>
      <c r="EE31" s="20"/>
      <c r="EF31" s="20"/>
      <c r="EG31" s="20"/>
      <c r="EH31" s="20"/>
      <c r="EI31" s="20"/>
      <c r="EJ31" s="20"/>
      <c r="EK31" s="20"/>
      <c r="EL31" s="20"/>
      <c r="EM31" s="20"/>
      <c r="EN31" s="20"/>
      <c r="EO31" s="20"/>
      <c r="EP31" s="20"/>
      <c r="EQ31" s="20"/>
      <c r="ER31" s="20"/>
      <c r="ES31" s="20"/>
      <c r="ET31" s="20"/>
      <c r="EU31" s="20"/>
      <c r="EV31" s="20"/>
      <c r="EW31" s="20"/>
      <c r="EX31" s="20"/>
      <c r="EY31" s="20"/>
      <c r="EZ31" s="20"/>
      <c r="FA31" s="20"/>
      <c r="FB31" s="20"/>
      <c r="FC31" s="20"/>
      <c r="FD31" s="20"/>
      <c r="FE31" s="20"/>
      <c r="FF31" s="20"/>
      <c r="FG31" s="20"/>
      <c r="FH31" s="20"/>
      <c r="FI31" s="20"/>
      <c r="FJ31" s="20"/>
      <c r="FK31" s="20"/>
      <c r="FL31" s="20"/>
      <c r="FM31" s="20"/>
      <c r="FN31" s="20"/>
      <c r="FO31" s="20"/>
      <c r="FP31" s="20"/>
      <c r="FQ31" s="20"/>
      <c r="FR31" s="20"/>
      <c r="FS31" s="20"/>
      <c r="FT31" s="20"/>
      <c r="FU31" s="20"/>
      <c r="FV31" s="20"/>
      <c r="FW31" s="20"/>
      <c r="FX31" s="20"/>
      <c r="FY31" s="20"/>
      <c r="FZ31" s="20"/>
      <c r="GA31" s="20"/>
      <c r="GB31" s="20"/>
      <c r="GC31" s="20"/>
      <c r="GD31" s="20"/>
      <c r="GE31" s="20"/>
      <c r="GF31" s="20"/>
      <c r="GG31" s="20"/>
      <c r="GH31" s="20"/>
      <c r="GI31" s="20"/>
      <c r="GJ31" s="20"/>
      <c r="GK31" s="20"/>
      <c r="GL31" s="20"/>
      <c r="GM31" s="20"/>
      <c r="GN31" s="20"/>
      <c r="GO31" s="20"/>
      <c r="GP31" s="20"/>
      <c r="GQ31" s="20"/>
      <c r="GR31" s="20"/>
      <c r="GS31" s="20"/>
      <c r="GT31" s="20"/>
      <c r="GU31" s="20"/>
      <c r="GV31" s="20"/>
      <c r="GW31" s="20"/>
      <c r="GX31" s="20"/>
      <c r="GY31" s="20"/>
      <c r="GZ31" s="20"/>
      <c r="HA31" s="20"/>
      <c r="HB31" s="20"/>
      <c r="HC31" s="20"/>
      <c r="HD31" s="20"/>
      <c r="HE31" s="20"/>
      <c r="HF31" s="20"/>
      <c r="HG31" s="20"/>
      <c r="HH31" s="20"/>
      <c r="HI31" s="20"/>
      <c r="HJ31" s="20"/>
      <c r="HK31" s="20"/>
      <c r="HL31" s="20"/>
      <c r="HM31" s="20"/>
      <c r="HN31" s="20"/>
      <c r="HO31" s="20"/>
      <c r="HP31" s="20"/>
      <c r="HQ31" s="20"/>
      <c r="HR31" s="20"/>
      <c r="HS31" s="20"/>
      <c r="HT31" s="20"/>
      <c r="HU31" s="20"/>
      <c r="HV31" s="20"/>
      <c r="HW31" s="20"/>
      <c r="HX31" s="20"/>
      <c r="HY31" s="20"/>
      <c r="HZ31" s="20"/>
      <c r="IA31" s="20"/>
      <c r="IB31" s="20"/>
      <c r="IC31" s="20"/>
    </row>
    <row r="32" spans="1:671" s="17" customFormat="1" ht="12.75" customHeight="1" x14ac:dyDescent="0.25">
      <c r="A32" s="6">
        <v>24</v>
      </c>
      <c r="B32" t="s">
        <v>74</v>
      </c>
      <c r="C32" s="66" t="s">
        <v>80</v>
      </c>
      <c r="D32" s="74" t="s">
        <v>75</v>
      </c>
      <c r="E32" s="1" t="s">
        <v>60</v>
      </c>
      <c r="F32" s="1" t="s">
        <v>171</v>
      </c>
      <c r="G32" s="67">
        <v>44317</v>
      </c>
      <c r="H32" s="5" t="s">
        <v>87</v>
      </c>
      <c r="I32" s="55">
        <v>32000</v>
      </c>
      <c r="J32" s="55">
        <v>918.4</v>
      </c>
      <c r="K32" s="55">
        <v>0</v>
      </c>
      <c r="L32" s="55">
        <v>972.8</v>
      </c>
      <c r="M32" s="55">
        <v>25</v>
      </c>
      <c r="N32" s="55">
        <v>1916.2</v>
      </c>
      <c r="O32" s="55">
        <f t="shared" si="0"/>
        <v>30083.8</v>
      </c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</row>
    <row r="33" spans="1:671" s="17" customFormat="1" ht="17.25" customHeight="1" x14ac:dyDescent="0.25">
      <c r="A33" s="6">
        <v>25</v>
      </c>
      <c r="B33" t="s">
        <v>76</v>
      </c>
      <c r="C33" s="66" t="s">
        <v>80</v>
      </c>
      <c r="D33" s="74" t="s">
        <v>75</v>
      </c>
      <c r="E33" s="1" t="s">
        <v>60</v>
      </c>
      <c r="F33" s="1" t="s">
        <v>171</v>
      </c>
      <c r="G33" s="67">
        <v>44318</v>
      </c>
      <c r="H33" s="5" t="s">
        <v>87</v>
      </c>
      <c r="I33" s="55">
        <v>32000</v>
      </c>
      <c r="J33" s="55">
        <v>918.4</v>
      </c>
      <c r="K33" s="55">
        <v>0</v>
      </c>
      <c r="L33" s="55">
        <v>972.8</v>
      </c>
      <c r="M33" s="55">
        <v>25</v>
      </c>
      <c r="N33" s="55">
        <v>1916.2</v>
      </c>
      <c r="O33" s="55">
        <f t="shared" si="0"/>
        <v>30083.8</v>
      </c>
      <c r="P33" s="29"/>
      <c r="Q33" s="29"/>
      <c r="R33" s="29"/>
      <c r="S33" s="29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0"/>
      <c r="BN33" s="20"/>
      <c r="BO33" s="20"/>
      <c r="BP33" s="20"/>
      <c r="BQ33" s="20"/>
      <c r="BR33" s="20"/>
      <c r="BS33" s="20"/>
      <c r="BT33" s="20"/>
      <c r="BU33" s="20"/>
      <c r="BV33" s="20"/>
      <c r="BW33" s="20"/>
      <c r="BX33" s="20"/>
      <c r="BY33" s="20"/>
      <c r="BZ33" s="20"/>
      <c r="CA33" s="20"/>
      <c r="CB33" s="20"/>
      <c r="CC33" s="20"/>
      <c r="CD33" s="20"/>
      <c r="CE33" s="20"/>
      <c r="CF33" s="20"/>
      <c r="CG33" s="20"/>
      <c r="CH33" s="20"/>
      <c r="CI33" s="20"/>
      <c r="CJ33" s="20"/>
      <c r="CK33" s="20"/>
      <c r="CL33" s="20"/>
      <c r="CM33" s="20"/>
      <c r="CN33" s="20"/>
      <c r="CO33" s="20"/>
      <c r="CP33" s="20"/>
      <c r="CQ33" s="20"/>
      <c r="CR33" s="20"/>
      <c r="CS33" s="20"/>
      <c r="CT33" s="20"/>
      <c r="CU33" s="20"/>
      <c r="CV33" s="20"/>
      <c r="CW33" s="20"/>
      <c r="CX33" s="20"/>
      <c r="CY33" s="20"/>
      <c r="CZ33" s="20"/>
      <c r="DA33" s="20"/>
      <c r="DB33" s="20"/>
      <c r="DC33" s="20"/>
      <c r="DD33" s="20"/>
      <c r="DE33" s="20"/>
      <c r="DF33" s="20"/>
      <c r="DG33" s="20"/>
      <c r="DH33" s="20"/>
      <c r="DI33" s="20"/>
      <c r="DJ33" s="20"/>
      <c r="DK33" s="20"/>
      <c r="DL33" s="20"/>
      <c r="DM33" s="20"/>
      <c r="DN33" s="20"/>
      <c r="DO33" s="20"/>
      <c r="DP33" s="20"/>
      <c r="DQ33" s="20"/>
      <c r="DR33" s="20"/>
      <c r="DS33" s="20"/>
      <c r="DT33" s="20"/>
      <c r="DU33" s="20"/>
      <c r="DV33" s="20"/>
      <c r="DW33" s="20"/>
      <c r="DX33" s="20"/>
      <c r="DY33" s="20"/>
      <c r="DZ33" s="20"/>
      <c r="EA33" s="20"/>
      <c r="EB33" s="20"/>
      <c r="EC33" s="20"/>
      <c r="ED33" s="20"/>
      <c r="EE33" s="20"/>
      <c r="EF33" s="20"/>
      <c r="EG33" s="20"/>
      <c r="EH33" s="20"/>
      <c r="EI33" s="20"/>
      <c r="EJ33" s="20"/>
      <c r="EK33" s="20"/>
      <c r="EL33" s="20"/>
      <c r="EM33" s="20"/>
      <c r="EN33" s="20"/>
      <c r="EO33" s="20"/>
      <c r="EP33" s="20"/>
      <c r="EQ33" s="20"/>
      <c r="ER33" s="20"/>
      <c r="ES33" s="20"/>
      <c r="ET33" s="20"/>
      <c r="EU33" s="20"/>
      <c r="EV33" s="20"/>
      <c r="EW33" s="20"/>
      <c r="EX33" s="20"/>
      <c r="EY33" s="20"/>
      <c r="EZ33" s="20"/>
      <c r="FA33" s="20"/>
      <c r="FB33" s="20"/>
      <c r="FC33" s="20"/>
      <c r="FD33" s="20"/>
      <c r="FE33" s="20"/>
      <c r="FF33" s="20"/>
      <c r="FG33" s="20"/>
      <c r="FH33" s="20"/>
      <c r="FI33" s="20"/>
      <c r="FJ33" s="20"/>
      <c r="FK33" s="20"/>
      <c r="FL33" s="20"/>
      <c r="FM33" s="20"/>
      <c r="FN33" s="20"/>
      <c r="FO33" s="20"/>
      <c r="FP33" s="20"/>
      <c r="FQ33" s="20"/>
      <c r="FR33" s="20"/>
      <c r="FS33" s="20"/>
      <c r="FT33" s="20"/>
      <c r="FU33" s="20"/>
      <c r="FV33" s="20"/>
      <c r="FW33" s="20"/>
      <c r="FX33" s="20"/>
      <c r="FY33" s="20"/>
      <c r="FZ33" s="20"/>
      <c r="GA33" s="20"/>
      <c r="GB33" s="20"/>
      <c r="GC33" s="20"/>
      <c r="GD33" s="20"/>
      <c r="GE33" s="20"/>
      <c r="GF33" s="20"/>
      <c r="GG33" s="20"/>
      <c r="GH33" s="20"/>
      <c r="GI33" s="20"/>
      <c r="GJ33" s="20"/>
      <c r="GK33" s="20"/>
      <c r="GL33" s="20"/>
      <c r="GM33" s="20"/>
      <c r="GN33" s="20"/>
      <c r="GO33" s="20"/>
      <c r="GP33" s="20"/>
      <c r="GQ33" s="20"/>
      <c r="GR33" s="20"/>
      <c r="GS33" s="20"/>
      <c r="GT33" s="20"/>
      <c r="GU33" s="20"/>
      <c r="GV33" s="20"/>
      <c r="GW33" s="20"/>
      <c r="GX33" s="20"/>
      <c r="GY33" s="20"/>
      <c r="GZ33" s="20"/>
      <c r="HA33" s="20"/>
      <c r="HB33" s="20"/>
      <c r="HC33" s="20"/>
      <c r="HD33" s="20"/>
      <c r="HE33" s="20"/>
      <c r="HF33" s="20"/>
      <c r="HG33" s="20"/>
      <c r="HH33" s="20"/>
      <c r="HI33" s="20"/>
      <c r="HJ33" s="20"/>
      <c r="HK33" s="20"/>
      <c r="HL33" s="20"/>
      <c r="HM33" s="20"/>
      <c r="HN33" s="20"/>
      <c r="HO33" s="20"/>
      <c r="HP33" s="20"/>
      <c r="HQ33" s="20"/>
      <c r="HR33" s="20"/>
      <c r="HS33" s="20"/>
      <c r="HT33" s="20"/>
      <c r="HU33" s="20"/>
      <c r="HV33" s="20"/>
      <c r="HW33" s="20"/>
      <c r="HX33" s="20"/>
      <c r="HY33" s="20"/>
      <c r="HZ33" s="20"/>
      <c r="IA33" s="20"/>
      <c r="IB33" s="20"/>
      <c r="IC33" s="20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</row>
    <row r="34" spans="1:671" ht="12.75" customHeight="1" x14ac:dyDescent="0.25">
      <c r="A34" s="6">
        <v>26</v>
      </c>
      <c r="B34" t="s">
        <v>77</v>
      </c>
      <c r="C34" s="66" t="s">
        <v>80</v>
      </c>
      <c r="D34" s="74" t="s">
        <v>75</v>
      </c>
      <c r="E34" s="1" t="s">
        <v>60</v>
      </c>
      <c r="F34" s="1" t="s">
        <v>171</v>
      </c>
      <c r="G34" s="67">
        <v>44317</v>
      </c>
      <c r="H34" s="5" t="s">
        <v>87</v>
      </c>
      <c r="I34" s="55">
        <v>32000</v>
      </c>
      <c r="J34" s="55">
        <v>918.4</v>
      </c>
      <c r="K34" s="55">
        <v>0</v>
      </c>
      <c r="L34" s="55">
        <v>972.8</v>
      </c>
      <c r="M34" s="55">
        <v>175</v>
      </c>
      <c r="N34" s="55">
        <v>2066.1999999999998</v>
      </c>
      <c r="O34" s="55">
        <f t="shared" si="0"/>
        <v>29933.8</v>
      </c>
      <c r="R34" s="20"/>
      <c r="S34" s="20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</row>
    <row r="35" spans="1:671" ht="15.75" x14ac:dyDescent="0.25">
      <c r="A35" s="6">
        <v>27</v>
      </c>
      <c r="B35" t="s">
        <v>91</v>
      </c>
      <c r="C35" s="66" t="s">
        <v>90</v>
      </c>
      <c r="D35" s="74" t="s">
        <v>160</v>
      </c>
      <c r="E35" s="8" t="s">
        <v>60</v>
      </c>
      <c r="F35" s="8" t="s">
        <v>171</v>
      </c>
      <c r="G35" s="68">
        <v>44487</v>
      </c>
      <c r="H35" s="7" t="s">
        <v>87</v>
      </c>
      <c r="I35" s="55">
        <v>90000</v>
      </c>
      <c r="J35" s="55">
        <v>2583</v>
      </c>
      <c r="K35" s="55">
        <v>9753.1200000000008</v>
      </c>
      <c r="L35" s="55">
        <v>2736</v>
      </c>
      <c r="M35" s="55">
        <v>25</v>
      </c>
      <c r="N35" s="55">
        <v>15097.12</v>
      </c>
      <c r="O35" s="55">
        <f t="shared" si="0"/>
        <v>74902.880000000005</v>
      </c>
      <c r="P35" s="15"/>
      <c r="Q35" s="15"/>
      <c r="R35" s="15"/>
      <c r="S35" s="15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IF35" s="20"/>
      <c r="IG35" s="20"/>
      <c r="IH35" s="20"/>
      <c r="II35" s="20"/>
      <c r="IJ35" s="20"/>
      <c r="IK35" s="20"/>
      <c r="IL35" s="20"/>
      <c r="IM35" s="20"/>
      <c r="IN35" s="20"/>
      <c r="IO35" s="20"/>
      <c r="IP35" s="20"/>
      <c r="IQ35" s="20"/>
      <c r="IR35" s="20"/>
      <c r="IS35" s="20"/>
      <c r="IT35" s="20"/>
      <c r="IU35" s="20"/>
      <c r="IV35" s="20"/>
      <c r="IW35" s="20"/>
      <c r="IX35" s="20"/>
      <c r="IY35" s="20"/>
      <c r="IZ35" s="20"/>
      <c r="JA35" s="20"/>
      <c r="JB35" s="20"/>
      <c r="JC35" s="20"/>
      <c r="JD35" s="20"/>
      <c r="JE35" s="20"/>
      <c r="JF35" s="20"/>
      <c r="JG35" s="20"/>
      <c r="JH35" s="20"/>
      <c r="JI35" s="20"/>
      <c r="JJ35" s="20"/>
      <c r="JK35" s="20"/>
      <c r="JL35" s="20"/>
      <c r="JM35" s="20"/>
      <c r="JN35" s="20"/>
      <c r="JO35" s="20"/>
      <c r="JP35" s="20"/>
      <c r="JQ35" s="20"/>
      <c r="JR35" s="20"/>
      <c r="JS35" s="20"/>
      <c r="JT35" s="20"/>
      <c r="JU35" s="20"/>
      <c r="JV35" s="20"/>
      <c r="JW35" s="20"/>
      <c r="JX35" s="20"/>
      <c r="JY35" s="20"/>
      <c r="JZ35" s="20"/>
      <c r="KA35" s="20"/>
      <c r="KB35" s="20"/>
      <c r="KC35" s="20"/>
      <c r="KD35" s="20"/>
      <c r="KE35" s="20"/>
      <c r="KF35" s="20"/>
      <c r="KG35" s="20"/>
      <c r="KH35" s="20"/>
      <c r="KI35" s="20"/>
      <c r="KJ35" s="20"/>
      <c r="KK35" s="20"/>
      <c r="KL35" s="20"/>
      <c r="KM35" s="20"/>
      <c r="KN35" s="20"/>
      <c r="KO35" s="20"/>
      <c r="KP35" s="20"/>
      <c r="KQ35" s="20"/>
      <c r="KR35" s="20"/>
      <c r="KS35" s="20"/>
      <c r="KT35" s="20"/>
      <c r="KU35" s="20"/>
      <c r="KV35" s="20"/>
      <c r="KW35" s="20"/>
      <c r="KX35" s="20"/>
      <c r="KY35" s="20"/>
      <c r="KZ35" s="20"/>
      <c r="LA35" s="20"/>
      <c r="LB35" s="20"/>
      <c r="LC35" s="20"/>
      <c r="LD35" s="20"/>
      <c r="LE35" s="20"/>
      <c r="LF35" s="20"/>
      <c r="LG35" s="20"/>
      <c r="LH35" s="20"/>
      <c r="LI35" s="20"/>
      <c r="LJ35" s="20"/>
      <c r="LK35" s="20"/>
      <c r="LL35" s="20"/>
      <c r="LM35" s="20"/>
      <c r="LN35" s="20"/>
      <c r="LO35" s="20"/>
      <c r="LP35" s="20"/>
      <c r="LQ35" s="20"/>
      <c r="LR35" s="20"/>
      <c r="LS35" s="20"/>
      <c r="LT35" s="20"/>
      <c r="LU35" s="20"/>
      <c r="LV35" s="20"/>
      <c r="LW35" s="20"/>
      <c r="LX35" s="20"/>
      <c r="LY35" s="20"/>
      <c r="LZ35" s="20"/>
      <c r="MA35" s="20"/>
      <c r="MB35" s="20"/>
      <c r="MC35" s="20"/>
      <c r="MD35" s="20"/>
      <c r="ME35" s="20"/>
      <c r="MF35" s="20"/>
      <c r="MG35" s="20"/>
      <c r="MH35" s="20"/>
      <c r="MI35" s="20"/>
      <c r="MJ35" s="20"/>
      <c r="MK35" s="20"/>
      <c r="ML35" s="20"/>
      <c r="MM35" s="20"/>
      <c r="MN35" s="20"/>
      <c r="MO35" s="20"/>
      <c r="MP35" s="20"/>
      <c r="MQ35" s="20"/>
      <c r="MR35" s="20"/>
      <c r="MS35" s="20"/>
      <c r="MT35" s="20"/>
      <c r="MU35" s="20"/>
      <c r="MV35" s="20"/>
      <c r="MW35" s="20"/>
      <c r="MX35" s="20"/>
      <c r="MY35" s="20"/>
      <c r="MZ35" s="20"/>
      <c r="NA35" s="20"/>
      <c r="NB35" s="20"/>
      <c r="NC35" s="20"/>
      <c r="ND35" s="20"/>
      <c r="NE35" s="20"/>
      <c r="NF35" s="20"/>
      <c r="NG35" s="20"/>
      <c r="NH35" s="20"/>
      <c r="NI35" s="20"/>
      <c r="NJ35" s="20"/>
      <c r="NK35" s="20"/>
      <c r="NL35" s="20"/>
      <c r="NM35" s="20"/>
      <c r="NN35" s="20"/>
      <c r="NO35" s="20"/>
      <c r="NP35" s="20"/>
      <c r="NQ35" s="20"/>
      <c r="NR35" s="20"/>
      <c r="NS35" s="20"/>
      <c r="NT35" s="20"/>
      <c r="NU35" s="20"/>
      <c r="NV35" s="20"/>
      <c r="NW35" s="20"/>
      <c r="NX35" s="20"/>
      <c r="NY35" s="20"/>
      <c r="NZ35" s="20"/>
      <c r="OA35" s="20"/>
      <c r="OB35" s="20"/>
      <c r="OC35" s="20"/>
      <c r="OD35" s="20"/>
      <c r="OE35" s="20"/>
      <c r="OF35" s="20"/>
      <c r="OG35" s="20"/>
      <c r="OH35" s="20"/>
      <c r="OI35" s="20"/>
      <c r="OJ35" s="20"/>
      <c r="OK35" s="20"/>
      <c r="OL35" s="20"/>
      <c r="OM35" s="20"/>
      <c r="ON35" s="20"/>
      <c r="OO35" s="20"/>
      <c r="OP35" s="20"/>
      <c r="OQ35" s="20"/>
      <c r="OR35" s="20"/>
      <c r="OS35" s="20"/>
      <c r="OT35" s="20"/>
      <c r="OU35" s="20"/>
      <c r="OV35" s="20"/>
      <c r="OW35" s="20"/>
      <c r="OX35" s="20"/>
      <c r="OY35" s="20"/>
      <c r="OZ35" s="20"/>
      <c r="PA35" s="20"/>
      <c r="PB35" s="20"/>
      <c r="PC35" s="20"/>
      <c r="PD35" s="20"/>
      <c r="PE35" s="20"/>
      <c r="PF35" s="20"/>
      <c r="PG35" s="20"/>
      <c r="PH35" s="20"/>
      <c r="PI35" s="20"/>
      <c r="PJ35" s="20"/>
      <c r="PK35" s="20"/>
      <c r="PL35" s="20"/>
      <c r="PM35" s="20"/>
      <c r="PN35" s="20"/>
      <c r="PO35" s="20"/>
      <c r="PP35" s="20"/>
      <c r="PQ35" s="20"/>
      <c r="PR35" s="20"/>
      <c r="PS35" s="20"/>
      <c r="PT35" s="20"/>
      <c r="PU35" s="20"/>
      <c r="PV35" s="20"/>
      <c r="PW35" s="20"/>
      <c r="PX35" s="20"/>
      <c r="PY35" s="20"/>
      <c r="PZ35" s="20"/>
      <c r="QA35" s="20"/>
      <c r="QB35" s="20"/>
      <c r="QC35" s="20"/>
      <c r="QD35" s="20"/>
      <c r="QE35" s="20"/>
      <c r="QF35" s="20"/>
      <c r="QG35" s="20"/>
      <c r="QH35" s="20"/>
      <c r="QI35" s="20"/>
      <c r="QJ35" s="20"/>
      <c r="QK35" s="20"/>
      <c r="QL35" s="20"/>
      <c r="QM35" s="20"/>
      <c r="QN35" s="20"/>
      <c r="QO35" s="20"/>
      <c r="QP35" s="20"/>
      <c r="QQ35" s="20"/>
      <c r="QR35" s="20"/>
      <c r="QS35" s="20"/>
      <c r="QT35" s="20"/>
      <c r="QU35" s="20"/>
      <c r="QV35" s="20"/>
      <c r="QW35" s="20"/>
      <c r="QX35" s="20"/>
      <c r="QY35" s="20"/>
      <c r="QZ35" s="20"/>
      <c r="RA35" s="20"/>
      <c r="RB35" s="20"/>
      <c r="RC35" s="20"/>
      <c r="RD35" s="20"/>
      <c r="RE35" s="20"/>
      <c r="RF35" s="20"/>
      <c r="RG35" s="20"/>
      <c r="RH35" s="20"/>
      <c r="RI35" s="20"/>
      <c r="RJ35" s="20"/>
      <c r="RK35" s="20"/>
      <c r="RL35" s="20"/>
      <c r="RM35" s="20"/>
      <c r="RN35" s="20"/>
      <c r="RO35" s="20"/>
      <c r="RP35" s="20"/>
      <c r="RQ35" s="20"/>
      <c r="RR35" s="20"/>
      <c r="RS35" s="20"/>
      <c r="RT35" s="20"/>
      <c r="RU35" s="20"/>
      <c r="RV35" s="20"/>
      <c r="RW35" s="20"/>
      <c r="RX35" s="20"/>
      <c r="RY35" s="20"/>
      <c r="RZ35" s="20"/>
      <c r="SA35" s="20"/>
      <c r="SB35" s="20"/>
      <c r="SC35" s="20"/>
      <c r="SD35" s="20"/>
      <c r="SE35" s="20"/>
      <c r="SF35" s="20"/>
      <c r="SG35" s="20"/>
      <c r="SH35" s="20"/>
      <c r="SI35" s="20"/>
      <c r="SJ35" s="20"/>
      <c r="SK35" s="20"/>
      <c r="SL35" s="20"/>
      <c r="SM35" s="20"/>
      <c r="SN35" s="20"/>
      <c r="SO35" s="20"/>
      <c r="SP35" s="20"/>
      <c r="SQ35" s="20"/>
      <c r="SR35" s="20"/>
      <c r="SS35" s="20"/>
      <c r="ST35" s="20"/>
      <c r="SU35" s="20"/>
      <c r="SV35" s="20"/>
      <c r="SW35" s="20"/>
      <c r="SX35" s="20"/>
      <c r="SY35" s="20"/>
      <c r="SZ35" s="20"/>
      <c r="TA35" s="20"/>
      <c r="TB35" s="20"/>
      <c r="TC35" s="20"/>
      <c r="TD35" s="20"/>
      <c r="TE35" s="20"/>
      <c r="TF35" s="20"/>
      <c r="TG35" s="20"/>
      <c r="TH35" s="20"/>
      <c r="TI35" s="20"/>
      <c r="TJ35" s="20"/>
      <c r="TK35" s="20"/>
      <c r="TL35" s="20"/>
      <c r="TM35" s="20"/>
      <c r="TN35" s="20"/>
      <c r="TO35" s="20"/>
      <c r="TP35" s="20"/>
      <c r="TQ35" s="20"/>
      <c r="TR35" s="20"/>
      <c r="TS35" s="20"/>
      <c r="TT35" s="20"/>
      <c r="TU35" s="20"/>
      <c r="TV35" s="20"/>
      <c r="TW35" s="20"/>
      <c r="TX35" s="20"/>
      <c r="TY35" s="20"/>
      <c r="TZ35" s="20"/>
      <c r="UA35" s="20"/>
      <c r="UB35" s="20"/>
      <c r="UC35" s="20"/>
      <c r="UD35" s="20"/>
      <c r="UE35" s="20"/>
      <c r="UF35" s="20"/>
      <c r="UG35" s="20"/>
      <c r="UH35" s="20"/>
      <c r="UI35" s="20"/>
      <c r="UJ35" s="20"/>
      <c r="UK35" s="20"/>
      <c r="UL35" s="20"/>
      <c r="UM35" s="20"/>
      <c r="UN35" s="20"/>
      <c r="UO35" s="20"/>
      <c r="UP35" s="20"/>
      <c r="UQ35" s="20"/>
      <c r="UR35" s="20"/>
      <c r="US35" s="20"/>
      <c r="UT35" s="20"/>
      <c r="UU35" s="20"/>
      <c r="UV35" s="20"/>
      <c r="UW35" s="20"/>
      <c r="UX35" s="20"/>
      <c r="UY35" s="20"/>
      <c r="UZ35" s="20"/>
      <c r="VA35" s="20"/>
      <c r="VB35" s="20"/>
      <c r="VC35" s="20"/>
      <c r="VD35" s="20"/>
      <c r="VE35" s="20"/>
      <c r="VF35" s="20"/>
      <c r="VG35" s="20"/>
      <c r="VH35" s="20"/>
      <c r="VI35" s="20"/>
      <c r="VJ35" s="20"/>
      <c r="VK35" s="20"/>
      <c r="VL35" s="20"/>
      <c r="VM35" s="20"/>
      <c r="VN35" s="20"/>
      <c r="VO35" s="20"/>
      <c r="VP35" s="20"/>
      <c r="VQ35" s="20"/>
      <c r="VR35" s="20"/>
      <c r="VS35" s="20"/>
      <c r="VT35" s="20"/>
      <c r="VU35" s="20"/>
      <c r="VV35" s="20"/>
      <c r="VW35" s="20"/>
      <c r="VX35" s="20"/>
      <c r="VY35" s="20"/>
      <c r="VZ35" s="20"/>
      <c r="WA35" s="20"/>
      <c r="WB35" s="20"/>
      <c r="WC35" s="20"/>
      <c r="WD35" s="20"/>
      <c r="WE35" s="20"/>
      <c r="WF35" s="20"/>
      <c r="WG35" s="20"/>
      <c r="WH35" s="20"/>
      <c r="WI35" s="20"/>
      <c r="WJ35" s="20"/>
      <c r="WK35" s="20"/>
      <c r="WL35" s="20"/>
      <c r="WM35" s="20"/>
      <c r="WN35" s="20"/>
      <c r="WO35" s="20"/>
      <c r="WP35" s="20"/>
      <c r="WQ35" s="20"/>
      <c r="WR35" s="20"/>
      <c r="WS35" s="20"/>
      <c r="WT35" s="20"/>
      <c r="WU35" s="20"/>
      <c r="WV35" s="20"/>
      <c r="WW35" s="20"/>
      <c r="WX35" s="20"/>
      <c r="WY35" s="20"/>
      <c r="WZ35" s="20"/>
      <c r="XA35" s="20"/>
      <c r="XB35" s="20"/>
      <c r="XC35" s="20"/>
      <c r="XD35" s="20"/>
      <c r="XE35" s="20"/>
      <c r="XF35" s="20"/>
      <c r="XG35" s="20"/>
      <c r="XH35" s="20"/>
      <c r="XI35" s="20"/>
      <c r="XJ35" s="20"/>
      <c r="XK35" s="20"/>
      <c r="XL35" s="20"/>
      <c r="XM35" s="20"/>
      <c r="XN35" s="20"/>
      <c r="XO35" s="20"/>
      <c r="XP35" s="20"/>
      <c r="XQ35" s="20"/>
      <c r="XR35" s="20"/>
      <c r="XS35" s="20"/>
      <c r="XT35" s="20"/>
      <c r="XU35" s="20"/>
      <c r="XV35" s="20"/>
      <c r="XW35" s="20"/>
      <c r="XX35" s="20"/>
      <c r="XY35" s="20"/>
      <c r="XZ35" s="20"/>
      <c r="YA35" s="20"/>
      <c r="YB35" s="20"/>
      <c r="YC35" s="20"/>
      <c r="YD35" s="20"/>
      <c r="YE35" s="20"/>
      <c r="YF35" s="20"/>
      <c r="YG35" s="20"/>
      <c r="YH35" s="20"/>
      <c r="YI35" s="20"/>
      <c r="YJ35" s="20"/>
      <c r="YK35" s="20"/>
      <c r="YL35" s="20"/>
      <c r="YM35" s="20"/>
      <c r="YN35" s="20"/>
      <c r="YO35" s="20"/>
      <c r="YP35" s="20"/>
      <c r="YQ35" s="20"/>
      <c r="YR35" s="20"/>
      <c r="YS35" s="20"/>
      <c r="YT35" s="20"/>
      <c r="YU35" s="20"/>
    </row>
    <row r="36" spans="1:671" ht="12.75" customHeight="1" x14ac:dyDescent="0.25">
      <c r="A36" s="6">
        <v>28</v>
      </c>
      <c r="B36" t="s">
        <v>26</v>
      </c>
      <c r="C36" s="66" t="s">
        <v>178</v>
      </c>
      <c r="D36" s="74" t="s">
        <v>14</v>
      </c>
      <c r="E36" s="8" t="s">
        <v>60</v>
      </c>
      <c r="F36" s="8" t="s">
        <v>171</v>
      </c>
      <c r="G36" s="68">
        <v>41275</v>
      </c>
      <c r="H36" s="7" t="s">
        <v>87</v>
      </c>
      <c r="I36" s="55">
        <v>42500</v>
      </c>
      <c r="J36" s="55">
        <v>1219.75</v>
      </c>
      <c r="K36" s="55">
        <v>795.49</v>
      </c>
      <c r="L36" s="55">
        <v>1292</v>
      </c>
      <c r="M36" s="55">
        <v>937.5</v>
      </c>
      <c r="N36" s="55">
        <v>4244.74</v>
      </c>
      <c r="O36" s="55">
        <f t="shared" si="0"/>
        <v>38255.26</v>
      </c>
      <c r="P36" s="17"/>
      <c r="Q36" s="17"/>
      <c r="R36" s="17"/>
      <c r="S36" s="17"/>
    </row>
    <row r="37" spans="1:671" s="24" customFormat="1" ht="18.75" customHeight="1" x14ac:dyDescent="0.25">
      <c r="A37" s="6">
        <v>29</v>
      </c>
      <c r="B37" t="s">
        <v>109</v>
      </c>
      <c r="C37" s="66" t="s">
        <v>125</v>
      </c>
      <c r="D37" s="74" t="s">
        <v>110</v>
      </c>
      <c r="E37" s="3" t="s">
        <v>60</v>
      </c>
      <c r="F37" s="3" t="s">
        <v>171</v>
      </c>
      <c r="G37" s="67">
        <v>44593</v>
      </c>
      <c r="H37" s="5" t="s">
        <v>87</v>
      </c>
      <c r="I37" s="55">
        <v>110000</v>
      </c>
      <c r="J37" s="55">
        <v>3157</v>
      </c>
      <c r="K37" s="55">
        <v>14457.62</v>
      </c>
      <c r="L37" s="55">
        <v>3344</v>
      </c>
      <c r="M37" s="55">
        <v>6625</v>
      </c>
      <c r="N37" s="55">
        <v>27583.62</v>
      </c>
      <c r="O37" s="55">
        <f t="shared" si="0"/>
        <v>82416.38</v>
      </c>
      <c r="P37" s="17"/>
      <c r="Q37" s="17"/>
      <c r="R37" s="20"/>
      <c r="S37" s="2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15"/>
      <c r="CF37" s="15"/>
      <c r="CG37" s="15"/>
      <c r="CH37" s="15"/>
      <c r="CI37" s="15"/>
      <c r="CJ37" s="15"/>
      <c r="CK37" s="15"/>
      <c r="CL37" s="15"/>
      <c r="CM37" s="15"/>
      <c r="CN37" s="15"/>
      <c r="CO37" s="15"/>
      <c r="CP37" s="15"/>
      <c r="CQ37" s="15"/>
      <c r="CR37" s="15"/>
      <c r="CS37" s="15"/>
      <c r="CT37" s="15"/>
      <c r="CU37" s="15"/>
      <c r="CV37" s="15"/>
      <c r="CW37" s="15"/>
      <c r="CX37" s="15"/>
      <c r="CY37" s="15"/>
      <c r="CZ37" s="15"/>
      <c r="DA37" s="15"/>
      <c r="DB37" s="15"/>
      <c r="DC37" s="15"/>
      <c r="DD37" s="15"/>
      <c r="DE37" s="15"/>
      <c r="DF37" s="15"/>
      <c r="DG37" s="15"/>
      <c r="DH37" s="15"/>
      <c r="DI37" s="15"/>
      <c r="DJ37" s="15"/>
      <c r="DK37" s="15"/>
      <c r="DL37" s="15"/>
      <c r="DM37" s="15"/>
      <c r="DN37" s="15"/>
      <c r="DO37" s="15"/>
      <c r="DP37" s="15"/>
      <c r="DQ37" s="15"/>
      <c r="DR37" s="15"/>
      <c r="DS37" s="15"/>
      <c r="DT37" s="15"/>
      <c r="DU37" s="15"/>
      <c r="DV37" s="15"/>
      <c r="DW37" s="15"/>
      <c r="DX37" s="15"/>
      <c r="DY37" s="15"/>
      <c r="DZ37" s="15"/>
      <c r="EA37" s="15"/>
      <c r="EB37" s="15"/>
      <c r="EC37" s="15"/>
      <c r="ED37" s="15"/>
      <c r="EE37" s="15"/>
      <c r="EF37" s="15"/>
      <c r="EG37" s="15"/>
      <c r="EH37" s="15"/>
      <c r="EI37" s="15"/>
      <c r="EJ37" s="15"/>
      <c r="EK37" s="15"/>
      <c r="EL37" s="15"/>
      <c r="EM37" s="15"/>
      <c r="EN37" s="15"/>
      <c r="EO37" s="15"/>
      <c r="EP37" s="15"/>
      <c r="EQ37" s="15"/>
      <c r="ER37" s="15"/>
      <c r="ES37" s="15"/>
      <c r="ET37" s="15"/>
      <c r="EU37" s="15"/>
      <c r="EV37" s="15"/>
      <c r="EW37" s="15"/>
      <c r="EX37" s="15"/>
      <c r="EY37" s="15"/>
      <c r="EZ37" s="15"/>
      <c r="FA37" s="15"/>
      <c r="FB37" s="15"/>
      <c r="FC37" s="15"/>
      <c r="FD37" s="15"/>
      <c r="FE37" s="15"/>
      <c r="FF37" s="15"/>
      <c r="FG37" s="15"/>
      <c r="FH37" s="15"/>
      <c r="FI37" s="15"/>
      <c r="FJ37" s="15"/>
      <c r="FK37" s="15"/>
      <c r="FL37" s="15"/>
      <c r="FM37" s="15"/>
      <c r="FN37" s="15"/>
      <c r="FO37" s="15"/>
      <c r="FP37" s="15"/>
      <c r="FQ37" s="15"/>
      <c r="FR37" s="15"/>
      <c r="FS37" s="15"/>
      <c r="FT37" s="15"/>
      <c r="FU37" s="15"/>
      <c r="FV37" s="15"/>
      <c r="FW37" s="15"/>
      <c r="FX37" s="15"/>
      <c r="FY37" s="15"/>
      <c r="FZ37" s="15"/>
      <c r="GA37" s="15"/>
      <c r="GB37" s="15"/>
      <c r="GC37" s="15"/>
      <c r="GD37" s="15"/>
      <c r="GE37" s="15"/>
      <c r="GF37" s="15"/>
      <c r="GG37" s="15"/>
      <c r="GH37" s="15"/>
      <c r="GI37" s="15"/>
      <c r="GJ37" s="15"/>
      <c r="GK37" s="15"/>
      <c r="GL37" s="15"/>
      <c r="GM37" s="15"/>
      <c r="GN37" s="15"/>
      <c r="GO37" s="15"/>
      <c r="GP37" s="15"/>
      <c r="GQ37" s="15"/>
      <c r="GR37" s="15"/>
      <c r="GS37" s="15"/>
      <c r="GT37" s="15"/>
      <c r="GU37" s="15"/>
      <c r="GV37" s="15"/>
      <c r="GW37" s="15"/>
      <c r="GX37" s="15"/>
      <c r="GY37" s="15"/>
      <c r="GZ37" s="15"/>
      <c r="HA37" s="15"/>
      <c r="HB37" s="15"/>
      <c r="HC37" s="15"/>
      <c r="HD37" s="15"/>
      <c r="HE37" s="15"/>
      <c r="HF37" s="15"/>
      <c r="HG37" s="15"/>
      <c r="HH37" s="15"/>
      <c r="HI37" s="15"/>
      <c r="HJ37" s="15"/>
      <c r="HK37" s="15"/>
      <c r="HL37" s="15"/>
      <c r="HM37" s="15"/>
      <c r="HN37" s="15"/>
      <c r="HO37" s="15"/>
      <c r="HP37" s="15"/>
      <c r="HQ37" s="15"/>
      <c r="HR37" s="15"/>
      <c r="HS37" s="15"/>
      <c r="HT37" s="15"/>
      <c r="HU37" s="15"/>
      <c r="HV37" s="15"/>
      <c r="HW37" s="15"/>
      <c r="HX37" s="15"/>
      <c r="HY37" s="15"/>
      <c r="HZ37" s="15"/>
      <c r="IA37" s="15"/>
      <c r="IB37" s="15"/>
      <c r="IC37" s="15"/>
      <c r="ID37" s="15"/>
      <c r="IE37" s="15"/>
      <c r="IF37" s="15"/>
      <c r="IG37" s="15"/>
      <c r="IH37" s="15"/>
      <c r="II37" s="15"/>
      <c r="IJ37" s="15"/>
      <c r="IK37" s="15"/>
      <c r="IL37" s="15"/>
      <c r="IM37" s="15"/>
      <c r="IN37" s="15"/>
      <c r="IO37" s="15"/>
      <c r="IP37" s="15"/>
      <c r="IQ37" s="15"/>
      <c r="IR37" s="15"/>
      <c r="IS37" s="15"/>
      <c r="IT37" s="15"/>
      <c r="IU37" s="15"/>
      <c r="IV37" s="15"/>
      <c r="IW37" s="15"/>
      <c r="IX37" s="15"/>
      <c r="IY37" s="15"/>
      <c r="IZ37" s="15"/>
      <c r="JA37" s="15"/>
      <c r="JB37" s="15"/>
      <c r="JC37" s="15"/>
      <c r="JD37" s="15"/>
      <c r="JE37" s="15"/>
      <c r="JF37" s="15"/>
      <c r="JG37" s="15"/>
      <c r="JH37" s="15"/>
      <c r="JI37" s="15"/>
      <c r="JJ37" s="15"/>
      <c r="JK37" s="15"/>
      <c r="JL37" s="15"/>
      <c r="JM37" s="15"/>
      <c r="JN37" s="15"/>
      <c r="JO37" s="15"/>
      <c r="JP37" s="15"/>
      <c r="JQ37" s="15"/>
      <c r="JR37" s="15"/>
      <c r="JS37" s="15"/>
      <c r="JT37" s="15"/>
      <c r="JU37" s="15"/>
      <c r="JV37" s="15"/>
      <c r="JW37" s="15"/>
      <c r="JX37" s="15"/>
      <c r="JY37" s="15"/>
      <c r="JZ37" s="15"/>
      <c r="KA37" s="15"/>
      <c r="KB37" s="15"/>
      <c r="KC37" s="15"/>
      <c r="KD37" s="15"/>
      <c r="KE37" s="15"/>
      <c r="KF37" s="15"/>
      <c r="KG37" s="15"/>
      <c r="KH37" s="15"/>
      <c r="KI37" s="15"/>
      <c r="KJ37" s="15"/>
      <c r="KK37" s="15"/>
      <c r="KL37" s="15"/>
      <c r="KM37" s="15"/>
      <c r="KN37" s="15"/>
      <c r="KO37" s="15"/>
      <c r="KP37" s="15"/>
      <c r="KQ37" s="15"/>
      <c r="KR37" s="15"/>
      <c r="KS37" s="15"/>
      <c r="KT37" s="15"/>
      <c r="KU37" s="15"/>
      <c r="KV37" s="15"/>
      <c r="KW37" s="15"/>
      <c r="KX37" s="15"/>
      <c r="KY37" s="15"/>
      <c r="KZ37" s="15"/>
      <c r="LA37" s="15"/>
      <c r="LB37" s="15"/>
      <c r="LC37" s="15"/>
      <c r="LD37" s="15"/>
      <c r="LE37" s="15"/>
      <c r="LF37" s="15"/>
      <c r="LG37" s="15"/>
      <c r="LH37" s="15"/>
      <c r="LI37" s="15"/>
      <c r="LJ37" s="15"/>
      <c r="LK37" s="15"/>
      <c r="LL37" s="15"/>
      <c r="LM37" s="15"/>
      <c r="LN37" s="15"/>
      <c r="LO37" s="15"/>
      <c r="LP37" s="15"/>
      <c r="LQ37" s="15"/>
      <c r="LR37" s="15"/>
      <c r="LS37" s="15"/>
      <c r="LT37" s="15"/>
      <c r="LU37" s="15"/>
      <c r="LV37" s="15"/>
      <c r="LW37" s="15"/>
      <c r="LX37" s="15"/>
      <c r="LY37" s="15"/>
      <c r="LZ37" s="15"/>
      <c r="MA37" s="15"/>
      <c r="MB37" s="15"/>
      <c r="MC37" s="15"/>
      <c r="MD37" s="15"/>
      <c r="ME37" s="15"/>
      <c r="MF37" s="15"/>
      <c r="MG37" s="15"/>
      <c r="MH37" s="15"/>
      <c r="MI37" s="15"/>
      <c r="MJ37" s="15"/>
      <c r="MK37" s="15"/>
      <c r="ML37" s="15"/>
      <c r="MM37" s="15"/>
      <c r="MN37" s="15"/>
      <c r="MO37" s="15"/>
      <c r="MP37" s="15"/>
      <c r="MQ37" s="15"/>
      <c r="MR37" s="15"/>
      <c r="MS37" s="15"/>
      <c r="MT37" s="15"/>
      <c r="MU37" s="15"/>
      <c r="MV37" s="15"/>
      <c r="MW37" s="15"/>
      <c r="MX37" s="15"/>
      <c r="MY37" s="15"/>
      <c r="MZ37" s="15"/>
      <c r="NA37" s="15"/>
      <c r="NB37" s="15"/>
      <c r="NC37" s="15"/>
      <c r="ND37" s="15"/>
      <c r="NE37" s="15"/>
      <c r="NF37" s="15"/>
      <c r="NG37" s="15"/>
      <c r="NH37" s="15"/>
      <c r="NI37" s="15"/>
      <c r="NJ37" s="15"/>
      <c r="NK37" s="15"/>
      <c r="NL37" s="15"/>
      <c r="NM37" s="15"/>
      <c r="NN37" s="15"/>
      <c r="NO37" s="15"/>
      <c r="NP37" s="15"/>
      <c r="NQ37" s="15"/>
      <c r="NR37" s="15"/>
      <c r="NS37" s="15"/>
      <c r="NT37" s="15"/>
      <c r="NU37" s="15"/>
      <c r="NV37" s="15"/>
      <c r="NW37" s="15"/>
      <c r="NX37" s="15"/>
      <c r="NY37" s="15"/>
      <c r="NZ37" s="15"/>
      <c r="OA37" s="15"/>
      <c r="OB37" s="15"/>
      <c r="OC37" s="15"/>
      <c r="OD37" s="15"/>
      <c r="OE37" s="15"/>
      <c r="OF37" s="15"/>
      <c r="OG37" s="15"/>
      <c r="OH37" s="15"/>
      <c r="OI37" s="15"/>
      <c r="OJ37" s="15"/>
      <c r="OK37" s="15"/>
      <c r="OL37" s="15"/>
      <c r="OM37" s="15"/>
      <c r="ON37" s="15"/>
      <c r="OO37" s="15"/>
      <c r="OP37" s="15"/>
      <c r="OQ37" s="15"/>
      <c r="OR37" s="15"/>
      <c r="OS37" s="15"/>
      <c r="OT37" s="15"/>
      <c r="OU37" s="15"/>
      <c r="OV37" s="15"/>
      <c r="OW37" s="15"/>
      <c r="OX37" s="15"/>
      <c r="OY37" s="15"/>
      <c r="OZ37" s="15"/>
      <c r="PA37" s="15"/>
      <c r="PB37" s="15"/>
      <c r="PC37" s="15"/>
      <c r="PD37" s="15"/>
      <c r="PE37" s="15"/>
      <c r="PF37" s="15"/>
      <c r="PG37" s="15"/>
      <c r="PH37" s="15"/>
      <c r="PI37" s="15"/>
      <c r="PJ37" s="15"/>
      <c r="PK37" s="15"/>
      <c r="PL37" s="15"/>
      <c r="PM37" s="15"/>
      <c r="PN37" s="15"/>
      <c r="PO37" s="15"/>
      <c r="PP37" s="15"/>
      <c r="PQ37" s="15"/>
      <c r="PR37" s="15"/>
      <c r="PS37" s="15"/>
      <c r="PT37" s="15"/>
      <c r="PU37" s="15"/>
      <c r="PV37" s="15"/>
      <c r="PW37" s="15"/>
      <c r="PX37" s="15"/>
      <c r="PY37" s="15"/>
      <c r="PZ37" s="15"/>
      <c r="QA37" s="15"/>
      <c r="QB37" s="15"/>
      <c r="QC37" s="15"/>
      <c r="QD37" s="15"/>
      <c r="QE37" s="15"/>
      <c r="QF37" s="15"/>
      <c r="QG37" s="15"/>
      <c r="QH37" s="15"/>
      <c r="QI37" s="15"/>
      <c r="QJ37" s="15"/>
      <c r="QK37" s="15"/>
      <c r="QL37" s="15"/>
      <c r="QM37" s="15"/>
      <c r="QN37" s="15"/>
      <c r="QO37" s="15"/>
      <c r="QP37" s="15"/>
      <c r="QQ37" s="15"/>
      <c r="QR37" s="15"/>
      <c r="QS37" s="15"/>
      <c r="QT37" s="15"/>
      <c r="QU37" s="15"/>
      <c r="QV37" s="15"/>
      <c r="QW37" s="15"/>
      <c r="QX37" s="15"/>
      <c r="QY37" s="15"/>
      <c r="QZ37" s="15"/>
      <c r="RA37" s="15"/>
      <c r="RB37" s="15"/>
      <c r="RC37" s="15"/>
      <c r="RD37" s="15"/>
      <c r="RE37" s="15"/>
      <c r="RF37" s="15"/>
      <c r="RG37" s="15"/>
      <c r="RH37" s="15"/>
      <c r="RI37" s="15"/>
      <c r="RJ37" s="15"/>
      <c r="RK37" s="15"/>
      <c r="RL37" s="15"/>
      <c r="RM37" s="15"/>
      <c r="RN37" s="15"/>
      <c r="RO37" s="15"/>
      <c r="RP37" s="15"/>
      <c r="RQ37" s="15"/>
      <c r="RR37" s="15"/>
      <c r="RS37" s="15"/>
      <c r="RT37" s="15"/>
      <c r="RU37" s="15"/>
      <c r="RV37" s="15"/>
      <c r="RW37" s="15"/>
      <c r="RX37" s="15"/>
      <c r="RY37" s="15"/>
      <c r="RZ37" s="15"/>
      <c r="SA37" s="15"/>
      <c r="SB37" s="15"/>
      <c r="SC37" s="15"/>
      <c r="SD37" s="15"/>
      <c r="SE37" s="15"/>
      <c r="SF37" s="15"/>
      <c r="SG37" s="15"/>
      <c r="SH37" s="15"/>
      <c r="SI37" s="15"/>
      <c r="SJ37" s="15"/>
      <c r="SK37" s="15"/>
      <c r="SL37" s="15"/>
      <c r="SM37" s="15"/>
      <c r="SN37" s="15"/>
      <c r="SO37" s="15"/>
      <c r="SP37" s="15"/>
      <c r="SQ37" s="15"/>
      <c r="SR37" s="15"/>
      <c r="SS37" s="15"/>
      <c r="ST37" s="15"/>
      <c r="SU37" s="15"/>
      <c r="SV37" s="15"/>
      <c r="SW37" s="15"/>
      <c r="SX37" s="15"/>
      <c r="SY37" s="15"/>
      <c r="SZ37" s="15"/>
      <c r="TA37" s="15"/>
      <c r="TB37" s="15"/>
      <c r="TC37" s="15"/>
      <c r="TD37" s="15"/>
      <c r="TE37" s="15"/>
      <c r="TF37" s="15"/>
      <c r="TG37" s="15"/>
      <c r="TH37" s="15"/>
      <c r="TI37" s="15"/>
      <c r="TJ37" s="15"/>
      <c r="TK37" s="15"/>
      <c r="TL37" s="15"/>
      <c r="TM37" s="15"/>
      <c r="TN37" s="15"/>
      <c r="TO37" s="15"/>
      <c r="TP37" s="15"/>
      <c r="TQ37" s="15"/>
      <c r="TR37" s="15"/>
      <c r="TS37" s="15"/>
      <c r="TT37" s="15"/>
      <c r="TU37" s="15"/>
      <c r="TV37" s="15"/>
      <c r="TW37" s="15"/>
      <c r="TX37" s="15"/>
      <c r="TY37" s="15"/>
      <c r="TZ37" s="15"/>
    </row>
    <row r="38" spans="1:671" s="21" customFormat="1" ht="18" customHeight="1" x14ac:dyDescent="0.25">
      <c r="A38" s="6">
        <v>30</v>
      </c>
      <c r="B38" t="s">
        <v>95</v>
      </c>
      <c r="C38" s="66" t="s">
        <v>94</v>
      </c>
      <c r="D38" s="74" t="s">
        <v>14</v>
      </c>
      <c r="E38" s="3" t="s">
        <v>61</v>
      </c>
      <c r="F38" s="3" t="s">
        <v>171</v>
      </c>
      <c r="G38" s="67">
        <v>44562</v>
      </c>
      <c r="H38" s="5" t="s">
        <v>87</v>
      </c>
      <c r="I38" s="55">
        <v>40000</v>
      </c>
      <c r="J38" s="55">
        <v>1148</v>
      </c>
      <c r="K38" s="55">
        <v>442.65</v>
      </c>
      <c r="L38" s="55">
        <v>1216</v>
      </c>
      <c r="M38" s="55">
        <v>25</v>
      </c>
      <c r="N38" s="55">
        <v>2831.65</v>
      </c>
      <c r="O38" s="55">
        <f t="shared" si="0"/>
        <v>37168.35</v>
      </c>
      <c r="P38"/>
      <c r="Q38"/>
      <c r="R38"/>
      <c r="S38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 s="20"/>
      <c r="IG38" s="20"/>
      <c r="IH38" s="20"/>
      <c r="II38" s="20"/>
      <c r="IJ38" s="20"/>
      <c r="IK38" s="20"/>
      <c r="IL38" s="20"/>
      <c r="IM38" s="20"/>
      <c r="IN38" s="20"/>
      <c r="IO38" s="20"/>
      <c r="IP38" s="20"/>
      <c r="IQ38" s="20"/>
      <c r="IR38" s="20"/>
      <c r="IS38" s="20"/>
      <c r="IT38" s="20"/>
      <c r="IU38" s="20"/>
      <c r="IV38" s="20"/>
      <c r="IW38" s="20"/>
      <c r="IX38" s="20"/>
      <c r="IY38" s="20"/>
      <c r="IZ38" s="20"/>
      <c r="JA38" s="20"/>
      <c r="JB38" s="20"/>
      <c r="JC38" s="20"/>
      <c r="JD38" s="20"/>
      <c r="JE38" s="20"/>
      <c r="JF38" s="20"/>
      <c r="JG38" s="20"/>
      <c r="JH38" s="20"/>
      <c r="JI38" s="20"/>
      <c r="JJ38" s="20"/>
      <c r="JK38" s="20"/>
      <c r="JL38" s="20"/>
      <c r="JM38" s="20"/>
      <c r="JN38" s="20"/>
      <c r="JO38" s="20"/>
      <c r="JP38" s="20"/>
      <c r="JQ38" s="20"/>
      <c r="JR38" s="20"/>
      <c r="JS38" s="20"/>
      <c r="JT38" s="20"/>
      <c r="JU38" s="20"/>
      <c r="JV38" s="20"/>
      <c r="JW38" s="20"/>
      <c r="JX38" s="20"/>
      <c r="JY38" s="20"/>
      <c r="JZ38" s="20"/>
      <c r="KA38" s="20"/>
      <c r="KB38" s="20"/>
      <c r="KC38" s="20"/>
      <c r="KD38" s="20"/>
      <c r="KE38" s="20"/>
      <c r="KF38" s="20"/>
      <c r="KG38" s="20"/>
      <c r="KH38" s="20"/>
      <c r="KI38" s="20"/>
      <c r="KJ38" s="20"/>
      <c r="KK38" s="20"/>
      <c r="KL38" s="20"/>
      <c r="KM38" s="20"/>
      <c r="KN38" s="20"/>
      <c r="KO38" s="20"/>
      <c r="KP38" s="20"/>
      <c r="KQ38" s="20"/>
      <c r="KR38" s="20"/>
      <c r="KS38" s="20"/>
      <c r="KT38" s="20"/>
      <c r="KU38" s="20"/>
      <c r="KV38" s="20"/>
      <c r="KW38" s="20"/>
      <c r="KX38" s="20"/>
      <c r="KY38" s="20"/>
      <c r="KZ38" s="20"/>
      <c r="LA38" s="20"/>
      <c r="LB38" s="20"/>
      <c r="LC38" s="20"/>
      <c r="LD38" s="20"/>
      <c r="LE38" s="20"/>
      <c r="LF38" s="20"/>
      <c r="LG38" s="20"/>
      <c r="LH38" s="20"/>
      <c r="LI38" s="20"/>
      <c r="LJ38" s="20"/>
      <c r="LK38" s="20"/>
      <c r="LL38" s="20"/>
      <c r="LM38" s="20"/>
      <c r="LN38" s="20"/>
      <c r="LO38" s="20"/>
      <c r="LP38" s="20"/>
      <c r="LQ38" s="20"/>
      <c r="LR38" s="20"/>
      <c r="LS38" s="20"/>
      <c r="LT38" s="20"/>
      <c r="LU38" s="20"/>
      <c r="LV38" s="20"/>
      <c r="LW38" s="20"/>
      <c r="LX38" s="20"/>
      <c r="LY38" s="20"/>
      <c r="LZ38" s="20"/>
      <c r="MA38" s="20"/>
      <c r="MB38" s="20"/>
      <c r="MC38" s="20"/>
      <c r="MD38" s="20"/>
      <c r="ME38" s="20"/>
      <c r="MF38" s="20"/>
      <c r="MG38" s="20"/>
      <c r="MH38" s="20"/>
      <c r="MI38" s="20"/>
      <c r="MJ38" s="20"/>
      <c r="MK38" s="20"/>
      <c r="ML38" s="20"/>
      <c r="MM38" s="20"/>
      <c r="MN38" s="20"/>
      <c r="MO38" s="20"/>
      <c r="MP38" s="20"/>
      <c r="MQ38" s="20"/>
      <c r="MR38" s="20"/>
      <c r="MS38" s="20"/>
      <c r="MT38" s="20"/>
      <c r="MU38" s="20"/>
      <c r="MV38" s="20"/>
      <c r="MW38" s="20"/>
      <c r="MX38" s="20"/>
      <c r="MY38" s="20"/>
      <c r="MZ38" s="20"/>
      <c r="NA38" s="20"/>
      <c r="NB38" s="20"/>
      <c r="NC38" s="20"/>
      <c r="ND38" s="20"/>
      <c r="NE38" s="20"/>
      <c r="NF38" s="20"/>
      <c r="NG38" s="20"/>
      <c r="NH38" s="20"/>
      <c r="NI38" s="20"/>
      <c r="NJ38" s="20"/>
      <c r="NK38" s="20"/>
      <c r="NL38" s="20"/>
      <c r="NM38" s="20"/>
      <c r="NN38" s="20"/>
      <c r="NO38" s="20"/>
      <c r="NP38" s="20"/>
      <c r="NQ38" s="20"/>
      <c r="NR38" s="20"/>
      <c r="NS38" s="20"/>
      <c r="NT38" s="20"/>
      <c r="NU38" s="20"/>
      <c r="NV38" s="20"/>
      <c r="NW38" s="20"/>
      <c r="NX38" s="20"/>
      <c r="NY38" s="20"/>
      <c r="NZ38" s="20"/>
      <c r="OA38" s="20"/>
      <c r="OB38" s="20"/>
      <c r="OC38" s="20"/>
      <c r="OD38" s="20"/>
      <c r="OE38" s="20"/>
      <c r="OF38" s="20"/>
      <c r="OG38" s="20"/>
      <c r="OH38" s="20"/>
      <c r="OI38" s="20"/>
      <c r="OJ38" s="20"/>
      <c r="OK38" s="20"/>
      <c r="OL38" s="20"/>
      <c r="OM38" s="20"/>
      <c r="ON38" s="20"/>
      <c r="OO38" s="20"/>
      <c r="OP38" s="20"/>
      <c r="OQ38" s="20"/>
      <c r="OR38" s="20"/>
      <c r="OS38" s="20"/>
      <c r="OT38" s="20"/>
      <c r="OU38" s="20"/>
      <c r="OV38" s="20"/>
      <c r="OW38" s="20"/>
      <c r="OX38" s="20"/>
      <c r="OY38" s="20"/>
      <c r="OZ38" s="20"/>
      <c r="PA38" s="20"/>
      <c r="PB38" s="20"/>
      <c r="PC38" s="20"/>
      <c r="PD38" s="20"/>
      <c r="PE38" s="20"/>
      <c r="PF38" s="20"/>
      <c r="PG38" s="20"/>
      <c r="PH38" s="20"/>
      <c r="PI38" s="20"/>
      <c r="PJ38" s="20"/>
      <c r="PK38" s="20"/>
      <c r="PL38" s="20"/>
      <c r="PM38" s="20"/>
      <c r="PN38" s="20"/>
      <c r="PO38" s="20"/>
      <c r="PP38" s="20"/>
      <c r="PQ38" s="20"/>
      <c r="PR38" s="20"/>
      <c r="PS38" s="20"/>
      <c r="PT38" s="20"/>
      <c r="PU38" s="20"/>
      <c r="PV38" s="20"/>
      <c r="PW38" s="20"/>
      <c r="PX38" s="20"/>
      <c r="PY38" s="20"/>
      <c r="PZ38" s="20"/>
      <c r="QA38" s="20"/>
      <c r="QB38" s="20"/>
      <c r="QC38" s="20"/>
      <c r="QD38" s="20"/>
      <c r="QE38" s="20"/>
      <c r="QF38" s="20"/>
      <c r="QG38" s="20"/>
      <c r="QH38" s="20"/>
      <c r="QI38" s="20"/>
      <c r="QJ38" s="20"/>
      <c r="QK38" s="20"/>
      <c r="QL38" s="20"/>
      <c r="QM38" s="20"/>
      <c r="QN38" s="20"/>
      <c r="QO38" s="20"/>
      <c r="QP38" s="20"/>
      <c r="QQ38" s="20"/>
      <c r="QR38" s="20"/>
      <c r="QS38" s="20"/>
      <c r="QT38" s="20"/>
      <c r="QU38" s="20"/>
      <c r="QV38" s="20"/>
      <c r="QW38" s="20"/>
      <c r="QX38" s="20"/>
      <c r="QY38" s="20"/>
      <c r="QZ38" s="20"/>
      <c r="RA38" s="20"/>
      <c r="RB38" s="20"/>
      <c r="RC38" s="20"/>
      <c r="RD38" s="20"/>
      <c r="RE38" s="20"/>
      <c r="RF38" s="20"/>
      <c r="RG38" s="20"/>
      <c r="RH38" s="20"/>
      <c r="RI38" s="20"/>
      <c r="RJ38" s="20"/>
      <c r="RK38" s="20"/>
      <c r="RL38" s="20"/>
      <c r="RM38" s="20"/>
      <c r="RN38" s="20"/>
      <c r="RO38" s="20"/>
      <c r="RP38" s="20"/>
      <c r="RQ38" s="20"/>
      <c r="RR38" s="20"/>
      <c r="RS38" s="20"/>
      <c r="RT38" s="20"/>
      <c r="RU38" s="20"/>
      <c r="RV38" s="20"/>
      <c r="RW38" s="20"/>
      <c r="RX38" s="20"/>
      <c r="RY38" s="20"/>
      <c r="RZ38" s="20"/>
      <c r="SA38" s="20"/>
      <c r="SB38" s="20"/>
      <c r="SC38" s="20"/>
      <c r="SD38" s="20"/>
      <c r="SE38" s="20"/>
      <c r="SF38" s="20"/>
      <c r="SG38" s="20"/>
      <c r="SH38" s="20"/>
      <c r="SI38" s="20"/>
      <c r="SJ38" s="20"/>
      <c r="SK38" s="20"/>
      <c r="SL38" s="20"/>
      <c r="SM38" s="20"/>
      <c r="SN38" s="20"/>
      <c r="SO38" s="20"/>
      <c r="SP38" s="20"/>
      <c r="SQ38" s="20"/>
      <c r="SR38" s="20"/>
      <c r="SS38" s="20"/>
      <c r="ST38" s="20"/>
      <c r="SU38" s="20"/>
      <c r="SV38" s="20"/>
      <c r="SW38" s="20"/>
      <c r="SX38" s="20"/>
      <c r="SY38" s="20"/>
      <c r="SZ38" s="20"/>
      <c r="TA38" s="20"/>
      <c r="TB38" s="20"/>
      <c r="TC38" s="20"/>
      <c r="TD38" s="20"/>
      <c r="TE38" s="20"/>
      <c r="TF38" s="20"/>
      <c r="TG38" s="20"/>
      <c r="TH38" s="20"/>
      <c r="TI38" s="20"/>
      <c r="TJ38" s="20"/>
      <c r="TK38" s="20"/>
      <c r="TL38" s="20"/>
      <c r="TM38" s="20"/>
      <c r="TN38" s="20"/>
      <c r="TO38" s="20"/>
      <c r="TP38" s="20"/>
      <c r="TQ38" s="20"/>
      <c r="TR38" s="20"/>
      <c r="TS38" s="20"/>
      <c r="TT38" s="20"/>
      <c r="TU38" s="20"/>
      <c r="TV38" s="20"/>
      <c r="TW38" s="20"/>
      <c r="TX38" s="20"/>
      <c r="TY38" s="20"/>
      <c r="TZ38" s="20"/>
      <c r="UA38" s="20"/>
      <c r="UB38" s="20"/>
      <c r="UC38" s="20"/>
      <c r="UD38" s="20"/>
      <c r="UE38" s="20"/>
      <c r="UF38" s="20"/>
      <c r="UG38" s="20"/>
      <c r="UH38" s="20"/>
      <c r="UI38" s="20"/>
      <c r="UJ38" s="20"/>
      <c r="UK38" s="20"/>
      <c r="UL38" s="20"/>
      <c r="UM38" s="20"/>
      <c r="UN38" s="20"/>
      <c r="UO38" s="20"/>
      <c r="UP38" s="20"/>
      <c r="UQ38" s="20"/>
      <c r="UR38" s="20"/>
      <c r="US38" s="20"/>
      <c r="UT38" s="20"/>
      <c r="UU38" s="20"/>
      <c r="UV38" s="20"/>
      <c r="UW38" s="20"/>
      <c r="UX38" s="20"/>
      <c r="UY38" s="20"/>
      <c r="UZ38" s="20"/>
      <c r="VA38" s="20"/>
      <c r="VB38" s="20"/>
      <c r="VC38" s="20"/>
      <c r="VD38" s="20"/>
      <c r="VE38" s="20"/>
      <c r="VF38" s="20"/>
      <c r="VG38" s="20"/>
      <c r="VH38" s="20"/>
      <c r="VI38" s="20"/>
      <c r="VJ38" s="20"/>
      <c r="VK38" s="20"/>
      <c r="VL38" s="20"/>
      <c r="VM38" s="20"/>
      <c r="VN38" s="20"/>
      <c r="VO38" s="20"/>
      <c r="VP38" s="20"/>
      <c r="VQ38" s="20"/>
      <c r="VR38" s="20"/>
      <c r="VS38" s="20"/>
      <c r="VT38" s="20"/>
      <c r="VU38" s="20"/>
      <c r="VV38" s="20"/>
      <c r="VW38" s="20"/>
      <c r="VX38" s="20"/>
      <c r="VY38" s="20"/>
      <c r="VZ38" s="20"/>
      <c r="WA38" s="20"/>
      <c r="WB38" s="20"/>
      <c r="WC38" s="20"/>
      <c r="WD38" s="20"/>
      <c r="WE38" s="20"/>
      <c r="WF38" s="20"/>
      <c r="WG38" s="20"/>
      <c r="WH38" s="20"/>
      <c r="WI38" s="20"/>
      <c r="WJ38" s="20"/>
      <c r="WK38" s="20"/>
      <c r="WL38" s="20"/>
      <c r="WM38" s="20"/>
      <c r="WN38" s="20"/>
      <c r="WO38" s="20"/>
      <c r="WP38" s="20"/>
      <c r="WQ38" s="20"/>
      <c r="WR38" s="20"/>
      <c r="WS38" s="20"/>
      <c r="WT38" s="20"/>
      <c r="WU38" s="20"/>
      <c r="WV38" s="20"/>
      <c r="WW38" s="20"/>
      <c r="WX38" s="20"/>
      <c r="WY38" s="20"/>
      <c r="WZ38" s="20"/>
      <c r="XA38" s="20"/>
      <c r="XB38" s="20"/>
      <c r="XC38" s="20"/>
      <c r="XD38" s="20"/>
      <c r="XE38" s="20"/>
      <c r="XF38" s="20"/>
      <c r="XG38" s="20"/>
      <c r="XH38" s="20"/>
      <c r="XI38" s="20"/>
      <c r="XJ38" s="20"/>
      <c r="XK38" s="20"/>
      <c r="XL38" s="20"/>
      <c r="XM38" s="20"/>
      <c r="XN38" s="20"/>
      <c r="XO38" s="20"/>
      <c r="XP38" s="20"/>
      <c r="XQ38" s="20"/>
      <c r="XR38" s="20"/>
      <c r="XS38" s="20"/>
      <c r="XT38" s="20"/>
      <c r="XU38" s="20"/>
      <c r="XV38" s="20"/>
      <c r="XW38" s="20"/>
      <c r="XX38" s="20"/>
      <c r="XY38" s="20"/>
      <c r="XZ38" s="20"/>
      <c r="YA38" s="20"/>
      <c r="YB38" s="20"/>
      <c r="YC38" s="20"/>
      <c r="YD38" s="20"/>
      <c r="YE38" s="20"/>
      <c r="YF38" s="20"/>
      <c r="YG38" s="20"/>
      <c r="YH38" s="20"/>
      <c r="YI38" s="20"/>
      <c r="YJ38" s="20"/>
      <c r="YK38" s="20"/>
      <c r="YL38" s="20"/>
      <c r="YM38" s="20"/>
      <c r="YN38" s="20"/>
      <c r="YO38" s="20"/>
      <c r="YP38" s="20"/>
      <c r="YQ38" s="20"/>
      <c r="YR38" s="20"/>
      <c r="YS38" s="20"/>
      <c r="YT38" s="20"/>
      <c r="YU38" s="20"/>
    </row>
    <row r="39" spans="1:671" ht="18" customHeight="1" x14ac:dyDescent="0.25">
      <c r="A39" s="6">
        <v>31</v>
      </c>
      <c r="B39" t="s">
        <v>108</v>
      </c>
      <c r="C39" s="66" t="s">
        <v>94</v>
      </c>
      <c r="D39" s="74" t="s">
        <v>89</v>
      </c>
      <c r="E39" s="3" t="s">
        <v>60</v>
      </c>
      <c r="F39" s="3" t="s">
        <v>171</v>
      </c>
      <c r="G39" s="67">
        <v>44593</v>
      </c>
      <c r="H39" s="5" t="s">
        <v>87</v>
      </c>
      <c r="I39" s="55">
        <v>40000</v>
      </c>
      <c r="J39" s="55">
        <v>1148</v>
      </c>
      <c r="K39" s="55">
        <v>442.65</v>
      </c>
      <c r="L39" s="55">
        <v>1216</v>
      </c>
      <c r="M39" s="55">
        <v>25</v>
      </c>
      <c r="N39" s="55">
        <v>2831.65</v>
      </c>
      <c r="O39" s="55">
        <f t="shared" si="0"/>
        <v>37168.35</v>
      </c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IF39" s="20"/>
      <c r="IG39" s="20"/>
      <c r="IH39" s="20"/>
      <c r="II39" s="20"/>
      <c r="IJ39" s="20"/>
      <c r="IK39" s="20"/>
      <c r="IL39" s="20"/>
      <c r="IM39" s="20"/>
      <c r="IN39" s="20"/>
      <c r="IO39" s="20"/>
      <c r="IP39" s="20"/>
      <c r="IQ39" s="20"/>
      <c r="IR39" s="20"/>
      <c r="IS39" s="20"/>
      <c r="IT39" s="20"/>
      <c r="IU39" s="20"/>
      <c r="IV39" s="20"/>
      <c r="IW39" s="20"/>
      <c r="IX39" s="20"/>
      <c r="IY39" s="20"/>
      <c r="IZ39" s="20"/>
      <c r="JA39" s="20"/>
      <c r="JB39" s="20"/>
      <c r="JC39" s="20"/>
      <c r="JD39" s="20"/>
      <c r="JE39" s="20"/>
      <c r="JF39" s="20"/>
      <c r="JG39" s="20"/>
      <c r="JH39" s="20"/>
      <c r="JI39" s="20"/>
      <c r="JJ39" s="20"/>
      <c r="JK39" s="20"/>
      <c r="JL39" s="20"/>
      <c r="JM39" s="20"/>
      <c r="JN39" s="20"/>
      <c r="JO39" s="20"/>
      <c r="JP39" s="20"/>
      <c r="JQ39" s="20"/>
      <c r="JR39" s="20"/>
      <c r="JS39" s="20"/>
      <c r="JT39" s="20"/>
      <c r="JU39" s="20"/>
      <c r="JV39" s="20"/>
      <c r="JW39" s="20"/>
      <c r="JX39" s="20"/>
      <c r="JY39" s="20"/>
      <c r="JZ39" s="20"/>
      <c r="KA39" s="20"/>
      <c r="KB39" s="20"/>
      <c r="KC39" s="20"/>
      <c r="KD39" s="20"/>
      <c r="KE39" s="20"/>
      <c r="KF39" s="20"/>
      <c r="KG39" s="20"/>
      <c r="KH39" s="20"/>
      <c r="KI39" s="20"/>
      <c r="KJ39" s="20"/>
      <c r="KK39" s="20"/>
      <c r="KL39" s="20"/>
      <c r="KM39" s="20"/>
      <c r="KN39" s="20"/>
      <c r="KO39" s="20"/>
      <c r="KP39" s="20"/>
      <c r="KQ39" s="20"/>
      <c r="KR39" s="20"/>
      <c r="KS39" s="20"/>
      <c r="KT39" s="20"/>
      <c r="KU39" s="20"/>
      <c r="KV39" s="20"/>
      <c r="KW39" s="20"/>
      <c r="KX39" s="20"/>
      <c r="KY39" s="20"/>
      <c r="KZ39" s="20"/>
      <c r="LA39" s="20"/>
      <c r="LB39" s="20"/>
      <c r="LC39" s="20"/>
      <c r="LD39" s="20"/>
      <c r="LE39" s="20"/>
      <c r="LF39" s="20"/>
      <c r="LG39" s="20"/>
      <c r="LH39" s="20"/>
      <c r="LI39" s="20"/>
      <c r="LJ39" s="20"/>
      <c r="LK39" s="20"/>
      <c r="LL39" s="20"/>
      <c r="LM39" s="20"/>
      <c r="LN39" s="20"/>
      <c r="LO39" s="20"/>
      <c r="LP39" s="20"/>
      <c r="LQ39" s="20"/>
      <c r="LR39" s="20"/>
      <c r="LS39" s="20"/>
      <c r="LT39" s="20"/>
      <c r="LU39" s="20"/>
      <c r="LV39" s="20"/>
      <c r="LW39" s="20"/>
      <c r="LX39" s="20"/>
      <c r="LY39" s="20"/>
      <c r="LZ39" s="20"/>
      <c r="MA39" s="20"/>
      <c r="MB39" s="20"/>
      <c r="MC39" s="20"/>
      <c r="MD39" s="20"/>
      <c r="ME39" s="20"/>
      <c r="MF39" s="20"/>
      <c r="MG39" s="20"/>
      <c r="MH39" s="20"/>
      <c r="MI39" s="20"/>
      <c r="MJ39" s="20"/>
      <c r="MK39" s="20"/>
      <c r="ML39" s="20"/>
      <c r="MM39" s="20"/>
      <c r="MN39" s="20"/>
      <c r="MO39" s="20"/>
      <c r="MP39" s="20"/>
      <c r="MQ39" s="20"/>
      <c r="MR39" s="20"/>
      <c r="MS39" s="20"/>
      <c r="MT39" s="20"/>
      <c r="MU39" s="20"/>
      <c r="MV39" s="20"/>
      <c r="MW39" s="20"/>
      <c r="MX39" s="20"/>
      <c r="MY39" s="20"/>
      <c r="MZ39" s="20"/>
      <c r="NA39" s="20"/>
      <c r="NB39" s="20"/>
      <c r="NC39" s="20"/>
      <c r="ND39" s="20"/>
      <c r="NE39" s="20"/>
      <c r="NF39" s="20"/>
      <c r="NG39" s="20"/>
      <c r="NH39" s="20"/>
      <c r="NI39" s="20"/>
      <c r="NJ39" s="20"/>
      <c r="NK39" s="20"/>
      <c r="NL39" s="20"/>
      <c r="NM39" s="20"/>
      <c r="NN39" s="20"/>
      <c r="NO39" s="20"/>
      <c r="NP39" s="20"/>
      <c r="NQ39" s="20"/>
      <c r="NR39" s="20"/>
      <c r="NS39" s="20"/>
      <c r="NT39" s="20"/>
      <c r="NU39" s="20"/>
      <c r="NV39" s="20"/>
      <c r="NW39" s="20"/>
      <c r="NX39" s="20"/>
      <c r="NY39" s="20"/>
      <c r="NZ39" s="20"/>
      <c r="OA39" s="20"/>
      <c r="OB39" s="20"/>
      <c r="OC39" s="20"/>
      <c r="OD39" s="20"/>
      <c r="OE39" s="20"/>
      <c r="OF39" s="20"/>
      <c r="OG39" s="20"/>
      <c r="OH39" s="20"/>
      <c r="OI39" s="20"/>
      <c r="OJ39" s="20"/>
      <c r="OK39" s="20"/>
      <c r="OL39" s="20"/>
      <c r="OM39" s="20"/>
      <c r="ON39" s="20"/>
      <c r="OO39" s="20"/>
      <c r="OP39" s="20"/>
      <c r="OQ39" s="20"/>
      <c r="OR39" s="20"/>
      <c r="OS39" s="20"/>
      <c r="OT39" s="20"/>
      <c r="OU39" s="20"/>
      <c r="OV39" s="20"/>
      <c r="OW39" s="20"/>
      <c r="OX39" s="20"/>
      <c r="OY39" s="20"/>
      <c r="OZ39" s="20"/>
      <c r="PA39" s="20"/>
      <c r="PB39" s="20"/>
      <c r="PC39" s="20"/>
      <c r="PD39" s="20"/>
      <c r="PE39" s="20"/>
      <c r="PF39" s="20"/>
      <c r="PG39" s="20"/>
      <c r="PH39" s="20"/>
      <c r="PI39" s="20"/>
      <c r="PJ39" s="20"/>
      <c r="PK39" s="20"/>
      <c r="PL39" s="20"/>
      <c r="PM39" s="20"/>
      <c r="PN39" s="20"/>
      <c r="PO39" s="20"/>
      <c r="PP39" s="20"/>
      <c r="PQ39" s="20"/>
      <c r="PR39" s="20"/>
      <c r="PS39" s="20"/>
      <c r="PT39" s="20"/>
      <c r="PU39" s="20"/>
      <c r="PV39" s="20"/>
      <c r="PW39" s="20"/>
      <c r="PX39" s="20"/>
      <c r="PY39" s="20"/>
      <c r="PZ39" s="20"/>
      <c r="QA39" s="20"/>
      <c r="QB39" s="20"/>
      <c r="QC39" s="20"/>
      <c r="QD39" s="20"/>
      <c r="QE39" s="20"/>
      <c r="QF39" s="20"/>
      <c r="QG39" s="20"/>
      <c r="QH39" s="20"/>
      <c r="QI39" s="20"/>
      <c r="QJ39" s="20"/>
      <c r="QK39" s="20"/>
      <c r="QL39" s="20"/>
      <c r="QM39" s="20"/>
      <c r="QN39" s="20"/>
      <c r="QO39" s="20"/>
      <c r="QP39" s="20"/>
      <c r="QQ39" s="20"/>
      <c r="QR39" s="20"/>
      <c r="QS39" s="20"/>
      <c r="QT39" s="20"/>
      <c r="QU39" s="20"/>
      <c r="QV39" s="20"/>
      <c r="QW39" s="20"/>
      <c r="QX39" s="20"/>
      <c r="QY39" s="20"/>
      <c r="QZ39" s="20"/>
      <c r="RA39" s="20"/>
      <c r="RB39" s="20"/>
      <c r="RC39" s="20"/>
      <c r="RD39" s="20"/>
      <c r="RE39" s="20"/>
      <c r="RF39" s="20"/>
      <c r="RG39" s="20"/>
      <c r="RH39" s="20"/>
      <c r="RI39" s="20"/>
      <c r="RJ39" s="20"/>
      <c r="RK39" s="20"/>
      <c r="RL39" s="20"/>
      <c r="RM39" s="20"/>
      <c r="RN39" s="20"/>
      <c r="RO39" s="20"/>
      <c r="RP39" s="20"/>
      <c r="RQ39" s="20"/>
      <c r="RR39" s="20"/>
      <c r="RS39" s="20"/>
      <c r="RT39" s="20"/>
      <c r="RU39" s="20"/>
      <c r="RV39" s="20"/>
      <c r="RW39" s="20"/>
      <c r="RX39" s="20"/>
      <c r="RY39" s="20"/>
      <c r="RZ39" s="20"/>
      <c r="SA39" s="20"/>
      <c r="SB39" s="20"/>
      <c r="SC39" s="20"/>
      <c r="SD39" s="20"/>
      <c r="SE39" s="20"/>
      <c r="SF39" s="20"/>
      <c r="SG39" s="20"/>
      <c r="SH39" s="20"/>
      <c r="SI39" s="20"/>
      <c r="SJ39" s="20"/>
      <c r="SK39" s="20"/>
      <c r="SL39" s="20"/>
      <c r="SM39" s="20"/>
      <c r="SN39" s="20"/>
      <c r="SO39" s="20"/>
      <c r="SP39" s="20"/>
      <c r="SQ39" s="20"/>
      <c r="SR39" s="20"/>
      <c r="SS39" s="20"/>
      <c r="ST39" s="20"/>
      <c r="SU39" s="20"/>
      <c r="SV39" s="20"/>
      <c r="SW39" s="20"/>
      <c r="SX39" s="20"/>
      <c r="SY39" s="20"/>
      <c r="SZ39" s="20"/>
      <c r="TA39" s="20"/>
      <c r="TB39" s="20"/>
      <c r="TC39" s="20"/>
      <c r="TD39" s="20"/>
      <c r="TE39" s="20"/>
      <c r="TF39" s="20"/>
      <c r="TG39" s="20"/>
      <c r="TH39" s="20"/>
      <c r="TI39" s="20"/>
      <c r="TJ39" s="20"/>
      <c r="TK39" s="20"/>
      <c r="TL39" s="20"/>
      <c r="TM39" s="20"/>
      <c r="TN39" s="20"/>
      <c r="TO39" s="20"/>
      <c r="TP39" s="20"/>
      <c r="TQ39" s="20"/>
      <c r="TR39" s="20"/>
      <c r="TS39" s="20"/>
      <c r="TT39" s="20"/>
      <c r="TU39" s="20"/>
      <c r="TV39" s="20"/>
      <c r="TW39" s="20"/>
      <c r="TX39" s="20"/>
      <c r="TY39" s="20"/>
      <c r="TZ39" s="20"/>
      <c r="UA39" s="20"/>
      <c r="UB39" s="20"/>
      <c r="UC39" s="20"/>
      <c r="UD39" s="20"/>
      <c r="UE39" s="20"/>
      <c r="UF39" s="20"/>
      <c r="UG39" s="20"/>
      <c r="UH39" s="20"/>
      <c r="UI39" s="20"/>
      <c r="UJ39" s="20"/>
      <c r="UK39" s="20"/>
      <c r="UL39" s="20"/>
      <c r="UM39" s="20"/>
      <c r="UN39" s="20"/>
      <c r="UO39" s="20"/>
      <c r="UP39" s="20"/>
      <c r="UQ39" s="20"/>
      <c r="UR39" s="20"/>
      <c r="US39" s="20"/>
      <c r="UT39" s="20"/>
      <c r="UU39" s="20"/>
      <c r="UV39" s="20"/>
      <c r="UW39" s="20"/>
      <c r="UX39" s="20"/>
      <c r="UY39" s="20"/>
      <c r="UZ39" s="20"/>
      <c r="VA39" s="20"/>
      <c r="VB39" s="20"/>
      <c r="VC39" s="20"/>
      <c r="VD39" s="20"/>
      <c r="VE39" s="20"/>
      <c r="VF39" s="20"/>
      <c r="VG39" s="20"/>
      <c r="VH39" s="20"/>
      <c r="VI39" s="20"/>
      <c r="VJ39" s="20"/>
      <c r="VK39" s="20"/>
      <c r="VL39" s="20"/>
      <c r="VM39" s="20"/>
      <c r="VN39" s="20"/>
      <c r="VO39" s="20"/>
      <c r="VP39" s="20"/>
      <c r="VQ39" s="20"/>
      <c r="VR39" s="20"/>
      <c r="VS39" s="20"/>
      <c r="VT39" s="20"/>
      <c r="VU39" s="20"/>
      <c r="VV39" s="20"/>
      <c r="VW39" s="20"/>
      <c r="VX39" s="20"/>
      <c r="VY39" s="20"/>
      <c r="VZ39" s="20"/>
      <c r="WA39" s="20"/>
      <c r="WB39" s="20"/>
      <c r="WC39" s="20"/>
      <c r="WD39" s="20"/>
      <c r="WE39" s="20"/>
      <c r="WF39" s="20"/>
      <c r="WG39" s="20"/>
      <c r="WH39" s="20"/>
      <c r="WI39" s="20"/>
      <c r="WJ39" s="20"/>
      <c r="WK39" s="20"/>
      <c r="WL39" s="20"/>
      <c r="WM39" s="20"/>
      <c r="WN39" s="20"/>
      <c r="WO39" s="20"/>
      <c r="WP39" s="20"/>
      <c r="WQ39" s="20"/>
      <c r="WR39" s="20"/>
      <c r="WS39" s="20"/>
      <c r="WT39" s="20"/>
      <c r="WU39" s="20"/>
      <c r="WV39" s="20"/>
      <c r="WW39" s="20"/>
      <c r="WX39" s="20"/>
      <c r="WY39" s="20"/>
      <c r="WZ39" s="20"/>
      <c r="XA39" s="20"/>
      <c r="XB39" s="20"/>
      <c r="XC39" s="20"/>
      <c r="XD39" s="20"/>
      <c r="XE39" s="20"/>
      <c r="XF39" s="20"/>
      <c r="XG39" s="20"/>
      <c r="XH39" s="20"/>
      <c r="XI39" s="20"/>
      <c r="XJ39" s="20"/>
      <c r="XK39" s="20"/>
      <c r="XL39" s="20"/>
      <c r="XM39" s="20"/>
      <c r="XN39" s="20"/>
      <c r="XO39" s="20"/>
      <c r="XP39" s="20"/>
      <c r="XQ39" s="20"/>
      <c r="XR39" s="20"/>
      <c r="XS39" s="20"/>
      <c r="XT39" s="20"/>
      <c r="XU39" s="20"/>
      <c r="XV39" s="20"/>
      <c r="XW39" s="20"/>
      <c r="XX39" s="20"/>
      <c r="XY39" s="20"/>
      <c r="XZ39" s="20"/>
      <c r="YA39" s="20"/>
      <c r="YB39" s="20"/>
      <c r="YC39" s="20"/>
      <c r="YD39" s="20"/>
      <c r="YE39" s="20"/>
      <c r="YF39" s="20"/>
      <c r="YG39" s="20"/>
      <c r="YH39" s="20"/>
      <c r="YI39" s="20"/>
      <c r="YJ39" s="20"/>
      <c r="YK39" s="20"/>
      <c r="YL39" s="20"/>
      <c r="YM39" s="20"/>
      <c r="YN39" s="20"/>
      <c r="YO39" s="20"/>
      <c r="YP39" s="20"/>
      <c r="YQ39" s="20"/>
      <c r="YR39" s="20"/>
      <c r="YS39" s="20"/>
      <c r="YT39" s="20"/>
      <c r="YU39" s="20"/>
    </row>
    <row r="40" spans="1:671" ht="18" customHeight="1" x14ac:dyDescent="0.25">
      <c r="A40" s="6">
        <v>32</v>
      </c>
      <c r="B40" t="s">
        <v>128</v>
      </c>
      <c r="C40" s="66" t="s">
        <v>127</v>
      </c>
      <c r="D40" s="74" t="s">
        <v>129</v>
      </c>
      <c r="E40" s="23" t="s">
        <v>61</v>
      </c>
      <c r="F40" s="23" t="s">
        <v>171</v>
      </c>
      <c r="G40" s="69">
        <v>44564</v>
      </c>
      <c r="H40" s="5" t="s">
        <v>87</v>
      </c>
      <c r="I40" s="55">
        <v>66000</v>
      </c>
      <c r="J40" s="55">
        <v>1894.2</v>
      </c>
      <c r="K40" s="55">
        <v>4296.29</v>
      </c>
      <c r="L40" s="55">
        <v>2006.4</v>
      </c>
      <c r="M40" s="55">
        <v>1622.31</v>
      </c>
      <c r="N40" s="55">
        <v>9819.2000000000007</v>
      </c>
      <c r="O40" s="55">
        <f t="shared" si="0"/>
        <v>56180.800000000003</v>
      </c>
    </row>
    <row r="41" spans="1:671" ht="18" customHeight="1" x14ac:dyDescent="0.25">
      <c r="A41" s="6">
        <v>33</v>
      </c>
      <c r="B41" t="s">
        <v>130</v>
      </c>
      <c r="C41" s="66" t="s">
        <v>127</v>
      </c>
      <c r="D41" s="74" t="s">
        <v>129</v>
      </c>
      <c r="E41" s="23" t="s">
        <v>61</v>
      </c>
      <c r="F41" s="23" t="s">
        <v>171</v>
      </c>
      <c r="G41" s="69">
        <v>44440</v>
      </c>
      <c r="H41" s="5" t="s">
        <v>87</v>
      </c>
      <c r="I41" s="55">
        <v>60000</v>
      </c>
      <c r="J41" s="55">
        <v>1722</v>
      </c>
      <c r="K41" s="55">
        <v>3486.68</v>
      </c>
      <c r="L41" s="55">
        <v>1824</v>
      </c>
      <c r="M41" s="55">
        <v>5025</v>
      </c>
      <c r="N41" s="55">
        <v>12057.68</v>
      </c>
      <c r="O41" s="55">
        <f t="shared" si="0"/>
        <v>47942.32</v>
      </c>
    </row>
    <row r="42" spans="1:671" ht="19.5" customHeight="1" x14ac:dyDescent="0.25">
      <c r="A42" s="6">
        <v>34</v>
      </c>
      <c r="B42" t="s">
        <v>132</v>
      </c>
      <c r="C42" s="66" t="s">
        <v>127</v>
      </c>
      <c r="D42" s="74" t="s">
        <v>129</v>
      </c>
      <c r="E42" s="23" t="s">
        <v>61</v>
      </c>
      <c r="F42" s="23" t="s">
        <v>171</v>
      </c>
      <c r="G42" s="69">
        <v>44593</v>
      </c>
      <c r="H42" s="5" t="s">
        <v>87</v>
      </c>
      <c r="I42" s="55">
        <v>60000</v>
      </c>
      <c r="J42" s="55">
        <v>1722</v>
      </c>
      <c r="K42" s="55">
        <v>3486.68</v>
      </c>
      <c r="L42" s="55">
        <v>1824</v>
      </c>
      <c r="M42" s="55">
        <v>25</v>
      </c>
      <c r="N42" s="55">
        <v>7057.68</v>
      </c>
      <c r="O42" s="55">
        <f t="shared" si="0"/>
        <v>52942.32</v>
      </c>
    </row>
    <row r="43" spans="1:671" ht="15.75" x14ac:dyDescent="0.25">
      <c r="A43" s="6">
        <v>35</v>
      </c>
      <c r="B43" t="s">
        <v>133</v>
      </c>
      <c r="C43" s="66" t="s">
        <v>127</v>
      </c>
      <c r="D43" s="74" t="s">
        <v>131</v>
      </c>
      <c r="E43" s="23" t="s">
        <v>61</v>
      </c>
      <c r="F43" s="23" t="s">
        <v>171</v>
      </c>
      <c r="G43" s="69">
        <v>44594</v>
      </c>
      <c r="H43" s="5" t="s">
        <v>87</v>
      </c>
      <c r="I43" s="55">
        <v>60000</v>
      </c>
      <c r="J43" s="55">
        <v>1722</v>
      </c>
      <c r="K43" s="55">
        <v>3486.68</v>
      </c>
      <c r="L43" s="55">
        <v>1824</v>
      </c>
      <c r="M43" s="55">
        <v>25</v>
      </c>
      <c r="N43" s="55">
        <v>7057.68</v>
      </c>
      <c r="O43" s="55">
        <f t="shared" si="0"/>
        <v>52942.32</v>
      </c>
    </row>
    <row r="44" spans="1:671" ht="15.75" x14ac:dyDescent="0.25">
      <c r="A44" s="6">
        <v>36</v>
      </c>
      <c r="B44" t="s">
        <v>83</v>
      </c>
      <c r="C44" s="66" t="s">
        <v>82</v>
      </c>
      <c r="D44" s="74" t="s">
        <v>200</v>
      </c>
      <c r="E44" s="3" t="s">
        <v>60</v>
      </c>
      <c r="F44" s="3" t="s">
        <v>171</v>
      </c>
      <c r="G44" s="67">
        <v>44470</v>
      </c>
      <c r="H44" s="5" t="s">
        <v>87</v>
      </c>
      <c r="I44" s="55">
        <v>44000</v>
      </c>
      <c r="J44" s="55">
        <v>1262.8</v>
      </c>
      <c r="K44" s="55">
        <v>1007.19</v>
      </c>
      <c r="L44" s="55">
        <v>1337.6</v>
      </c>
      <c r="M44" s="55">
        <v>25</v>
      </c>
      <c r="N44" s="55">
        <v>3632.59</v>
      </c>
      <c r="O44" s="55">
        <f t="shared" si="0"/>
        <v>40367.410000000003</v>
      </c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20"/>
      <c r="DL44" s="20"/>
      <c r="DM44" s="20"/>
      <c r="DN44" s="20"/>
      <c r="DO44" s="20"/>
      <c r="DP44" s="20"/>
      <c r="DQ44" s="20"/>
      <c r="DR44" s="20"/>
      <c r="DS44" s="20"/>
      <c r="DT44" s="20"/>
      <c r="DU44" s="20"/>
      <c r="DV44" s="20"/>
      <c r="DW44" s="20"/>
      <c r="DX44" s="20"/>
      <c r="DY44" s="20"/>
      <c r="DZ44" s="20"/>
      <c r="EA44" s="20"/>
      <c r="EB44" s="20"/>
      <c r="EC44" s="20"/>
      <c r="ED44" s="20"/>
      <c r="EE44" s="20"/>
      <c r="EF44" s="20"/>
      <c r="EG44" s="20"/>
      <c r="EH44" s="20"/>
      <c r="EI44" s="20"/>
      <c r="EJ44" s="20"/>
      <c r="EK44" s="20"/>
      <c r="EL44" s="20"/>
      <c r="EM44" s="20"/>
      <c r="EN44" s="20"/>
      <c r="EO44" s="20"/>
      <c r="EP44" s="20"/>
      <c r="EQ44" s="20"/>
      <c r="ER44" s="20"/>
      <c r="ES44" s="20"/>
      <c r="ET44" s="20"/>
      <c r="EU44" s="20"/>
      <c r="EV44" s="20"/>
      <c r="EW44" s="20"/>
      <c r="EX44" s="20"/>
      <c r="EY44" s="20"/>
      <c r="EZ44" s="20"/>
      <c r="FA44" s="20"/>
      <c r="FB44" s="20"/>
      <c r="FC44" s="20"/>
      <c r="FD44" s="20"/>
      <c r="FE44" s="20"/>
      <c r="FF44" s="20"/>
      <c r="FG44" s="20"/>
      <c r="FH44" s="20"/>
      <c r="FI44" s="20"/>
      <c r="FJ44" s="20"/>
      <c r="FK44" s="20"/>
      <c r="FL44" s="20"/>
      <c r="FM44" s="20"/>
      <c r="FN44" s="20"/>
      <c r="FO44" s="20"/>
      <c r="FP44" s="20"/>
      <c r="FQ44" s="20"/>
      <c r="FR44" s="20"/>
      <c r="FS44" s="20"/>
      <c r="FT44" s="20"/>
      <c r="FU44" s="20"/>
      <c r="FV44" s="20"/>
      <c r="FW44" s="20"/>
      <c r="FX44" s="20"/>
      <c r="FY44" s="20"/>
      <c r="FZ44" s="20"/>
      <c r="GA44" s="20"/>
      <c r="GB44" s="20"/>
      <c r="GC44" s="20"/>
      <c r="GD44" s="20"/>
      <c r="GE44" s="20"/>
      <c r="GF44" s="20"/>
      <c r="GG44" s="20"/>
      <c r="GH44" s="20"/>
      <c r="GI44" s="20"/>
      <c r="GJ44" s="20"/>
      <c r="GK44" s="20"/>
      <c r="GL44" s="20"/>
      <c r="GM44" s="20"/>
      <c r="GN44" s="20"/>
      <c r="GO44" s="20"/>
      <c r="GP44" s="20"/>
      <c r="GQ44" s="20"/>
      <c r="GR44" s="20"/>
      <c r="GS44" s="20"/>
      <c r="GT44" s="20"/>
      <c r="GU44" s="20"/>
      <c r="GV44" s="20"/>
      <c r="GW44" s="20"/>
      <c r="GX44" s="20"/>
      <c r="GY44" s="20"/>
      <c r="GZ44" s="20"/>
      <c r="HA44" s="20"/>
      <c r="HB44" s="20"/>
      <c r="HC44" s="20"/>
      <c r="HD44" s="20"/>
      <c r="HE44" s="20"/>
      <c r="HF44" s="20"/>
      <c r="HG44" s="20"/>
      <c r="HH44" s="20"/>
      <c r="HI44" s="20"/>
      <c r="HJ44" s="20"/>
      <c r="HK44" s="20"/>
      <c r="HL44" s="20"/>
      <c r="HM44" s="20"/>
      <c r="HN44" s="20"/>
      <c r="HO44" s="20"/>
      <c r="HP44" s="20"/>
      <c r="HQ44" s="20"/>
      <c r="HR44" s="20"/>
      <c r="HS44" s="20"/>
      <c r="HT44" s="20"/>
      <c r="HU44" s="20"/>
      <c r="HV44" s="20"/>
      <c r="HW44" s="20"/>
      <c r="HX44" s="20"/>
      <c r="HY44" s="20"/>
      <c r="HZ44" s="20"/>
      <c r="IA44" s="20"/>
      <c r="IB44" s="20"/>
      <c r="IC44" s="20"/>
    </row>
    <row r="45" spans="1:671" ht="15.75" x14ac:dyDescent="0.25">
      <c r="A45" s="6">
        <v>37</v>
      </c>
      <c r="B45" t="s">
        <v>165</v>
      </c>
      <c r="C45" s="66" t="s">
        <v>164</v>
      </c>
      <c r="D45" s="74" t="s">
        <v>13</v>
      </c>
      <c r="E45" s="3" t="s">
        <v>61</v>
      </c>
      <c r="F45" s="3" t="s">
        <v>171</v>
      </c>
      <c r="G45" s="67">
        <v>44774</v>
      </c>
      <c r="H45" s="5" t="s">
        <v>87</v>
      </c>
      <c r="I45" s="55">
        <v>60000</v>
      </c>
      <c r="J45" s="55">
        <v>1722</v>
      </c>
      <c r="K45" s="55">
        <v>3486.68</v>
      </c>
      <c r="L45" s="55">
        <v>1824</v>
      </c>
      <c r="M45" s="55">
        <v>25</v>
      </c>
      <c r="N45" s="55">
        <v>7057.68</v>
      </c>
      <c r="O45" s="55">
        <f t="shared" si="0"/>
        <v>52942.32</v>
      </c>
      <c r="P45" s="16"/>
      <c r="Q45" s="16"/>
      <c r="R45" s="16"/>
      <c r="S45" s="16"/>
    </row>
    <row r="46" spans="1:671" s="24" customFormat="1" ht="15.75" x14ac:dyDescent="0.25">
      <c r="A46" s="6">
        <v>38</v>
      </c>
      <c r="B46" t="s">
        <v>107</v>
      </c>
      <c r="C46" s="66" t="s">
        <v>24</v>
      </c>
      <c r="D46" s="74" t="s">
        <v>192</v>
      </c>
      <c r="E46" s="3" t="s">
        <v>61</v>
      </c>
      <c r="F46" s="3" t="s">
        <v>171</v>
      </c>
      <c r="G46" s="67">
        <v>44593</v>
      </c>
      <c r="H46" s="5" t="s">
        <v>87</v>
      </c>
      <c r="I46" s="55">
        <v>46000</v>
      </c>
      <c r="J46" s="55">
        <v>1320.2</v>
      </c>
      <c r="K46" s="55">
        <v>1289.46</v>
      </c>
      <c r="L46" s="55">
        <v>1398.4</v>
      </c>
      <c r="M46" s="55">
        <v>1085</v>
      </c>
      <c r="N46" s="55">
        <v>5093.0600000000004</v>
      </c>
      <c r="O46" s="55">
        <f t="shared" si="0"/>
        <v>40906.94</v>
      </c>
      <c r="P46"/>
      <c r="Q46"/>
      <c r="R46"/>
      <c r="S4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53"/>
      <c r="AX46" s="53"/>
      <c r="AY46" s="53"/>
      <c r="AZ46" s="53"/>
      <c r="BA46" s="53"/>
      <c r="BB46" s="53"/>
      <c r="BC46" s="53"/>
      <c r="BD46" s="53"/>
      <c r="BE46" s="53"/>
      <c r="BF46" s="53"/>
      <c r="BG46" s="53"/>
      <c r="BH46" s="53"/>
      <c r="BI46" s="53"/>
      <c r="BJ46" s="53"/>
      <c r="BK46" s="53"/>
      <c r="BL46" s="53"/>
      <c r="BM46" s="53"/>
      <c r="BN46" s="53"/>
      <c r="BO46" s="53"/>
      <c r="BP46" s="53"/>
      <c r="BQ46" s="53"/>
      <c r="BR46" s="53"/>
      <c r="BS46" s="53"/>
      <c r="BT46" s="53"/>
      <c r="BU46" s="53"/>
      <c r="BV46" s="53"/>
      <c r="BW46" s="53"/>
      <c r="BX46" s="53"/>
      <c r="BY46" s="53"/>
      <c r="BZ46" s="53"/>
      <c r="CA46" s="53"/>
      <c r="CB46" s="53"/>
      <c r="CC46" s="53"/>
      <c r="CD46" s="53"/>
      <c r="CE46" s="53"/>
      <c r="CF46" s="53"/>
      <c r="CG46" s="53"/>
      <c r="CH46" s="53"/>
      <c r="CI46" s="53"/>
      <c r="CJ46" s="53"/>
      <c r="CK46" s="53"/>
      <c r="CL46" s="53"/>
      <c r="CM46" s="53"/>
      <c r="CN46" s="53"/>
      <c r="CO46" s="53"/>
      <c r="CP46" s="53"/>
      <c r="CQ46" s="53"/>
      <c r="CR46" s="53"/>
      <c r="CS46" s="53"/>
      <c r="CT46" s="53"/>
      <c r="CU46" s="53"/>
      <c r="CV46" s="53"/>
      <c r="CW46" s="53"/>
      <c r="CX46" s="53"/>
      <c r="CY46" s="53"/>
      <c r="CZ46" s="53"/>
      <c r="DA46" s="53"/>
      <c r="DB46" s="53"/>
      <c r="DC46" s="53"/>
      <c r="DD46" s="53"/>
      <c r="DE46" s="53"/>
      <c r="DF46" s="53"/>
      <c r="DG46" s="53"/>
      <c r="DH46" s="53"/>
      <c r="DI46" s="53"/>
      <c r="DJ46" s="53"/>
      <c r="DK46" s="53"/>
      <c r="DL46" s="53"/>
      <c r="DM46" s="53"/>
      <c r="DN46" s="53"/>
      <c r="DO46" s="53"/>
      <c r="DP46" s="53"/>
      <c r="DQ46" s="53"/>
      <c r="DR46" s="53"/>
      <c r="DS46" s="53"/>
      <c r="DT46" s="53"/>
      <c r="DU46" s="53"/>
      <c r="DV46" s="53"/>
      <c r="DW46" s="53"/>
      <c r="DX46" s="53"/>
      <c r="DY46" s="53"/>
      <c r="DZ46" s="53"/>
      <c r="EA46" s="53"/>
      <c r="EB46" s="53"/>
      <c r="EC46" s="53"/>
      <c r="ED46" s="53"/>
      <c r="EE46" s="53"/>
      <c r="EF46" s="53"/>
      <c r="EG46" s="53"/>
      <c r="EH46" s="53"/>
      <c r="EI46" s="53"/>
      <c r="EJ46" s="53"/>
      <c r="EK46" s="53"/>
      <c r="EL46" s="53"/>
      <c r="EM46" s="53"/>
      <c r="EN46" s="53"/>
      <c r="EO46" s="53"/>
      <c r="EP46" s="53"/>
      <c r="EQ46" s="53"/>
      <c r="ER46" s="53"/>
      <c r="ES46" s="53"/>
      <c r="ET46" s="53"/>
      <c r="EU46" s="53"/>
      <c r="EV46" s="53"/>
      <c r="EW46" s="53"/>
      <c r="EX46" s="53"/>
      <c r="EY46" s="53"/>
      <c r="EZ46" s="53"/>
      <c r="FA46" s="53"/>
      <c r="FB46" s="53"/>
      <c r="FC46" s="53"/>
      <c r="FD46" s="53"/>
      <c r="FE46" s="53"/>
      <c r="FF46" s="53"/>
      <c r="FG46" s="53"/>
      <c r="FH46" s="53"/>
      <c r="FI46" s="53"/>
      <c r="FJ46" s="53"/>
      <c r="FK46" s="53"/>
      <c r="FL46" s="53"/>
      <c r="FM46" s="53"/>
      <c r="FN46" s="53"/>
      <c r="FO46" s="53"/>
      <c r="FP46" s="53"/>
      <c r="FQ46" s="53"/>
      <c r="FR46" s="53"/>
      <c r="FS46" s="53"/>
      <c r="FT46" s="53"/>
      <c r="FU46" s="53"/>
      <c r="FV46" s="53"/>
      <c r="FW46" s="53"/>
      <c r="FX46" s="53"/>
      <c r="FY46" s="53"/>
      <c r="FZ46" s="53"/>
      <c r="GA46" s="53"/>
      <c r="GB46" s="53"/>
      <c r="GC46" s="53"/>
      <c r="GD46" s="53"/>
      <c r="GE46" s="53"/>
      <c r="GF46" s="53"/>
      <c r="GG46" s="53"/>
      <c r="GH46" s="53"/>
      <c r="GI46" s="53"/>
      <c r="GJ46" s="53"/>
      <c r="GK46" s="53"/>
      <c r="GL46" s="53"/>
      <c r="GM46" s="53"/>
      <c r="GN46" s="53"/>
      <c r="GO46" s="53"/>
      <c r="GP46" s="53"/>
      <c r="GQ46" s="53"/>
      <c r="GR46" s="53"/>
      <c r="GS46" s="53"/>
      <c r="GT46" s="53"/>
      <c r="GU46" s="53"/>
      <c r="GV46" s="53"/>
      <c r="GW46" s="53"/>
      <c r="GX46" s="53"/>
      <c r="GY46" s="53"/>
      <c r="GZ46" s="53"/>
      <c r="HA46" s="53"/>
      <c r="HB46" s="53"/>
      <c r="HC46" s="53"/>
      <c r="HD46" s="53"/>
      <c r="HE46" s="53"/>
      <c r="HF46" s="53"/>
      <c r="HG46" s="53"/>
      <c r="HH46" s="53"/>
      <c r="HI46" s="53"/>
      <c r="HJ46" s="53"/>
      <c r="HK46" s="53"/>
      <c r="HL46" s="53"/>
      <c r="HM46" s="53"/>
      <c r="HN46" s="53"/>
      <c r="HO46" s="53"/>
      <c r="HP46" s="53"/>
      <c r="HQ46" s="53"/>
      <c r="HR46" s="53"/>
      <c r="HS46" s="53"/>
      <c r="HT46" s="53"/>
      <c r="HU46" s="53"/>
      <c r="HV46" s="53"/>
      <c r="HW46" s="53"/>
      <c r="HX46" s="53"/>
      <c r="HY46" s="53"/>
      <c r="HZ46" s="53"/>
      <c r="IA46" s="53"/>
      <c r="IB46" s="53"/>
      <c r="IC46" s="53"/>
      <c r="ID46" s="15"/>
      <c r="IE46" s="15"/>
      <c r="IF46" s="15"/>
      <c r="IG46" s="15"/>
      <c r="IH46" s="15"/>
      <c r="II46" s="15"/>
      <c r="IJ46" s="15"/>
      <c r="IK46" s="15"/>
      <c r="IL46" s="15"/>
      <c r="IM46" s="15"/>
      <c r="IN46" s="15"/>
      <c r="IO46" s="15"/>
      <c r="IP46" s="15"/>
      <c r="IQ46" s="15"/>
      <c r="IR46" s="15"/>
      <c r="IS46" s="15"/>
      <c r="IT46" s="15"/>
      <c r="IU46" s="15"/>
      <c r="IV46" s="15"/>
      <c r="IW46" s="15"/>
      <c r="IX46" s="15"/>
      <c r="IY46" s="15"/>
      <c r="IZ46" s="15"/>
      <c r="JA46" s="15"/>
      <c r="JB46" s="15"/>
      <c r="JC46" s="15"/>
      <c r="JD46" s="15"/>
      <c r="JE46" s="15"/>
      <c r="JF46" s="15"/>
      <c r="JG46" s="15"/>
      <c r="JH46" s="15"/>
      <c r="JI46" s="15"/>
      <c r="JJ46" s="15"/>
      <c r="JK46" s="15"/>
      <c r="JL46" s="15"/>
      <c r="JM46" s="15"/>
      <c r="JN46" s="15"/>
      <c r="JO46" s="15"/>
      <c r="JP46" s="15"/>
      <c r="JQ46" s="15"/>
      <c r="JR46" s="15"/>
      <c r="JS46" s="15"/>
      <c r="JT46" s="15"/>
      <c r="JU46" s="15"/>
      <c r="JV46" s="15"/>
      <c r="JW46" s="15"/>
      <c r="JX46" s="15"/>
      <c r="JY46" s="15"/>
      <c r="JZ46" s="15"/>
      <c r="KA46" s="15"/>
      <c r="KB46" s="15"/>
      <c r="KC46" s="15"/>
      <c r="KD46" s="15"/>
      <c r="KE46" s="15"/>
      <c r="KF46" s="15"/>
      <c r="KG46" s="15"/>
      <c r="KH46" s="15"/>
      <c r="KI46" s="15"/>
      <c r="KJ46" s="15"/>
      <c r="KK46" s="15"/>
      <c r="KL46" s="15"/>
      <c r="KM46" s="15"/>
      <c r="KN46" s="15"/>
      <c r="KO46" s="15"/>
      <c r="KP46" s="15"/>
      <c r="KQ46" s="15"/>
      <c r="KR46" s="15"/>
      <c r="KS46" s="15"/>
      <c r="KT46" s="15"/>
      <c r="KU46" s="15"/>
      <c r="KV46" s="15"/>
      <c r="KW46" s="15"/>
      <c r="KX46" s="15"/>
      <c r="KY46" s="15"/>
      <c r="KZ46" s="15"/>
      <c r="LA46" s="15"/>
      <c r="LB46" s="15"/>
      <c r="LC46" s="15"/>
      <c r="LD46" s="15"/>
      <c r="LE46" s="15"/>
      <c r="LF46" s="15"/>
      <c r="LG46" s="15"/>
      <c r="LH46" s="15"/>
      <c r="LI46" s="15"/>
      <c r="LJ46" s="15"/>
      <c r="LK46" s="15"/>
      <c r="LL46" s="15"/>
      <c r="LM46" s="15"/>
      <c r="LN46" s="15"/>
      <c r="LO46" s="15"/>
      <c r="LP46" s="15"/>
      <c r="LQ46" s="15"/>
      <c r="LR46" s="15"/>
      <c r="LS46" s="15"/>
      <c r="LT46" s="15"/>
      <c r="LU46" s="15"/>
      <c r="LV46" s="15"/>
      <c r="LW46" s="15"/>
      <c r="LX46" s="15"/>
      <c r="LY46" s="15"/>
      <c r="LZ46" s="15"/>
      <c r="MA46" s="15"/>
      <c r="MB46" s="15"/>
      <c r="MC46" s="15"/>
      <c r="MD46" s="15"/>
      <c r="ME46" s="15"/>
      <c r="MF46" s="15"/>
      <c r="MG46" s="15"/>
      <c r="MH46" s="15"/>
      <c r="MI46" s="15"/>
      <c r="MJ46" s="15"/>
      <c r="MK46" s="15"/>
      <c r="ML46" s="15"/>
      <c r="MM46" s="15"/>
      <c r="MN46" s="15"/>
      <c r="MO46" s="15"/>
      <c r="MP46" s="15"/>
      <c r="MQ46" s="15"/>
      <c r="MR46" s="15"/>
      <c r="MS46" s="15"/>
      <c r="MT46" s="15"/>
      <c r="MU46" s="15"/>
      <c r="MV46" s="15"/>
      <c r="MW46" s="15"/>
      <c r="MX46" s="15"/>
      <c r="MY46" s="15"/>
      <c r="MZ46" s="15"/>
      <c r="NA46" s="15"/>
      <c r="NB46" s="15"/>
      <c r="NC46" s="15"/>
      <c r="ND46" s="15"/>
      <c r="NE46" s="15"/>
      <c r="NF46" s="15"/>
      <c r="NG46" s="15"/>
      <c r="NH46" s="15"/>
      <c r="NI46" s="15"/>
      <c r="NJ46" s="15"/>
      <c r="NK46" s="15"/>
      <c r="NL46" s="15"/>
      <c r="NM46" s="15"/>
      <c r="NN46" s="15"/>
      <c r="NO46" s="15"/>
      <c r="NP46" s="15"/>
      <c r="NQ46" s="15"/>
      <c r="NR46" s="15"/>
      <c r="NS46" s="15"/>
      <c r="NT46" s="15"/>
      <c r="NU46" s="15"/>
      <c r="NV46" s="15"/>
      <c r="NW46" s="15"/>
      <c r="NX46" s="15"/>
      <c r="NY46" s="15"/>
      <c r="NZ46" s="15"/>
      <c r="OA46" s="15"/>
      <c r="OB46" s="15"/>
      <c r="OC46" s="15"/>
      <c r="OD46" s="15"/>
      <c r="OE46" s="15"/>
      <c r="OF46" s="15"/>
      <c r="OG46" s="15"/>
      <c r="OH46" s="15"/>
      <c r="OI46" s="15"/>
      <c r="OJ46" s="15"/>
      <c r="OK46" s="15"/>
      <c r="OL46" s="15"/>
      <c r="OM46" s="15"/>
      <c r="ON46" s="15"/>
      <c r="OO46" s="15"/>
      <c r="OP46" s="15"/>
      <c r="OQ46" s="15"/>
      <c r="OR46" s="15"/>
      <c r="OS46" s="15"/>
      <c r="OT46" s="15"/>
      <c r="OU46" s="15"/>
      <c r="OV46" s="15"/>
      <c r="OW46" s="15"/>
      <c r="OX46" s="15"/>
      <c r="OY46" s="15"/>
      <c r="OZ46" s="15"/>
      <c r="PA46" s="15"/>
      <c r="PB46" s="15"/>
      <c r="PC46" s="15"/>
      <c r="PD46" s="15"/>
      <c r="PE46" s="15"/>
      <c r="PF46" s="15"/>
      <c r="PG46" s="15"/>
      <c r="PH46" s="15"/>
      <c r="PI46" s="15"/>
      <c r="PJ46" s="15"/>
      <c r="PK46" s="15"/>
      <c r="PL46" s="15"/>
      <c r="PM46" s="15"/>
      <c r="PN46" s="15"/>
      <c r="PO46" s="15"/>
      <c r="PP46" s="15"/>
      <c r="PQ46" s="15"/>
      <c r="PR46" s="15"/>
      <c r="PS46" s="15"/>
      <c r="PT46" s="15"/>
      <c r="PU46" s="15"/>
      <c r="PV46" s="15"/>
      <c r="PW46" s="15"/>
      <c r="PX46" s="15"/>
      <c r="PY46" s="15"/>
      <c r="PZ46" s="15"/>
      <c r="QA46" s="15"/>
      <c r="QB46" s="15"/>
      <c r="QC46" s="15"/>
      <c r="QD46" s="15"/>
      <c r="QE46" s="15"/>
      <c r="QF46" s="15"/>
      <c r="QG46" s="15"/>
      <c r="QH46" s="15"/>
      <c r="QI46" s="15"/>
      <c r="QJ46" s="15"/>
      <c r="QK46" s="15"/>
      <c r="QL46" s="15"/>
      <c r="QM46" s="15"/>
      <c r="QN46" s="15"/>
      <c r="QO46" s="15"/>
      <c r="QP46" s="15"/>
      <c r="QQ46" s="15"/>
      <c r="QR46" s="15"/>
      <c r="QS46" s="15"/>
      <c r="QT46" s="15"/>
      <c r="QU46" s="15"/>
      <c r="QV46" s="15"/>
      <c r="QW46" s="15"/>
      <c r="QX46" s="15"/>
      <c r="QY46" s="15"/>
      <c r="QZ46" s="15"/>
      <c r="RA46" s="15"/>
      <c r="RB46" s="15"/>
      <c r="RC46" s="15"/>
      <c r="RD46" s="15"/>
      <c r="RE46" s="15"/>
      <c r="RF46" s="15"/>
      <c r="RG46" s="15"/>
      <c r="RH46" s="15"/>
      <c r="RI46" s="15"/>
      <c r="RJ46" s="15"/>
      <c r="RK46" s="15"/>
      <c r="RL46" s="15"/>
      <c r="RM46" s="15"/>
      <c r="RN46" s="15"/>
      <c r="RO46" s="15"/>
      <c r="RP46" s="15"/>
      <c r="RQ46" s="15"/>
      <c r="RR46" s="15"/>
      <c r="RS46" s="15"/>
      <c r="RT46" s="15"/>
      <c r="RU46" s="15"/>
      <c r="RV46" s="15"/>
      <c r="RW46" s="15"/>
      <c r="RX46" s="15"/>
      <c r="RY46" s="15"/>
      <c r="RZ46" s="15"/>
      <c r="SA46" s="15"/>
      <c r="SB46" s="15"/>
      <c r="SC46" s="15"/>
      <c r="SD46" s="15"/>
      <c r="SE46" s="15"/>
      <c r="SF46" s="15"/>
      <c r="SG46" s="15"/>
      <c r="SH46" s="15"/>
      <c r="SI46" s="15"/>
      <c r="SJ46" s="15"/>
      <c r="SK46" s="15"/>
      <c r="SL46" s="15"/>
      <c r="SM46" s="15"/>
      <c r="SN46" s="15"/>
      <c r="SO46" s="15"/>
      <c r="SP46" s="15"/>
      <c r="SQ46" s="15"/>
      <c r="SR46" s="15"/>
      <c r="SS46" s="15"/>
      <c r="ST46" s="15"/>
      <c r="SU46" s="15"/>
      <c r="SV46" s="15"/>
      <c r="SW46" s="15"/>
      <c r="SX46" s="15"/>
      <c r="SY46" s="15"/>
      <c r="SZ46" s="15"/>
      <c r="TA46" s="15"/>
      <c r="TB46" s="15"/>
      <c r="TC46" s="15"/>
      <c r="TD46" s="15"/>
      <c r="TE46" s="15"/>
      <c r="TF46" s="15"/>
      <c r="TG46" s="15"/>
      <c r="TH46" s="15"/>
      <c r="TI46" s="15"/>
      <c r="TJ46" s="15"/>
      <c r="TK46" s="15"/>
      <c r="TL46" s="15"/>
      <c r="TM46" s="15"/>
      <c r="TN46" s="15"/>
      <c r="TO46" s="15"/>
      <c r="TP46" s="15"/>
      <c r="TQ46" s="15"/>
      <c r="TR46" s="15"/>
      <c r="TS46" s="15"/>
      <c r="TT46" s="15"/>
      <c r="TU46" s="15"/>
      <c r="TV46" s="15"/>
      <c r="TW46" s="15"/>
      <c r="TX46" s="15"/>
      <c r="TY46" s="15"/>
      <c r="TZ46" s="15"/>
    </row>
    <row r="47" spans="1:671" s="17" customFormat="1" ht="18" customHeight="1" x14ac:dyDescent="0.25">
      <c r="A47" s="6">
        <v>39</v>
      </c>
      <c r="B47" t="s">
        <v>27</v>
      </c>
      <c r="C47" s="66" t="s">
        <v>24</v>
      </c>
      <c r="D47" s="74" t="s">
        <v>25</v>
      </c>
      <c r="E47" s="8" t="s">
        <v>61</v>
      </c>
      <c r="F47" s="8" t="s">
        <v>171</v>
      </c>
      <c r="G47" s="68">
        <v>44283</v>
      </c>
      <c r="H47" s="32" t="s">
        <v>87</v>
      </c>
      <c r="I47" s="55">
        <v>165000</v>
      </c>
      <c r="J47" s="75">
        <v>4735.5</v>
      </c>
      <c r="K47" s="75">
        <v>27394.99</v>
      </c>
      <c r="L47" s="75">
        <v>5016</v>
      </c>
      <c r="M47" s="75">
        <v>12111.06</v>
      </c>
      <c r="N47" s="75">
        <v>49257.55</v>
      </c>
      <c r="O47" s="55">
        <f t="shared" si="0"/>
        <v>115742.45</v>
      </c>
      <c r="P47"/>
      <c r="Q47"/>
      <c r="R47"/>
      <c r="S47"/>
      <c r="ID47" s="28"/>
      <c r="IE47" s="28"/>
    </row>
    <row r="48" spans="1:671" ht="15.75" x14ac:dyDescent="0.25">
      <c r="A48" s="6">
        <v>40</v>
      </c>
      <c r="B48" t="s">
        <v>111</v>
      </c>
      <c r="C48" s="66" t="s">
        <v>55</v>
      </c>
      <c r="D48" s="74" t="s">
        <v>13</v>
      </c>
      <c r="E48" s="3" t="s">
        <v>60</v>
      </c>
      <c r="F48" s="3" t="s">
        <v>171</v>
      </c>
      <c r="G48" s="67">
        <v>44593</v>
      </c>
      <c r="H48" s="5" t="s">
        <v>87</v>
      </c>
      <c r="I48" s="56">
        <v>35000</v>
      </c>
      <c r="J48" s="43">
        <v>1004.5</v>
      </c>
      <c r="K48" s="56">
        <v>0</v>
      </c>
      <c r="L48" s="56">
        <v>1064</v>
      </c>
      <c r="M48" s="55">
        <v>175</v>
      </c>
      <c r="N48" s="55">
        <v>2243.5</v>
      </c>
      <c r="O48" s="55">
        <f t="shared" si="0"/>
        <v>32756.5</v>
      </c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8"/>
      <c r="BT48" s="28"/>
      <c r="BU48" s="28"/>
      <c r="BV48" s="20"/>
      <c r="BW48" s="20"/>
      <c r="BX48" s="20"/>
      <c r="BY48" s="20"/>
      <c r="BZ48" s="20"/>
      <c r="CA48" s="20"/>
      <c r="CB48" s="20"/>
      <c r="CC48" s="20"/>
      <c r="CD48" s="20"/>
      <c r="CE48" s="20"/>
      <c r="CF48" s="20"/>
      <c r="CG48" s="20"/>
      <c r="CH48" s="20"/>
      <c r="CI48" s="20"/>
      <c r="CJ48" s="20"/>
      <c r="CK48" s="20"/>
      <c r="CL48" s="20"/>
      <c r="CM48" s="20"/>
      <c r="CN48" s="20"/>
      <c r="CO48" s="20"/>
      <c r="CP48" s="20"/>
      <c r="CQ48" s="20"/>
      <c r="CR48" s="20"/>
      <c r="CS48" s="20"/>
      <c r="CT48" s="20"/>
      <c r="CU48" s="20"/>
      <c r="CV48" s="20"/>
      <c r="CW48" s="20"/>
      <c r="CX48" s="20"/>
      <c r="CY48" s="20"/>
      <c r="CZ48" s="20"/>
      <c r="DA48" s="20"/>
      <c r="DB48" s="20"/>
      <c r="DC48" s="20"/>
      <c r="DD48" s="20"/>
      <c r="DE48" s="20"/>
      <c r="DF48" s="20"/>
      <c r="DG48" s="20"/>
      <c r="DH48" s="20"/>
      <c r="DI48" s="20"/>
      <c r="DJ48" s="20"/>
      <c r="DK48" s="20"/>
      <c r="DL48" s="20"/>
      <c r="DM48" s="20"/>
      <c r="DN48" s="20"/>
      <c r="DO48" s="20"/>
      <c r="DP48" s="20"/>
      <c r="DQ48" s="20"/>
      <c r="DR48" s="20"/>
      <c r="DS48" s="20"/>
      <c r="DT48" s="20"/>
      <c r="DU48" s="20"/>
      <c r="DV48" s="20"/>
      <c r="DW48" s="20"/>
      <c r="DX48" s="20"/>
      <c r="DY48" s="20"/>
      <c r="DZ48" s="20"/>
      <c r="EA48" s="20"/>
      <c r="EB48" s="20"/>
      <c r="EC48" s="20"/>
      <c r="ED48" s="20"/>
      <c r="EE48" s="20"/>
      <c r="EF48" s="20"/>
      <c r="EG48" s="20"/>
      <c r="EH48" s="20"/>
      <c r="EI48" s="20"/>
      <c r="EJ48" s="20"/>
      <c r="EK48" s="20"/>
      <c r="EL48" s="20"/>
      <c r="EM48" s="20"/>
      <c r="EN48" s="20"/>
      <c r="EO48" s="20"/>
      <c r="EP48" s="20"/>
      <c r="EQ48" s="20"/>
      <c r="ER48" s="20"/>
      <c r="ES48" s="20"/>
      <c r="ET48" s="20"/>
      <c r="EU48" s="20"/>
      <c r="EV48" s="20"/>
      <c r="EW48" s="20"/>
      <c r="EX48" s="20"/>
      <c r="EY48" s="20"/>
      <c r="EZ48" s="20"/>
      <c r="FA48" s="20"/>
      <c r="FB48" s="20"/>
      <c r="FC48" s="20"/>
      <c r="FD48" s="20"/>
      <c r="FE48" s="20"/>
      <c r="FF48" s="20"/>
      <c r="FG48" s="20"/>
      <c r="FH48" s="20"/>
      <c r="FI48" s="20"/>
      <c r="FJ48" s="20"/>
      <c r="FK48" s="20"/>
      <c r="FL48" s="20"/>
      <c r="FM48" s="20"/>
      <c r="FN48" s="20"/>
      <c r="FO48" s="20"/>
      <c r="FP48" s="20"/>
      <c r="FQ48" s="20"/>
      <c r="FR48" s="20"/>
      <c r="FS48" s="20"/>
      <c r="FT48" s="20"/>
      <c r="FU48" s="20"/>
      <c r="FV48" s="20"/>
      <c r="FW48" s="20"/>
      <c r="FX48" s="20"/>
      <c r="FY48" s="20"/>
      <c r="FZ48" s="20"/>
      <c r="GA48" s="20"/>
      <c r="GB48" s="20"/>
      <c r="GC48" s="20"/>
      <c r="GD48" s="20"/>
      <c r="GE48" s="20"/>
      <c r="GF48" s="20"/>
      <c r="GG48" s="20"/>
      <c r="GH48" s="20"/>
      <c r="GI48" s="20"/>
      <c r="GJ48" s="20"/>
      <c r="GK48" s="20"/>
      <c r="GL48" s="20"/>
      <c r="GM48" s="20"/>
      <c r="GN48" s="20"/>
      <c r="GO48" s="20"/>
      <c r="GP48" s="20"/>
      <c r="GQ48" s="20"/>
      <c r="GR48" s="20"/>
      <c r="GS48" s="20"/>
      <c r="GT48" s="20"/>
      <c r="GU48" s="20"/>
      <c r="GV48" s="20"/>
      <c r="GW48" s="20"/>
      <c r="GX48" s="20"/>
      <c r="GY48" s="20"/>
      <c r="GZ48" s="20"/>
      <c r="HA48" s="20"/>
      <c r="HB48" s="20"/>
      <c r="HC48" s="20"/>
      <c r="HD48" s="20"/>
      <c r="HE48" s="20"/>
      <c r="HF48" s="20"/>
      <c r="HG48" s="20"/>
      <c r="HH48" s="20"/>
      <c r="HI48" s="20"/>
      <c r="HJ48" s="20"/>
      <c r="HK48" s="20"/>
      <c r="HL48" s="20"/>
      <c r="HM48" s="20"/>
      <c r="HN48" s="20"/>
      <c r="HO48" s="20"/>
      <c r="HP48" s="20"/>
      <c r="HQ48" s="20"/>
      <c r="HR48" s="20"/>
      <c r="HS48" s="20"/>
      <c r="HT48" s="20"/>
      <c r="HU48" s="20"/>
      <c r="HV48" s="20"/>
      <c r="HW48" s="20"/>
      <c r="HX48" s="20"/>
      <c r="HY48" s="20"/>
      <c r="HZ48" s="20"/>
      <c r="IA48" s="20"/>
      <c r="IB48" s="20"/>
      <c r="IC48" s="20"/>
    </row>
    <row r="49" spans="1:671" ht="15.75" x14ac:dyDescent="0.25">
      <c r="A49" s="6">
        <v>41</v>
      </c>
      <c r="B49" t="s">
        <v>155</v>
      </c>
      <c r="C49" s="66" t="s">
        <v>55</v>
      </c>
      <c r="D49" s="74" t="s">
        <v>45</v>
      </c>
      <c r="E49" s="3" t="s">
        <v>61</v>
      </c>
      <c r="F49" s="3" t="s">
        <v>171</v>
      </c>
      <c r="G49" s="67">
        <v>44593</v>
      </c>
      <c r="H49" s="5" t="s">
        <v>87</v>
      </c>
      <c r="I49" s="56">
        <v>125000</v>
      </c>
      <c r="J49" s="43">
        <v>3587.5</v>
      </c>
      <c r="K49" s="56">
        <v>17985.990000000002</v>
      </c>
      <c r="L49" s="56">
        <v>3800</v>
      </c>
      <c r="M49" s="55">
        <v>175</v>
      </c>
      <c r="N49" s="55">
        <v>25548.49</v>
      </c>
      <c r="O49" s="55">
        <f t="shared" si="0"/>
        <v>99451.51</v>
      </c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8"/>
      <c r="BT49" s="28"/>
      <c r="BU49" s="28"/>
      <c r="BV49" s="20"/>
      <c r="BW49" s="20"/>
      <c r="BX49" s="20"/>
      <c r="BY49" s="20"/>
      <c r="BZ49" s="20"/>
      <c r="CA49" s="20"/>
      <c r="CB49" s="20"/>
      <c r="CC49" s="20"/>
      <c r="CD49" s="20"/>
      <c r="CE49" s="20"/>
      <c r="CF49" s="20"/>
      <c r="CG49" s="20"/>
      <c r="CH49" s="20"/>
      <c r="CI49" s="20"/>
      <c r="CJ49" s="20"/>
      <c r="CK49" s="20"/>
      <c r="CL49" s="20"/>
      <c r="CM49" s="20"/>
      <c r="CN49" s="20"/>
      <c r="CO49" s="20"/>
      <c r="CP49" s="20"/>
      <c r="CQ49" s="20"/>
      <c r="CR49" s="20"/>
      <c r="CS49" s="20"/>
      <c r="CT49" s="20"/>
      <c r="CU49" s="20"/>
      <c r="CV49" s="20"/>
      <c r="CW49" s="20"/>
      <c r="CX49" s="20"/>
      <c r="CY49" s="20"/>
      <c r="CZ49" s="20"/>
      <c r="DA49" s="20"/>
      <c r="DB49" s="20"/>
      <c r="DC49" s="20"/>
      <c r="DD49" s="20"/>
      <c r="DE49" s="20"/>
      <c r="DF49" s="20"/>
      <c r="DG49" s="20"/>
      <c r="DH49" s="20"/>
      <c r="DI49" s="20"/>
      <c r="DJ49" s="20"/>
      <c r="DK49" s="20"/>
      <c r="DL49" s="20"/>
      <c r="DM49" s="20"/>
      <c r="DN49" s="20"/>
      <c r="DO49" s="20"/>
      <c r="DP49" s="20"/>
      <c r="DQ49" s="20"/>
      <c r="DR49" s="20"/>
      <c r="DS49" s="20"/>
      <c r="DT49" s="20"/>
      <c r="DU49" s="20"/>
      <c r="DV49" s="20"/>
      <c r="DW49" s="20"/>
      <c r="DX49" s="20"/>
      <c r="DY49" s="20"/>
      <c r="DZ49" s="20"/>
      <c r="EA49" s="20"/>
      <c r="EB49" s="20"/>
      <c r="EC49" s="20"/>
      <c r="ED49" s="20"/>
      <c r="EE49" s="20"/>
      <c r="EF49" s="20"/>
      <c r="EG49" s="20"/>
      <c r="EH49" s="20"/>
      <c r="EI49" s="20"/>
      <c r="EJ49" s="20"/>
      <c r="EK49" s="20"/>
      <c r="EL49" s="20"/>
      <c r="EM49" s="20"/>
      <c r="EN49" s="20"/>
      <c r="EO49" s="20"/>
      <c r="EP49" s="20"/>
      <c r="EQ49" s="20"/>
      <c r="ER49" s="20"/>
      <c r="ES49" s="20"/>
      <c r="ET49" s="20"/>
      <c r="EU49" s="20"/>
      <c r="EV49" s="20"/>
      <c r="EW49" s="20"/>
      <c r="EX49" s="20"/>
      <c r="EY49" s="20"/>
      <c r="EZ49" s="20"/>
      <c r="FA49" s="20"/>
      <c r="FB49" s="20"/>
      <c r="FC49" s="20"/>
      <c r="FD49" s="20"/>
      <c r="FE49" s="20"/>
      <c r="FF49" s="20"/>
      <c r="FG49" s="20"/>
      <c r="FH49" s="20"/>
      <c r="FI49" s="20"/>
      <c r="FJ49" s="20"/>
      <c r="FK49" s="20"/>
      <c r="FL49" s="20"/>
      <c r="FM49" s="20"/>
      <c r="FN49" s="20"/>
      <c r="FO49" s="20"/>
      <c r="FP49" s="20"/>
      <c r="FQ49" s="20"/>
      <c r="FR49" s="20"/>
      <c r="FS49" s="20"/>
      <c r="FT49" s="20"/>
      <c r="FU49" s="20"/>
      <c r="FV49" s="20"/>
      <c r="FW49" s="20"/>
      <c r="FX49" s="20"/>
      <c r="FY49" s="20"/>
      <c r="FZ49" s="20"/>
      <c r="GA49" s="20"/>
      <c r="GB49" s="20"/>
      <c r="GC49" s="20"/>
      <c r="GD49" s="20"/>
      <c r="GE49" s="20"/>
      <c r="GF49" s="20"/>
      <c r="GG49" s="20"/>
      <c r="GH49" s="20"/>
      <c r="GI49" s="20"/>
      <c r="GJ49" s="20"/>
      <c r="GK49" s="20"/>
      <c r="GL49" s="20"/>
      <c r="GM49" s="20"/>
      <c r="GN49" s="20"/>
      <c r="GO49" s="20"/>
      <c r="GP49" s="20"/>
      <c r="GQ49" s="20"/>
      <c r="GR49" s="20"/>
      <c r="GS49" s="20"/>
      <c r="GT49" s="20"/>
      <c r="GU49" s="20"/>
      <c r="GV49" s="20"/>
      <c r="GW49" s="20"/>
      <c r="GX49" s="20"/>
      <c r="GY49" s="20"/>
      <c r="GZ49" s="20"/>
      <c r="HA49" s="20"/>
      <c r="HB49" s="20"/>
      <c r="HC49" s="20"/>
      <c r="HD49" s="20"/>
      <c r="HE49" s="20"/>
      <c r="HF49" s="20"/>
      <c r="HG49" s="20"/>
      <c r="HH49" s="20"/>
      <c r="HI49" s="20"/>
      <c r="HJ49" s="20"/>
      <c r="HK49" s="20"/>
      <c r="HL49" s="20"/>
      <c r="HM49" s="20"/>
      <c r="HN49" s="20"/>
      <c r="HO49" s="20"/>
      <c r="HP49" s="20"/>
      <c r="HQ49" s="20"/>
      <c r="HR49" s="20"/>
      <c r="HS49" s="20"/>
      <c r="HT49" s="20"/>
      <c r="HU49" s="20"/>
      <c r="HV49" s="20"/>
      <c r="HW49" s="20"/>
      <c r="HX49" s="20"/>
      <c r="HY49" s="20"/>
      <c r="HZ49" s="20"/>
      <c r="IA49" s="20"/>
      <c r="IB49" s="20"/>
      <c r="IC49" s="20"/>
    </row>
    <row r="50" spans="1:671" ht="15.75" x14ac:dyDescent="0.25">
      <c r="A50" s="6">
        <v>42</v>
      </c>
      <c r="B50" t="s">
        <v>148</v>
      </c>
      <c r="C50" s="66" t="s">
        <v>55</v>
      </c>
      <c r="D50" s="74" t="s">
        <v>14</v>
      </c>
      <c r="E50" s="3" t="s">
        <v>61</v>
      </c>
      <c r="F50" s="3" t="s">
        <v>171</v>
      </c>
      <c r="G50" s="67">
        <v>44682</v>
      </c>
      <c r="H50" s="5" t="s">
        <v>87</v>
      </c>
      <c r="I50" s="55">
        <v>30000</v>
      </c>
      <c r="J50" s="55">
        <v>861</v>
      </c>
      <c r="K50" s="55">
        <v>0</v>
      </c>
      <c r="L50" s="55">
        <v>912</v>
      </c>
      <c r="M50" s="55">
        <v>175</v>
      </c>
      <c r="N50" s="55">
        <v>1948</v>
      </c>
      <c r="O50" s="55">
        <f t="shared" si="0"/>
        <v>28052</v>
      </c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0"/>
      <c r="BW50" s="20"/>
      <c r="BX50" s="20"/>
      <c r="BY50" s="20"/>
      <c r="BZ50" s="20"/>
      <c r="CA50" s="20"/>
      <c r="CB50" s="20"/>
      <c r="CC50" s="20"/>
      <c r="CD50" s="20"/>
      <c r="CE50" s="20"/>
      <c r="CF50" s="20"/>
      <c r="CG50" s="20"/>
      <c r="CH50" s="20"/>
      <c r="CI50" s="20"/>
      <c r="CJ50" s="20"/>
      <c r="CK50" s="20"/>
      <c r="CL50" s="20"/>
      <c r="CM50" s="20"/>
      <c r="CN50" s="20"/>
      <c r="CO50" s="20"/>
      <c r="CP50" s="20"/>
      <c r="CQ50" s="20"/>
      <c r="CR50" s="20"/>
      <c r="CS50" s="20"/>
      <c r="CT50" s="20"/>
      <c r="CU50" s="20"/>
      <c r="CV50" s="20"/>
      <c r="CW50" s="20"/>
      <c r="CX50" s="20"/>
      <c r="CY50" s="20"/>
      <c r="CZ50" s="20"/>
      <c r="DA50" s="20"/>
      <c r="DB50" s="20"/>
      <c r="DC50" s="20"/>
      <c r="DD50" s="20"/>
      <c r="DE50" s="20"/>
      <c r="DF50" s="20"/>
      <c r="DG50" s="20"/>
      <c r="DH50" s="20"/>
      <c r="DI50" s="20"/>
      <c r="DJ50" s="20"/>
      <c r="DK50" s="20"/>
      <c r="DL50" s="20"/>
      <c r="DM50" s="20"/>
      <c r="DN50" s="20"/>
      <c r="DO50" s="20"/>
      <c r="DP50" s="20"/>
      <c r="DQ50" s="20"/>
      <c r="DR50" s="20"/>
      <c r="DS50" s="20"/>
      <c r="DT50" s="20"/>
      <c r="DU50" s="20"/>
      <c r="DV50" s="20"/>
      <c r="DW50" s="20"/>
      <c r="DX50" s="20"/>
      <c r="DY50" s="20"/>
      <c r="DZ50" s="20"/>
      <c r="EA50" s="20"/>
      <c r="EB50" s="20"/>
      <c r="EC50" s="20"/>
      <c r="ED50" s="20"/>
      <c r="EE50" s="20"/>
      <c r="EF50" s="20"/>
      <c r="EG50" s="20"/>
      <c r="EH50" s="20"/>
      <c r="EI50" s="20"/>
      <c r="EJ50" s="20"/>
      <c r="EK50" s="20"/>
      <c r="EL50" s="20"/>
      <c r="EM50" s="20"/>
      <c r="EN50" s="20"/>
      <c r="EO50" s="20"/>
      <c r="EP50" s="20"/>
      <c r="EQ50" s="20"/>
      <c r="ER50" s="20"/>
      <c r="ES50" s="20"/>
      <c r="ET50" s="20"/>
      <c r="EU50" s="20"/>
      <c r="EV50" s="20"/>
      <c r="EW50" s="20"/>
      <c r="EX50" s="20"/>
      <c r="EY50" s="20"/>
      <c r="EZ50" s="20"/>
      <c r="FA50" s="20"/>
      <c r="FB50" s="20"/>
      <c r="FC50" s="20"/>
      <c r="FD50" s="20"/>
      <c r="FE50" s="20"/>
      <c r="FF50" s="20"/>
      <c r="FG50" s="20"/>
      <c r="FH50" s="20"/>
      <c r="FI50" s="20"/>
      <c r="FJ50" s="20"/>
      <c r="FK50" s="20"/>
      <c r="FL50" s="20"/>
      <c r="FM50" s="20"/>
      <c r="FN50" s="20"/>
      <c r="FO50" s="20"/>
      <c r="FP50" s="20"/>
      <c r="FQ50" s="20"/>
      <c r="FR50" s="20"/>
      <c r="FS50" s="20"/>
      <c r="FT50" s="20"/>
      <c r="FU50" s="20"/>
      <c r="FV50" s="20"/>
      <c r="FW50" s="20"/>
      <c r="FX50" s="20"/>
      <c r="FY50" s="20"/>
      <c r="FZ50" s="20"/>
      <c r="GA50" s="20"/>
      <c r="GB50" s="20"/>
      <c r="GC50" s="20"/>
      <c r="GD50" s="20"/>
      <c r="GE50" s="20"/>
      <c r="GF50" s="20"/>
      <c r="GG50" s="20"/>
      <c r="GH50" s="20"/>
      <c r="GI50" s="20"/>
      <c r="GJ50" s="20"/>
      <c r="GK50" s="20"/>
      <c r="GL50" s="20"/>
      <c r="GM50" s="20"/>
      <c r="GN50" s="20"/>
      <c r="GO50" s="20"/>
      <c r="GP50" s="20"/>
      <c r="GQ50" s="20"/>
      <c r="GR50" s="20"/>
      <c r="GS50" s="20"/>
      <c r="GT50" s="20"/>
      <c r="GU50" s="20"/>
      <c r="GV50" s="20"/>
      <c r="GW50" s="20"/>
      <c r="GX50" s="20"/>
      <c r="GY50" s="20"/>
      <c r="GZ50" s="20"/>
      <c r="HA50" s="20"/>
      <c r="HB50" s="20"/>
      <c r="HC50" s="20"/>
      <c r="HD50" s="20"/>
      <c r="HE50" s="20"/>
      <c r="HF50" s="20"/>
      <c r="HG50" s="20"/>
      <c r="HH50" s="20"/>
      <c r="HI50" s="20"/>
      <c r="HJ50" s="20"/>
      <c r="HK50" s="20"/>
      <c r="HL50" s="20"/>
      <c r="HM50" s="20"/>
      <c r="HN50" s="20"/>
      <c r="HO50" s="20"/>
      <c r="HP50" s="20"/>
      <c r="HQ50" s="20"/>
      <c r="HR50" s="20"/>
      <c r="HS50" s="20"/>
      <c r="HT50" s="20"/>
      <c r="HU50" s="20"/>
      <c r="HV50" s="20"/>
      <c r="HW50" s="20"/>
      <c r="HX50" s="20"/>
      <c r="HY50" s="20"/>
      <c r="HZ50" s="20"/>
      <c r="IA50" s="20"/>
      <c r="IB50" s="20"/>
      <c r="IC50" s="20"/>
    </row>
    <row r="51" spans="1:671" ht="15.75" x14ac:dyDescent="0.25">
      <c r="A51" s="6">
        <v>43</v>
      </c>
      <c r="B51" t="s">
        <v>166</v>
      </c>
      <c r="C51" s="66" t="s">
        <v>55</v>
      </c>
      <c r="D51" s="74" t="s">
        <v>13</v>
      </c>
      <c r="E51" s="3" t="s">
        <v>60</v>
      </c>
      <c r="F51" s="3" t="s">
        <v>171</v>
      </c>
      <c r="G51" s="67">
        <v>44774</v>
      </c>
      <c r="H51" s="5" t="s">
        <v>87</v>
      </c>
      <c r="I51" s="56">
        <v>35000</v>
      </c>
      <c r="J51" s="43">
        <v>1004.5</v>
      </c>
      <c r="K51" s="56">
        <v>0</v>
      </c>
      <c r="L51" s="56">
        <v>1064</v>
      </c>
      <c r="M51" s="55">
        <v>1622.31</v>
      </c>
      <c r="N51" s="55">
        <v>3690.81</v>
      </c>
      <c r="O51" s="55">
        <f t="shared" si="0"/>
        <v>31309.19</v>
      </c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0"/>
      <c r="BW51" s="20"/>
      <c r="BX51" s="20"/>
      <c r="BY51" s="20"/>
      <c r="BZ51" s="20"/>
      <c r="CA51" s="20"/>
      <c r="CB51" s="20"/>
      <c r="CC51" s="20"/>
      <c r="CD51" s="20"/>
      <c r="CE51" s="20"/>
      <c r="CF51" s="20"/>
      <c r="CG51" s="20"/>
      <c r="CH51" s="20"/>
      <c r="CI51" s="20"/>
      <c r="CJ51" s="20"/>
      <c r="CK51" s="20"/>
      <c r="CL51" s="20"/>
      <c r="CM51" s="20"/>
      <c r="CN51" s="20"/>
      <c r="CO51" s="20"/>
      <c r="CP51" s="20"/>
      <c r="CQ51" s="20"/>
      <c r="CR51" s="20"/>
      <c r="CS51" s="20"/>
      <c r="CT51" s="20"/>
      <c r="CU51" s="20"/>
      <c r="CV51" s="20"/>
      <c r="CW51" s="20"/>
      <c r="CX51" s="20"/>
      <c r="CY51" s="20"/>
      <c r="CZ51" s="20"/>
      <c r="DA51" s="20"/>
      <c r="DB51" s="20"/>
      <c r="DC51" s="20"/>
      <c r="DD51" s="20"/>
      <c r="DE51" s="20"/>
      <c r="DF51" s="20"/>
      <c r="DG51" s="20"/>
      <c r="DH51" s="20"/>
      <c r="DI51" s="20"/>
      <c r="DJ51" s="20"/>
      <c r="DK51" s="20"/>
      <c r="DL51" s="20"/>
      <c r="DM51" s="20"/>
      <c r="DN51" s="20"/>
      <c r="DO51" s="20"/>
      <c r="DP51" s="20"/>
      <c r="DQ51" s="20"/>
      <c r="DR51" s="20"/>
      <c r="DS51" s="20"/>
      <c r="DT51" s="20"/>
      <c r="DU51" s="20"/>
      <c r="DV51" s="20"/>
      <c r="DW51" s="20"/>
      <c r="DX51" s="20"/>
      <c r="DY51" s="20"/>
      <c r="DZ51" s="20"/>
      <c r="EA51" s="20"/>
      <c r="EB51" s="20"/>
      <c r="EC51" s="20"/>
      <c r="ED51" s="20"/>
      <c r="EE51" s="20"/>
      <c r="EF51" s="20"/>
      <c r="EG51" s="20"/>
      <c r="EH51" s="20"/>
      <c r="EI51" s="20"/>
      <c r="EJ51" s="20"/>
      <c r="EK51" s="20"/>
      <c r="EL51" s="20"/>
      <c r="EM51" s="20"/>
      <c r="EN51" s="20"/>
      <c r="EO51" s="20"/>
      <c r="EP51" s="20"/>
      <c r="EQ51" s="20"/>
      <c r="ER51" s="20"/>
      <c r="ES51" s="20"/>
      <c r="ET51" s="20"/>
      <c r="EU51" s="20"/>
      <c r="EV51" s="20"/>
      <c r="EW51" s="20"/>
      <c r="EX51" s="20"/>
      <c r="EY51" s="20"/>
      <c r="EZ51" s="20"/>
      <c r="FA51" s="20"/>
      <c r="FB51" s="20"/>
      <c r="FC51" s="20"/>
      <c r="FD51" s="20"/>
      <c r="FE51" s="20"/>
      <c r="FF51" s="20"/>
      <c r="FG51" s="20"/>
      <c r="FH51" s="20"/>
      <c r="FI51" s="20"/>
      <c r="FJ51" s="20"/>
      <c r="FK51" s="20"/>
      <c r="FL51" s="20"/>
      <c r="FM51" s="20"/>
      <c r="FN51" s="20"/>
      <c r="FO51" s="20"/>
      <c r="FP51" s="20"/>
      <c r="FQ51" s="20"/>
      <c r="FR51" s="20"/>
      <c r="FS51" s="20"/>
      <c r="FT51" s="20"/>
      <c r="FU51" s="20"/>
      <c r="FV51" s="20"/>
      <c r="FW51" s="20"/>
      <c r="FX51" s="20"/>
      <c r="FY51" s="20"/>
      <c r="FZ51" s="20"/>
      <c r="GA51" s="20"/>
      <c r="GB51" s="20"/>
      <c r="GC51" s="20"/>
      <c r="GD51" s="20"/>
      <c r="GE51" s="20"/>
      <c r="GF51" s="20"/>
      <c r="GG51" s="20"/>
      <c r="GH51" s="20"/>
      <c r="GI51" s="20"/>
      <c r="GJ51" s="20"/>
      <c r="GK51" s="20"/>
      <c r="GL51" s="20"/>
      <c r="GM51" s="20"/>
      <c r="GN51" s="20"/>
      <c r="GO51" s="20"/>
      <c r="GP51" s="20"/>
      <c r="GQ51" s="20"/>
      <c r="GR51" s="20"/>
      <c r="GS51" s="20"/>
      <c r="GT51" s="20"/>
      <c r="GU51" s="20"/>
      <c r="GV51" s="20"/>
      <c r="GW51" s="20"/>
      <c r="GX51" s="20"/>
      <c r="GY51" s="20"/>
      <c r="GZ51" s="20"/>
      <c r="HA51" s="20"/>
      <c r="HB51" s="20"/>
      <c r="HC51" s="20"/>
      <c r="HD51" s="20"/>
      <c r="HE51" s="20"/>
      <c r="HF51" s="20"/>
      <c r="HG51" s="20"/>
      <c r="HH51" s="20"/>
      <c r="HI51" s="20"/>
      <c r="HJ51" s="20"/>
      <c r="HK51" s="20"/>
      <c r="HL51" s="20"/>
      <c r="HM51" s="20"/>
      <c r="HN51" s="20"/>
      <c r="HO51" s="20"/>
      <c r="HP51" s="20"/>
      <c r="HQ51" s="20"/>
      <c r="HR51" s="20"/>
      <c r="HS51" s="20"/>
      <c r="HT51" s="20"/>
      <c r="HU51" s="20"/>
      <c r="HV51" s="20"/>
      <c r="HW51" s="20"/>
      <c r="HX51" s="20"/>
      <c r="HY51" s="20"/>
      <c r="HZ51" s="20"/>
      <c r="IA51" s="20"/>
      <c r="IB51" s="20"/>
      <c r="IC51" s="20"/>
    </row>
    <row r="52" spans="1:671" ht="19.5" customHeight="1" x14ac:dyDescent="0.25">
      <c r="A52" s="6">
        <v>44</v>
      </c>
      <c r="B52" t="s">
        <v>113</v>
      </c>
      <c r="C52" s="66" t="s">
        <v>112</v>
      </c>
      <c r="D52" s="74" t="s">
        <v>13</v>
      </c>
      <c r="E52" s="3" t="s">
        <v>61</v>
      </c>
      <c r="F52" s="3" t="s">
        <v>171</v>
      </c>
      <c r="G52" s="67">
        <v>44594</v>
      </c>
      <c r="H52" s="1" t="s">
        <v>87</v>
      </c>
      <c r="I52" s="55">
        <v>35000</v>
      </c>
      <c r="J52" s="55">
        <v>1004.5</v>
      </c>
      <c r="K52" s="55">
        <v>0</v>
      </c>
      <c r="L52" s="55">
        <v>1064</v>
      </c>
      <c r="M52" s="55">
        <v>2175</v>
      </c>
      <c r="N52" s="55">
        <v>4243.5</v>
      </c>
      <c r="O52" s="55">
        <f t="shared" si="0"/>
        <v>30756.5</v>
      </c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7"/>
      <c r="BK52" s="17"/>
      <c r="BL52" s="17"/>
      <c r="BM52" s="17"/>
      <c r="BN52" s="17"/>
      <c r="BO52" s="17"/>
      <c r="BP52" s="17"/>
      <c r="BQ52" s="17"/>
      <c r="BR52" s="17"/>
      <c r="BS52" s="17"/>
      <c r="BT52" s="17"/>
      <c r="BU52" s="17"/>
      <c r="IF52" s="20"/>
      <c r="IG52" s="20"/>
      <c r="IH52" s="20"/>
      <c r="II52" s="20"/>
      <c r="IJ52" s="20"/>
      <c r="IK52" s="20"/>
      <c r="IL52" s="20"/>
      <c r="IM52" s="20"/>
      <c r="IN52" s="20"/>
      <c r="IO52" s="20"/>
      <c r="IP52" s="20"/>
      <c r="IQ52" s="20"/>
      <c r="IR52" s="20"/>
      <c r="IS52" s="20"/>
      <c r="IT52" s="20"/>
      <c r="IU52" s="20"/>
      <c r="IV52" s="20"/>
      <c r="IW52" s="20"/>
      <c r="IX52" s="20"/>
      <c r="IY52" s="20"/>
      <c r="IZ52" s="20"/>
      <c r="JA52" s="20"/>
      <c r="JB52" s="20"/>
      <c r="JC52" s="20"/>
      <c r="JD52" s="20"/>
      <c r="JE52" s="20"/>
      <c r="JF52" s="20"/>
      <c r="JG52" s="20"/>
      <c r="JH52" s="20"/>
      <c r="JI52" s="20"/>
      <c r="JJ52" s="20"/>
      <c r="JK52" s="20"/>
      <c r="JL52" s="20"/>
      <c r="JM52" s="20"/>
      <c r="JN52" s="20"/>
      <c r="JO52" s="20"/>
      <c r="JP52" s="20"/>
      <c r="JQ52" s="20"/>
      <c r="JR52" s="20"/>
      <c r="JS52" s="20"/>
      <c r="JT52" s="20"/>
      <c r="JU52" s="20"/>
      <c r="JV52" s="20"/>
      <c r="JW52" s="20"/>
      <c r="JX52" s="20"/>
      <c r="JY52" s="20"/>
      <c r="JZ52" s="20"/>
      <c r="KA52" s="20"/>
      <c r="KB52" s="20"/>
      <c r="KC52" s="20"/>
      <c r="KD52" s="20"/>
      <c r="KE52" s="20"/>
      <c r="KF52" s="20"/>
      <c r="KG52" s="20"/>
      <c r="KH52" s="20"/>
      <c r="KI52" s="20"/>
      <c r="KJ52" s="20"/>
      <c r="KK52" s="20"/>
      <c r="KL52" s="20"/>
      <c r="KM52" s="20"/>
      <c r="KN52" s="20"/>
      <c r="KO52" s="20"/>
      <c r="KP52" s="20"/>
      <c r="KQ52" s="20"/>
      <c r="KR52" s="20"/>
      <c r="KS52" s="20"/>
      <c r="KT52" s="20"/>
      <c r="KU52" s="20"/>
      <c r="KV52" s="20"/>
      <c r="KW52" s="20"/>
      <c r="KX52" s="20"/>
      <c r="KY52" s="20"/>
      <c r="KZ52" s="20"/>
      <c r="LA52" s="20"/>
      <c r="LB52" s="20"/>
      <c r="LC52" s="20"/>
      <c r="LD52" s="20"/>
      <c r="LE52" s="20"/>
      <c r="LF52" s="20"/>
      <c r="LG52" s="20"/>
      <c r="LH52" s="20"/>
      <c r="LI52" s="20"/>
      <c r="LJ52" s="20"/>
      <c r="LK52" s="20"/>
      <c r="LL52" s="20"/>
      <c r="LM52" s="20"/>
      <c r="LN52" s="20"/>
      <c r="LO52" s="20"/>
      <c r="LP52" s="20"/>
      <c r="LQ52" s="20"/>
      <c r="LR52" s="20"/>
      <c r="LS52" s="20"/>
      <c r="LT52" s="20"/>
      <c r="LU52" s="20"/>
      <c r="LV52" s="20"/>
      <c r="LW52" s="20"/>
      <c r="LX52" s="20"/>
      <c r="LY52" s="20"/>
      <c r="LZ52" s="20"/>
      <c r="MA52" s="20"/>
      <c r="MB52" s="20"/>
      <c r="MC52" s="20"/>
      <c r="MD52" s="20"/>
      <c r="ME52" s="20"/>
      <c r="MF52" s="20"/>
      <c r="MG52" s="20"/>
      <c r="MH52" s="20"/>
      <c r="MI52" s="20"/>
      <c r="MJ52" s="20"/>
      <c r="MK52" s="20"/>
      <c r="ML52" s="20"/>
      <c r="MM52" s="20"/>
      <c r="MN52" s="20"/>
      <c r="MO52" s="20"/>
      <c r="MP52" s="20"/>
      <c r="MQ52" s="20"/>
      <c r="MR52" s="20"/>
      <c r="MS52" s="20"/>
      <c r="MT52" s="20"/>
      <c r="MU52" s="20"/>
      <c r="MV52" s="20"/>
      <c r="MW52" s="20"/>
      <c r="MX52" s="20"/>
      <c r="MY52" s="20"/>
      <c r="MZ52" s="20"/>
      <c r="NA52" s="20"/>
      <c r="NB52" s="20"/>
      <c r="NC52" s="20"/>
      <c r="ND52" s="20"/>
      <c r="NE52" s="20"/>
      <c r="NF52" s="20"/>
      <c r="NG52" s="20"/>
      <c r="NH52" s="20"/>
      <c r="NI52" s="20"/>
      <c r="NJ52" s="20"/>
      <c r="NK52" s="20"/>
      <c r="NL52" s="20"/>
      <c r="NM52" s="20"/>
      <c r="NN52" s="20"/>
      <c r="NO52" s="20"/>
      <c r="NP52" s="20"/>
      <c r="NQ52" s="20"/>
      <c r="NR52" s="20"/>
      <c r="NS52" s="20"/>
      <c r="NT52" s="20"/>
      <c r="NU52" s="20"/>
      <c r="NV52" s="20"/>
      <c r="NW52" s="20"/>
      <c r="NX52" s="20"/>
      <c r="NY52" s="20"/>
      <c r="NZ52" s="20"/>
      <c r="OA52" s="20"/>
      <c r="OB52" s="20"/>
      <c r="OC52" s="20"/>
      <c r="OD52" s="20"/>
      <c r="OE52" s="20"/>
      <c r="OF52" s="20"/>
      <c r="OG52" s="20"/>
      <c r="OH52" s="20"/>
      <c r="OI52" s="20"/>
      <c r="OJ52" s="20"/>
      <c r="OK52" s="20"/>
      <c r="OL52" s="20"/>
      <c r="OM52" s="20"/>
      <c r="ON52" s="20"/>
      <c r="OO52" s="20"/>
      <c r="OP52" s="20"/>
      <c r="OQ52" s="20"/>
      <c r="OR52" s="20"/>
      <c r="OS52" s="20"/>
      <c r="OT52" s="20"/>
      <c r="OU52" s="20"/>
      <c r="OV52" s="20"/>
      <c r="OW52" s="20"/>
      <c r="OX52" s="20"/>
      <c r="OY52" s="20"/>
      <c r="OZ52" s="20"/>
      <c r="PA52" s="20"/>
      <c r="PB52" s="20"/>
      <c r="PC52" s="20"/>
      <c r="PD52" s="20"/>
      <c r="PE52" s="20"/>
      <c r="PF52" s="20"/>
      <c r="PG52" s="20"/>
      <c r="PH52" s="20"/>
      <c r="PI52" s="20"/>
      <c r="PJ52" s="20"/>
      <c r="PK52" s="20"/>
      <c r="PL52" s="20"/>
      <c r="PM52" s="20"/>
      <c r="PN52" s="20"/>
      <c r="PO52" s="20"/>
      <c r="PP52" s="20"/>
      <c r="PQ52" s="20"/>
      <c r="PR52" s="20"/>
      <c r="PS52" s="20"/>
      <c r="PT52" s="20"/>
      <c r="PU52" s="20"/>
      <c r="PV52" s="20"/>
      <c r="PW52" s="20"/>
      <c r="PX52" s="20"/>
      <c r="PY52" s="20"/>
      <c r="PZ52" s="20"/>
      <c r="QA52" s="20"/>
      <c r="QB52" s="20"/>
      <c r="QC52" s="20"/>
      <c r="QD52" s="20"/>
      <c r="QE52" s="20"/>
      <c r="QF52" s="20"/>
      <c r="QG52" s="20"/>
      <c r="QH52" s="20"/>
      <c r="QI52" s="20"/>
      <c r="QJ52" s="20"/>
      <c r="QK52" s="20"/>
      <c r="QL52" s="20"/>
      <c r="QM52" s="20"/>
      <c r="QN52" s="20"/>
      <c r="QO52" s="20"/>
      <c r="QP52" s="20"/>
      <c r="QQ52" s="20"/>
      <c r="QR52" s="20"/>
      <c r="QS52" s="20"/>
      <c r="QT52" s="20"/>
      <c r="QU52" s="20"/>
      <c r="QV52" s="20"/>
      <c r="QW52" s="20"/>
      <c r="QX52" s="20"/>
      <c r="QY52" s="20"/>
      <c r="QZ52" s="20"/>
      <c r="RA52" s="20"/>
      <c r="RB52" s="20"/>
      <c r="RC52" s="20"/>
      <c r="RD52" s="20"/>
      <c r="RE52" s="20"/>
      <c r="RF52" s="20"/>
      <c r="RG52" s="20"/>
      <c r="RH52" s="20"/>
      <c r="RI52" s="20"/>
      <c r="RJ52" s="20"/>
      <c r="RK52" s="20"/>
      <c r="RL52" s="20"/>
      <c r="RM52" s="20"/>
      <c r="RN52" s="20"/>
      <c r="RO52" s="20"/>
      <c r="RP52" s="20"/>
      <c r="RQ52" s="20"/>
      <c r="RR52" s="20"/>
      <c r="RS52" s="20"/>
      <c r="RT52" s="20"/>
      <c r="RU52" s="20"/>
      <c r="RV52" s="20"/>
      <c r="RW52" s="20"/>
      <c r="RX52" s="20"/>
      <c r="RY52" s="20"/>
      <c r="RZ52" s="20"/>
      <c r="SA52" s="20"/>
      <c r="SB52" s="20"/>
      <c r="SC52" s="20"/>
      <c r="SD52" s="20"/>
      <c r="SE52" s="20"/>
      <c r="SF52" s="20"/>
      <c r="SG52" s="20"/>
      <c r="SH52" s="20"/>
      <c r="SI52" s="20"/>
      <c r="SJ52" s="20"/>
      <c r="SK52" s="20"/>
      <c r="SL52" s="20"/>
      <c r="SM52" s="20"/>
      <c r="SN52" s="20"/>
      <c r="SO52" s="20"/>
      <c r="SP52" s="20"/>
      <c r="SQ52" s="20"/>
      <c r="SR52" s="20"/>
      <c r="SS52" s="20"/>
      <c r="ST52" s="20"/>
      <c r="SU52" s="20"/>
      <c r="SV52" s="20"/>
      <c r="SW52" s="20"/>
      <c r="SX52" s="20"/>
      <c r="SY52" s="20"/>
      <c r="SZ52" s="20"/>
      <c r="TA52" s="20"/>
      <c r="TB52" s="20"/>
      <c r="TC52" s="20"/>
      <c r="TD52" s="20"/>
      <c r="TE52" s="20"/>
      <c r="TF52" s="20"/>
      <c r="TG52" s="20"/>
      <c r="TH52" s="20"/>
      <c r="TI52" s="20"/>
      <c r="TJ52" s="20"/>
      <c r="TK52" s="20"/>
      <c r="TL52" s="20"/>
      <c r="TM52" s="20"/>
      <c r="TN52" s="20"/>
      <c r="TO52" s="20"/>
      <c r="TP52" s="20"/>
      <c r="TQ52" s="20"/>
      <c r="TR52" s="20"/>
      <c r="TS52" s="20"/>
      <c r="TT52" s="20"/>
      <c r="TU52" s="20"/>
      <c r="TV52" s="20"/>
      <c r="TW52" s="20"/>
      <c r="TX52" s="20"/>
      <c r="TY52" s="20"/>
      <c r="TZ52" s="20"/>
      <c r="UA52" s="20"/>
      <c r="UB52" s="20"/>
      <c r="UC52" s="20"/>
      <c r="UD52" s="20"/>
      <c r="UE52" s="20"/>
      <c r="UF52" s="20"/>
      <c r="UG52" s="20"/>
      <c r="UH52" s="20"/>
      <c r="UI52" s="20"/>
      <c r="UJ52" s="20"/>
      <c r="UK52" s="20"/>
      <c r="UL52" s="20"/>
      <c r="UM52" s="20"/>
      <c r="UN52" s="20"/>
      <c r="UO52" s="20"/>
      <c r="UP52" s="20"/>
      <c r="UQ52" s="20"/>
      <c r="UR52" s="20"/>
      <c r="US52" s="20"/>
      <c r="UT52" s="20"/>
      <c r="UU52" s="20"/>
      <c r="UV52" s="20"/>
      <c r="UW52" s="20"/>
      <c r="UX52" s="20"/>
      <c r="UY52" s="20"/>
      <c r="UZ52" s="20"/>
      <c r="VA52" s="20"/>
      <c r="VB52" s="20"/>
      <c r="VC52" s="20"/>
      <c r="VD52" s="20"/>
      <c r="VE52" s="20"/>
      <c r="VF52" s="20"/>
      <c r="VG52" s="20"/>
      <c r="VH52" s="20"/>
      <c r="VI52" s="20"/>
      <c r="VJ52" s="20"/>
      <c r="VK52" s="20"/>
      <c r="VL52" s="20"/>
      <c r="VM52" s="20"/>
      <c r="VN52" s="20"/>
      <c r="VO52" s="20"/>
      <c r="VP52" s="20"/>
      <c r="VQ52" s="20"/>
      <c r="VR52" s="20"/>
      <c r="VS52" s="20"/>
      <c r="VT52" s="20"/>
      <c r="VU52" s="20"/>
      <c r="VV52" s="20"/>
      <c r="VW52" s="20"/>
      <c r="VX52" s="20"/>
      <c r="VY52" s="20"/>
      <c r="VZ52" s="20"/>
      <c r="WA52" s="20"/>
      <c r="WB52" s="20"/>
      <c r="WC52" s="20"/>
      <c r="WD52" s="20"/>
      <c r="WE52" s="20"/>
      <c r="WF52" s="20"/>
      <c r="WG52" s="20"/>
      <c r="WH52" s="20"/>
      <c r="WI52" s="20"/>
      <c r="WJ52" s="20"/>
      <c r="WK52" s="20"/>
      <c r="WL52" s="20"/>
      <c r="WM52" s="20"/>
      <c r="WN52" s="20"/>
      <c r="WO52" s="20"/>
      <c r="WP52" s="20"/>
      <c r="WQ52" s="20"/>
      <c r="WR52" s="20"/>
      <c r="WS52" s="20"/>
      <c r="WT52" s="20"/>
      <c r="WU52" s="20"/>
      <c r="WV52" s="20"/>
      <c r="WW52" s="20"/>
      <c r="WX52" s="20"/>
      <c r="WY52" s="20"/>
      <c r="WZ52" s="20"/>
      <c r="XA52" s="20"/>
      <c r="XB52" s="20"/>
      <c r="XC52" s="20"/>
      <c r="XD52" s="20"/>
      <c r="XE52" s="20"/>
      <c r="XF52" s="20"/>
      <c r="XG52" s="20"/>
      <c r="XH52" s="20"/>
      <c r="XI52" s="20"/>
      <c r="XJ52" s="20"/>
      <c r="XK52" s="20"/>
      <c r="XL52" s="20"/>
      <c r="XM52" s="20"/>
      <c r="XN52" s="20"/>
      <c r="XO52" s="20"/>
      <c r="XP52" s="20"/>
      <c r="XQ52" s="20"/>
      <c r="XR52" s="20"/>
      <c r="XS52" s="20"/>
      <c r="XT52" s="20"/>
      <c r="XU52" s="20"/>
      <c r="XV52" s="20"/>
      <c r="XW52" s="20"/>
      <c r="XX52" s="20"/>
      <c r="XY52" s="20"/>
      <c r="XZ52" s="20"/>
      <c r="YA52" s="20"/>
      <c r="YB52" s="20"/>
      <c r="YC52" s="20"/>
      <c r="YD52" s="20"/>
      <c r="YE52" s="20"/>
      <c r="YF52" s="20"/>
      <c r="YG52" s="20"/>
      <c r="YH52" s="20"/>
      <c r="YI52" s="20"/>
      <c r="YJ52" s="20"/>
      <c r="YK52" s="20"/>
      <c r="YL52" s="20"/>
      <c r="YM52" s="20"/>
      <c r="YN52" s="20"/>
      <c r="YO52" s="20"/>
      <c r="YP52" s="20"/>
      <c r="YQ52" s="20"/>
      <c r="YR52" s="20"/>
      <c r="YS52" s="20"/>
      <c r="YT52" s="20"/>
      <c r="YU52" s="20"/>
    </row>
    <row r="53" spans="1:671" ht="15.75" x14ac:dyDescent="0.25">
      <c r="A53" s="6">
        <v>45</v>
      </c>
      <c r="B53" t="s">
        <v>114</v>
      </c>
      <c r="C53" s="66" t="s">
        <v>112</v>
      </c>
      <c r="D53" s="74" t="s">
        <v>14</v>
      </c>
      <c r="E53" s="3" t="s">
        <v>61</v>
      </c>
      <c r="F53" s="3" t="s">
        <v>171</v>
      </c>
      <c r="G53" s="67">
        <v>44594</v>
      </c>
      <c r="H53" s="1" t="s">
        <v>87</v>
      </c>
      <c r="I53" s="56">
        <v>30000</v>
      </c>
      <c r="J53" s="43">
        <v>861</v>
      </c>
      <c r="K53" s="56">
        <v>0</v>
      </c>
      <c r="L53" s="56">
        <v>912</v>
      </c>
      <c r="M53" s="55">
        <v>125</v>
      </c>
      <c r="N53" s="55">
        <v>1898</v>
      </c>
      <c r="O53" s="55">
        <f t="shared" si="0"/>
        <v>28102</v>
      </c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</row>
    <row r="54" spans="1:671" ht="15.75" x14ac:dyDescent="0.25">
      <c r="A54" s="6">
        <v>46</v>
      </c>
      <c r="B54" t="s">
        <v>206</v>
      </c>
      <c r="C54" s="66" t="s">
        <v>112</v>
      </c>
      <c r="D54" s="74" t="s">
        <v>45</v>
      </c>
      <c r="E54" s="3" t="s">
        <v>60</v>
      </c>
      <c r="F54" s="3" t="s">
        <v>171</v>
      </c>
      <c r="G54" s="67">
        <v>44594</v>
      </c>
      <c r="H54" s="1" t="s">
        <v>87</v>
      </c>
      <c r="I54" s="55">
        <v>100000</v>
      </c>
      <c r="J54" s="55">
        <v>2870</v>
      </c>
      <c r="K54" s="55">
        <v>12105.37</v>
      </c>
      <c r="L54" s="55">
        <v>3040</v>
      </c>
      <c r="M54" s="55">
        <v>1525</v>
      </c>
      <c r="N54" s="55">
        <v>19540.37</v>
      </c>
      <c r="O54" s="55">
        <f t="shared" si="0"/>
        <v>80459.63</v>
      </c>
      <c r="P54" s="17"/>
      <c r="Q54" s="17"/>
      <c r="R54" s="17"/>
      <c r="S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</row>
    <row r="55" spans="1:671" s="17" customFormat="1" ht="15.75" customHeight="1" x14ac:dyDescent="0.25">
      <c r="A55" s="6">
        <v>47</v>
      </c>
      <c r="B55" t="s">
        <v>36</v>
      </c>
      <c r="C55" s="66" t="s">
        <v>56</v>
      </c>
      <c r="D55" s="74" t="s">
        <v>13</v>
      </c>
      <c r="E55" s="8" t="s">
        <v>61</v>
      </c>
      <c r="F55" s="8" t="s">
        <v>171</v>
      </c>
      <c r="G55" s="68">
        <v>44197</v>
      </c>
      <c r="H55" s="32" t="s">
        <v>87</v>
      </c>
      <c r="I55" s="59">
        <v>50000</v>
      </c>
      <c r="J55" s="59">
        <v>1435</v>
      </c>
      <c r="K55" s="59">
        <v>1854</v>
      </c>
      <c r="L55" s="59">
        <v>1520</v>
      </c>
      <c r="M55" s="59">
        <v>3375</v>
      </c>
      <c r="N55" s="59">
        <v>8184</v>
      </c>
      <c r="O55" s="55">
        <f t="shared" si="0"/>
        <v>41816</v>
      </c>
      <c r="ID55" s="28"/>
      <c r="IE55" s="28"/>
    </row>
    <row r="56" spans="1:671" ht="18" customHeight="1" x14ac:dyDescent="0.25">
      <c r="A56" s="6">
        <v>48</v>
      </c>
      <c r="B56" t="s">
        <v>88</v>
      </c>
      <c r="C56" s="66" t="s">
        <v>56</v>
      </c>
      <c r="D56" s="74" t="s">
        <v>89</v>
      </c>
      <c r="E56" s="3" t="s">
        <v>61</v>
      </c>
      <c r="F56" s="3" t="s">
        <v>171</v>
      </c>
      <c r="G56" s="67">
        <v>44470</v>
      </c>
      <c r="H56" s="5" t="s">
        <v>87</v>
      </c>
      <c r="I56" s="55">
        <v>35000</v>
      </c>
      <c r="J56" s="55">
        <v>1004.5</v>
      </c>
      <c r="K56" s="56">
        <v>0</v>
      </c>
      <c r="L56" s="55">
        <v>1064</v>
      </c>
      <c r="M56" s="55">
        <v>25</v>
      </c>
      <c r="N56" s="55">
        <v>2093.5</v>
      </c>
      <c r="O56" s="55">
        <f t="shared" si="0"/>
        <v>32906.5</v>
      </c>
      <c r="P56" s="17"/>
      <c r="Q56" s="17"/>
      <c r="R56" s="17"/>
      <c r="S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ID56" s="20"/>
      <c r="IE56" s="20"/>
    </row>
    <row r="57" spans="1:671" s="17" customFormat="1" ht="15.75" x14ac:dyDescent="0.25">
      <c r="A57" s="6">
        <v>49</v>
      </c>
      <c r="B57" t="s">
        <v>134</v>
      </c>
      <c r="C57" s="66" t="s">
        <v>56</v>
      </c>
      <c r="D57" s="74" t="s">
        <v>13</v>
      </c>
      <c r="E57" s="3" t="s">
        <v>61</v>
      </c>
      <c r="F57" s="3" t="s">
        <v>171</v>
      </c>
      <c r="G57" s="67">
        <v>44470</v>
      </c>
      <c r="H57" s="5" t="s">
        <v>87</v>
      </c>
      <c r="I57" s="55">
        <v>46000</v>
      </c>
      <c r="J57" s="55">
        <v>1320.2</v>
      </c>
      <c r="K57" s="55">
        <v>1289.46</v>
      </c>
      <c r="L57" s="55">
        <v>1398.4</v>
      </c>
      <c r="M57" s="55">
        <v>25</v>
      </c>
      <c r="N57" s="55">
        <v>4033.06</v>
      </c>
      <c r="O57" s="55">
        <f t="shared" si="0"/>
        <v>41966.94</v>
      </c>
      <c r="P57"/>
      <c r="Q57"/>
      <c r="R57"/>
      <c r="S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  <c r="OK57"/>
      <c r="OL57"/>
      <c r="OM57"/>
      <c r="ON57"/>
      <c r="OO57"/>
      <c r="OP57"/>
      <c r="OQ57"/>
      <c r="OR57"/>
      <c r="OS57"/>
      <c r="OT57"/>
      <c r="OU57"/>
      <c r="OV57"/>
      <c r="OW57"/>
      <c r="OX57"/>
      <c r="OY57"/>
      <c r="OZ57"/>
      <c r="PA57"/>
      <c r="PB57"/>
      <c r="PC57"/>
      <c r="PD57"/>
      <c r="PE57"/>
      <c r="PF57"/>
      <c r="PG57"/>
      <c r="PH57"/>
      <c r="PI57"/>
      <c r="PJ57"/>
      <c r="PK57"/>
      <c r="PL57"/>
      <c r="PM57"/>
      <c r="PN57"/>
      <c r="PO57"/>
      <c r="PP57"/>
      <c r="PQ57"/>
      <c r="PR57"/>
      <c r="PS57"/>
      <c r="PT57"/>
      <c r="PU57"/>
      <c r="PV57"/>
      <c r="PW57"/>
      <c r="PX57"/>
      <c r="PY57"/>
      <c r="PZ57"/>
      <c r="QA57"/>
      <c r="QB57"/>
      <c r="QC57"/>
      <c r="QD57"/>
      <c r="QE57"/>
      <c r="QF57"/>
      <c r="QG57"/>
      <c r="QH57"/>
      <c r="QI57"/>
      <c r="QJ57"/>
      <c r="QK57"/>
      <c r="QL57"/>
      <c r="QM57"/>
      <c r="QN57"/>
      <c r="QO57"/>
      <c r="QP57"/>
      <c r="QQ57"/>
      <c r="QR57"/>
      <c r="QS57"/>
      <c r="QT57"/>
      <c r="QU57"/>
      <c r="QV57"/>
      <c r="QW57"/>
      <c r="QX57"/>
      <c r="QY57"/>
      <c r="QZ57"/>
      <c r="RA57"/>
      <c r="RB57"/>
      <c r="RC57"/>
      <c r="RD57"/>
      <c r="RE57"/>
      <c r="RF57"/>
      <c r="RG57"/>
      <c r="RH57"/>
      <c r="RI57"/>
      <c r="RJ57"/>
      <c r="RK57"/>
      <c r="RL57"/>
      <c r="RM57"/>
      <c r="RN57"/>
      <c r="RO57"/>
      <c r="RP57"/>
      <c r="RQ57"/>
      <c r="RR57"/>
      <c r="RS57"/>
      <c r="RT57"/>
      <c r="RU57"/>
      <c r="RV57"/>
      <c r="RW57"/>
      <c r="RX57"/>
      <c r="RY57"/>
      <c r="RZ57"/>
      <c r="SA57"/>
      <c r="SB57"/>
      <c r="SC57"/>
      <c r="SD57"/>
      <c r="SE57"/>
      <c r="SF57"/>
      <c r="SG57"/>
      <c r="SH57"/>
      <c r="SI57"/>
      <c r="SJ57"/>
      <c r="SK57"/>
      <c r="SL57"/>
      <c r="SM57"/>
      <c r="SN57"/>
      <c r="SO57"/>
      <c r="SP57"/>
      <c r="SQ57"/>
      <c r="SR57"/>
      <c r="SS57"/>
      <c r="ST57"/>
      <c r="SU57"/>
      <c r="SV57"/>
      <c r="SW57"/>
      <c r="SX57"/>
      <c r="SY57"/>
      <c r="SZ57"/>
      <c r="TA57"/>
      <c r="TB57"/>
      <c r="TC57"/>
      <c r="TD57"/>
      <c r="TE57"/>
      <c r="TF57"/>
      <c r="TG57"/>
      <c r="TH57"/>
      <c r="TI57"/>
      <c r="TJ57"/>
      <c r="TK57"/>
      <c r="TL57"/>
      <c r="TM57"/>
      <c r="TN57"/>
      <c r="TO57"/>
      <c r="TP57"/>
      <c r="TQ57"/>
      <c r="TR57"/>
      <c r="TS57"/>
      <c r="TT57"/>
      <c r="TU57"/>
      <c r="TV57"/>
      <c r="TW57"/>
      <c r="TX57"/>
      <c r="TY57"/>
      <c r="TZ57"/>
    </row>
    <row r="58" spans="1:671" s="17" customFormat="1" ht="15.75" customHeight="1" x14ac:dyDescent="0.25">
      <c r="A58" s="6">
        <v>50</v>
      </c>
      <c r="B58" t="s">
        <v>135</v>
      </c>
      <c r="C58" s="66" t="s">
        <v>56</v>
      </c>
      <c r="D58" s="74" t="s">
        <v>13</v>
      </c>
      <c r="E58" s="3" t="s">
        <v>60</v>
      </c>
      <c r="F58" s="3" t="s">
        <v>171</v>
      </c>
      <c r="G58" s="67">
        <v>44470</v>
      </c>
      <c r="H58" s="5" t="s">
        <v>87</v>
      </c>
      <c r="I58" s="55">
        <v>46000</v>
      </c>
      <c r="J58" s="55">
        <v>1320.2</v>
      </c>
      <c r="K58" s="55">
        <v>1289.46</v>
      </c>
      <c r="L58" s="55">
        <v>1398.4</v>
      </c>
      <c r="M58" s="55">
        <v>25</v>
      </c>
      <c r="N58" s="55">
        <v>4033.06</v>
      </c>
      <c r="O58" s="55">
        <f t="shared" si="0"/>
        <v>41966.94</v>
      </c>
      <c r="P58"/>
      <c r="Q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 s="20"/>
      <c r="IE58" s="20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</row>
    <row r="59" spans="1:671" ht="18" customHeight="1" x14ac:dyDescent="0.25">
      <c r="A59" s="6">
        <v>51</v>
      </c>
      <c r="B59" t="s">
        <v>136</v>
      </c>
      <c r="C59" s="66" t="s">
        <v>57</v>
      </c>
      <c r="D59" s="74" t="s">
        <v>45</v>
      </c>
      <c r="E59" s="3" t="s">
        <v>61</v>
      </c>
      <c r="F59" s="3" t="s">
        <v>171</v>
      </c>
      <c r="G59" s="67">
        <v>44276</v>
      </c>
      <c r="H59" s="5" t="s">
        <v>87</v>
      </c>
      <c r="I59" s="43">
        <v>100000</v>
      </c>
      <c r="J59" s="43">
        <f>I59*0.0287</f>
        <v>2870</v>
      </c>
      <c r="K59" s="56">
        <v>12105.37</v>
      </c>
      <c r="L59" s="56">
        <f>I59*0.0304</f>
        <v>3040</v>
      </c>
      <c r="M59" s="43">
        <v>25</v>
      </c>
      <c r="N59" s="56">
        <v>18040.37</v>
      </c>
      <c r="O59" s="55">
        <f t="shared" si="0"/>
        <v>81959.63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  <c r="CA59" s="17"/>
      <c r="CB59" s="17"/>
      <c r="CC59" s="17"/>
      <c r="CD59" s="17"/>
      <c r="CE59" s="17"/>
      <c r="CF59" s="17"/>
      <c r="CG59" s="17"/>
      <c r="CH59" s="17"/>
      <c r="CI59" s="17"/>
      <c r="CJ59" s="17"/>
      <c r="CK59" s="17"/>
      <c r="CL59" s="17"/>
      <c r="CM59" s="17"/>
      <c r="CN59" s="17"/>
      <c r="CO59" s="17"/>
      <c r="CP59" s="17"/>
      <c r="CQ59" s="17"/>
      <c r="CR59" s="17"/>
      <c r="CS59" s="17"/>
      <c r="CT59" s="17"/>
      <c r="CU59" s="17"/>
      <c r="CV59" s="17"/>
      <c r="CW59" s="17"/>
      <c r="CX59" s="17"/>
      <c r="CY59" s="17"/>
      <c r="CZ59" s="17"/>
      <c r="DA59" s="17"/>
      <c r="DB59" s="17"/>
      <c r="DC59" s="17"/>
      <c r="DD59" s="17"/>
      <c r="DE59" s="17"/>
      <c r="DF59" s="17"/>
      <c r="DG59" s="17"/>
      <c r="DH59" s="17"/>
      <c r="DI59" s="17"/>
      <c r="DJ59" s="17"/>
      <c r="DK59" s="17"/>
      <c r="DL59" s="17"/>
      <c r="DM59" s="17"/>
      <c r="DN59" s="17"/>
      <c r="DO59" s="17"/>
      <c r="DP59" s="17"/>
      <c r="DQ59" s="17"/>
      <c r="DR59" s="17"/>
      <c r="DS59" s="17"/>
      <c r="DT59" s="17"/>
      <c r="DU59" s="17"/>
      <c r="DV59" s="17"/>
      <c r="DW59" s="17"/>
      <c r="DX59" s="17"/>
      <c r="DY59" s="17"/>
      <c r="DZ59" s="17"/>
      <c r="EA59" s="17"/>
      <c r="EB59" s="17"/>
      <c r="EC59" s="17"/>
      <c r="ED59" s="17"/>
      <c r="EE59" s="17"/>
      <c r="EF59" s="17"/>
      <c r="EG59" s="17"/>
      <c r="EH59" s="17"/>
      <c r="EI59" s="17"/>
      <c r="ID59" s="20"/>
      <c r="IE59" s="20"/>
    </row>
    <row r="60" spans="1:671" ht="15.75" x14ac:dyDescent="0.25">
      <c r="A60" s="6">
        <v>52</v>
      </c>
      <c r="B60" t="s">
        <v>69</v>
      </c>
      <c r="C60" s="66" t="s">
        <v>68</v>
      </c>
      <c r="D60" s="74" t="s">
        <v>13</v>
      </c>
      <c r="E60" s="3" t="s">
        <v>60</v>
      </c>
      <c r="F60" s="3" t="s">
        <v>171</v>
      </c>
      <c r="G60" s="67">
        <v>44348</v>
      </c>
      <c r="H60" s="5" t="s">
        <v>87</v>
      </c>
      <c r="I60" s="43">
        <v>46000</v>
      </c>
      <c r="J60" s="43">
        <v>1320.2</v>
      </c>
      <c r="K60" s="56">
        <v>1289.46</v>
      </c>
      <c r="L60" s="56">
        <v>1398.4</v>
      </c>
      <c r="M60" s="43">
        <v>301</v>
      </c>
      <c r="N60" s="56">
        <v>4309.0600000000004</v>
      </c>
      <c r="O60" s="55">
        <f t="shared" si="0"/>
        <v>41690.94</v>
      </c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  <c r="CA60" s="17"/>
      <c r="CB60" s="17"/>
      <c r="CC60" s="17"/>
      <c r="CD60" s="17"/>
      <c r="CE60" s="17"/>
      <c r="CF60" s="17"/>
      <c r="CG60" s="17"/>
      <c r="CH60" s="17"/>
      <c r="CI60" s="17"/>
      <c r="CJ60" s="17"/>
      <c r="CK60" s="17"/>
      <c r="CL60" s="17"/>
      <c r="CM60" s="17"/>
      <c r="CN60" s="17"/>
      <c r="CO60" s="17"/>
      <c r="CP60" s="17"/>
      <c r="CQ60" s="17"/>
      <c r="CR60" s="17"/>
      <c r="CS60" s="17"/>
      <c r="CT60" s="17"/>
      <c r="CU60" s="17"/>
      <c r="CV60" s="17"/>
      <c r="CW60" s="17"/>
      <c r="CX60" s="17"/>
      <c r="CY60" s="17"/>
      <c r="CZ60" s="17"/>
      <c r="DA60" s="17"/>
      <c r="DB60" s="17"/>
      <c r="DC60" s="17"/>
      <c r="DD60" s="17"/>
      <c r="DE60" s="17"/>
      <c r="DF60" s="17"/>
      <c r="DG60" s="17"/>
      <c r="DH60" s="17"/>
      <c r="DI60" s="17"/>
      <c r="DJ60" s="17"/>
      <c r="DK60" s="17"/>
      <c r="DL60" s="17"/>
      <c r="DM60" s="17"/>
      <c r="DN60" s="17"/>
      <c r="DO60" s="17"/>
      <c r="DP60" s="17"/>
      <c r="DQ60" s="17"/>
      <c r="DR60" s="17"/>
      <c r="DS60" s="17"/>
      <c r="DT60" s="17"/>
      <c r="DU60" s="17"/>
      <c r="DV60" s="17"/>
      <c r="DW60" s="17"/>
      <c r="DX60" s="17"/>
      <c r="DY60" s="17"/>
      <c r="DZ60" s="17"/>
      <c r="EA60" s="17"/>
      <c r="EB60" s="17"/>
      <c r="EC60" s="17"/>
      <c r="ED60" s="17"/>
      <c r="EE60" s="17"/>
      <c r="EF60" s="17"/>
      <c r="EG60" s="17"/>
      <c r="EH60" s="17"/>
      <c r="EI60" s="17"/>
    </row>
    <row r="61" spans="1:671" ht="15.75" x14ac:dyDescent="0.25">
      <c r="A61" s="6">
        <v>53</v>
      </c>
      <c r="B61" t="s">
        <v>167</v>
      </c>
      <c r="C61" s="66" t="s">
        <v>137</v>
      </c>
      <c r="D61" s="74" t="s">
        <v>139</v>
      </c>
      <c r="E61" s="8" t="s">
        <v>61</v>
      </c>
      <c r="F61" s="8" t="s">
        <v>171</v>
      </c>
      <c r="G61" s="68">
        <v>44774</v>
      </c>
      <c r="H61" s="7" t="s">
        <v>87</v>
      </c>
      <c r="I61" s="55">
        <v>40000</v>
      </c>
      <c r="J61" s="55">
        <v>1148</v>
      </c>
      <c r="K61" s="55">
        <v>442.65</v>
      </c>
      <c r="L61" s="55">
        <v>1216</v>
      </c>
      <c r="M61" s="43">
        <v>125</v>
      </c>
      <c r="N61" s="55">
        <v>2931.65</v>
      </c>
      <c r="O61" s="55">
        <f t="shared" si="0"/>
        <v>37068.35</v>
      </c>
      <c r="P61" s="17"/>
      <c r="Q61" s="17"/>
      <c r="R61" s="17"/>
      <c r="S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  <c r="CA61" s="17"/>
      <c r="CB61" s="17"/>
      <c r="CC61" s="17"/>
      <c r="CD61" s="17"/>
      <c r="CE61" s="17"/>
      <c r="CF61" s="17"/>
      <c r="CG61" s="17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17"/>
      <c r="DP61" s="17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D61" s="17"/>
      <c r="EE61" s="17"/>
      <c r="EF61" s="17"/>
      <c r="EG61" s="17"/>
      <c r="EH61" s="17"/>
      <c r="EI61" s="17"/>
    </row>
    <row r="62" spans="1:671" ht="15.75" x14ac:dyDescent="0.25">
      <c r="A62" s="6">
        <v>54</v>
      </c>
      <c r="B62" t="s">
        <v>138</v>
      </c>
      <c r="C62" s="66" t="s">
        <v>137</v>
      </c>
      <c r="D62" s="74" t="s">
        <v>139</v>
      </c>
      <c r="E62" s="8" t="s">
        <v>61</v>
      </c>
      <c r="F62" s="8" t="s">
        <v>171</v>
      </c>
      <c r="G62" s="68">
        <v>44621</v>
      </c>
      <c r="H62" s="5" t="s">
        <v>87</v>
      </c>
      <c r="I62" s="55">
        <v>46000</v>
      </c>
      <c r="J62" s="55">
        <v>1320.2</v>
      </c>
      <c r="K62" s="55">
        <v>1289.46</v>
      </c>
      <c r="L62" s="55">
        <v>1398.4</v>
      </c>
      <c r="M62" s="55">
        <v>25</v>
      </c>
      <c r="N62" s="55">
        <v>4033.06</v>
      </c>
      <c r="O62" s="55">
        <f t="shared" si="0"/>
        <v>41966.94</v>
      </c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</row>
    <row r="63" spans="1:671" s="17" customFormat="1" ht="15.75" x14ac:dyDescent="0.25">
      <c r="A63" s="6">
        <v>55</v>
      </c>
      <c r="B63" t="s">
        <v>96</v>
      </c>
      <c r="C63" s="66" t="s">
        <v>184</v>
      </c>
      <c r="D63" s="74" t="s">
        <v>13</v>
      </c>
      <c r="E63" s="8" t="s">
        <v>60</v>
      </c>
      <c r="F63" s="8" t="s">
        <v>171</v>
      </c>
      <c r="G63" s="68">
        <v>44197</v>
      </c>
      <c r="H63" s="5" t="s">
        <v>87</v>
      </c>
      <c r="I63" s="55">
        <v>57000</v>
      </c>
      <c r="J63" s="55">
        <v>1635.9</v>
      </c>
      <c r="K63" s="55">
        <v>2602.67</v>
      </c>
      <c r="L63" s="55">
        <v>1732.8</v>
      </c>
      <c r="M63" s="55">
        <v>9122.2199999999993</v>
      </c>
      <c r="N63" s="55">
        <v>15093.59</v>
      </c>
      <c r="O63" s="55">
        <f t="shared" si="0"/>
        <v>41906.410000000003</v>
      </c>
      <c r="P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</row>
    <row r="64" spans="1:671" ht="15.75" x14ac:dyDescent="0.25">
      <c r="A64" s="6">
        <v>56</v>
      </c>
      <c r="B64" t="s">
        <v>67</v>
      </c>
      <c r="C64" s="66" t="s">
        <v>184</v>
      </c>
      <c r="D64" s="74" t="s">
        <v>70</v>
      </c>
      <c r="E64" s="8" t="s">
        <v>61</v>
      </c>
      <c r="F64" s="8" t="s">
        <v>171</v>
      </c>
      <c r="G64" s="68">
        <v>44287</v>
      </c>
      <c r="H64" s="5" t="s">
        <v>87</v>
      </c>
      <c r="I64" s="57">
        <v>86000</v>
      </c>
      <c r="J64" s="58">
        <v>2468.1999999999998</v>
      </c>
      <c r="K64" s="55">
        <v>8812.2199999999993</v>
      </c>
      <c r="L64" s="55">
        <v>2614.4</v>
      </c>
      <c r="M64" s="55">
        <v>1315</v>
      </c>
      <c r="N64" s="55">
        <v>15209.82</v>
      </c>
      <c r="O64" s="55">
        <f t="shared" si="0"/>
        <v>70790.179999999993</v>
      </c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</row>
    <row r="65" spans="1:367" ht="15.75" x14ac:dyDescent="0.25">
      <c r="A65" s="6">
        <v>57</v>
      </c>
      <c r="B65" t="s">
        <v>149</v>
      </c>
      <c r="C65" s="66" t="s">
        <v>184</v>
      </c>
      <c r="D65" s="74" t="s">
        <v>156</v>
      </c>
      <c r="E65" s="8" t="s">
        <v>61</v>
      </c>
      <c r="F65" s="8" t="s">
        <v>171</v>
      </c>
      <c r="G65" s="68">
        <v>44682</v>
      </c>
      <c r="H65" s="5" t="s">
        <v>87</v>
      </c>
      <c r="I65" s="57">
        <v>76000</v>
      </c>
      <c r="J65" s="75">
        <v>2181.1999999999998</v>
      </c>
      <c r="K65" s="75">
        <v>6497.56</v>
      </c>
      <c r="L65" s="75">
        <v>2310.4</v>
      </c>
      <c r="M65" s="75">
        <v>1545</v>
      </c>
      <c r="N65" s="75">
        <v>12534.16</v>
      </c>
      <c r="O65" s="55">
        <f t="shared" si="0"/>
        <v>63465.84</v>
      </c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</row>
    <row r="66" spans="1:367" s="17" customFormat="1" ht="15.75" x14ac:dyDescent="0.25">
      <c r="A66" s="6">
        <v>58</v>
      </c>
      <c r="B66" t="s">
        <v>152</v>
      </c>
      <c r="C66" s="66" t="s">
        <v>151</v>
      </c>
      <c r="D66" s="74" t="s">
        <v>13</v>
      </c>
      <c r="E66" s="8" t="s">
        <v>61</v>
      </c>
      <c r="F66" s="8" t="s">
        <v>171</v>
      </c>
      <c r="G66" s="68">
        <v>44682</v>
      </c>
      <c r="H66" s="5" t="s">
        <v>87</v>
      </c>
      <c r="I66" s="55">
        <v>60000</v>
      </c>
      <c r="J66" s="43">
        <v>1722</v>
      </c>
      <c r="K66" s="56">
        <v>3486.68</v>
      </c>
      <c r="L66" s="56">
        <v>1824</v>
      </c>
      <c r="M66" s="56">
        <v>25</v>
      </c>
      <c r="N66" s="56">
        <v>7057.68</v>
      </c>
      <c r="O66" s="55">
        <f t="shared" si="0"/>
        <v>52942.32</v>
      </c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</row>
    <row r="67" spans="1:367" s="17" customFormat="1" ht="15.75" x14ac:dyDescent="0.25">
      <c r="A67" s="6">
        <v>59</v>
      </c>
      <c r="B67" t="s">
        <v>153</v>
      </c>
      <c r="C67" s="66" t="s">
        <v>151</v>
      </c>
      <c r="D67" s="74" t="s">
        <v>193</v>
      </c>
      <c r="E67" s="8" t="s">
        <v>60</v>
      </c>
      <c r="F67" s="8" t="s">
        <v>171</v>
      </c>
      <c r="G67" s="68">
        <v>44197</v>
      </c>
      <c r="H67" s="33" t="s">
        <v>87</v>
      </c>
      <c r="I67" s="55">
        <v>65000</v>
      </c>
      <c r="J67" s="58">
        <v>1865.5</v>
      </c>
      <c r="K67" s="57">
        <v>4427.58</v>
      </c>
      <c r="L67" s="57">
        <v>1976</v>
      </c>
      <c r="M67" s="57">
        <v>25</v>
      </c>
      <c r="N67" s="57">
        <v>8294.08</v>
      </c>
      <c r="O67" s="55">
        <f t="shared" si="0"/>
        <v>56705.919999999998</v>
      </c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</row>
    <row r="68" spans="1:367" s="17" customFormat="1" ht="13.5" customHeight="1" x14ac:dyDescent="0.25">
      <c r="A68" s="6">
        <v>60</v>
      </c>
      <c r="B68" t="s">
        <v>154</v>
      </c>
      <c r="C68" s="66" t="s">
        <v>151</v>
      </c>
      <c r="D68" s="74" t="s">
        <v>139</v>
      </c>
      <c r="E68" s="8" t="s">
        <v>61</v>
      </c>
      <c r="F68" s="8" t="s">
        <v>171</v>
      </c>
      <c r="G68" s="68">
        <v>44652</v>
      </c>
      <c r="H68" s="33" t="s">
        <v>87</v>
      </c>
      <c r="I68" s="55">
        <v>65000</v>
      </c>
      <c r="J68" s="58">
        <v>1865.5</v>
      </c>
      <c r="K68" s="57">
        <v>4427.58</v>
      </c>
      <c r="L68" s="57">
        <v>1976</v>
      </c>
      <c r="M68" s="57">
        <v>25</v>
      </c>
      <c r="N68" s="57">
        <v>8294.08</v>
      </c>
      <c r="O68" s="55">
        <f t="shared" si="0"/>
        <v>56705.919999999998</v>
      </c>
      <c r="P68" s="16"/>
      <c r="Q68" s="16"/>
      <c r="R68" s="16"/>
      <c r="S68" s="16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</row>
    <row r="69" spans="1:367" s="17" customFormat="1" ht="13.5" customHeight="1" x14ac:dyDescent="0.25">
      <c r="A69" s="6">
        <v>61</v>
      </c>
      <c r="B69" t="s">
        <v>159</v>
      </c>
      <c r="C69" s="66" t="s">
        <v>151</v>
      </c>
      <c r="D69" s="74" t="s">
        <v>13</v>
      </c>
      <c r="E69" s="8" t="s">
        <v>61</v>
      </c>
      <c r="F69" s="8" t="s">
        <v>171</v>
      </c>
      <c r="G69" s="68">
        <v>44682</v>
      </c>
      <c r="H69" s="33" t="s">
        <v>87</v>
      </c>
      <c r="I69" s="55">
        <v>60000</v>
      </c>
      <c r="J69" s="58">
        <v>1722</v>
      </c>
      <c r="K69" s="57">
        <v>3486.68</v>
      </c>
      <c r="L69" s="57">
        <v>1824</v>
      </c>
      <c r="M69" s="57">
        <v>25</v>
      </c>
      <c r="N69" s="57">
        <v>7057.68</v>
      </c>
      <c r="O69" s="55">
        <f t="shared" si="0"/>
        <v>52942.32</v>
      </c>
      <c r="P69" s="16"/>
      <c r="Q69" s="16"/>
      <c r="R69" s="16"/>
      <c r="S69" s="16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</row>
    <row r="70" spans="1:367" s="24" customFormat="1" ht="15.75" x14ac:dyDescent="0.25">
      <c r="A70" s="6">
        <v>62</v>
      </c>
      <c r="B70" t="s">
        <v>40</v>
      </c>
      <c r="C70" s="66" t="s">
        <v>54</v>
      </c>
      <c r="D70" s="74" t="s">
        <v>102</v>
      </c>
      <c r="E70" s="3" t="s">
        <v>61</v>
      </c>
      <c r="F70" s="3" t="s">
        <v>171</v>
      </c>
      <c r="G70" s="67">
        <v>44197</v>
      </c>
      <c r="H70" s="5" t="s">
        <v>87</v>
      </c>
      <c r="I70" s="55">
        <v>86000</v>
      </c>
      <c r="J70" s="55">
        <v>2468.1999999999998</v>
      </c>
      <c r="K70" s="55">
        <v>8812.2199999999993</v>
      </c>
      <c r="L70" s="55">
        <v>2614.4</v>
      </c>
      <c r="M70" s="55">
        <v>25</v>
      </c>
      <c r="N70" s="55">
        <v>13919.82</v>
      </c>
      <c r="O70" s="55">
        <f t="shared" si="0"/>
        <v>72080.179999999993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5"/>
      <c r="EK70" s="15"/>
      <c r="EL70" s="15"/>
      <c r="EM70" s="15"/>
      <c r="EN70" s="15"/>
      <c r="EO70" s="15"/>
      <c r="EP70" s="15"/>
      <c r="EQ70" s="15"/>
      <c r="ER70" s="15"/>
      <c r="ES70" s="15"/>
      <c r="ET70" s="15"/>
      <c r="EU70" s="15"/>
      <c r="EV70" s="15"/>
      <c r="EW70" s="15"/>
      <c r="EX70" s="15"/>
      <c r="EY70" s="15"/>
      <c r="EZ70" s="15"/>
      <c r="FA70" s="15"/>
      <c r="FB70" s="15"/>
      <c r="FC70" s="15"/>
      <c r="FD70" s="15"/>
      <c r="FE70" s="15"/>
      <c r="FF70" s="15"/>
      <c r="FG70" s="15"/>
      <c r="FH70" s="15"/>
      <c r="FI70" s="15"/>
      <c r="FJ70" s="15"/>
      <c r="FK70" s="15"/>
      <c r="FL70" s="15"/>
      <c r="FM70" s="15"/>
      <c r="FN70" s="15"/>
      <c r="FO70" s="15"/>
      <c r="FP70" s="15"/>
      <c r="FQ70" s="15"/>
      <c r="FR70" s="15"/>
      <c r="FS70" s="15"/>
      <c r="FT70" s="15"/>
      <c r="FU70" s="15"/>
      <c r="FV70" s="15"/>
      <c r="FW70" s="15"/>
      <c r="FX70" s="15"/>
      <c r="FY70" s="15"/>
      <c r="FZ70" s="15"/>
      <c r="GA70" s="15"/>
      <c r="GB70" s="15"/>
      <c r="GC70" s="15"/>
      <c r="GD70" s="15"/>
      <c r="GE70" s="15"/>
      <c r="GF70" s="15"/>
      <c r="GG70" s="15"/>
      <c r="GH70" s="15"/>
      <c r="GI70" s="15"/>
      <c r="GJ70" s="15"/>
      <c r="GK70" s="15"/>
      <c r="GL70" s="15"/>
      <c r="GM70" s="15"/>
      <c r="GN70" s="15"/>
      <c r="GO70" s="15"/>
      <c r="GP70" s="15"/>
      <c r="GQ70" s="15"/>
      <c r="GR70" s="15"/>
      <c r="GS70" s="15"/>
      <c r="GT70" s="15"/>
      <c r="GU70" s="15"/>
      <c r="GV70" s="15"/>
      <c r="GW70" s="15"/>
      <c r="GX70" s="15"/>
      <c r="GY70" s="15"/>
      <c r="GZ70" s="15"/>
      <c r="HA70" s="15"/>
      <c r="HB70" s="15"/>
      <c r="HC70" s="15"/>
      <c r="HD70" s="15"/>
      <c r="HE70" s="15"/>
      <c r="HF70" s="15"/>
      <c r="HG70" s="15"/>
      <c r="HH70" s="15"/>
      <c r="HI70" s="15"/>
      <c r="HJ70" s="15"/>
      <c r="HK70" s="15"/>
      <c r="HL70" s="15"/>
      <c r="HM70" s="15"/>
      <c r="HN70" s="15"/>
      <c r="HO70" s="15"/>
      <c r="HP70" s="15"/>
      <c r="HQ70" s="15"/>
      <c r="HR70" s="15"/>
      <c r="HS70" s="15"/>
      <c r="HT70" s="15"/>
      <c r="HU70" s="15"/>
      <c r="HV70" s="15"/>
      <c r="HW70" s="15"/>
      <c r="HX70" s="15"/>
      <c r="HY70" s="15"/>
      <c r="HZ70" s="15"/>
      <c r="IA70" s="15"/>
      <c r="IB70" s="15"/>
      <c r="IC70" s="15"/>
      <c r="ID70" s="15"/>
      <c r="IE70" s="15"/>
      <c r="IF70" s="15"/>
      <c r="IG70" s="15"/>
      <c r="IH70" s="15"/>
      <c r="II70" s="15"/>
      <c r="IJ70" s="15"/>
      <c r="IK70" s="15"/>
      <c r="IL70" s="15"/>
      <c r="IM70" s="15"/>
      <c r="IN70" s="15"/>
      <c r="IO70" s="15"/>
      <c r="IP70" s="15"/>
      <c r="IQ70" s="15"/>
      <c r="IR70" s="15"/>
      <c r="IS70" s="15"/>
      <c r="IT70" s="15"/>
      <c r="IU70" s="15"/>
      <c r="IV70" s="15"/>
      <c r="IW70" s="15"/>
      <c r="IX70" s="15"/>
      <c r="IY70" s="15"/>
      <c r="IZ70" s="15"/>
      <c r="JA70" s="15"/>
      <c r="JB70" s="15"/>
      <c r="JC70" s="15"/>
      <c r="JD70" s="15"/>
      <c r="JE70" s="15"/>
      <c r="JF70" s="15"/>
      <c r="JG70" s="15"/>
      <c r="JH70" s="15"/>
      <c r="JI70" s="15"/>
      <c r="JJ70" s="15"/>
      <c r="JK70" s="15"/>
      <c r="JL70" s="15"/>
      <c r="JM70" s="15"/>
      <c r="JN70" s="15"/>
      <c r="JO70" s="15"/>
      <c r="JP70" s="15"/>
      <c r="JQ70" s="15"/>
      <c r="JR70" s="15"/>
      <c r="JS70" s="15"/>
      <c r="JT70" s="15"/>
      <c r="JU70" s="15"/>
      <c r="JV70" s="15"/>
      <c r="JW70" s="15"/>
      <c r="JX70" s="15"/>
      <c r="JY70" s="15"/>
      <c r="JZ70" s="15"/>
      <c r="KA70" s="15"/>
      <c r="KB70" s="15"/>
      <c r="KC70" s="15"/>
      <c r="KD70" s="15"/>
      <c r="KE70" s="15"/>
      <c r="KF70" s="15"/>
      <c r="KG70" s="15"/>
      <c r="KH70" s="15"/>
      <c r="KI70" s="15"/>
      <c r="KJ70" s="15"/>
      <c r="KK70" s="15"/>
      <c r="KL70" s="15"/>
      <c r="KM70" s="15"/>
      <c r="KN70" s="15"/>
      <c r="KO70" s="15"/>
      <c r="KP70" s="15"/>
      <c r="KQ70" s="15"/>
      <c r="KR70" s="15"/>
      <c r="KS70" s="15"/>
      <c r="KT70" s="15"/>
      <c r="KU70" s="15"/>
      <c r="KV70" s="15"/>
      <c r="KW70" s="15"/>
      <c r="KX70" s="15"/>
      <c r="KY70" s="15"/>
      <c r="KZ70" s="15"/>
      <c r="LA70" s="15"/>
      <c r="LB70" s="15"/>
      <c r="LC70" s="15"/>
      <c r="LD70" s="15"/>
      <c r="LE70" s="15"/>
      <c r="LF70" s="15"/>
      <c r="LG70" s="15"/>
      <c r="LH70" s="15"/>
      <c r="LI70" s="15"/>
      <c r="LJ70" s="15"/>
      <c r="LK70" s="15"/>
      <c r="LL70" s="15"/>
      <c r="LM70" s="15"/>
      <c r="LN70" s="15"/>
      <c r="LO70" s="15"/>
      <c r="LP70" s="15"/>
      <c r="LQ70" s="15"/>
      <c r="LR70" s="15"/>
      <c r="LS70" s="15"/>
      <c r="LT70" s="15"/>
      <c r="LU70" s="15"/>
      <c r="LV70" s="15"/>
      <c r="LW70" s="15"/>
      <c r="LX70" s="15"/>
      <c r="LY70" s="15"/>
      <c r="LZ70" s="15"/>
      <c r="MA70" s="15"/>
      <c r="MB70" s="15"/>
      <c r="MC70" s="15"/>
      <c r="MD70" s="15"/>
      <c r="ME70" s="15"/>
      <c r="MF70" s="15"/>
      <c r="MG70" s="15"/>
      <c r="MH70" s="15"/>
      <c r="MI70" s="15"/>
      <c r="MJ70" s="15"/>
      <c r="MK70" s="15"/>
      <c r="ML70" s="15"/>
      <c r="MM70" s="15"/>
      <c r="MN70" s="15"/>
      <c r="MO70" s="15"/>
      <c r="MP70" s="15"/>
      <c r="MQ70" s="15"/>
      <c r="MR70" s="15"/>
      <c r="MS70" s="15"/>
      <c r="MT70" s="15"/>
      <c r="MU70" s="15"/>
      <c r="MV70" s="15"/>
      <c r="MW70" s="15"/>
      <c r="MX70" s="15"/>
      <c r="MY70" s="15"/>
      <c r="MZ70" s="15"/>
      <c r="NA70" s="15"/>
      <c r="NB70" s="15"/>
      <c r="NC70" s="15"/>
    </row>
    <row r="71" spans="1:367" s="16" customFormat="1" ht="15.75" x14ac:dyDescent="0.25">
      <c r="A71" s="6">
        <v>63</v>
      </c>
      <c r="B71" t="s">
        <v>42</v>
      </c>
      <c r="C71" s="66" t="s">
        <v>54</v>
      </c>
      <c r="D71" s="74" t="s">
        <v>13</v>
      </c>
      <c r="E71" s="3" t="s">
        <v>60</v>
      </c>
      <c r="F71" s="3" t="s">
        <v>171</v>
      </c>
      <c r="G71" s="67">
        <v>44197</v>
      </c>
      <c r="H71" s="5" t="s">
        <v>87</v>
      </c>
      <c r="I71" s="55">
        <v>57000</v>
      </c>
      <c r="J71" s="55">
        <v>1635.9</v>
      </c>
      <c r="K71" s="55">
        <v>2922.14</v>
      </c>
      <c r="L71" s="55">
        <v>1732.8</v>
      </c>
      <c r="M71" s="55">
        <v>125</v>
      </c>
      <c r="N71" s="55">
        <v>6415.84</v>
      </c>
      <c r="O71" s="55">
        <f t="shared" si="0"/>
        <v>50584.160000000003</v>
      </c>
      <c r="P71" s="36"/>
      <c r="Q71" s="36"/>
      <c r="R71" s="36"/>
      <c r="S71" s="36"/>
      <c r="EJ71" s="15"/>
      <c r="EK71" s="15"/>
      <c r="EL71" s="15"/>
      <c r="EM71" s="15"/>
      <c r="EN71" s="15"/>
      <c r="EO71" s="15"/>
      <c r="EP71" s="15"/>
      <c r="EQ71" s="15"/>
      <c r="ER71" s="15"/>
      <c r="ES71" s="15"/>
      <c r="ET71" s="15"/>
      <c r="EU71" s="15"/>
      <c r="EV71" s="15"/>
      <c r="EW71" s="15"/>
      <c r="EX71" s="15"/>
      <c r="EY71" s="15"/>
      <c r="EZ71" s="15"/>
      <c r="FA71" s="15"/>
      <c r="FB71" s="15"/>
      <c r="FC71" s="15"/>
      <c r="FD71" s="15"/>
      <c r="FE71" s="15"/>
      <c r="FF71" s="15"/>
      <c r="FG71" s="15"/>
      <c r="FH71" s="15"/>
      <c r="FI71" s="15"/>
      <c r="FJ71" s="15"/>
      <c r="FK71" s="15"/>
      <c r="FL71" s="15"/>
      <c r="FM71" s="15"/>
      <c r="FN71" s="15"/>
      <c r="FO71" s="15"/>
      <c r="FP71" s="15"/>
      <c r="FQ71" s="15"/>
      <c r="FR71" s="15"/>
      <c r="FS71" s="15"/>
      <c r="FT71" s="15"/>
      <c r="FU71" s="15"/>
      <c r="FV71" s="15"/>
      <c r="FW71" s="15"/>
      <c r="FX71" s="15"/>
      <c r="FY71" s="15"/>
      <c r="FZ71" s="15"/>
      <c r="GA71" s="15"/>
      <c r="GB71" s="15"/>
      <c r="GC71" s="15"/>
      <c r="GD71" s="15"/>
      <c r="GE71" s="15"/>
      <c r="GF71" s="15"/>
      <c r="GG71" s="15"/>
      <c r="GH71" s="15"/>
      <c r="GI71" s="15"/>
      <c r="GJ71" s="15"/>
      <c r="GK71" s="15"/>
      <c r="GL71" s="15"/>
      <c r="GM71" s="15"/>
      <c r="GN71" s="15"/>
      <c r="GO71" s="15"/>
      <c r="GP71" s="15"/>
      <c r="GQ71" s="15"/>
      <c r="GR71" s="15"/>
      <c r="GS71" s="15"/>
      <c r="GT71" s="15"/>
      <c r="GU71" s="15"/>
      <c r="GV71" s="15"/>
      <c r="GW71" s="15"/>
      <c r="GX71" s="15"/>
      <c r="GY71" s="15"/>
      <c r="GZ71" s="15"/>
      <c r="HA71" s="15"/>
      <c r="HB71" s="15"/>
      <c r="HC71" s="15"/>
      <c r="HD71" s="15"/>
      <c r="HE71" s="15"/>
      <c r="HF71" s="15"/>
      <c r="HG71" s="15"/>
      <c r="HH71" s="15"/>
      <c r="HI71" s="15"/>
      <c r="HJ71" s="15"/>
      <c r="HK71" s="15"/>
      <c r="HL71" s="15"/>
      <c r="HM71" s="15"/>
      <c r="HN71" s="15"/>
      <c r="HO71" s="15"/>
      <c r="HP71" s="15"/>
      <c r="HQ71" s="15"/>
      <c r="HR71" s="15"/>
      <c r="HS71" s="15"/>
      <c r="HT71" s="15"/>
      <c r="HU71" s="15"/>
      <c r="HV71" s="15"/>
      <c r="HW71" s="15"/>
      <c r="HX71" s="15"/>
      <c r="HY71" s="15"/>
      <c r="HZ71" s="15"/>
      <c r="IA71" s="15"/>
      <c r="IB71" s="15"/>
      <c r="IC71" s="15"/>
      <c r="ID71" s="15"/>
      <c r="IE71" s="15"/>
      <c r="IF71" s="15"/>
      <c r="IG71" s="15"/>
      <c r="IH71" s="15"/>
      <c r="II71" s="15"/>
      <c r="IJ71" s="15"/>
      <c r="IK71" s="15"/>
      <c r="IL71" s="15"/>
      <c r="IM71" s="15"/>
      <c r="IN71" s="15"/>
      <c r="IO71" s="15"/>
      <c r="IP71" s="15"/>
      <c r="IQ71" s="15"/>
      <c r="IR71" s="15"/>
      <c r="IS71" s="15"/>
      <c r="IT71" s="15"/>
      <c r="IU71" s="15"/>
      <c r="IV71" s="15"/>
      <c r="IW71" s="15"/>
      <c r="IX71" s="15"/>
      <c r="IY71" s="15"/>
      <c r="IZ71" s="15"/>
      <c r="JA71" s="15"/>
      <c r="JB71" s="15"/>
      <c r="JC71" s="15"/>
      <c r="JD71" s="15"/>
      <c r="JE71" s="15"/>
      <c r="JF71" s="15"/>
      <c r="JG71" s="15"/>
      <c r="JH71" s="15"/>
      <c r="JI71" s="15"/>
      <c r="JJ71" s="15"/>
      <c r="JK71" s="15"/>
      <c r="JL71" s="15"/>
      <c r="JM71" s="15"/>
      <c r="JN71" s="15"/>
      <c r="JO71" s="15"/>
      <c r="JP71" s="15"/>
      <c r="JQ71" s="15"/>
      <c r="JR71" s="15"/>
      <c r="JS71" s="15"/>
      <c r="JT71" s="15"/>
      <c r="JU71" s="15"/>
      <c r="JV71" s="15"/>
      <c r="JW71" s="15"/>
      <c r="JX71" s="15"/>
      <c r="JY71" s="15"/>
      <c r="JZ71" s="15"/>
      <c r="KA71" s="15"/>
      <c r="KB71" s="15"/>
      <c r="KC71" s="15"/>
      <c r="KD71" s="15"/>
      <c r="KE71" s="15"/>
      <c r="KF71" s="15"/>
      <c r="KG71" s="15"/>
      <c r="KH71" s="15"/>
      <c r="KI71" s="15"/>
      <c r="KJ71" s="15"/>
      <c r="KK71" s="15"/>
      <c r="KL71" s="15"/>
      <c r="KM71" s="15"/>
      <c r="KN71" s="15"/>
      <c r="KO71" s="15"/>
      <c r="KP71" s="15"/>
      <c r="KQ71" s="15"/>
      <c r="KR71" s="15"/>
      <c r="KS71" s="15"/>
      <c r="KT71" s="15"/>
      <c r="KU71" s="15"/>
      <c r="KV71" s="15"/>
      <c r="KW71" s="15"/>
      <c r="KX71" s="15"/>
      <c r="KY71" s="15"/>
      <c r="KZ71" s="15"/>
      <c r="LA71" s="15"/>
      <c r="LB71" s="15"/>
      <c r="LC71" s="15"/>
      <c r="LD71" s="15"/>
      <c r="LE71" s="15"/>
      <c r="LF71" s="15"/>
      <c r="LG71" s="15"/>
      <c r="LH71" s="15"/>
      <c r="LI71" s="15"/>
      <c r="LJ71" s="15"/>
      <c r="LK71" s="15"/>
      <c r="LL71" s="15"/>
      <c r="LM71" s="15"/>
      <c r="LN71" s="15"/>
      <c r="LO71" s="15"/>
      <c r="LP71" s="15"/>
      <c r="LQ71" s="15"/>
      <c r="LR71" s="15"/>
      <c r="LS71" s="15"/>
      <c r="LT71" s="15"/>
      <c r="LU71" s="15"/>
      <c r="LV71" s="15"/>
      <c r="LW71" s="15"/>
      <c r="LX71" s="15"/>
      <c r="LY71" s="15"/>
      <c r="LZ71" s="15"/>
      <c r="MA71" s="15"/>
      <c r="MB71" s="15"/>
      <c r="MC71" s="15"/>
      <c r="MD71" s="15"/>
      <c r="ME71" s="15"/>
      <c r="MF71" s="15"/>
      <c r="MG71" s="15"/>
      <c r="MH71" s="15"/>
      <c r="MI71" s="15"/>
      <c r="MJ71" s="15"/>
      <c r="MK71" s="15"/>
      <c r="ML71" s="15"/>
      <c r="MM71" s="15"/>
      <c r="MN71" s="15"/>
      <c r="MO71" s="15"/>
      <c r="MP71" s="15"/>
      <c r="MQ71" s="15"/>
      <c r="MR71" s="15"/>
      <c r="MS71" s="15"/>
      <c r="MT71" s="15"/>
      <c r="MU71" s="15"/>
      <c r="MV71" s="15"/>
      <c r="MW71" s="15"/>
      <c r="MX71" s="15"/>
      <c r="MY71" s="15"/>
      <c r="MZ71" s="15"/>
      <c r="NA71" s="15"/>
      <c r="NB71" s="15"/>
      <c r="NC71" s="15"/>
    </row>
    <row r="72" spans="1:367" s="16" customFormat="1" ht="15.75" x14ac:dyDescent="0.25">
      <c r="A72" s="6">
        <v>64</v>
      </c>
      <c r="B72" t="s">
        <v>38</v>
      </c>
      <c r="C72" s="66" t="s">
        <v>54</v>
      </c>
      <c r="D72" s="74" t="s">
        <v>13</v>
      </c>
      <c r="E72" s="3" t="s">
        <v>60</v>
      </c>
      <c r="F72" s="3" t="s">
        <v>171</v>
      </c>
      <c r="G72" s="67">
        <v>44197</v>
      </c>
      <c r="H72" s="5" t="s">
        <v>87</v>
      </c>
      <c r="I72" s="55">
        <v>66000</v>
      </c>
      <c r="J72" s="55">
        <v>1894.2</v>
      </c>
      <c r="K72" s="55">
        <v>4615.76</v>
      </c>
      <c r="L72" s="55">
        <v>2006.4</v>
      </c>
      <c r="M72" s="55">
        <v>25</v>
      </c>
      <c r="N72" s="55">
        <v>8541.36</v>
      </c>
      <c r="O72" s="55">
        <f t="shared" si="0"/>
        <v>57458.64</v>
      </c>
      <c r="P72"/>
      <c r="Q72" s="17"/>
      <c r="R72" s="17"/>
      <c r="S72" s="17"/>
      <c r="EJ72" s="15"/>
      <c r="EK72" s="15"/>
      <c r="EL72" s="15"/>
      <c r="EM72" s="15"/>
      <c r="EN72" s="15"/>
      <c r="EO72" s="15"/>
      <c r="EP72" s="15"/>
      <c r="EQ72" s="15"/>
      <c r="ER72" s="15"/>
      <c r="ES72" s="15"/>
      <c r="ET72" s="15"/>
      <c r="EU72" s="15"/>
      <c r="EV72" s="15"/>
      <c r="EW72" s="15"/>
      <c r="EX72" s="15"/>
      <c r="EY72" s="15"/>
      <c r="EZ72" s="15"/>
      <c r="FA72" s="15"/>
      <c r="FB72" s="15"/>
      <c r="FC72" s="15"/>
      <c r="FD72" s="15"/>
      <c r="FE72" s="15"/>
      <c r="FF72" s="15"/>
      <c r="FG72" s="15"/>
      <c r="FH72" s="15"/>
      <c r="FI72" s="15"/>
      <c r="FJ72" s="15"/>
      <c r="FK72" s="15"/>
      <c r="FL72" s="15"/>
      <c r="FM72" s="15"/>
      <c r="FN72" s="15"/>
      <c r="FO72" s="15"/>
      <c r="FP72" s="15"/>
      <c r="FQ72" s="15"/>
      <c r="FR72" s="15"/>
      <c r="FS72" s="15"/>
      <c r="FT72" s="15"/>
      <c r="FU72" s="15"/>
      <c r="FV72" s="15"/>
      <c r="FW72" s="15"/>
      <c r="FX72" s="15"/>
      <c r="FY72" s="15"/>
      <c r="FZ72" s="15"/>
      <c r="GA72" s="15"/>
      <c r="GB72" s="15"/>
      <c r="GC72" s="15"/>
      <c r="GD72" s="15"/>
      <c r="GE72" s="15"/>
      <c r="GF72" s="15"/>
      <c r="GG72" s="15"/>
      <c r="GH72" s="15"/>
      <c r="GI72" s="15"/>
      <c r="GJ72" s="15"/>
      <c r="GK72" s="15"/>
      <c r="GL72" s="15"/>
      <c r="GM72" s="15"/>
      <c r="GN72" s="15"/>
      <c r="GO72" s="15"/>
      <c r="GP72" s="15"/>
      <c r="GQ72" s="15"/>
      <c r="GR72" s="15"/>
      <c r="GS72" s="15"/>
      <c r="GT72" s="15"/>
      <c r="GU72" s="15"/>
      <c r="GV72" s="15"/>
      <c r="GW72" s="15"/>
      <c r="GX72" s="15"/>
      <c r="GY72" s="15"/>
      <c r="GZ72" s="15"/>
      <c r="HA72" s="15"/>
      <c r="HB72" s="15"/>
      <c r="HC72" s="15"/>
      <c r="HD72" s="15"/>
      <c r="HE72" s="15"/>
      <c r="HF72" s="15"/>
      <c r="HG72" s="15"/>
      <c r="HH72" s="15"/>
      <c r="HI72" s="15"/>
      <c r="HJ72" s="15"/>
      <c r="HK72" s="15"/>
      <c r="HL72" s="15"/>
      <c r="HM72" s="15"/>
      <c r="HN72" s="15"/>
      <c r="HO72" s="15"/>
      <c r="HP72" s="15"/>
      <c r="HQ72" s="15"/>
      <c r="HR72" s="15"/>
      <c r="HS72" s="15"/>
      <c r="HT72" s="15"/>
      <c r="HU72" s="15"/>
      <c r="HV72" s="15"/>
      <c r="HW72" s="15"/>
      <c r="HX72" s="15"/>
      <c r="HY72" s="15"/>
      <c r="HZ72" s="15"/>
      <c r="IA72" s="15"/>
      <c r="IB72" s="15"/>
      <c r="IC72" s="15"/>
      <c r="ID72" s="15"/>
      <c r="IE72" s="15"/>
      <c r="IF72" s="15"/>
      <c r="IG72" s="15"/>
      <c r="IH72" s="15"/>
      <c r="II72" s="15"/>
      <c r="IJ72" s="15"/>
      <c r="IK72" s="15"/>
      <c r="IL72" s="15"/>
      <c r="IM72" s="15"/>
      <c r="IN72" s="15"/>
      <c r="IO72" s="15"/>
      <c r="IP72" s="15"/>
      <c r="IQ72" s="15"/>
      <c r="IR72" s="15"/>
      <c r="IS72" s="15"/>
      <c r="IT72" s="15"/>
      <c r="IU72" s="15"/>
      <c r="IV72" s="15"/>
      <c r="IW72" s="15"/>
      <c r="IX72" s="15"/>
      <c r="IY72" s="15"/>
      <c r="IZ72" s="15"/>
      <c r="JA72" s="15"/>
      <c r="JB72" s="15"/>
      <c r="JC72" s="15"/>
      <c r="JD72" s="15"/>
      <c r="JE72" s="15"/>
      <c r="JF72" s="15"/>
      <c r="JG72" s="15"/>
      <c r="JH72" s="15"/>
      <c r="JI72" s="15"/>
      <c r="JJ72" s="15"/>
      <c r="JK72" s="15"/>
      <c r="JL72" s="15"/>
      <c r="JM72" s="15"/>
      <c r="JN72" s="15"/>
      <c r="JO72" s="15"/>
      <c r="JP72" s="15"/>
      <c r="JQ72" s="15"/>
      <c r="JR72" s="15"/>
      <c r="JS72" s="15"/>
      <c r="JT72" s="15"/>
      <c r="JU72" s="15"/>
      <c r="JV72" s="15"/>
      <c r="JW72" s="15"/>
      <c r="JX72" s="15"/>
      <c r="JY72" s="15"/>
      <c r="JZ72" s="15"/>
      <c r="KA72" s="15"/>
      <c r="KB72" s="15"/>
      <c r="KC72" s="15"/>
      <c r="KD72" s="15"/>
      <c r="KE72" s="15"/>
      <c r="KF72" s="15"/>
      <c r="KG72" s="15"/>
      <c r="KH72" s="15"/>
      <c r="KI72" s="15"/>
      <c r="KJ72" s="15"/>
      <c r="KK72" s="15"/>
      <c r="KL72" s="15"/>
      <c r="KM72" s="15"/>
      <c r="KN72" s="15"/>
      <c r="KO72" s="15"/>
      <c r="KP72" s="15"/>
      <c r="KQ72" s="15"/>
      <c r="KR72" s="15"/>
      <c r="KS72" s="15"/>
      <c r="KT72" s="15"/>
      <c r="KU72" s="15"/>
      <c r="KV72" s="15"/>
      <c r="KW72" s="15"/>
      <c r="KX72" s="15"/>
      <c r="KY72" s="15"/>
      <c r="KZ72" s="15"/>
      <c r="LA72" s="15"/>
      <c r="LB72" s="15"/>
      <c r="LC72" s="15"/>
      <c r="LD72" s="15"/>
      <c r="LE72" s="15"/>
      <c r="LF72" s="15"/>
      <c r="LG72" s="15"/>
      <c r="LH72" s="15"/>
      <c r="LI72" s="15"/>
      <c r="LJ72" s="15"/>
      <c r="LK72" s="15"/>
      <c r="LL72" s="15"/>
      <c r="LM72" s="15"/>
      <c r="LN72" s="15"/>
      <c r="LO72" s="15"/>
      <c r="LP72" s="15"/>
      <c r="LQ72" s="15"/>
      <c r="LR72" s="15"/>
      <c r="LS72" s="15"/>
      <c r="LT72" s="15"/>
      <c r="LU72" s="15"/>
      <c r="LV72" s="15"/>
      <c r="LW72" s="15"/>
      <c r="LX72" s="15"/>
      <c r="LY72" s="15"/>
      <c r="LZ72" s="15"/>
      <c r="MA72" s="15"/>
      <c r="MB72" s="15"/>
      <c r="MC72" s="15"/>
      <c r="MD72" s="15"/>
      <c r="ME72" s="15"/>
      <c r="MF72" s="15"/>
      <c r="MG72" s="15"/>
      <c r="MH72" s="15"/>
      <c r="MI72" s="15"/>
      <c r="MJ72" s="15"/>
      <c r="MK72" s="15"/>
      <c r="ML72" s="15"/>
      <c r="MM72" s="15"/>
      <c r="MN72" s="15"/>
      <c r="MO72" s="15"/>
      <c r="MP72" s="15"/>
      <c r="MQ72" s="15"/>
      <c r="MR72" s="15"/>
      <c r="MS72" s="15"/>
      <c r="MT72" s="15"/>
      <c r="MU72" s="15"/>
      <c r="MV72" s="15"/>
      <c r="MW72" s="15"/>
      <c r="MX72" s="15"/>
      <c r="MY72" s="15"/>
      <c r="MZ72" s="15"/>
      <c r="NA72" s="15"/>
      <c r="NB72" s="15"/>
      <c r="NC72" s="15"/>
    </row>
    <row r="73" spans="1:367" s="36" customFormat="1" ht="15.75" x14ac:dyDescent="0.25">
      <c r="A73" s="6">
        <v>65</v>
      </c>
      <c r="B73" t="s">
        <v>39</v>
      </c>
      <c r="C73" s="66" t="s">
        <v>54</v>
      </c>
      <c r="D73" s="74" t="s">
        <v>13</v>
      </c>
      <c r="E73" s="3" t="s">
        <v>61</v>
      </c>
      <c r="F73" s="3" t="s">
        <v>171</v>
      </c>
      <c r="G73" s="67">
        <v>44197</v>
      </c>
      <c r="H73" s="5" t="s">
        <v>87</v>
      </c>
      <c r="I73" s="55">
        <v>57000</v>
      </c>
      <c r="J73" s="55">
        <v>1635.9</v>
      </c>
      <c r="K73" s="55">
        <v>2602.67</v>
      </c>
      <c r="L73" s="55">
        <v>1732.8</v>
      </c>
      <c r="M73" s="55">
        <v>1622.31</v>
      </c>
      <c r="N73" s="55">
        <v>7593.68</v>
      </c>
      <c r="O73" s="55">
        <f t="shared" si="0"/>
        <v>49406.32</v>
      </c>
      <c r="P73" s="16"/>
      <c r="Q73" s="16"/>
      <c r="R73" s="16"/>
      <c r="S73" s="16"/>
      <c r="EJ73" s="54"/>
      <c r="EK73" s="54"/>
      <c r="EL73" s="54"/>
      <c r="EM73" s="54"/>
      <c r="EN73" s="54"/>
      <c r="EO73" s="54"/>
      <c r="EP73" s="54"/>
      <c r="EQ73" s="54"/>
      <c r="ER73" s="54"/>
      <c r="ES73" s="54"/>
      <c r="ET73" s="54"/>
      <c r="EU73" s="54"/>
      <c r="EV73" s="54"/>
      <c r="EW73" s="54"/>
      <c r="EX73" s="54"/>
      <c r="EY73" s="54"/>
      <c r="EZ73" s="54"/>
      <c r="FA73" s="54"/>
      <c r="FB73" s="54"/>
      <c r="FC73" s="54"/>
      <c r="FD73" s="54"/>
      <c r="FE73" s="54"/>
      <c r="FF73" s="54"/>
      <c r="FG73" s="54"/>
      <c r="FH73" s="54"/>
      <c r="FI73" s="54"/>
      <c r="FJ73" s="54"/>
      <c r="FK73" s="54"/>
      <c r="FL73" s="54"/>
      <c r="FM73" s="54"/>
      <c r="FN73" s="54"/>
      <c r="FO73" s="54"/>
      <c r="FP73" s="54"/>
      <c r="FQ73" s="54"/>
      <c r="FR73" s="54"/>
      <c r="FS73" s="54"/>
      <c r="FT73" s="54"/>
      <c r="FU73" s="54"/>
      <c r="FV73" s="54"/>
      <c r="FW73" s="54"/>
      <c r="FX73" s="54"/>
      <c r="FY73" s="54"/>
      <c r="FZ73" s="54"/>
      <c r="GA73" s="54"/>
      <c r="GB73" s="54"/>
      <c r="GC73" s="54"/>
      <c r="GD73" s="54"/>
      <c r="GE73" s="54"/>
      <c r="GF73" s="54"/>
      <c r="GG73" s="54"/>
      <c r="GH73" s="54"/>
      <c r="GI73" s="54"/>
      <c r="GJ73" s="54"/>
      <c r="GK73" s="54"/>
      <c r="GL73" s="54"/>
      <c r="GM73" s="54"/>
      <c r="GN73" s="54"/>
      <c r="GO73" s="54"/>
      <c r="GP73" s="54"/>
      <c r="GQ73" s="54"/>
      <c r="GR73" s="54"/>
      <c r="GS73" s="54"/>
      <c r="GT73" s="54"/>
      <c r="GU73" s="54"/>
      <c r="GV73" s="54"/>
      <c r="GW73" s="54"/>
      <c r="GX73" s="54"/>
      <c r="GY73" s="54"/>
      <c r="GZ73" s="54"/>
      <c r="HA73" s="54"/>
      <c r="HB73" s="54"/>
      <c r="HC73" s="54"/>
      <c r="HD73" s="54"/>
      <c r="HE73" s="54"/>
      <c r="HF73" s="54"/>
      <c r="HG73" s="54"/>
      <c r="HH73" s="54"/>
      <c r="HI73" s="54"/>
      <c r="HJ73" s="54"/>
      <c r="HK73" s="54"/>
      <c r="HL73" s="54"/>
      <c r="HM73" s="54"/>
      <c r="HN73" s="54"/>
      <c r="HO73" s="54"/>
      <c r="HP73" s="54"/>
      <c r="HQ73" s="54"/>
      <c r="HR73" s="54"/>
      <c r="HS73" s="54"/>
      <c r="HT73" s="54"/>
      <c r="HU73" s="54"/>
      <c r="HV73" s="54"/>
      <c r="HW73" s="54"/>
      <c r="HX73" s="54"/>
      <c r="HY73" s="54"/>
      <c r="HZ73" s="54"/>
      <c r="IA73" s="54"/>
      <c r="IB73" s="54"/>
      <c r="IC73" s="54"/>
      <c r="ID73" s="54"/>
      <c r="IE73" s="54"/>
      <c r="IF73" s="54"/>
      <c r="IG73" s="54"/>
      <c r="IH73" s="54"/>
      <c r="II73" s="54"/>
      <c r="IJ73" s="54"/>
      <c r="IK73" s="54"/>
      <c r="IL73" s="54"/>
      <c r="IM73" s="54"/>
      <c r="IN73" s="54"/>
      <c r="IO73" s="54"/>
      <c r="IP73" s="54"/>
      <c r="IQ73" s="54"/>
      <c r="IR73" s="54"/>
      <c r="IS73" s="54"/>
      <c r="IT73" s="54"/>
      <c r="IU73" s="54"/>
      <c r="IV73" s="54"/>
      <c r="IW73" s="54"/>
      <c r="IX73" s="54"/>
      <c r="IY73" s="54"/>
      <c r="IZ73" s="54"/>
      <c r="JA73" s="54"/>
      <c r="JB73" s="54"/>
      <c r="JC73" s="54"/>
      <c r="JD73" s="54"/>
      <c r="JE73" s="54"/>
      <c r="JF73" s="54"/>
      <c r="JG73" s="54"/>
      <c r="JH73" s="54"/>
      <c r="JI73" s="54"/>
      <c r="JJ73" s="54"/>
      <c r="JK73" s="54"/>
      <c r="JL73" s="54"/>
      <c r="JM73" s="54"/>
      <c r="JN73" s="54"/>
      <c r="JO73" s="54"/>
      <c r="JP73" s="54"/>
      <c r="JQ73" s="54"/>
      <c r="JR73" s="54"/>
      <c r="JS73" s="54"/>
      <c r="JT73" s="54"/>
      <c r="JU73" s="54"/>
      <c r="JV73" s="54"/>
      <c r="JW73" s="54"/>
      <c r="JX73" s="54"/>
      <c r="JY73" s="54"/>
      <c r="JZ73" s="54"/>
      <c r="KA73" s="54"/>
      <c r="KB73" s="54"/>
      <c r="KC73" s="54"/>
      <c r="KD73" s="54"/>
      <c r="KE73" s="54"/>
      <c r="KF73" s="54"/>
      <c r="KG73" s="54"/>
      <c r="KH73" s="54"/>
      <c r="KI73" s="54"/>
      <c r="KJ73" s="54"/>
      <c r="KK73" s="54"/>
      <c r="KL73" s="54"/>
      <c r="KM73" s="54"/>
      <c r="KN73" s="54"/>
      <c r="KO73" s="54"/>
      <c r="KP73" s="54"/>
      <c r="KQ73" s="54"/>
      <c r="KR73" s="54"/>
      <c r="KS73" s="54"/>
      <c r="KT73" s="54"/>
      <c r="KU73" s="54"/>
      <c r="KV73" s="54"/>
      <c r="KW73" s="54"/>
      <c r="KX73" s="54"/>
      <c r="KY73" s="54"/>
      <c r="KZ73" s="54"/>
      <c r="LA73" s="54"/>
      <c r="LB73" s="54"/>
      <c r="LC73" s="54"/>
      <c r="LD73" s="54"/>
      <c r="LE73" s="54"/>
      <c r="LF73" s="54"/>
      <c r="LG73" s="54"/>
      <c r="LH73" s="54"/>
      <c r="LI73" s="54"/>
      <c r="LJ73" s="54"/>
      <c r="LK73" s="54"/>
      <c r="LL73" s="54"/>
      <c r="LM73" s="54"/>
      <c r="LN73" s="54"/>
      <c r="LO73" s="54"/>
      <c r="LP73" s="54"/>
      <c r="LQ73" s="54"/>
      <c r="LR73" s="54"/>
      <c r="LS73" s="54"/>
      <c r="LT73" s="54"/>
      <c r="LU73" s="54"/>
      <c r="LV73" s="54"/>
      <c r="LW73" s="54"/>
      <c r="LX73" s="54"/>
      <c r="LY73" s="54"/>
      <c r="LZ73" s="54"/>
      <c r="MA73" s="54"/>
      <c r="MB73" s="54"/>
      <c r="MC73" s="54"/>
      <c r="MD73" s="54"/>
      <c r="ME73" s="54"/>
      <c r="MF73" s="54"/>
      <c r="MG73" s="54"/>
      <c r="MH73" s="54"/>
      <c r="MI73" s="54"/>
      <c r="MJ73" s="54"/>
      <c r="MK73" s="54"/>
      <c r="ML73" s="54"/>
      <c r="MM73" s="54"/>
      <c r="MN73" s="54"/>
      <c r="MO73" s="54"/>
      <c r="MP73" s="54"/>
      <c r="MQ73" s="54"/>
      <c r="MR73" s="54"/>
      <c r="MS73" s="54"/>
      <c r="MT73" s="54"/>
      <c r="MU73" s="54"/>
      <c r="MV73" s="54"/>
      <c r="MW73" s="54"/>
      <c r="MX73" s="54"/>
      <c r="MY73" s="54"/>
      <c r="MZ73" s="54"/>
      <c r="NA73" s="54"/>
      <c r="NB73" s="54"/>
      <c r="NC73" s="54"/>
    </row>
    <row r="74" spans="1:367" ht="15.75" x14ac:dyDescent="0.25">
      <c r="A74" s="6">
        <v>66</v>
      </c>
      <c r="B74" t="s">
        <v>99</v>
      </c>
      <c r="C74" s="66" t="s">
        <v>54</v>
      </c>
      <c r="D74" s="74" t="s">
        <v>197</v>
      </c>
      <c r="E74" s="3" t="s">
        <v>61</v>
      </c>
      <c r="F74" s="3" t="s">
        <v>171</v>
      </c>
      <c r="G74" s="67">
        <v>44197</v>
      </c>
      <c r="H74" s="5" t="s">
        <v>87</v>
      </c>
      <c r="I74" s="55">
        <v>57000</v>
      </c>
      <c r="J74" s="55">
        <v>1635.9</v>
      </c>
      <c r="K74" s="55">
        <v>2922.14</v>
      </c>
      <c r="L74" s="55">
        <v>1732.8</v>
      </c>
      <c r="M74" s="55">
        <v>25</v>
      </c>
      <c r="N74" s="55">
        <v>6315.84</v>
      </c>
      <c r="O74" s="55">
        <f t="shared" ref="O74:O110" si="1">I74-N74</f>
        <v>50684.160000000003</v>
      </c>
      <c r="P74" s="16"/>
      <c r="Q74" s="16"/>
      <c r="R74" s="16"/>
      <c r="S74" s="16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7"/>
      <c r="EG74" s="17"/>
      <c r="EH74" s="17"/>
      <c r="EI74" s="17"/>
    </row>
    <row r="75" spans="1:367" s="24" customFormat="1" ht="15.75" x14ac:dyDescent="0.25">
      <c r="A75" s="6">
        <v>67</v>
      </c>
      <c r="B75" t="s">
        <v>41</v>
      </c>
      <c r="C75" s="66" t="s">
        <v>54</v>
      </c>
      <c r="D75" s="74" t="s">
        <v>13</v>
      </c>
      <c r="E75" s="3" t="s">
        <v>60</v>
      </c>
      <c r="F75" s="3" t="s">
        <v>171</v>
      </c>
      <c r="G75" s="67">
        <v>44197</v>
      </c>
      <c r="H75" s="5" t="s">
        <v>87</v>
      </c>
      <c r="I75" s="55">
        <v>57000</v>
      </c>
      <c r="J75" s="55">
        <v>1635.9</v>
      </c>
      <c r="K75" s="55">
        <v>2602.67</v>
      </c>
      <c r="L75" s="55">
        <v>1732.8</v>
      </c>
      <c r="M75" s="55">
        <v>1722.31</v>
      </c>
      <c r="N75" s="55">
        <v>7693.68</v>
      </c>
      <c r="O75" s="55">
        <f t="shared" si="1"/>
        <v>49306.32</v>
      </c>
      <c r="P75" s="17"/>
      <c r="Q75" s="17"/>
      <c r="R75" s="17"/>
      <c r="S75" s="17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16"/>
      <c r="BE75" s="16"/>
      <c r="BF75" s="16"/>
      <c r="BG75" s="16"/>
      <c r="BH75" s="16"/>
      <c r="BI75" s="16"/>
      <c r="BJ75" s="16"/>
      <c r="BK75" s="16"/>
      <c r="BL75" s="16"/>
      <c r="BM75" s="16"/>
      <c r="BN75" s="16"/>
      <c r="BO75" s="16"/>
      <c r="BP75" s="16"/>
      <c r="BQ75" s="16"/>
      <c r="BR75" s="16"/>
      <c r="BS75" s="16"/>
      <c r="BT75" s="16"/>
      <c r="BU75" s="16"/>
      <c r="BV75" s="16"/>
      <c r="BW75" s="16"/>
      <c r="BX75" s="16"/>
      <c r="BY75" s="16"/>
      <c r="BZ75" s="16"/>
      <c r="CA75" s="16"/>
      <c r="CB75" s="16"/>
      <c r="CC75" s="16"/>
      <c r="CD75" s="16"/>
      <c r="CE75" s="16"/>
      <c r="CF75" s="16"/>
      <c r="CG75" s="16"/>
      <c r="CH75" s="16"/>
      <c r="CI75" s="16"/>
      <c r="CJ75" s="16"/>
      <c r="CK75" s="16"/>
      <c r="CL75" s="16"/>
      <c r="CM75" s="16"/>
      <c r="CN75" s="16"/>
      <c r="CO75" s="16"/>
      <c r="CP75" s="16"/>
      <c r="CQ75" s="16"/>
      <c r="CR75" s="16"/>
      <c r="CS75" s="16"/>
      <c r="CT75" s="16"/>
      <c r="CU75" s="16"/>
      <c r="CV75" s="16"/>
      <c r="CW75" s="16"/>
      <c r="CX75" s="16"/>
      <c r="CY75" s="16"/>
      <c r="CZ75" s="16"/>
      <c r="DA75" s="16"/>
      <c r="DB75" s="16"/>
      <c r="DC75" s="16"/>
      <c r="DD75" s="16"/>
      <c r="DE75" s="16"/>
      <c r="DF75" s="16"/>
      <c r="DG75" s="16"/>
      <c r="DH75" s="16"/>
      <c r="DI75" s="16"/>
      <c r="DJ75" s="16"/>
      <c r="DK75" s="16"/>
      <c r="DL75" s="16"/>
      <c r="DM75" s="16"/>
      <c r="DN75" s="16"/>
      <c r="DO75" s="16"/>
      <c r="DP75" s="16"/>
      <c r="DQ75" s="16"/>
      <c r="DR75" s="16"/>
      <c r="DS75" s="16"/>
      <c r="DT75" s="16"/>
      <c r="DU75" s="16"/>
      <c r="DV75" s="16"/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5"/>
      <c r="EK75" s="15"/>
      <c r="EL75" s="15"/>
      <c r="EM75" s="15"/>
      <c r="EN75" s="15"/>
      <c r="EO75" s="15"/>
      <c r="EP75" s="15"/>
      <c r="EQ75" s="15"/>
      <c r="ER75" s="15"/>
      <c r="ES75" s="15"/>
      <c r="ET75" s="15"/>
      <c r="EU75" s="15"/>
      <c r="EV75" s="15"/>
      <c r="EW75" s="15"/>
      <c r="EX75" s="15"/>
      <c r="EY75" s="15"/>
      <c r="EZ75" s="15"/>
      <c r="FA75" s="15"/>
      <c r="FB75" s="15"/>
      <c r="FC75" s="15"/>
      <c r="FD75" s="15"/>
      <c r="FE75" s="15"/>
      <c r="FF75" s="15"/>
      <c r="FG75" s="15"/>
      <c r="FH75" s="15"/>
      <c r="FI75" s="15"/>
      <c r="FJ75" s="15"/>
      <c r="FK75" s="15"/>
      <c r="FL75" s="15"/>
      <c r="FM75" s="15"/>
      <c r="FN75" s="15"/>
      <c r="FO75" s="15"/>
      <c r="FP75" s="15"/>
      <c r="FQ75" s="15"/>
      <c r="FR75" s="15"/>
      <c r="FS75" s="15"/>
      <c r="FT75" s="15"/>
      <c r="FU75" s="15"/>
      <c r="FV75" s="15"/>
      <c r="FW75" s="15"/>
      <c r="FX75" s="15"/>
      <c r="FY75" s="15"/>
      <c r="FZ75" s="15"/>
      <c r="GA75" s="15"/>
      <c r="GB75" s="15"/>
      <c r="GC75" s="15"/>
      <c r="GD75" s="15"/>
      <c r="GE75" s="15"/>
      <c r="GF75" s="15"/>
      <c r="GG75" s="15"/>
      <c r="GH75" s="15"/>
      <c r="GI75" s="15"/>
      <c r="GJ75" s="15"/>
      <c r="GK75" s="15"/>
      <c r="GL75" s="15"/>
      <c r="GM75" s="15"/>
      <c r="GN75" s="15"/>
      <c r="GO75" s="15"/>
      <c r="GP75" s="15"/>
      <c r="GQ75" s="15"/>
      <c r="GR75" s="15"/>
      <c r="GS75" s="15"/>
      <c r="GT75" s="15"/>
      <c r="GU75" s="15"/>
      <c r="GV75" s="15"/>
      <c r="GW75" s="15"/>
      <c r="GX75" s="15"/>
      <c r="GY75" s="15"/>
      <c r="GZ75" s="15"/>
      <c r="HA75" s="15"/>
      <c r="HB75" s="15"/>
      <c r="HC75" s="15"/>
      <c r="HD75" s="15"/>
      <c r="HE75" s="15"/>
      <c r="HF75" s="15"/>
      <c r="HG75" s="15"/>
      <c r="HH75" s="15"/>
      <c r="HI75" s="15"/>
      <c r="HJ75" s="15"/>
      <c r="HK75" s="15"/>
      <c r="HL75" s="15"/>
      <c r="HM75" s="15"/>
      <c r="HN75" s="15"/>
      <c r="HO75" s="15"/>
      <c r="HP75" s="15"/>
      <c r="HQ75" s="15"/>
      <c r="HR75" s="15"/>
      <c r="HS75" s="15"/>
      <c r="HT75" s="15"/>
      <c r="HU75" s="15"/>
      <c r="HV75" s="15"/>
      <c r="HW75" s="15"/>
      <c r="HX75" s="15"/>
      <c r="HY75" s="15"/>
      <c r="HZ75" s="15"/>
      <c r="IA75" s="15"/>
      <c r="IB75" s="15"/>
      <c r="IC75" s="15"/>
      <c r="ID75" s="15"/>
      <c r="IE75" s="15"/>
      <c r="IF75" s="15"/>
      <c r="IG75" s="15"/>
      <c r="IH75" s="15"/>
      <c r="II75" s="15"/>
      <c r="IJ75" s="15"/>
      <c r="IK75" s="15"/>
      <c r="IL75" s="15"/>
      <c r="IM75" s="15"/>
      <c r="IN75" s="15"/>
      <c r="IO75" s="15"/>
      <c r="IP75" s="15"/>
      <c r="IQ75" s="15"/>
      <c r="IR75" s="15"/>
      <c r="IS75" s="15"/>
      <c r="IT75" s="15"/>
      <c r="IU75" s="15"/>
      <c r="IV75" s="15"/>
      <c r="IW75" s="15"/>
      <c r="IX75" s="15"/>
      <c r="IY75" s="15"/>
      <c r="IZ75" s="15"/>
      <c r="JA75" s="15"/>
      <c r="JB75" s="15"/>
      <c r="JC75" s="15"/>
      <c r="JD75" s="15"/>
      <c r="JE75" s="15"/>
      <c r="JF75" s="15"/>
      <c r="JG75" s="15"/>
      <c r="JH75" s="15"/>
      <c r="JI75" s="15"/>
      <c r="JJ75" s="15"/>
      <c r="JK75" s="15"/>
      <c r="JL75" s="15"/>
      <c r="JM75" s="15"/>
      <c r="JN75" s="15"/>
      <c r="JO75" s="15"/>
      <c r="JP75" s="15"/>
      <c r="JQ75" s="15"/>
      <c r="JR75" s="15"/>
      <c r="JS75" s="15"/>
      <c r="JT75" s="15"/>
      <c r="JU75" s="15"/>
      <c r="JV75" s="15"/>
      <c r="JW75" s="15"/>
      <c r="JX75" s="15"/>
      <c r="JY75" s="15"/>
      <c r="JZ75" s="15"/>
      <c r="KA75" s="15"/>
      <c r="KB75" s="15"/>
      <c r="KC75" s="15"/>
      <c r="KD75" s="15"/>
      <c r="KE75" s="15"/>
      <c r="KF75" s="15"/>
      <c r="KG75" s="15"/>
      <c r="KH75" s="15"/>
      <c r="KI75" s="15"/>
      <c r="KJ75" s="15"/>
      <c r="KK75" s="15"/>
      <c r="KL75" s="15"/>
      <c r="KM75" s="15"/>
      <c r="KN75" s="15"/>
      <c r="KO75" s="15"/>
      <c r="KP75" s="15"/>
      <c r="KQ75" s="15"/>
      <c r="KR75" s="15"/>
      <c r="KS75" s="15"/>
      <c r="KT75" s="15"/>
      <c r="KU75" s="15"/>
      <c r="KV75" s="15"/>
      <c r="KW75" s="15"/>
      <c r="KX75" s="15"/>
      <c r="KY75" s="15"/>
      <c r="KZ75" s="15"/>
      <c r="LA75" s="15"/>
      <c r="LB75" s="15"/>
      <c r="LC75" s="15"/>
      <c r="LD75" s="15"/>
      <c r="LE75" s="15"/>
      <c r="LF75" s="15"/>
      <c r="LG75" s="15"/>
      <c r="LH75" s="15"/>
      <c r="LI75" s="15"/>
      <c r="LJ75" s="15"/>
      <c r="LK75" s="15"/>
      <c r="LL75" s="15"/>
      <c r="LM75" s="15"/>
      <c r="LN75" s="15"/>
      <c r="LO75" s="15"/>
      <c r="LP75" s="15"/>
      <c r="LQ75" s="15"/>
      <c r="LR75" s="15"/>
      <c r="LS75" s="15"/>
      <c r="LT75" s="15"/>
      <c r="LU75" s="15"/>
      <c r="LV75" s="15"/>
      <c r="LW75" s="15"/>
      <c r="LX75" s="15"/>
      <c r="LY75" s="15"/>
      <c r="LZ75" s="15"/>
      <c r="MA75" s="15"/>
      <c r="MB75" s="15"/>
      <c r="MC75" s="15"/>
      <c r="MD75" s="15"/>
      <c r="ME75" s="15"/>
      <c r="MF75" s="15"/>
      <c r="MG75" s="15"/>
      <c r="MH75" s="15"/>
      <c r="MI75" s="15"/>
      <c r="MJ75" s="15"/>
      <c r="MK75" s="15"/>
      <c r="ML75" s="15"/>
      <c r="MM75" s="15"/>
      <c r="MN75" s="15"/>
      <c r="MO75" s="15"/>
      <c r="MP75" s="15"/>
      <c r="MQ75" s="15"/>
      <c r="MR75" s="15"/>
      <c r="MS75" s="15"/>
      <c r="MT75" s="15"/>
      <c r="MU75" s="15"/>
      <c r="MV75" s="15"/>
      <c r="MW75" s="15"/>
      <c r="MX75" s="15"/>
      <c r="MY75" s="15"/>
      <c r="MZ75" s="15"/>
      <c r="NA75" s="15"/>
      <c r="NB75" s="15"/>
      <c r="NC75" s="15"/>
    </row>
    <row r="76" spans="1:367" s="16" customFormat="1" ht="15.75" x14ac:dyDescent="0.25">
      <c r="A76" s="6">
        <v>68</v>
      </c>
      <c r="B76" t="s">
        <v>100</v>
      </c>
      <c r="C76" s="66" t="s">
        <v>54</v>
      </c>
      <c r="D76" s="74" t="s">
        <v>14</v>
      </c>
      <c r="E76" s="3" t="s">
        <v>60</v>
      </c>
      <c r="F76" s="3" t="s">
        <v>171</v>
      </c>
      <c r="G76" s="67">
        <v>44562</v>
      </c>
      <c r="H76" s="5" t="s">
        <v>87</v>
      </c>
      <c r="I76" s="55">
        <v>45000</v>
      </c>
      <c r="J76" s="55">
        <v>1291.5</v>
      </c>
      <c r="K76" s="55">
        <v>1148.33</v>
      </c>
      <c r="L76" s="55">
        <v>1368</v>
      </c>
      <c r="M76" s="55">
        <v>25</v>
      </c>
      <c r="N76" s="55">
        <v>3832.83</v>
      </c>
      <c r="O76" s="55">
        <f t="shared" si="1"/>
        <v>41167.17</v>
      </c>
      <c r="P76" s="17"/>
      <c r="Q76" s="17"/>
      <c r="R76" s="17"/>
      <c r="S76" s="17"/>
      <c r="EJ76" s="15"/>
      <c r="EK76" s="15"/>
      <c r="EL76" s="15"/>
      <c r="EM76" s="15"/>
      <c r="EN76" s="15"/>
      <c r="EO76" s="15"/>
      <c r="EP76" s="15"/>
      <c r="EQ76" s="15"/>
      <c r="ER76" s="15"/>
      <c r="ES76" s="15"/>
      <c r="ET76" s="15"/>
      <c r="EU76" s="15"/>
      <c r="EV76" s="15"/>
      <c r="EW76" s="15"/>
      <c r="EX76" s="15"/>
      <c r="EY76" s="15"/>
      <c r="EZ76" s="15"/>
      <c r="FA76" s="15"/>
      <c r="FB76" s="15"/>
      <c r="FC76" s="15"/>
      <c r="FD76" s="15"/>
      <c r="FE76" s="15"/>
      <c r="FF76" s="15"/>
      <c r="FG76" s="15"/>
      <c r="FH76" s="15"/>
      <c r="FI76" s="15"/>
      <c r="FJ76" s="15"/>
      <c r="FK76" s="15"/>
      <c r="FL76" s="15"/>
      <c r="FM76" s="15"/>
      <c r="FN76" s="15"/>
      <c r="FO76" s="15"/>
      <c r="FP76" s="15"/>
      <c r="FQ76" s="15"/>
      <c r="FR76" s="15"/>
      <c r="FS76" s="15"/>
      <c r="FT76" s="15"/>
      <c r="FU76" s="15"/>
      <c r="FV76" s="15"/>
      <c r="FW76" s="15"/>
      <c r="FX76" s="15"/>
      <c r="FY76" s="15"/>
      <c r="FZ76" s="15"/>
      <c r="GA76" s="15"/>
      <c r="GB76" s="15"/>
      <c r="GC76" s="15"/>
      <c r="GD76" s="15"/>
      <c r="GE76" s="15"/>
      <c r="GF76" s="15"/>
      <c r="GG76" s="15"/>
      <c r="GH76" s="15"/>
      <c r="GI76" s="15"/>
      <c r="GJ76" s="15"/>
      <c r="GK76" s="15"/>
      <c r="GL76" s="15"/>
      <c r="GM76" s="15"/>
      <c r="GN76" s="15"/>
      <c r="GO76" s="15"/>
      <c r="GP76" s="15"/>
      <c r="GQ76" s="15"/>
      <c r="GR76" s="15"/>
      <c r="GS76" s="15"/>
      <c r="GT76" s="15"/>
      <c r="GU76" s="15"/>
      <c r="GV76" s="15"/>
      <c r="GW76" s="15"/>
      <c r="GX76" s="15"/>
      <c r="GY76" s="15"/>
      <c r="GZ76" s="15"/>
      <c r="HA76" s="15"/>
      <c r="HB76" s="15"/>
      <c r="HC76" s="15"/>
      <c r="HD76" s="15"/>
      <c r="HE76" s="15"/>
      <c r="HF76" s="15"/>
      <c r="HG76" s="15"/>
      <c r="HH76" s="15"/>
      <c r="HI76" s="15"/>
      <c r="HJ76" s="15"/>
      <c r="HK76" s="15"/>
      <c r="HL76" s="15"/>
      <c r="HM76" s="15"/>
      <c r="HN76" s="15"/>
      <c r="HO76" s="15"/>
      <c r="HP76" s="15"/>
      <c r="HQ76" s="15"/>
      <c r="HR76" s="15"/>
      <c r="HS76" s="15"/>
      <c r="HT76" s="15"/>
      <c r="HU76" s="15"/>
      <c r="HV76" s="15"/>
      <c r="HW76" s="15"/>
      <c r="HX76" s="15"/>
      <c r="HY76" s="15"/>
      <c r="HZ76" s="15"/>
      <c r="IA76" s="15"/>
      <c r="IB76" s="15"/>
      <c r="IC76" s="15"/>
      <c r="ID76" s="15"/>
      <c r="IE76" s="15"/>
      <c r="IF76" s="15"/>
      <c r="IG76" s="15"/>
      <c r="IH76" s="15"/>
      <c r="II76" s="15"/>
      <c r="IJ76" s="15"/>
      <c r="IK76" s="15"/>
      <c r="IL76" s="15"/>
      <c r="IM76" s="15"/>
      <c r="IN76" s="15"/>
      <c r="IO76" s="15"/>
      <c r="IP76" s="15"/>
      <c r="IQ76" s="15"/>
      <c r="IR76" s="15"/>
      <c r="IS76" s="15"/>
      <c r="IT76" s="15"/>
      <c r="IU76" s="15"/>
      <c r="IV76" s="15"/>
      <c r="IW76" s="15"/>
      <c r="IX76" s="15"/>
      <c r="IY76" s="15"/>
      <c r="IZ76" s="15"/>
      <c r="JA76" s="15"/>
      <c r="JB76" s="15"/>
      <c r="JC76" s="15"/>
      <c r="JD76" s="15"/>
      <c r="JE76" s="15"/>
      <c r="JF76" s="15"/>
      <c r="JG76" s="15"/>
      <c r="JH76" s="15"/>
      <c r="JI76" s="15"/>
      <c r="JJ76" s="15"/>
      <c r="JK76" s="15"/>
      <c r="JL76" s="15"/>
      <c r="JM76" s="15"/>
      <c r="JN76" s="15"/>
      <c r="JO76" s="15"/>
      <c r="JP76" s="15"/>
      <c r="JQ76" s="15"/>
      <c r="JR76" s="15"/>
      <c r="JS76" s="15"/>
      <c r="JT76" s="15"/>
      <c r="JU76" s="15"/>
      <c r="JV76" s="15"/>
      <c r="JW76" s="15"/>
      <c r="JX76" s="15"/>
      <c r="JY76" s="15"/>
      <c r="JZ76" s="15"/>
      <c r="KA76" s="15"/>
      <c r="KB76" s="15"/>
      <c r="KC76" s="15"/>
      <c r="KD76" s="15"/>
      <c r="KE76" s="15"/>
      <c r="KF76" s="15"/>
      <c r="KG76" s="15"/>
      <c r="KH76" s="15"/>
      <c r="KI76" s="15"/>
      <c r="KJ76" s="15"/>
      <c r="KK76" s="15"/>
      <c r="KL76" s="15"/>
      <c r="KM76" s="15"/>
      <c r="KN76" s="15"/>
      <c r="KO76" s="15"/>
      <c r="KP76" s="15"/>
      <c r="KQ76" s="15"/>
      <c r="KR76" s="15"/>
      <c r="KS76" s="15"/>
      <c r="KT76" s="15"/>
      <c r="KU76" s="15"/>
      <c r="KV76" s="15"/>
      <c r="KW76" s="15"/>
      <c r="KX76" s="15"/>
      <c r="KY76" s="15"/>
      <c r="KZ76" s="15"/>
      <c r="LA76" s="15"/>
      <c r="LB76" s="15"/>
      <c r="LC76" s="15"/>
      <c r="LD76" s="15"/>
      <c r="LE76" s="15"/>
      <c r="LF76" s="15"/>
      <c r="LG76" s="15"/>
      <c r="LH76" s="15"/>
      <c r="LI76" s="15"/>
      <c r="LJ76" s="15"/>
      <c r="LK76" s="15"/>
      <c r="LL76" s="15"/>
      <c r="LM76" s="15"/>
      <c r="LN76" s="15"/>
      <c r="LO76" s="15"/>
      <c r="LP76" s="15"/>
      <c r="LQ76" s="15"/>
      <c r="LR76" s="15"/>
      <c r="LS76" s="15"/>
      <c r="LT76" s="15"/>
      <c r="LU76" s="15"/>
      <c r="LV76" s="15"/>
      <c r="LW76" s="15"/>
      <c r="LX76" s="15"/>
      <c r="LY76" s="15"/>
      <c r="LZ76" s="15"/>
      <c r="MA76" s="15"/>
      <c r="MB76" s="15"/>
      <c r="MC76" s="15"/>
      <c r="MD76" s="15"/>
      <c r="ME76" s="15"/>
      <c r="MF76" s="15"/>
      <c r="MG76" s="15"/>
      <c r="MH76" s="15"/>
      <c r="MI76" s="15"/>
      <c r="MJ76" s="15"/>
      <c r="MK76" s="15"/>
      <c r="ML76" s="15"/>
      <c r="MM76" s="15"/>
      <c r="MN76" s="15"/>
      <c r="MO76" s="15"/>
      <c r="MP76" s="15"/>
      <c r="MQ76" s="15"/>
      <c r="MR76" s="15"/>
      <c r="MS76" s="15"/>
      <c r="MT76" s="15"/>
      <c r="MU76" s="15"/>
      <c r="MV76" s="15"/>
      <c r="MW76" s="15"/>
      <c r="MX76" s="15"/>
      <c r="MY76" s="15"/>
      <c r="MZ76" s="15"/>
      <c r="NA76" s="15"/>
      <c r="NB76" s="15"/>
      <c r="NC76" s="15"/>
    </row>
    <row r="77" spans="1:367" s="17" customFormat="1" ht="15.75" x14ac:dyDescent="0.25">
      <c r="A77" s="6">
        <v>69</v>
      </c>
      <c r="B77" t="s">
        <v>101</v>
      </c>
      <c r="C77" s="66" t="s">
        <v>54</v>
      </c>
      <c r="D77" s="74" t="s">
        <v>14</v>
      </c>
      <c r="E77" s="3" t="s">
        <v>60</v>
      </c>
      <c r="F77" s="3" t="s">
        <v>171</v>
      </c>
      <c r="G77" s="67">
        <v>44866</v>
      </c>
      <c r="H77" s="5" t="s">
        <v>87</v>
      </c>
      <c r="I77" s="55">
        <v>45000</v>
      </c>
      <c r="J77" s="55">
        <v>1291.5</v>
      </c>
      <c r="K77" s="55">
        <v>908.73</v>
      </c>
      <c r="L77" s="55">
        <v>1368</v>
      </c>
      <c r="M77" s="55">
        <v>1622.31</v>
      </c>
      <c r="N77" s="55">
        <v>5190.54</v>
      </c>
      <c r="O77" s="55">
        <f t="shared" si="1"/>
        <v>39809.46</v>
      </c>
      <c r="P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</row>
    <row r="78" spans="1:367" s="17" customFormat="1" ht="13.5" customHeight="1" x14ac:dyDescent="0.25">
      <c r="A78" s="6">
        <v>70</v>
      </c>
      <c r="B78" t="s">
        <v>150</v>
      </c>
      <c r="C78" s="66" t="s">
        <v>54</v>
      </c>
      <c r="D78" s="74" t="s">
        <v>139</v>
      </c>
      <c r="E78" s="3" t="s">
        <v>60</v>
      </c>
      <c r="F78" s="3" t="s">
        <v>171</v>
      </c>
      <c r="G78" s="67">
        <v>44682</v>
      </c>
      <c r="H78" s="5" t="s">
        <v>87</v>
      </c>
      <c r="I78" s="55">
        <v>55000</v>
      </c>
      <c r="J78" s="55">
        <v>1578.5</v>
      </c>
      <c r="K78" s="55">
        <v>2559.6799999999998</v>
      </c>
      <c r="L78" s="55">
        <v>1672</v>
      </c>
      <c r="M78" s="55">
        <v>25</v>
      </c>
      <c r="N78" s="55">
        <v>5835.18</v>
      </c>
      <c r="O78" s="55">
        <f t="shared" si="1"/>
        <v>49164.82</v>
      </c>
      <c r="R78" s="28"/>
      <c r="S78" s="2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</row>
    <row r="79" spans="1:367" ht="15.75" x14ac:dyDescent="0.25">
      <c r="A79" s="6">
        <v>71</v>
      </c>
      <c r="B79" t="s">
        <v>207</v>
      </c>
      <c r="C79" s="66" t="s">
        <v>162</v>
      </c>
      <c r="D79" s="74" t="s">
        <v>25</v>
      </c>
      <c r="E79" s="8" t="s">
        <v>61</v>
      </c>
      <c r="F79" s="8" t="s">
        <v>171</v>
      </c>
      <c r="G79" s="68">
        <v>44593</v>
      </c>
      <c r="H79" s="37" t="s">
        <v>87</v>
      </c>
      <c r="I79" s="55">
        <v>165000</v>
      </c>
      <c r="J79" s="55">
        <v>4735.5</v>
      </c>
      <c r="K79" s="55">
        <v>26995.67</v>
      </c>
      <c r="L79" s="55">
        <v>5016</v>
      </c>
      <c r="M79" s="55">
        <v>1622.31</v>
      </c>
      <c r="N79" s="55">
        <v>38369.480000000003</v>
      </c>
      <c r="O79" s="55">
        <f t="shared" si="1"/>
        <v>126630.51999999999</v>
      </c>
      <c r="R79" s="20"/>
      <c r="S79" s="20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</row>
    <row r="80" spans="1:367" ht="15.75" x14ac:dyDescent="0.25">
      <c r="A80" s="6">
        <v>72</v>
      </c>
      <c r="B80" t="s">
        <v>78</v>
      </c>
      <c r="C80" s="66" t="s">
        <v>162</v>
      </c>
      <c r="D80" s="74" t="s">
        <v>139</v>
      </c>
      <c r="E80" s="2" t="s">
        <v>60</v>
      </c>
      <c r="F80" s="2" t="s">
        <v>171</v>
      </c>
      <c r="G80" s="67">
        <v>44621</v>
      </c>
      <c r="H80" s="38" t="s">
        <v>87</v>
      </c>
      <c r="I80" s="56">
        <v>60000</v>
      </c>
      <c r="J80" s="43">
        <v>1722</v>
      </c>
      <c r="K80" s="56">
        <v>3486.68</v>
      </c>
      <c r="L80" s="56">
        <v>1824</v>
      </c>
      <c r="M80" s="56">
        <v>665</v>
      </c>
      <c r="N80" s="55">
        <v>7697.68</v>
      </c>
      <c r="O80" s="55">
        <f t="shared" si="1"/>
        <v>52302.32</v>
      </c>
      <c r="P80" s="15"/>
      <c r="Q80" s="15"/>
      <c r="R80" s="15"/>
      <c r="S80" s="15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  <c r="AH80" s="28"/>
      <c r="AI80" s="28"/>
      <c r="AJ80" s="28"/>
      <c r="AK80" s="28"/>
      <c r="AL80" s="28"/>
      <c r="AM80" s="28"/>
      <c r="AN80" s="28"/>
      <c r="AO80" s="28"/>
      <c r="AP80" s="28"/>
      <c r="AQ80" s="28"/>
      <c r="AR80" s="28"/>
      <c r="AS80" s="28"/>
      <c r="AT80" s="28"/>
      <c r="AU80" s="28"/>
      <c r="AV80" s="28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</row>
    <row r="81" spans="1:671" ht="15" customHeight="1" x14ac:dyDescent="0.25">
      <c r="A81" s="6">
        <v>73</v>
      </c>
      <c r="B81" t="s">
        <v>126</v>
      </c>
      <c r="C81" s="66" t="s">
        <v>37</v>
      </c>
      <c r="D81" s="74" t="s">
        <v>13</v>
      </c>
      <c r="E81" s="23" t="s">
        <v>61</v>
      </c>
      <c r="F81" s="23" t="s">
        <v>171</v>
      </c>
      <c r="G81" s="69">
        <v>44564</v>
      </c>
      <c r="H81" s="5" t="s">
        <v>87</v>
      </c>
      <c r="I81" s="55">
        <v>45000</v>
      </c>
      <c r="J81" s="55">
        <v>1291.5</v>
      </c>
      <c r="K81" s="55">
        <v>1148.33</v>
      </c>
      <c r="L81" s="55">
        <v>1368</v>
      </c>
      <c r="M81" s="55">
        <v>1150</v>
      </c>
      <c r="N81" s="55">
        <v>4957.83</v>
      </c>
      <c r="O81" s="55">
        <f t="shared" si="1"/>
        <v>40042.17</v>
      </c>
      <c r="P81" s="17"/>
      <c r="Q81" s="17"/>
      <c r="R81" s="17"/>
      <c r="S81" s="17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IF81" s="20"/>
      <c r="IG81" s="20"/>
      <c r="IH81" s="20"/>
      <c r="II81" s="20"/>
      <c r="IJ81" s="20"/>
      <c r="IK81" s="20"/>
      <c r="IL81" s="20"/>
      <c r="IM81" s="20"/>
      <c r="IN81" s="20"/>
      <c r="IO81" s="20"/>
      <c r="IP81" s="20"/>
      <c r="IQ81" s="20"/>
      <c r="IR81" s="20"/>
      <c r="IS81" s="20"/>
      <c r="IT81" s="20"/>
      <c r="IU81" s="20"/>
      <c r="IV81" s="20"/>
      <c r="IW81" s="20"/>
      <c r="IX81" s="20"/>
      <c r="IY81" s="20"/>
      <c r="IZ81" s="20"/>
      <c r="JA81" s="20"/>
      <c r="JB81" s="20"/>
      <c r="JC81" s="20"/>
      <c r="JD81" s="20"/>
      <c r="JE81" s="20"/>
      <c r="JF81" s="20"/>
      <c r="JG81" s="20"/>
      <c r="JH81" s="20"/>
      <c r="JI81" s="20"/>
      <c r="JJ81" s="20"/>
      <c r="JK81" s="20"/>
      <c r="JL81" s="20"/>
      <c r="JM81" s="20"/>
      <c r="JN81" s="20"/>
      <c r="JO81" s="20"/>
      <c r="JP81" s="20"/>
      <c r="JQ81" s="20"/>
      <c r="JR81" s="20"/>
      <c r="JS81" s="20"/>
      <c r="JT81" s="20"/>
      <c r="JU81" s="20"/>
      <c r="JV81" s="20"/>
      <c r="JW81" s="20"/>
      <c r="JX81" s="20"/>
      <c r="JY81" s="20"/>
      <c r="JZ81" s="20"/>
      <c r="KA81" s="20"/>
      <c r="KB81" s="20"/>
      <c r="KC81" s="20"/>
      <c r="KD81" s="20"/>
      <c r="KE81" s="20"/>
      <c r="KF81" s="20"/>
      <c r="KG81" s="20"/>
      <c r="KH81" s="20"/>
      <c r="KI81" s="20"/>
      <c r="KJ81" s="20"/>
      <c r="KK81" s="20"/>
      <c r="KL81" s="20"/>
      <c r="KM81" s="20"/>
      <c r="KN81" s="20"/>
      <c r="KO81" s="20"/>
      <c r="KP81" s="20"/>
      <c r="KQ81" s="20"/>
      <c r="KR81" s="20"/>
      <c r="KS81" s="20"/>
      <c r="KT81" s="20"/>
      <c r="KU81" s="20"/>
      <c r="KV81" s="20"/>
      <c r="KW81" s="20"/>
      <c r="KX81" s="20"/>
      <c r="KY81" s="20"/>
      <c r="KZ81" s="20"/>
      <c r="LA81" s="20"/>
      <c r="LB81" s="20"/>
      <c r="LC81" s="20"/>
      <c r="LD81" s="20"/>
      <c r="LE81" s="20"/>
      <c r="LF81" s="20"/>
      <c r="LG81" s="20"/>
      <c r="LH81" s="20"/>
      <c r="LI81" s="20"/>
      <c r="LJ81" s="20"/>
      <c r="LK81" s="20"/>
      <c r="LL81" s="20"/>
      <c r="LM81" s="20"/>
      <c r="LN81" s="20"/>
      <c r="LO81" s="20"/>
      <c r="LP81" s="20"/>
      <c r="LQ81" s="20"/>
      <c r="LR81" s="20"/>
      <c r="LS81" s="20"/>
      <c r="LT81" s="20"/>
      <c r="LU81" s="20"/>
      <c r="LV81" s="20"/>
      <c r="LW81" s="20"/>
      <c r="LX81" s="20"/>
      <c r="LY81" s="20"/>
      <c r="LZ81" s="20"/>
      <c r="MA81" s="20"/>
      <c r="MB81" s="20"/>
      <c r="MC81" s="20"/>
      <c r="MD81" s="20"/>
      <c r="ME81" s="20"/>
      <c r="MF81" s="20"/>
      <c r="MG81" s="20"/>
      <c r="MH81" s="20"/>
      <c r="MI81" s="20"/>
      <c r="MJ81" s="20"/>
      <c r="MK81" s="20"/>
      <c r="ML81" s="20"/>
      <c r="MM81" s="20"/>
      <c r="MN81" s="20"/>
      <c r="MO81" s="20"/>
      <c r="MP81" s="20"/>
      <c r="MQ81" s="20"/>
      <c r="MR81" s="20"/>
      <c r="MS81" s="20"/>
      <c r="MT81" s="20"/>
      <c r="MU81" s="20"/>
      <c r="MV81" s="20"/>
      <c r="MW81" s="20"/>
      <c r="MX81" s="20"/>
      <c r="MY81" s="20"/>
      <c r="MZ81" s="20"/>
      <c r="NA81" s="20"/>
      <c r="NB81" s="20"/>
      <c r="NC81" s="20"/>
      <c r="ND81" s="20"/>
      <c r="NE81" s="20"/>
      <c r="NF81" s="20"/>
      <c r="NG81" s="20"/>
      <c r="NH81" s="20"/>
      <c r="NI81" s="20"/>
      <c r="NJ81" s="20"/>
      <c r="NK81" s="20"/>
      <c r="NL81" s="20"/>
      <c r="NM81" s="20"/>
      <c r="NN81" s="20"/>
      <c r="NO81" s="20"/>
      <c r="NP81" s="20"/>
      <c r="NQ81" s="20"/>
      <c r="NR81" s="20"/>
      <c r="NS81" s="20"/>
      <c r="NT81" s="20"/>
      <c r="NU81" s="20"/>
      <c r="NV81" s="20"/>
      <c r="NW81" s="20"/>
      <c r="NX81" s="20"/>
      <c r="NY81" s="20"/>
      <c r="NZ81" s="20"/>
      <c r="OA81" s="20"/>
      <c r="OB81" s="20"/>
      <c r="OC81" s="20"/>
      <c r="OD81" s="20"/>
      <c r="OE81" s="20"/>
      <c r="OF81" s="20"/>
      <c r="OG81" s="20"/>
      <c r="OH81" s="20"/>
      <c r="OI81" s="20"/>
      <c r="OJ81" s="20"/>
      <c r="OK81" s="20"/>
      <c r="OL81" s="20"/>
      <c r="OM81" s="20"/>
      <c r="ON81" s="20"/>
      <c r="OO81" s="20"/>
      <c r="OP81" s="20"/>
      <c r="OQ81" s="20"/>
      <c r="OR81" s="20"/>
      <c r="OS81" s="20"/>
      <c r="OT81" s="20"/>
      <c r="OU81" s="20"/>
      <c r="OV81" s="20"/>
      <c r="OW81" s="20"/>
      <c r="OX81" s="20"/>
      <c r="OY81" s="20"/>
      <c r="OZ81" s="20"/>
      <c r="PA81" s="20"/>
      <c r="PB81" s="20"/>
      <c r="PC81" s="20"/>
      <c r="PD81" s="20"/>
      <c r="PE81" s="20"/>
      <c r="PF81" s="20"/>
      <c r="PG81" s="20"/>
      <c r="PH81" s="20"/>
      <c r="PI81" s="20"/>
      <c r="PJ81" s="20"/>
      <c r="PK81" s="20"/>
      <c r="PL81" s="20"/>
      <c r="PM81" s="20"/>
      <c r="PN81" s="20"/>
      <c r="PO81" s="20"/>
      <c r="PP81" s="20"/>
      <c r="PQ81" s="20"/>
      <c r="PR81" s="20"/>
      <c r="PS81" s="20"/>
      <c r="PT81" s="20"/>
      <c r="PU81" s="20"/>
      <c r="PV81" s="20"/>
      <c r="PW81" s="20"/>
      <c r="PX81" s="20"/>
      <c r="PY81" s="20"/>
      <c r="PZ81" s="20"/>
      <c r="QA81" s="20"/>
      <c r="QB81" s="20"/>
      <c r="QC81" s="20"/>
      <c r="QD81" s="20"/>
      <c r="QE81" s="20"/>
      <c r="QF81" s="20"/>
      <c r="QG81" s="20"/>
      <c r="QH81" s="20"/>
      <c r="QI81" s="20"/>
      <c r="QJ81" s="20"/>
      <c r="QK81" s="20"/>
      <c r="QL81" s="20"/>
      <c r="QM81" s="20"/>
      <c r="QN81" s="20"/>
      <c r="QO81" s="20"/>
      <c r="QP81" s="20"/>
      <c r="QQ81" s="20"/>
      <c r="QR81" s="20"/>
      <c r="QS81" s="20"/>
      <c r="QT81" s="20"/>
      <c r="QU81" s="20"/>
      <c r="QV81" s="20"/>
      <c r="QW81" s="20"/>
      <c r="QX81" s="20"/>
      <c r="QY81" s="20"/>
      <c r="QZ81" s="20"/>
      <c r="RA81" s="20"/>
      <c r="RB81" s="20"/>
      <c r="RC81" s="20"/>
      <c r="RD81" s="20"/>
      <c r="RE81" s="20"/>
      <c r="RF81" s="20"/>
      <c r="RG81" s="20"/>
      <c r="RH81" s="20"/>
      <c r="RI81" s="20"/>
      <c r="RJ81" s="20"/>
      <c r="RK81" s="20"/>
      <c r="RL81" s="20"/>
      <c r="RM81" s="20"/>
      <c r="RN81" s="20"/>
      <c r="RO81" s="20"/>
      <c r="RP81" s="20"/>
      <c r="RQ81" s="20"/>
      <c r="RR81" s="20"/>
      <c r="RS81" s="20"/>
      <c r="RT81" s="20"/>
      <c r="RU81" s="20"/>
      <c r="RV81" s="20"/>
      <c r="RW81" s="20"/>
      <c r="RX81" s="20"/>
      <c r="RY81" s="20"/>
      <c r="RZ81" s="20"/>
      <c r="SA81" s="20"/>
      <c r="SB81" s="20"/>
      <c r="SC81" s="20"/>
      <c r="SD81" s="20"/>
      <c r="SE81" s="20"/>
      <c r="SF81" s="20"/>
      <c r="SG81" s="20"/>
      <c r="SH81" s="20"/>
      <c r="SI81" s="20"/>
      <c r="SJ81" s="20"/>
      <c r="SK81" s="20"/>
      <c r="SL81" s="20"/>
      <c r="SM81" s="20"/>
      <c r="SN81" s="20"/>
      <c r="SO81" s="20"/>
      <c r="SP81" s="20"/>
      <c r="SQ81" s="20"/>
      <c r="SR81" s="20"/>
      <c r="SS81" s="20"/>
      <c r="ST81" s="20"/>
      <c r="SU81" s="20"/>
      <c r="SV81" s="20"/>
      <c r="SW81" s="20"/>
      <c r="SX81" s="20"/>
      <c r="SY81" s="20"/>
      <c r="SZ81" s="20"/>
      <c r="TA81" s="20"/>
      <c r="TB81" s="20"/>
      <c r="TC81" s="20"/>
      <c r="TD81" s="20"/>
      <c r="TE81" s="20"/>
      <c r="TF81" s="20"/>
      <c r="TG81" s="20"/>
      <c r="TH81" s="20"/>
      <c r="TI81" s="20"/>
      <c r="TJ81" s="20"/>
      <c r="TK81" s="20"/>
      <c r="TL81" s="20"/>
      <c r="TM81" s="20"/>
      <c r="TN81" s="20"/>
      <c r="TO81" s="20"/>
      <c r="TP81" s="20"/>
      <c r="TQ81" s="20"/>
      <c r="TR81" s="20"/>
      <c r="TS81" s="20"/>
      <c r="TT81" s="20"/>
      <c r="TU81" s="20"/>
      <c r="TV81" s="20"/>
      <c r="TW81" s="20"/>
      <c r="TX81" s="20"/>
      <c r="TY81" s="20"/>
      <c r="TZ81" s="20"/>
      <c r="UA81" s="20"/>
      <c r="UB81" s="20"/>
      <c r="UC81" s="20"/>
      <c r="UD81" s="20"/>
      <c r="UE81" s="20"/>
      <c r="UF81" s="20"/>
      <c r="UG81" s="20"/>
      <c r="UH81" s="20"/>
      <c r="UI81" s="20"/>
      <c r="UJ81" s="20"/>
      <c r="UK81" s="20"/>
      <c r="UL81" s="20"/>
      <c r="UM81" s="20"/>
      <c r="UN81" s="20"/>
      <c r="UO81" s="20"/>
      <c r="UP81" s="20"/>
      <c r="UQ81" s="20"/>
      <c r="UR81" s="20"/>
      <c r="US81" s="20"/>
      <c r="UT81" s="20"/>
      <c r="UU81" s="20"/>
      <c r="UV81" s="20"/>
      <c r="UW81" s="20"/>
      <c r="UX81" s="20"/>
      <c r="UY81" s="20"/>
      <c r="UZ81" s="20"/>
      <c r="VA81" s="20"/>
      <c r="VB81" s="20"/>
      <c r="VC81" s="20"/>
      <c r="VD81" s="20"/>
      <c r="VE81" s="20"/>
      <c r="VF81" s="20"/>
      <c r="VG81" s="20"/>
      <c r="VH81" s="20"/>
      <c r="VI81" s="20"/>
      <c r="VJ81" s="20"/>
      <c r="VK81" s="20"/>
      <c r="VL81" s="20"/>
      <c r="VM81" s="20"/>
      <c r="VN81" s="20"/>
      <c r="VO81" s="20"/>
      <c r="VP81" s="20"/>
      <c r="VQ81" s="20"/>
      <c r="VR81" s="20"/>
      <c r="VS81" s="20"/>
      <c r="VT81" s="20"/>
      <c r="VU81" s="20"/>
      <c r="VV81" s="20"/>
      <c r="VW81" s="20"/>
      <c r="VX81" s="20"/>
      <c r="VY81" s="20"/>
      <c r="VZ81" s="20"/>
      <c r="WA81" s="20"/>
      <c r="WB81" s="20"/>
      <c r="WC81" s="20"/>
      <c r="WD81" s="20"/>
      <c r="WE81" s="20"/>
      <c r="WF81" s="20"/>
      <c r="WG81" s="20"/>
      <c r="WH81" s="20"/>
      <c r="WI81" s="20"/>
      <c r="WJ81" s="20"/>
      <c r="WK81" s="20"/>
      <c r="WL81" s="20"/>
      <c r="WM81" s="20"/>
      <c r="WN81" s="20"/>
      <c r="WO81" s="20"/>
      <c r="WP81" s="20"/>
      <c r="WQ81" s="20"/>
      <c r="WR81" s="20"/>
      <c r="WS81" s="20"/>
      <c r="WT81" s="20"/>
      <c r="WU81" s="20"/>
      <c r="WV81" s="20"/>
      <c r="WW81" s="20"/>
      <c r="WX81" s="20"/>
      <c r="WY81" s="20"/>
      <c r="WZ81" s="20"/>
      <c r="XA81" s="20"/>
      <c r="XB81" s="20"/>
      <c r="XC81" s="20"/>
      <c r="XD81" s="20"/>
      <c r="XE81" s="20"/>
      <c r="XF81" s="20"/>
      <c r="XG81" s="20"/>
      <c r="XH81" s="20"/>
      <c r="XI81" s="20"/>
      <c r="XJ81" s="20"/>
      <c r="XK81" s="20"/>
      <c r="XL81" s="20"/>
      <c r="XM81" s="20"/>
      <c r="XN81" s="20"/>
      <c r="XO81" s="20"/>
      <c r="XP81" s="20"/>
      <c r="XQ81" s="20"/>
      <c r="XR81" s="20"/>
      <c r="XS81" s="20"/>
      <c r="XT81" s="20"/>
      <c r="XU81" s="20"/>
      <c r="XV81" s="20"/>
      <c r="XW81" s="20"/>
      <c r="XX81" s="20"/>
      <c r="XY81" s="20"/>
      <c r="XZ81" s="20"/>
      <c r="YA81" s="20"/>
      <c r="YB81" s="20"/>
      <c r="YC81" s="20"/>
      <c r="YD81" s="20"/>
      <c r="YE81" s="20"/>
      <c r="YF81" s="20"/>
      <c r="YG81" s="20"/>
      <c r="YH81" s="20"/>
      <c r="YI81" s="20"/>
      <c r="YJ81" s="20"/>
      <c r="YK81" s="20"/>
      <c r="YL81" s="20"/>
      <c r="YM81" s="20"/>
      <c r="YN81" s="20"/>
      <c r="YO81" s="20"/>
      <c r="YP81" s="20"/>
      <c r="YQ81" s="20"/>
      <c r="YR81" s="20"/>
      <c r="YS81" s="20"/>
      <c r="YT81" s="20"/>
      <c r="YU81" s="20"/>
    </row>
    <row r="82" spans="1:671" s="15" customFormat="1" ht="12.75" customHeight="1" x14ac:dyDescent="0.25">
      <c r="A82" s="6">
        <v>74</v>
      </c>
      <c r="B82" t="s">
        <v>18</v>
      </c>
      <c r="C82" s="66" t="s">
        <v>37</v>
      </c>
      <c r="D82" s="74" t="s">
        <v>13</v>
      </c>
      <c r="E82" s="23" t="s">
        <v>61</v>
      </c>
      <c r="F82" s="23" t="s">
        <v>171</v>
      </c>
      <c r="G82" s="69">
        <v>44440</v>
      </c>
      <c r="H82" s="5" t="s">
        <v>87</v>
      </c>
      <c r="I82" s="55">
        <v>45000</v>
      </c>
      <c r="J82" s="55">
        <v>1291.5</v>
      </c>
      <c r="K82" s="55">
        <v>1148.33</v>
      </c>
      <c r="L82" s="55">
        <v>1368</v>
      </c>
      <c r="M82" s="55">
        <v>25</v>
      </c>
      <c r="N82" s="55">
        <v>3832.83</v>
      </c>
      <c r="O82" s="55">
        <f t="shared" si="1"/>
        <v>41167.17</v>
      </c>
      <c r="P82" s="16"/>
      <c r="Q82" s="16"/>
      <c r="R82" s="16"/>
      <c r="S82" s="16"/>
    </row>
    <row r="83" spans="1:671" ht="12.75" customHeight="1" x14ac:dyDescent="0.25">
      <c r="A83" s="6">
        <v>75</v>
      </c>
      <c r="B83" t="s">
        <v>104</v>
      </c>
      <c r="C83" s="66" t="s">
        <v>37</v>
      </c>
      <c r="D83" s="74" t="s">
        <v>102</v>
      </c>
      <c r="E83" s="23" t="s">
        <v>61</v>
      </c>
      <c r="F83" s="23" t="s">
        <v>171</v>
      </c>
      <c r="G83" s="69">
        <v>44593</v>
      </c>
      <c r="H83" s="5" t="s">
        <v>87</v>
      </c>
      <c r="I83" s="55">
        <v>70000</v>
      </c>
      <c r="J83" s="55">
        <v>2009</v>
      </c>
      <c r="K83" s="55">
        <v>5368.48</v>
      </c>
      <c r="L83" s="55">
        <v>2128</v>
      </c>
      <c r="M83" s="55">
        <v>1375</v>
      </c>
      <c r="N83" s="55">
        <v>10880.48</v>
      </c>
      <c r="O83" s="55">
        <f t="shared" si="1"/>
        <v>59119.520000000004</v>
      </c>
      <c r="P83" s="7"/>
      <c r="Q83" s="7"/>
      <c r="R83" s="28"/>
      <c r="S83" s="28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</row>
    <row r="84" spans="1:671" s="49" customFormat="1" ht="12.75" customHeight="1" x14ac:dyDescent="0.25">
      <c r="A84" s="6">
        <v>76</v>
      </c>
      <c r="B84" t="s">
        <v>105</v>
      </c>
      <c r="C84" s="66" t="s">
        <v>37</v>
      </c>
      <c r="D84" s="74" t="s">
        <v>106</v>
      </c>
      <c r="E84" s="23" t="s">
        <v>61</v>
      </c>
      <c r="F84" s="23" t="s">
        <v>171</v>
      </c>
      <c r="G84" s="69">
        <v>44594</v>
      </c>
      <c r="H84" s="5" t="s">
        <v>87</v>
      </c>
      <c r="I84" s="55">
        <v>45000</v>
      </c>
      <c r="J84" s="55">
        <v>1291.5</v>
      </c>
      <c r="K84" s="55">
        <v>1148.33</v>
      </c>
      <c r="L84" s="55">
        <v>1368</v>
      </c>
      <c r="M84" s="55">
        <v>25</v>
      </c>
      <c r="N84" s="55">
        <v>3832.83</v>
      </c>
      <c r="O84" s="55">
        <f t="shared" si="1"/>
        <v>41167.17</v>
      </c>
      <c r="P84"/>
      <c r="Q84" s="17"/>
      <c r="R84" s="17"/>
      <c r="S84" s="17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  <c r="BM84" s="15"/>
      <c r="BN84" s="15"/>
      <c r="BO84" s="15"/>
      <c r="BP84" s="15"/>
      <c r="BQ84" s="15"/>
      <c r="BR84" s="15"/>
      <c r="BS84" s="15"/>
      <c r="BT84" s="15"/>
      <c r="BU84" s="15"/>
      <c r="BV84" s="15"/>
      <c r="BW84" s="15"/>
      <c r="BX84" s="15"/>
      <c r="BY84" s="15"/>
      <c r="BZ84" s="15"/>
      <c r="CA84" s="15"/>
      <c r="CB84" s="15"/>
      <c r="CC84" s="15"/>
      <c r="CD84" s="15"/>
      <c r="CE84" s="15"/>
      <c r="CF84" s="15"/>
      <c r="CG84" s="15"/>
      <c r="CH84" s="15"/>
      <c r="CI84" s="15"/>
      <c r="CJ84" s="15"/>
      <c r="CK84" s="15"/>
      <c r="CL84" s="15"/>
      <c r="CM84" s="15"/>
      <c r="CN84" s="15"/>
      <c r="CO84" s="15"/>
      <c r="CP84" s="15"/>
      <c r="CQ84" s="15"/>
      <c r="CR84" s="15"/>
      <c r="CS84" s="15"/>
      <c r="CT84" s="15"/>
      <c r="CU84" s="15"/>
      <c r="CV84" s="15"/>
      <c r="CW84" s="15"/>
      <c r="CX84" s="15"/>
      <c r="CY84" s="15"/>
      <c r="CZ84" s="15"/>
      <c r="DA84" s="15"/>
      <c r="DB84" s="15"/>
      <c r="DC84" s="15"/>
      <c r="DD84" s="15"/>
      <c r="DE84" s="15"/>
      <c r="DF84" s="15"/>
      <c r="DG84" s="15"/>
      <c r="DH84" s="15"/>
      <c r="DI84" s="15"/>
      <c r="DJ84" s="15"/>
      <c r="DK84" s="15"/>
      <c r="DL84" s="15"/>
      <c r="DM84" s="15"/>
      <c r="DN84" s="15"/>
      <c r="DO84" s="15"/>
      <c r="DP84" s="15"/>
      <c r="DQ84" s="15"/>
      <c r="DR84" s="15"/>
      <c r="DS84" s="15"/>
      <c r="DT84" s="15"/>
      <c r="DU84" s="15"/>
      <c r="DV84" s="15"/>
      <c r="DW84" s="15"/>
      <c r="DX84" s="15"/>
      <c r="DY84" s="15"/>
      <c r="DZ84" s="15"/>
      <c r="EA84" s="15"/>
      <c r="EB84" s="15"/>
      <c r="EC84" s="15"/>
      <c r="ED84" s="15"/>
      <c r="EE84" s="15"/>
      <c r="EF84" s="15"/>
      <c r="EG84" s="15"/>
      <c r="EH84" s="15"/>
      <c r="EI84" s="15"/>
      <c r="EJ84" s="15"/>
      <c r="EK84" s="15"/>
      <c r="EL84" s="15"/>
      <c r="EM84" s="15"/>
      <c r="EN84" s="15"/>
      <c r="EO84" s="15"/>
      <c r="EP84" s="15"/>
      <c r="EQ84" s="15"/>
      <c r="ER84" s="15"/>
      <c r="ES84" s="15"/>
      <c r="ET84" s="15"/>
      <c r="EU84" s="15"/>
      <c r="EV84" s="15"/>
      <c r="EW84" s="15"/>
      <c r="EX84" s="15"/>
      <c r="EY84" s="15"/>
      <c r="EZ84" s="15"/>
      <c r="FA84" s="15"/>
      <c r="FB84" s="15"/>
      <c r="FC84" s="15"/>
      <c r="FD84" s="15"/>
      <c r="FE84" s="15"/>
      <c r="FF84" s="15"/>
      <c r="FG84" s="15"/>
      <c r="FH84" s="15"/>
      <c r="FI84" s="15"/>
      <c r="FJ84" s="15"/>
      <c r="FK84" s="15"/>
      <c r="FL84" s="15"/>
      <c r="FM84" s="15"/>
      <c r="FN84" s="15"/>
      <c r="FO84" s="15"/>
      <c r="FP84" s="15"/>
      <c r="FQ84" s="15"/>
      <c r="FR84" s="15"/>
      <c r="FS84" s="15"/>
      <c r="FT84" s="15"/>
      <c r="FU84" s="15"/>
      <c r="FV84" s="15"/>
      <c r="FW84" s="15"/>
      <c r="FX84" s="15"/>
      <c r="FY84" s="15"/>
      <c r="FZ84" s="15"/>
      <c r="GA84" s="15"/>
      <c r="GB84" s="15"/>
      <c r="GC84" s="15"/>
      <c r="GD84" s="15"/>
      <c r="GE84" s="15"/>
      <c r="GF84" s="15"/>
      <c r="GG84" s="15"/>
      <c r="GH84" s="15"/>
      <c r="GI84" s="15"/>
      <c r="GJ84" s="15"/>
      <c r="GK84" s="15"/>
      <c r="GL84" s="15"/>
      <c r="GM84" s="15"/>
      <c r="GN84" s="15"/>
      <c r="GO84" s="15"/>
      <c r="GP84" s="15"/>
      <c r="GQ84" s="15"/>
      <c r="GR84" s="15"/>
      <c r="GS84" s="15"/>
      <c r="GT84" s="15"/>
      <c r="GU84" s="15"/>
      <c r="GV84" s="15"/>
      <c r="GW84" s="15"/>
      <c r="GX84" s="15"/>
      <c r="GY84" s="15"/>
      <c r="GZ84" s="15"/>
      <c r="HA84" s="15"/>
      <c r="HB84" s="15"/>
      <c r="HC84" s="15"/>
      <c r="HD84" s="15"/>
      <c r="HE84" s="15"/>
      <c r="HF84" s="15"/>
      <c r="HG84" s="15"/>
      <c r="HH84" s="15"/>
      <c r="HI84" s="15"/>
      <c r="HJ84" s="15"/>
      <c r="HK84" s="15"/>
      <c r="HL84" s="15"/>
      <c r="HM84" s="15"/>
      <c r="HN84" s="15"/>
      <c r="HO84" s="15"/>
      <c r="HP84" s="15"/>
      <c r="HQ84" s="15"/>
      <c r="HR84" s="15"/>
      <c r="HS84" s="15"/>
      <c r="HT84" s="15"/>
      <c r="HU84" s="15"/>
      <c r="HV84" s="15"/>
      <c r="HW84" s="15"/>
      <c r="HX84" s="15"/>
      <c r="HY84" s="15"/>
      <c r="HZ84" s="15"/>
      <c r="IA84" s="15"/>
      <c r="IB84" s="15"/>
      <c r="IC84" s="15"/>
      <c r="ID84" s="15"/>
      <c r="IE84" s="15"/>
      <c r="IF84" s="15"/>
      <c r="IG84" s="15"/>
      <c r="IH84" s="15"/>
      <c r="II84" s="15"/>
      <c r="IJ84" s="15"/>
      <c r="IK84" s="15"/>
      <c r="IL84" s="15"/>
      <c r="IM84" s="15"/>
      <c r="IN84" s="15"/>
      <c r="IO84" s="15"/>
      <c r="IP84" s="15"/>
      <c r="IQ84" s="15"/>
      <c r="IR84" s="15"/>
      <c r="IS84" s="15"/>
      <c r="IT84" s="15"/>
      <c r="IU84" s="15"/>
      <c r="IV84" s="15"/>
      <c r="IW84" s="15"/>
      <c r="IX84" s="15"/>
      <c r="IY84" s="15"/>
      <c r="IZ84" s="15"/>
      <c r="JA84" s="15"/>
      <c r="JB84" s="15"/>
      <c r="JC84" s="15"/>
      <c r="JD84" s="15"/>
      <c r="JE84" s="15"/>
      <c r="JF84" s="15"/>
      <c r="JG84" s="15"/>
      <c r="JH84" s="15"/>
      <c r="JI84" s="15"/>
      <c r="JJ84" s="15"/>
      <c r="JK84" s="15"/>
      <c r="JL84" s="15"/>
      <c r="JM84" s="15"/>
      <c r="JN84" s="15"/>
      <c r="JO84" s="15"/>
      <c r="JP84" s="15"/>
      <c r="JQ84" s="15"/>
      <c r="JR84" s="15"/>
      <c r="JS84" s="15"/>
      <c r="JT84" s="15"/>
      <c r="JU84" s="15"/>
      <c r="JV84" s="15"/>
      <c r="JW84" s="15"/>
      <c r="JX84" s="15"/>
      <c r="JY84" s="15"/>
      <c r="JZ84" s="15"/>
      <c r="KA84" s="15"/>
      <c r="KB84" s="15"/>
      <c r="KC84" s="15"/>
      <c r="KD84" s="15"/>
      <c r="KE84" s="15"/>
      <c r="KF84" s="15"/>
      <c r="KG84" s="15"/>
      <c r="KH84" s="15"/>
      <c r="KI84" s="15"/>
      <c r="KJ84" s="15"/>
      <c r="KK84" s="15"/>
      <c r="KL84" s="15"/>
      <c r="KM84" s="15"/>
      <c r="KN84" s="15"/>
      <c r="KO84" s="15"/>
      <c r="KP84" s="15"/>
      <c r="KQ84" s="15"/>
      <c r="KR84" s="15"/>
      <c r="KS84" s="15"/>
      <c r="KT84" s="15"/>
      <c r="KU84" s="15"/>
      <c r="KV84" s="15"/>
      <c r="KW84" s="15"/>
      <c r="KX84" s="15"/>
      <c r="KY84" s="15"/>
      <c r="KZ84" s="15"/>
      <c r="LA84" s="15"/>
      <c r="LB84" s="15"/>
      <c r="LC84" s="15"/>
      <c r="LD84" s="15"/>
      <c r="LE84" s="15"/>
      <c r="LF84" s="15"/>
      <c r="LG84" s="15"/>
      <c r="LH84" s="15"/>
      <c r="LI84" s="15"/>
      <c r="LJ84" s="15"/>
      <c r="LK84" s="15"/>
      <c r="LL84" s="15"/>
      <c r="LM84" s="15"/>
      <c r="LN84" s="15"/>
      <c r="LO84" s="15"/>
      <c r="LP84" s="15"/>
      <c r="LQ84" s="15"/>
      <c r="LR84" s="15"/>
      <c r="LS84" s="15"/>
      <c r="LT84" s="15"/>
      <c r="LU84" s="15"/>
      <c r="LV84" s="15"/>
      <c r="LW84" s="15"/>
      <c r="LX84" s="15"/>
      <c r="LY84" s="15"/>
      <c r="LZ84" s="15"/>
      <c r="MA84" s="15"/>
      <c r="MB84" s="15"/>
      <c r="MC84" s="15"/>
      <c r="MD84" s="15"/>
      <c r="ME84" s="15"/>
      <c r="MF84" s="15"/>
      <c r="MG84" s="15"/>
      <c r="MH84" s="15"/>
      <c r="MI84" s="15"/>
      <c r="MJ84" s="15"/>
      <c r="MK84" s="15"/>
      <c r="ML84" s="15"/>
      <c r="MM84" s="15"/>
      <c r="MN84" s="15"/>
      <c r="MO84" s="15"/>
      <c r="MP84" s="15"/>
      <c r="MQ84" s="15"/>
      <c r="MR84" s="15"/>
      <c r="MS84" s="15"/>
      <c r="MT84" s="15"/>
      <c r="MU84" s="15"/>
      <c r="MV84" s="15"/>
      <c r="MW84" s="15"/>
      <c r="MX84" s="15"/>
      <c r="MY84" s="15"/>
      <c r="MZ84" s="15"/>
      <c r="NA84" s="15"/>
      <c r="NB84" s="15"/>
      <c r="NC84" s="15"/>
      <c r="ND84" s="15"/>
      <c r="NE84" s="15"/>
      <c r="NF84" s="15"/>
      <c r="NG84" s="15"/>
      <c r="NH84" s="15"/>
      <c r="NI84" s="15"/>
      <c r="NJ84" s="15"/>
      <c r="NK84" s="15"/>
      <c r="NL84" s="15"/>
      <c r="NM84" s="15"/>
      <c r="NN84" s="15"/>
      <c r="NO84" s="15"/>
      <c r="NP84" s="15"/>
      <c r="NQ84" s="15"/>
      <c r="NR84" s="15"/>
      <c r="NS84" s="15"/>
      <c r="NT84" s="15"/>
      <c r="NU84" s="15"/>
      <c r="NV84" s="15"/>
      <c r="NW84" s="15"/>
      <c r="NX84" s="15"/>
      <c r="NY84" s="15"/>
      <c r="NZ84" s="15"/>
      <c r="OA84" s="15"/>
      <c r="OB84" s="15"/>
      <c r="OC84" s="15"/>
      <c r="OD84" s="15"/>
      <c r="OE84" s="15"/>
      <c r="OF84" s="15"/>
      <c r="OG84" s="15"/>
      <c r="OH84" s="15"/>
      <c r="OI84" s="15"/>
      <c r="OJ84" s="15"/>
      <c r="OK84" s="15"/>
      <c r="OL84" s="15"/>
      <c r="OM84" s="15"/>
      <c r="ON84" s="15"/>
      <c r="OO84" s="15"/>
      <c r="OP84" s="15"/>
      <c r="OQ84" s="15"/>
      <c r="OR84" s="15"/>
      <c r="OS84" s="15"/>
      <c r="OT84" s="15"/>
      <c r="OU84" s="15"/>
      <c r="OV84" s="15"/>
      <c r="OW84" s="15"/>
      <c r="OX84" s="15"/>
      <c r="OY84" s="15"/>
      <c r="OZ84" s="15"/>
      <c r="PA84" s="15"/>
      <c r="PB84" s="15"/>
      <c r="PC84" s="15"/>
      <c r="PD84" s="15"/>
      <c r="PE84" s="15"/>
      <c r="PF84" s="15"/>
      <c r="PG84" s="15"/>
      <c r="PH84" s="15"/>
      <c r="PI84" s="15"/>
      <c r="PJ84" s="15"/>
      <c r="PK84" s="15"/>
      <c r="PL84" s="15"/>
      <c r="PM84" s="15"/>
      <c r="PN84" s="15"/>
      <c r="PO84" s="15"/>
      <c r="PP84" s="15"/>
      <c r="PQ84" s="15"/>
      <c r="PR84" s="15"/>
      <c r="PS84" s="15"/>
      <c r="PT84" s="15"/>
      <c r="PU84" s="15"/>
      <c r="PV84" s="15"/>
      <c r="PW84" s="15"/>
      <c r="PX84" s="15"/>
      <c r="PY84" s="15"/>
      <c r="PZ84" s="15"/>
      <c r="QA84" s="15"/>
      <c r="QB84" s="15"/>
      <c r="QC84" s="15"/>
      <c r="QD84" s="15"/>
      <c r="QE84" s="15"/>
      <c r="QF84" s="15"/>
      <c r="QG84" s="15"/>
      <c r="QH84" s="15"/>
      <c r="QI84" s="15"/>
      <c r="QJ84" s="15"/>
      <c r="QK84" s="15"/>
      <c r="QL84" s="15"/>
      <c r="QM84" s="15"/>
      <c r="QN84" s="15"/>
      <c r="QO84" s="15"/>
      <c r="QP84" s="15"/>
      <c r="QQ84" s="15"/>
      <c r="QR84" s="15"/>
      <c r="QS84" s="15"/>
      <c r="QT84" s="15"/>
      <c r="QU84" s="15"/>
      <c r="QV84" s="15"/>
      <c r="QW84" s="15"/>
      <c r="QX84" s="15"/>
      <c r="QY84" s="15"/>
      <c r="QZ84" s="15"/>
      <c r="RA84" s="15"/>
      <c r="RB84" s="15"/>
      <c r="RC84" s="15"/>
      <c r="RD84" s="15"/>
      <c r="RE84" s="15"/>
      <c r="RF84" s="15"/>
      <c r="RG84" s="15"/>
      <c r="RH84" s="15"/>
      <c r="RI84" s="15"/>
      <c r="RJ84" s="15"/>
      <c r="RK84" s="15"/>
      <c r="RL84" s="15"/>
      <c r="RM84" s="15"/>
      <c r="RN84" s="15"/>
      <c r="RO84" s="15"/>
      <c r="RP84" s="15"/>
      <c r="RQ84" s="15"/>
      <c r="RR84" s="15"/>
      <c r="RS84" s="15"/>
      <c r="RT84" s="15"/>
      <c r="RU84" s="15"/>
      <c r="RV84" s="15"/>
      <c r="RW84" s="15"/>
      <c r="RX84" s="15"/>
      <c r="RY84" s="15"/>
      <c r="RZ84" s="15"/>
      <c r="SA84" s="15"/>
      <c r="SB84" s="15"/>
      <c r="SC84" s="15"/>
      <c r="SD84" s="15"/>
      <c r="SE84" s="15"/>
      <c r="SF84" s="15"/>
      <c r="SG84" s="15"/>
      <c r="SH84" s="15"/>
      <c r="SI84" s="15"/>
      <c r="SJ84" s="15"/>
      <c r="SK84" s="15"/>
      <c r="SL84" s="15"/>
      <c r="SM84" s="15"/>
      <c r="SN84" s="15"/>
      <c r="SO84" s="15"/>
      <c r="SP84" s="15"/>
      <c r="SQ84" s="15"/>
      <c r="SR84" s="15"/>
      <c r="SS84" s="15"/>
      <c r="ST84" s="15"/>
      <c r="SU84" s="15"/>
      <c r="SV84" s="15"/>
      <c r="SW84" s="15"/>
      <c r="SX84" s="15"/>
      <c r="SY84" s="15"/>
      <c r="SZ84" s="15"/>
      <c r="TA84" s="15"/>
      <c r="TB84" s="15"/>
      <c r="TC84" s="15"/>
      <c r="TD84" s="15"/>
      <c r="TE84" s="15"/>
      <c r="TF84" s="15"/>
      <c r="TG84" s="15"/>
      <c r="TH84" s="15"/>
      <c r="TI84" s="15"/>
      <c r="TJ84" s="15"/>
      <c r="TK84" s="15"/>
      <c r="TL84" s="15"/>
      <c r="TM84" s="15"/>
      <c r="TN84" s="15"/>
      <c r="TO84" s="15"/>
      <c r="TP84" s="15"/>
      <c r="TQ84" s="15"/>
      <c r="TR84" s="15"/>
      <c r="TS84" s="15"/>
      <c r="TT84" s="15"/>
      <c r="TU84" s="15"/>
      <c r="TV84" s="15"/>
      <c r="TW84" s="15"/>
      <c r="TX84" s="15"/>
      <c r="TY84" s="15"/>
      <c r="TZ84" s="15"/>
    </row>
    <row r="85" spans="1:671" s="27" customFormat="1" ht="15.75" x14ac:dyDescent="0.25">
      <c r="A85" s="6">
        <v>77</v>
      </c>
      <c r="B85" t="s">
        <v>85</v>
      </c>
      <c r="C85" s="66" t="s">
        <v>195</v>
      </c>
      <c r="D85" s="74" t="s">
        <v>45</v>
      </c>
      <c r="E85" s="8" t="s">
        <v>60</v>
      </c>
      <c r="F85" s="8" t="s">
        <v>171</v>
      </c>
      <c r="G85" s="68">
        <v>44593</v>
      </c>
      <c r="H85" s="33" t="s">
        <v>87</v>
      </c>
      <c r="I85" s="57">
        <v>100000</v>
      </c>
      <c r="J85" s="58">
        <v>2870</v>
      </c>
      <c r="K85" s="55">
        <v>11706.04</v>
      </c>
      <c r="L85" s="57">
        <v>3040</v>
      </c>
      <c r="M85" s="55">
        <v>1622.31</v>
      </c>
      <c r="N85" s="55">
        <v>19238.349999999999</v>
      </c>
      <c r="O85" s="55">
        <f t="shared" si="1"/>
        <v>80761.649999999994</v>
      </c>
      <c r="P85" s="2"/>
      <c r="Q85" s="7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  <c r="AF85" s="28"/>
      <c r="AG85" s="28"/>
      <c r="AH85" s="28"/>
      <c r="AI85" s="28"/>
      <c r="AJ85" s="28"/>
      <c r="AK85" s="28"/>
      <c r="AL85" s="28"/>
      <c r="AM85" s="28"/>
      <c r="AN85" s="28"/>
      <c r="AO85" s="28"/>
      <c r="AP85" s="28"/>
      <c r="AQ85" s="28"/>
      <c r="AR85" s="28"/>
      <c r="AS85" s="28"/>
      <c r="AT85" s="28"/>
      <c r="AU85" s="28"/>
      <c r="AV85" s="28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  <c r="IU85"/>
      <c r="IV85"/>
      <c r="IW85"/>
      <c r="IX85"/>
      <c r="IY85"/>
      <c r="IZ85"/>
      <c r="JA85"/>
      <c r="JB85"/>
      <c r="JC85"/>
      <c r="JD85"/>
      <c r="JE85"/>
      <c r="JF85"/>
      <c r="JG85"/>
      <c r="JH85"/>
      <c r="JI85"/>
      <c r="JJ85"/>
      <c r="JK85"/>
      <c r="JL85"/>
      <c r="JM85"/>
      <c r="JN85"/>
      <c r="JO85"/>
      <c r="JP85"/>
      <c r="JQ85"/>
      <c r="JR85"/>
      <c r="JS85"/>
      <c r="JT85"/>
      <c r="JU85"/>
      <c r="JV85"/>
      <c r="JW85"/>
      <c r="JX85"/>
      <c r="JY85"/>
      <c r="JZ85"/>
      <c r="KA85"/>
      <c r="KB85"/>
      <c r="KC85"/>
      <c r="KD85"/>
      <c r="KE85"/>
      <c r="KF85"/>
      <c r="KG85"/>
      <c r="KH85"/>
      <c r="KI85"/>
      <c r="KJ85"/>
      <c r="KK85"/>
      <c r="KL85"/>
      <c r="KM85"/>
      <c r="KN85"/>
      <c r="KO85"/>
      <c r="KP85"/>
      <c r="KQ85"/>
      <c r="KR85"/>
      <c r="KS85"/>
      <c r="KT85"/>
      <c r="KU85"/>
      <c r="KV85"/>
      <c r="KW85"/>
      <c r="KX85"/>
      <c r="KY85"/>
      <c r="KZ85"/>
      <c r="LA85"/>
      <c r="LB85"/>
      <c r="LC85"/>
      <c r="LD85"/>
      <c r="LE85"/>
      <c r="LF85"/>
      <c r="LG85"/>
      <c r="LH85"/>
      <c r="LI85"/>
      <c r="LJ85"/>
      <c r="LK85"/>
      <c r="LL85"/>
      <c r="LM85"/>
      <c r="LN85"/>
      <c r="LO85"/>
      <c r="LP85"/>
      <c r="LQ85"/>
      <c r="LR85"/>
      <c r="LS85"/>
      <c r="LT85"/>
      <c r="LU85"/>
      <c r="LV85"/>
      <c r="LW85"/>
      <c r="LX85"/>
      <c r="LY85"/>
      <c r="LZ85"/>
      <c r="MA85"/>
      <c r="MB85"/>
      <c r="MC85"/>
      <c r="MD85"/>
      <c r="ME85"/>
      <c r="MF85"/>
      <c r="MG85"/>
      <c r="MH85"/>
      <c r="MI85"/>
      <c r="MJ85"/>
      <c r="MK85"/>
      <c r="ML85"/>
      <c r="MM85"/>
      <c r="MN85"/>
      <c r="MO85"/>
      <c r="MP85"/>
      <c r="MQ85"/>
      <c r="MR85"/>
      <c r="MS85"/>
      <c r="MT85"/>
      <c r="MU85"/>
      <c r="MV85"/>
      <c r="MW85"/>
      <c r="MX85"/>
      <c r="MY85"/>
      <c r="MZ85"/>
      <c r="NA85"/>
      <c r="NB85"/>
      <c r="NC85"/>
      <c r="ND85" s="25"/>
      <c r="NE85" s="25"/>
      <c r="NF85" s="25"/>
      <c r="NG85" s="25"/>
      <c r="NH85" s="25"/>
      <c r="NI85" s="25"/>
      <c r="NJ85" s="25"/>
      <c r="NK85" s="25"/>
      <c r="NL85" s="25"/>
      <c r="NM85" s="25"/>
      <c r="NN85" s="25"/>
      <c r="NO85" s="25"/>
      <c r="NP85" s="25"/>
      <c r="NQ85" s="25"/>
      <c r="NR85" s="25"/>
      <c r="NS85" s="25"/>
      <c r="NT85" s="25"/>
      <c r="NU85" s="25"/>
      <c r="NV85" s="25"/>
      <c r="NW85" s="25"/>
      <c r="NX85" s="25"/>
      <c r="NY85" s="25"/>
      <c r="NZ85" s="25"/>
      <c r="OA85" s="25"/>
      <c r="OB85" s="25"/>
      <c r="OC85" s="25"/>
      <c r="OD85" s="25"/>
      <c r="OE85" s="25"/>
      <c r="OF85" s="25"/>
      <c r="OG85" s="25"/>
      <c r="OH85" s="25"/>
      <c r="OI85" s="25"/>
      <c r="OJ85" s="25"/>
      <c r="OK85" s="25"/>
      <c r="OL85" s="25"/>
      <c r="OM85" s="25"/>
      <c r="ON85" s="25"/>
      <c r="OO85" s="25"/>
      <c r="OP85" s="25"/>
      <c r="OQ85" s="25"/>
      <c r="OR85" s="25"/>
      <c r="OS85" s="25"/>
      <c r="OT85" s="25"/>
      <c r="OU85" s="25"/>
      <c r="OV85" s="25"/>
      <c r="OW85" s="25"/>
      <c r="OX85" s="25"/>
      <c r="OY85" s="25"/>
      <c r="OZ85" s="25"/>
      <c r="PA85" s="25"/>
      <c r="PB85" s="25"/>
      <c r="PC85" s="25"/>
      <c r="PD85" s="25"/>
      <c r="PE85" s="25"/>
      <c r="PF85" s="25"/>
      <c r="PG85" s="25"/>
      <c r="PH85" s="25"/>
      <c r="PI85" s="25"/>
      <c r="PJ85" s="25"/>
      <c r="PK85" s="25"/>
      <c r="PL85" s="25"/>
      <c r="PM85" s="25"/>
      <c r="PN85" s="25"/>
      <c r="PO85" s="25"/>
      <c r="PP85" s="25"/>
      <c r="PQ85" s="25"/>
      <c r="PR85" s="25"/>
      <c r="PS85" s="25"/>
      <c r="PT85" s="25"/>
      <c r="PU85" s="25"/>
      <c r="PV85" s="25"/>
      <c r="PW85" s="25"/>
      <c r="PX85" s="25"/>
      <c r="PY85" s="25"/>
      <c r="PZ85" s="25"/>
      <c r="QA85" s="25"/>
      <c r="QB85" s="25"/>
      <c r="QC85" s="25"/>
      <c r="QD85" s="25"/>
      <c r="QE85" s="25"/>
      <c r="QF85" s="25"/>
      <c r="QG85" s="25"/>
      <c r="QH85" s="25"/>
      <c r="QI85" s="25"/>
      <c r="QJ85" s="25"/>
      <c r="QK85" s="25"/>
      <c r="QL85" s="25"/>
      <c r="QM85" s="25"/>
      <c r="QN85" s="25"/>
      <c r="QO85" s="25"/>
      <c r="QP85" s="25"/>
      <c r="QQ85" s="25"/>
      <c r="QR85" s="25"/>
      <c r="QS85" s="25"/>
      <c r="QT85" s="25"/>
      <c r="QU85" s="25"/>
      <c r="QV85" s="25"/>
      <c r="QW85" s="25"/>
      <c r="QX85" s="25"/>
      <c r="QY85" s="25"/>
      <c r="QZ85" s="25"/>
      <c r="RA85" s="25"/>
      <c r="RB85" s="25"/>
      <c r="RC85" s="25"/>
      <c r="RD85" s="25"/>
      <c r="RE85" s="25"/>
      <c r="RF85" s="25"/>
      <c r="RG85" s="25"/>
      <c r="RH85" s="25"/>
      <c r="RI85" s="25"/>
      <c r="RJ85" s="25"/>
      <c r="RK85" s="25"/>
      <c r="RL85" s="25"/>
      <c r="RM85" s="25"/>
      <c r="RN85" s="25"/>
      <c r="RO85" s="25"/>
      <c r="RP85" s="25"/>
      <c r="RQ85" s="25"/>
      <c r="RR85" s="25"/>
      <c r="RS85" s="25"/>
      <c r="RT85" s="25"/>
      <c r="RU85" s="25"/>
      <c r="RV85" s="25"/>
      <c r="RW85" s="25"/>
      <c r="RX85" s="25"/>
      <c r="RY85" s="25"/>
      <c r="RZ85" s="25"/>
      <c r="SA85" s="25"/>
      <c r="SB85" s="25"/>
      <c r="SC85" s="25"/>
      <c r="SD85" s="25"/>
      <c r="SE85" s="25"/>
      <c r="SF85" s="25"/>
      <c r="SG85" s="25"/>
      <c r="SH85" s="25"/>
      <c r="SI85" s="25"/>
      <c r="SJ85" s="25"/>
      <c r="SK85" s="25"/>
      <c r="SL85" s="25"/>
      <c r="SM85" s="25"/>
      <c r="SN85" s="25"/>
      <c r="SO85" s="25"/>
      <c r="SP85" s="25"/>
      <c r="SQ85" s="25"/>
      <c r="SR85" s="25"/>
      <c r="SS85" s="25"/>
      <c r="ST85" s="25"/>
      <c r="SU85" s="25"/>
      <c r="SV85" s="25"/>
      <c r="SW85" s="25"/>
      <c r="SX85" s="25"/>
      <c r="SY85" s="25"/>
      <c r="SZ85" s="25"/>
      <c r="TA85" s="25"/>
      <c r="TB85" s="25"/>
      <c r="TC85" s="25"/>
      <c r="TD85" s="25"/>
      <c r="TE85" s="25"/>
      <c r="TF85" s="25"/>
      <c r="TG85" s="25"/>
      <c r="TH85" s="25"/>
      <c r="TI85" s="25"/>
      <c r="TJ85" s="25"/>
      <c r="TK85" s="25"/>
      <c r="TL85" s="25"/>
      <c r="TM85" s="25"/>
      <c r="TN85" s="25"/>
      <c r="TO85" s="25"/>
      <c r="TP85" s="25"/>
      <c r="TQ85" s="25"/>
      <c r="TR85" s="25"/>
      <c r="TS85" s="25"/>
      <c r="TT85" s="25"/>
      <c r="TU85" s="25"/>
      <c r="TV85" s="25"/>
      <c r="TW85" s="25"/>
      <c r="TX85" s="25"/>
      <c r="TY85" s="25"/>
      <c r="TZ85" s="25"/>
      <c r="UA85" s="25"/>
      <c r="UB85" s="25"/>
      <c r="UC85" s="25"/>
      <c r="UD85" s="25"/>
      <c r="UE85" s="25"/>
      <c r="UF85" s="25"/>
      <c r="UG85" s="25"/>
      <c r="UH85" s="25"/>
      <c r="UI85" s="25"/>
      <c r="UJ85" s="25"/>
      <c r="UK85" s="25"/>
      <c r="UL85" s="25"/>
      <c r="UM85" s="25"/>
      <c r="UN85" s="25"/>
      <c r="UO85" s="25"/>
      <c r="UP85" s="25"/>
      <c r="UQ85" s="25"/>
      <c r="UR85" s="25"/>
      <c r="US85" s="25"/>
      <c r="UT85" s="25"/>
      <c r="UU85" s="25"/>
      <c r="UV85" s="25"/>
      <c r="UW85" s="25"/>
      <c r="UX85" s="25"/>
      <c r="UY85" s="25"/>
      <c r="UZ85" s="25"/>
      <c r="VA85" s="25"/>
      <c r="VB85" s="25"/>
      <c r="VC85" s="25"/>
      <c r="VD85" s="25"/>
      <c r="VE85" s="25"/>
      <c r="VF85" s="25"/>
      <c r="VG85" s="25"/>
      <c r="VH85" s="25"/>
      <c r="VI85" s="25"/>
      <c r="VJ85" s="25"/>
      <c r="VK85" s="25"/>
      <c r="VL85" s="25"/>
      <c r="VM85" s="25"/>
      <c r="VN85" s="25"/>
      <c r="VO85" s="25"/>
      <c r="VP85" s="25"/>
      <c r="VQ85" s="25"/>
      <c r="VR85" s="25"/>
      <c r="VS85" s="25"/>
      <c r="VT85" s="25"/>
      <c r="VU85" s="25"/>
      <c r="VV85" s="25"/>
      <c r="VW85" s="25"/>
      <c r="VX85" s="25"/>
      <c r="VY85" s="25"/>
      <c r="VZ85" s="25"/>
      <c r="WA85" s="25"/>
      <c r="WB85" s="25"/>
      <c r="WC85" s="25"/>
      <c r="WD85" s="25"/>
      <c r="WE85" s="25"/>
      <c r="WF85" s="25"/>
      <c r="WG85" s="25"/>
      <c r="WH85" s="25"/>
      <c r="WI85" s="25"/>
      <c r="WJ85" s="25"/>
      <c r="WK85" s="25"/>
      <c r="WL85" s="25"/>
      <c r="WM85" s="25"/>
      <c r="WN85" s="25"/>
      <c r="WO85" s="25"/>
      <c r="WP85" s="25"/>
      <c r="WQ85" s="25"/>
      <c r="WR85" s="25"/>
      <c r="WS85" s="25"/>
      <c r="WT85" s="25"/>
      <c r="WU85" s="25"/>
      <c r="WV85" s="25"/>
      <c r="WW85" s="25"/>
      <c r="WX85" s="25"/>
      <c r="WY85" s="25"/>
      <c r="WZ85" s="25"/>
      <c r="XA85" s="25"/>
      <c r="XB85" s="25"/>
      <c r="XC85" s="25"/>
      <c r="XD85" s="25"/>
      <c r="XE85" s="25"/>
      <c r="XF85" s="25"/>
      <c r="XG85" s="25"/>
      <c r="XH85" s="25"/>
      <c r="XI85" s="25"/>
      <c r="XJ85" s="25"/>
      <c r="XK85" s="25"/>
      <c r="XL85" s="25"/>
      <c r="XM85" s="25"/>
      <c r="XN85" s="25"/>
      <c r="XO85" s="25"/>
      <c r="XP85" s="25"/>
      <c r="XQ85" s="25"/>
      <c r="XR85" s="25"/>
      <c r="XS85" s="25"/>
      <c r="XT85" s="25"/>
      <c r="XU85" s="25"/>
      <c r="XV85" s="25"/>
      <c r="XW85" s="25"/>
      <c r="XX85" s="25"/>
      <c r="XY85" s="25"/>
      <c r="XZ85" s="25"/>
      <c r="YA85" s="25"/>
      <c r="YB85" s="25"/>
      <c r="YC85" s="25"/>
      <c r="YD85" s="25"/>
      <c r="YE85" s="25"/>
      <c r="YF85" s="25"/>
      <c r="YG85" s="25"/>
      <c r="YH85" s="25"/>
      <c r="YI85" s="25"/>
      <c r="YJ85" s="25"/>
      <c r="YK85" s="25"/>
      <c r="YL85" s="25"/>
      <c r="YM85" s="25"/>
      <c r="YN85" s="25"/>
      <c r="YO85" s="25"/>
      <c r="YP85" s="25"/>
      <c r="YQ85" s="25"/>
      <c r="YR85" s="25"/>
      <c r="YS85" s="25"/>
      <c r="YT85" s="25"/>
      <c r="YU85" s="25"/>
    </row>
    <row r="86" spans="1:671" ht="15.75" x14ac:dyDescent="0.25">
      <c r="A86" s="6">
        <v>78</v>
      </c>
      <c r="B86" t="s">
        <v>115</v>
      </c>
      <c r="C86" s="66" t="s">
        <v>195</v>
      </c>
      <c r="D86" s="74" t="s">
        <v>116</v>
      </c>
      <c r="E86" s="8" t="s">
        <v>61</v>
      </c>
      <c r="F86" s="8" t="s">
        <v>171</v>
      </c>
      <c r="G86" s="68">
        <v>44593</v>
      </c>
      <c r="H86" s="7" t="s">
        <v>87</v>
      </c>
      <c r="I86" s="57">
        <v>60000</v>
      </c>
      <c r="J86" s="58">
        <v>1722</v>
      </c>
      <c r="K86" s="57">
        <v>3486.68</v>
      </c>
      <c r="L86" s="57">
        <v>1824</v>
      </c>
      <c r="M86" s="57">
        <v>25</v>
      </c>
      <c r="N86" s="55">
        <v>7057.68</v>
      </c>
      <c r="O86" s="55">
        <f t="shared" si="1"/>
        <v>52942.32</v>
      </c>
      <c r="P86" s="2"/>
      <c r="Q86" s="7"/>
      <c r="R86" s="28"/>
      <c r="S86" s="28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</row>
    <row r="87" spans="1:671" s="2" customFormat="1" ht="15.75" x14ac:dyDescent="0.25">
      <c r="A87" s="6">
        <v>79</v>
      </c>
      <c r="B87" t="s">
        <v>118</v>
      </c>
      <c r="C87" s="66" t="s">
        <v>117</v>
      </c>
      <c r="D87" s="74" t="s">
        <v>102</v>
      </c>
      <c r="E87" s="8" t="s">
        <v>60</v>
      </c>
      <c r="F87" s="8" t="s">
        <v>171</v>
      </c>
      <c r="G87" s="68">
        <v>44593</v>
      </c>
      <c r="H87" s="7" t="s">
        <v>87</v>
      </c>
      <c r="I87" s="76">
        <v>101000</v>
      </c>
      <c r="J87" s="76">
        <v>2898.7</v>
      </c>
      <c r="K87" s="76">
        <v>12340.59</v>
      </c>
      <c r="L87" s="76">
        <v>3070.4</v>
      </c>
      <c r="M87" s="76">
        <v>25</v>
      </c>
      <c r="N87" s="76">
        <v>18334.689999999999</v>
      </c>
      <c r="O87" s="55">
        <f t="shared" si="1"/>
        <v>82665.31</v>
      </c>
      <c r="Q87" s="7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  <c r="AD87" s="28"/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  <c r="TY87"/>
      <c r="TZ87"/>
      <c r="UA87"/>
      <c r="UB87"/>
      <c r="UC87"/>
      <c r="UD87"/>
      <c r="UE87"/>
      <c r="UF87"/>
      <c r="UG87"/>
      <c r="UH87"/>
      <c r="UI87"/>
      <c r="UJ87"/>
      <c r="UK87"/>
      <c r="UL87"/>
      <c r="UM87"/>
      <c r="UN87"/>
      <c r="UO87"/>
      <c r="UP87"/>
      <c r="UQ87"/>
      <c r="UR87"/>
      <c r="US87"/>
      <c r="UT87"/>
      <c r="UU87"/>
      <c r="UV87"/>
      <c r="UW87"/>
      <c r="UX87"/>
      <c r="UY87"/>
      <c r="UZ87"/>
      <c r="VA87"/>
      <c r="VB87"/>
      <c r="VC87"/>
      <c r="VD87"/>
      <c r="VE87"/>
      <c r="VF87"/>
      <c r="VG87"/>
      <c r="VH87"/>
      <c r="VI87"/>
      <c r="VJ87"/>
      <c r="VK87"/>
      <c r="VL87"/>
      <c r="VM87"/>
      <c r="VN87"/>
      <c r="VO87"/>
      <c r="VP87"/>
      <c r="VQ87"/>
      <c r="VR87"/>
      <c r="VS87"/>
      <c r="VT87"/>
      <c r="VU87"/>
      <c r="VV87"/>
      <c r="VW87"/>
      <c r="VX87"/>
      <c r="VY87"/>
      <c r="VZ87"/>
      <c r="WA87"/>
      <c r="WB87"/>
      <c r="WC87"/>
      <c r="WD87"/>
      <c r="WE87"/>
      <c r="WF87"/>
      <c r="WG87"/>
      <c r="WH87"/>
      <c r="WI87"/>
      <c r="WJ87"/>
      <c r="WK87"/>
      <c r="WL87"/>
      <c r="WM87"/>
      <c r="WN87"/>
      <c r="WO87"/>
      <c r="WP87"/>
      <c r="WQ87"/>
      <c r="WR87"/>
      <c r="WS87"/>
      <c r="WT87"/>
      <c r="WU87"/>
      <c r="WV87"/>
      <c r="WW87"/>
      <c r="WX87"/>
      <c r="WY87"/>
      <c r="WZ87"/>
      <c r="XA87"/>
      <c r="XB87"/>
      <c r="XC87"/>
      <c r="XD87"/>
      <c r="XE87"/>
      <c r="XF87"/>
      <c r="XG87"/>
      <c r="XH87"/>
      <c r="XI87"/>
      <c r="XJ87"/>
      <c r="XK87"/>
      <c r="XL87"/>
      <c r="XM87"/>
      <c r="XN87"/>
      <c r="XO87"/>
      <c r="XP87"/>
      <c r="XQ87"/>
      <c r="XR87"/>
      <c r="XS87"/>
      <c r="XT87"/>
      <c r="XU87"/>
      <c r="XV87"/>
      <c r="XW87"/>
      <c r="XX87"/>
      <c r="XY87"/>
      <c r="XZ87"/>
      <c r="YA87"/>
      <c r="YB87"/>
      <c r="YC87"/>
      <c r="YD87"/>
      <c r="YE87"/>
      <c r="YF87"/>
      <c r="YG87"/>
      <c r="YH87"/>
      <c r="YI87"/>
      <c r="YJ87"/>
      <c r="YK87"/>
      <c r="YL87"/>
      <c r="YM87"/>
      <c r="YN87"/>
      <c r="YO87"/>
      <c r="YP87"/>
      <c r="YQ87"/>
      <c r="YR87"/>
      <c r="YS87"/>
      <c r="YT87"/>
      <c r="YU87"/>
    </row>
    <row r="88" spans="1:671" s="2" customFormat="1" ht="15.75" x14ac:dyDescent="0.25">
      <c r="A88" s="6">
        <v>80</v>
      </c>
      <c r="B88" t="s">
        <v>144</v>
      </c>
      <c r="C88" s="66" t="s">
        <v>117</v>
      </c>
      <c r="D88" s="74" t="s">
        <v>13</v>
      </c>
      <c r="E88" s="8" t="s">
        <v>61</v>
      </c>
      <c r="F88" s="8" t="s">
        <v>171</v>
      </c>
      <c r="G88" s="68">
        <v>44652</v>
      </c>
      <c r="H88" s="7" t="s">
        <v>87</v>
      </c>
      <c r="I88" s="57">
        <v>60000</v>
      </c>
      <c r="J88" s="58">
        <v>1722</v>
      </c>
      <c r="K88" s="55">
        <v>3486.68</v>
      </c>
      <c r="L88" s="57">
        <v>1824</v>
      </c>
      <c r="M88" s="57">
        <v>25</v>
      </c>
      <c r="N88" s="55">
        <v>7057.68</v>
      </c>
      <c r="O88" s="55">
        <f t="shared" si="1"/>
        <v>52942.32</v>
      </c>
      <c r="Q88" s="7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  <c r="AF88" s="28"/>
      <c r="AG88" s="28"/>
      <c r="AH88" s="28"/>
      <c r="AI88" s="28"/>
      <c r="AJ88" s="28"/>
      <c r="AK88" s="28"/>
      <c r="AL88" s="28"/>
      <c r="AM88" s="28"/>
      <c r="AN88" s="28"/>
      <c r="AO88" s="28"/>
      <c r="AP88" s="28"/>
      <c r="AQ88" s="28"/>
      <c r="AR88" s="28"/>
      <c r="AS88" s="28"/>
      <c r="AT88" s="28"/>
      <c r="AU88" s="28"/>
      <c r="AV88" s="28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  <c r="TY88"/>
      <c r="TZ88"/>
      <c r="UA88"/>
      <c r="UB88"/>
      <c r="UC88"/>
      <c r="UD88"/>
      <c r="UE88"/>
      <c r="UF88"/>
      <c r="UG88"/>
      <c r="UH88"/>
      <c r="UI88"/>
      <c r="UJ88"/>
      <c r="UK88"/>
      <c r="UL88"/>
      <c r="UM88"/>
      <c r="UN88"/>
      <c r="UO88"/>
      <c r="UP88"/>
      <c r="UQ88"/>
      <c r="UR88"/>
      <c r="US88"/>
      <c r="UT88"/>
      <c r="UU88"/>
      <c r="UV88"/>
      <c r="UW88"/>
      <c r="UX88"/>
      <c r="UY88"/>
      <c r="UZ88"/>
      <c r="VA88"/>
      <c r="VB88"/>
      <c r="VC88"/>
      <c r="VD88"/>
      <c r="VE88"/>
      <c r="VF88"/>
      <c r="VG88"/>
      <c r="VH88"/>
      <c r="VI88"/>
      <c r="VJ88"/>
      <c r="VK88"/>
      <c r="VL88"/>
      <c r="VM88"/>
      <c r="VN88"/>
      <c r="VO88"/>
      <c r="VP88"/>
      <c r="VQ88"/>
      <c r="VR88"/>
      <c r="VS88"/>
      <c r="VT88"/>
      <c r="VU88"/>
      <c r="VV88"/>
      <c r="VW88"/>
      <c r="VX88"/>
      <c r="VY88"/>
      <c r="VZ88"/>
      <c r="WA88"/>
      <c r="WB88"/>
      <c r="WC88"/>
      <c r="WD88"/>
      <c r="WE88"/>
      <c r="WF88"/>
      <c r="WG88"/>
      <c r="WH88"/>
      <c r="WI88"/>
      <c r="WJ88"/>
      <c r="WK88"/>
      <c r="WL88"/>
      <c r="WM88"/>
      <c r="WN88"/>
      <c r="WO88"/>
      <c r="WP88"/>
      <c r="WQ88"/>
      <c r="WR88"/>
      <c r="WS88"/>
      <c r="WT88"/>
      <c r="WU88"/>
      <c r="WV88"/>
      <c r="WW88"/>
      <c r="WX88"/>
      <c r="WY88"/>
      <c r="WZ88"/>
      <c r="XA88"/>
      <c r="XB88"/>
      <c r="XC88"/>
      <c r="XD88"/>
      <c r="XE88"/>
      <c r="XF88"/>
      <c r="XG88"/>
      <c r="XH88"/>
      <c r="XI88"/>
      <c r="XJ88"/>
      <c r="XK88"/>
      <c r="XL88"/>
      <c r="XM88"/>
      <c r="XN88"/>
      <c r="XO88"/>
      <c r="XP88"/>
      <c r="XQ88"/>
      <c r="XR88"/>
      <c r="XS88"/>
      <c r="XT88"/>
      <c r="XU88"/>
      <c r="XV88"/>
      <c r="XW88"/>
      <c r="XX88"/>
      <c r="XY88"/>
      <c r="XZ88"/>
      <c r="YA88"/>
      <c r="YB88"/>
      <c r="YC88"/>
      <c r="YD88"/>
      <c r="YE88"/>
      <c r="YF88"/>
      <c r="YG88"/>
      <c r="YH88"/>
      <c r="YI88"/>
      <c r="YJ88"/>
      <c r="YK88"/>
      <c r="YL88"/>
      <c r="YM88"/>
      <c r="YN88"/>
      <c r="YO88"/>
      <c r="YP88"/>
      <c r="YQ88"/>
      <c r="YR88"/>
      <c r="YS88"/>
      <c r="YT88"/>
      <c r="YU88"/>
    </row>
    <row r="89" spans="1:671" s="2" customFormat="1" ht="15.75" x14ac:dyDescent="0.25">
      <c r="A89" s="6">
        <v>81</v>
      </c>
      <c r="B89" t="s">
        <v>182</v>
      </c>
      <c r="C89" s="66" t="s">
        <v>117</v>
      </c>
      <c r="D89" s="74" t="s">
        <v>183</v>
      </c>
      <c r="E89" s="8" t="s">
        <v>60</v>
      </c>
      <c r="F89" s="8" t="s">
        <v>171</v>
      </c>
      <c r="G89" s="68">
        <v>44805</v>
      </c>
      <c r="H89" s="7" t="s">
        <v>87</v>
      </c>
      <c r="I89" s="57">
        <v>50000</v>
      </c>
      <c r="J89" s="58">
        <v>1435</v>
      </c>
      <c r="K89" s="55">
        <v>1854</v>
      </c>
      <c r="L89" s="57">
        <v>1520</v>
      </c>
      <c r="M89" s="57">
        <v>25</v>
      </c>
      <c r="N89" s="55">
        <v>4834</v>
      </c>
      <c r="O89" s="55">
        <f t="shared" si="1"/>
        <v>45166</v>
      </c>
      <c r="Q89" s="7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  <c r="AD89" s="28"/>
      <c r="AE89" s="28"/>
      <c r="AF89" s="28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28"/>
      <c r="AR89" s="28"/>
      <c r="AS89" s="28"/>
      <c r="AT89" s="28"/>
      <c r="AU89" s="28"/>
      <c r="AV89" s="28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  <c r="TY89"/>
      <c r="TZ89"/>
      <c r="UA89"/>
      <c r="UB89"/>
      <c r="UC89"/>
      <c r="UD89"/>
      <c r="UE89"/>
      <c r="UF89"/>
      <c r="UG89"/>
      <c r="UH89"/>
      <c r="UI89"/>
      <c r="UJ89"/>
      <c r="UK89"/>
      <c r="UL89"/>
      <c r="UM89"/>
      <c r="UN89"/>
      <c r="UO89"/>
      <c r="UP89"/>
      <c r="UQ89"/>
      <c r="UR89"/>
      <c r="US89"/>
      <c r="UT89"/>
      <c r="UU89"/>
      <c r="UV89"/>
      <c r="UW89"/>
      <c r="UX89"/>
      <c r="UY89"/>
      <c r="UZ89"/>
      <c r="VA89"/>
      <c r="VB89"/>
      <c r="VC89"/>
      <c r="VD89"/>
      <c r="VE89"/>
      <c r="VF89"/>
      <c r="VG89"/>
      <c r="VH89"/>
      <c r="VI89"/>
      <c r="VJ89"/>
      <c r="VK89"/>
      <c r="VL89"/>
      <c r="VM89"/>
      <c r="VN89"/>
      <c r="VO89"/>
      <c r="VP89"/>
      <c r="VQ89"/>
      <c r="VR89"/>
      <c r="VS89"/>
      <c r="VT89"/>
      <c r="VU89"/>
      <c r="VV89"/>
      <c r="VW89"/>
      <c r="VX89"/>
      <c r="VY89"/>
      <c r="VZ89"/>
      <c r="WA89"/>
      <c r="WB89"/>
      <c r="WC89"/>
      <c r="WD89"/>
      <c r="WE89"/>
      <c r="WF89"/>
      <c r="WG89"/>
      <c r="WH89"/>
      <c r="WI89"/>
      <c r="WJ89"/>
      <c r="WK89"/>
      <c r="WL89"/>
      <c r="WM89"/>
      <c r="WN89"/>
      <c r="WO89"/>
      <c r="WP89"/>
      <c r="WQ89"/>
      <c r="WR89"/>
      <c r="WS89"/>
      <c r="WT89"/>
      <c r="WU89"/>
      <c r="WV89"/>
      <c r="WW89"/>
      <c r="WX89"/>
      <c r="WY89"/>
      <c r="WZ89"/>
      <c r="XA89"/>
      <c r="XB89"/>
      <c r="XC89"/>
      <c r="XD89"/>
      <c r="XE89"/>
      <c r="XF89"/>
      <c r="XG89"/>
      <c r="XH89"/>
      <c r="XI89"/>
      <c r="XJ89"/>
      <c r="XK89"/>
      <c r="XL89"/>
      <c r="XM89"/>
      <c r="XN89"/>
      <c r="XO89"/>
      <c r="XP89"/>
      <c r="XQ89"/>
      <c r="XR89"/>
      <c r="XS89"/>
      <c r="XT89"/>
      <c r="XU89"/>
      <c r="XV89"/>
      <c r="XW89"/>
      <c r="XX89"/>
      <c r="XY89"/>
      <c r="XZ89"/>
      <c r="YA89"/>
      <c r="YB89"/>
      <c r="YC89"/>
      <c r="YD89"/>
      <c r="YE89"/>
      <c r="YF89"/>
      <c r="YG89"/>
      <c r="YH89"/>
      <c r="YI89"/>
      <c r="YJ89"/>
      <c r="YK89"/>
      <c r="YL89"/>
      <c r="YM89"/>
      <c r="YN89"/>
      <c r="YO89"/>
      <c r="YP89"/>
      <c r="YQ89"/>
      <c r="YR89"/>
      <c r="YS89"/>
      <c r="YT89"/>
      <c r="YU89"/>
    </row>
    <row r="90" spans="1:671" s="2" customFormat="1" ht="15.75" x14ac:dyDescent="0.25">
      <c r="A90" s="6">
        <v>82</v>
      </c>
      <c r="B90" t="s">
        <v>173</v>
      </c>
      <c r="C90" s="66" t="s">
        <v>117</v>
      </c>
      <c r="D90" s="74" t="s">
        <v>14</v>
      </c>
      <c r="E90" s="50" t="s">
        <v>61</v>
      </c>
      <c r="F90" s="31" t="s">
        <v>171</v>
      </c>
      <c r="G90" s="68">
        <v>44718</v>
      </c>
      <c r="H90" s="30" t="s">
        <v>87</v>
      </c>
      <c r="I90" s="57">
        <v>40000</v>
      </c>
      <c r="J90" s="58">
        <v>1148</v>
      </c>
      <c r="K90" s="55">
        <v>442.65</v>
      </c>
      <c r="L90" s="57">
        <v>1216</v>
      </c>
      <c r="M90" s="57">
        <v>25</v>
      </c>
      <c r="N90" s="55">
        <v>2831.65</v>
      </c>
      <c r="O90" s="55">
        <f t="shared" si="1"/>
        <v>37168.35</v>
      </c>
      <c r="P90" s="7"/>
      <c r="Q90" s="7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  <c r="AD90" s="28"/>
      <c r="AE90" s="28"/>
      <c r="AF90" s="28"/>
      <c r="AG90" s="28"/>
      <c r="AH90" s="28"/>
      <c r="AI90" s="28"/>
      <c r="AJ90" s="28"/>
      <c r="AK90" s="28"/>
      <c r="AL90" s="28"/>
      <c r="AM90" s="28"/>
      <c r="AN90" s="28"/>
      <c r="AO90" s="28"/>
      <c r="AP90" s="28"/>
      <c r="AQ90" s="28"/>
      <c r="AR90" s="28"/>
      <c r="AS90" s="28"/>
      <c r="AT90" s="28"/>
      <c r="AU90" s="28"/>
      <c r="AV90" s="28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  <c r="TY90"/>
      <c r="TZ90"/>
      <c r="UA90"/>
      <c r="UB90"/>
      <c r="UC90"/>
      <c r="UD90"/>
      <c r="UE90"/>
      <c r="UF90"/>
      <c r="UG90"/>
      <c r="UH90"/>
      <c r="UI90"/>
      <c r="UJ90"/>
      <c r="UK90"/>
      <c r="UL90"/>
      <c r="UM90"/>
      <c r="UN90"/>
      <c r="UO90"/>
      <c r="UP90"/>
      <c r="UQ90"/>
      <c r="UR90"/>
      <c r="US90"/>
      <c r="UT90"/>
      <c r="UU90"/>
      <c r="UV90"/>
      <c r="UW90"/>
      <c r="UX90"/>
      <c r="UY90"/>
      <c r="UZ90"/>
      <c r="VA90"/>
      <c r="VB90"/>
      <c r="VC90"/>
      <c r="VD90"/>
      <c r="VE90"/>
      <c r="VF90"/>
      <c r="VG90"/>
      <c r="VH90"/>
      <c r="VI90"/>
      <c r="VJ90"/>
      <c r="VK90"/>
      <c r="VL90"/>
      <c r="VM90"/>
      <c r="VN90"/>
      <c r="VO90"/>
      <c r="VP90"/>
      <c r="VQ90"/>
      <c r="VR90"/>
      <c r="VS90"/>
      <c r="VT90"/>
      <c r="VU90"/>
      <c r="VV90"/>
      <c r="VW90"/>
      <c r="VX90"/>
      <c r="VY90"/>
      <c r="VZ90"/>
      <c r="WA90"/>
      <c r="WB90"/>
      <c r="WC90"/>
      <c r="WD90"/>
      <c r="WE90"/>
      <c r="WF90"/>
      <c r="WG90"/>
      <c r="WH90"/>
      <c r="WI90"/>
      <c r="WJ90"/>
      <c r="WK90"/>
      <c r="WL90"/>
      <c r="WM90"/>
      <c r="WN90"/>
      <c r="WO90"/>
      <c r="WP90"/>
      <c r="WQ90"/>
      <c r="WR90"/>
      <c r="WS90"/>
      <c r="WT90"/>
      <c r="WU90"/>
      <c r="WV90"/>
      <c r="WW90"/>
      <c r="WX90"/>
      <c r="WY90"/>
      <c r="WZ90"/>
      <c r="XA90"/>
      <c r="XB90"/>
      <c r="XC90"/>
      <c r="XD90"/>
      <c r="XE90"/>
      <c r="XF90"/>
      <c r="XG90"/>
      <c r="XH90"/>
      <c r="XI90"/>
      <c r="XJ90"/>
      <c r="XK90"/>
      <c r="XL90"/>
      <c r="XM90"/>
      <c r="XN90"/>
      <c r="XO90"/>
      <c r="XP90"/>
      <c r="XQ90"/>
      <c r="XR90"/>
      <c r="XS90"/>
      <c r="XT90"/>
      <c r="XU90"/>
      <c r="XV90"/>
      <c r="XW90"/>
      <c r="XX90"/>
      <c r="XY90"/>
      <c r="XZ90"/>
      <c r="YA90"/>
      <c r="YB90"/>
      <c r="YC90"/>
      <c r="YD90"/>
      <c r="YE90"/>
      <c r="YF90"/>
      <c r="YG90"/>
      <c r="YH90"/>
      <c r="YI90"/>
      <c r="YJ90"/>
      <c r="YK90"/>
      <c r="YL90"/>
      <c r="YM90"/>
      <c r="YN90"/>
      <c r="YO90"/>
      <c r="YP90"/>
      <c r="YQ90"/>
      <c r="YR90"/>
      <c r="YS90"/>
      <c r="YT90"/>
      <c r="YU90"/>
    </row>
    <row r="91" spans="1:671" s="2" customFormat="1" ht="15.75" x14ac:dyDescent="0.25">
      <c r="A91" s="6">
        <v>83</v>
      </c>
      <c r="B91" t="s">
        <v>174</v>
      </c>
      <c r="C91" s="66" t="s">
        <v>117</v>
      </c>
      <c r="D91" s="74" t="s">
        <v>13</v>
      </c>
      <c r="E91" s="8" t="s">
        <v>60</v>
      </c>
      <c r="F91" s="8" t="s">
        <v>171</v>
      </c>
      <c r="G91" s="68">
        <v>44713</v>
      </c>
      <c r="H91" s="7" t="s">
        <v>87</v>
      </c>
      <c r="I91" s="57">
        <v>60000</v>
      </c>
      <c r="J91" s="58">
        <v>1722</v>
      </c>
      <c r="K91" s="55">
        <v>3486.68</v>
      </c>
      <c r="L91" s="57">
        <v>1824</v>
      </c>
      <c r="M91" s="57">
        <v>25</v>
      </c>
      <c r="N91" s="55">
        <v>7057.68</v>
      </c>
      <c r="O91" s="55">
        <f t="shared" si="1"/>
        <v>52942.32</v>
      </c>
      <c r="P91" s="7"/>
      <c r="Q91" s="7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28"/>
      <c r="AD91" s="28"/>
      <c r="AE91" s="28"/>
      <c r="AF91" s="28"/>
      <c r="AG91" s="28"/>
      <c r="AH91" s="28"/>
      <c r="AI91" s="28"/>
      <c r="AJ91" s="28"/>
      <c r="AK91" s="28"/>
      <c r="AL91" s="28"/>
      <c r="AM91" s="28"/>
      <c r="AN91" s="28"/>
      <c r="AO91" s="28"/>
      <c r="AP91" s="28"/>
      <c r="AQ91" s="28"/>
      <c r="AR91" s="28"/>
      <c r="AS91" s="28"/>
      <c r="AT91" s="28"/>
      <c r="AU91" s="28"/>
      <c r="AV91" s="28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  <c r="ND91"/>
      <c r="NE91"/>
      <c r="NF91"/>
      <c r="NG91"/>
      <c r="NH91"/>
      <c r="NI91"/>
      <c r="NJ91"/>
      <c r="NK91"/>
      <c r="NL91"/>
      <c r="NM91"/>
      <c r="NN91"/>
      <c r="NO91"/>
      <c r="NP91"/>
      <c r="NQ91"/>
      <c r="NR91"/>
      <c r="NS91"/>
      <c r="NT91"/>
      <c r="NU91"/>
      <c r="NV91"/>
      <c r="NW91"/>
      <c r="NX91"/>
      <c r="NY91"/>
      <c r="NZ91"/>
      <c r="OA91"/>
      <c r="OB91"/>
      <c r="OC91"/>
      <c r="OD91"/>
      <c r="OE91"/>
      <c r="OF91"/>
      <c r="OG91"/>
      <c r="OH91"/>
      <c r="OI91"/>
      <c r="OJ91"/>
      <c r="OK91"/>
      <c r="OL91"/>
      <c r="OM91"/>
      <c r="ON91"/>
      <c r="OO91"/>
      <c r="OP91"/>
      <c r="OQ91"/>
      <c r="OR91"/>
      <c r="OS91"/>
      <c r="OT91"/>
      <c r="OU91"/>
      <c r="OV91"/>
      <c r="OW91"/>
      <c r="OX91"/>
      <c r="OY91"/>
      <c r="OZ91"/>
      <c r="PA91"/>
      <c r="PB91"/>
      <c r="PC91"/>
      <c r="PD91"/>
      <c r="PE91"/>
      <c r="PF91"/>
      <c r="PG91"/>
      <c r="PH91"/>
      <c r="PI91"/>
      <c r="PJ91"/>
      <c r="PK91"/>
      <c r="PL91"/>
      <c r="PM91"/>
      <c r="PN91"/>
      <c r="PO91"/>
      <c r="PP91"/>
      <c r="PQ91"/>
      <c r="PR91"/>
      <c r="PS91"/>
      <c r="PT91"/>
      <c r="PU91"/>
      <c r="PV91"/>
      <c r="PW91"/>
      <c r="PX91"/>
      <c r="PY91"/>
      <c r="PZ91"/>
      <c r="QA91"/>
      <c r="QB91"/>
      <c r="QC91"/>
      <c r="QD91"/>
      <c r="QE91"/>
      <c r="QF91"/>
      <c r="QG91"/>
      <c r="QH91"/>
      <c r="QI91"/>
      <c r="QJ91"/>
      <c r="QK91"/>
      <c r="QL91"/>
      <c r="QM91"/>
      <c r="QN91"/>
      <c r="QO91"/>
      <c r="QP91"/>
      <c r="QQ91"/>
      <c r="QR91"/>
      <c r="QS91"/>
      <c r="QT91"/>
      <c r="QU91"/>
      <c r="QV91"/>
      <c r="QW91"/>
      <c r="QX91"/>
      <c r="QY91"/>
      <c r="QZ91"/>
      <c r="RA91"/>
      <c r="RB91"/>
      <c r="RC91"/>
      <c r="RD91"/>
      <c r="RE91"/>
      <c r="RF91"/>
      <c r="RG91"/>
      <c r="RH91"/>
      <c r="RI91"/>
      <c r="RJ91"/>
      <c r="RK91"/>
      <c r="RL91"/>
      <c r="RM91"/>
      <c r="RN91"/>
      <c r="RO91"/>
      <c r="RP91"/>
      <c r="RQ91"/>
      <c r="RR91"/>
      <c r="RS91"/>
      <c r="RT91"/>
      <c r="RU91"/>
      <c r="RV91"/>
      <c r="RW91"/>
      <c r="RX91"/>
      <c r="RY91"/>
      <c r="RZ91"/>
      <c r="SA91"/>
      <c r="SB91"/>
      <c r="SC91"/>
      <c r="SD91"/>
      <c r="SE91"/>
      <c r="SF91"/>
      <c r="SG91"/>
      <c r="SH91"/>
      <c r="SI91"/>
      <c r="SJ91"/>
      <c r="SK91"/>
      <c r="SL91"/>
      <c r="SM91"/>
      <c r="SN91"/>
      <c r="SO91"/>
      <c r="SP91"/>
      <c r="SQ91"/>
      <c r="SR91"/>
      <c r="SS91"/>
      <c r="ST91"/>
      <c r="SU91"/>
      <c r="SV91"/>
      <c r="SW91"/>
      <c r="SX91"/>
      <c r="SY91"/>
      <c r="SZ91"/>
      <c r="TA91"/>
      <c r="TB91"/>
      <c r="TC91"/>
      <c r="TD91"/>
      <c r="TE91"/>
      <c r="TF91"/>
      <c r="TG91"/>
      <c r="TH91"/>
      <c r="TI91"/>
      <c r="TJ91"/>
      <c r="TK91"/>
      <c r="TL91"/>
      <c r="TM91"/>
      <c r="TN91"/>
      <c r="TO91"/>
      <c r="TP91"/>
      <c r="TQ91"/>
      <c r="TR91"/>
      <c r="TS91"/>
      <c r="TT91"/>
      <c r="TU91"/>
      <c r="TV91"/>
      <c r="TW91"/>
      <c r="TX91"/>
      <c r="TY91"/>
      <c r="TZ91"/>
      <c r="UA91"/>
      <c r="UB91"/>
      <c r="UC91"/>
      <c r="UD91"/>
      <c r="UE91"/>
      <c r="UF91"/>
      <c r="UG91"/>
      <c r="UH91"/>
      <c r="UI91"/>
      <c r="UJ91"/>
      <c r="UK91"/>
      <c r="UL91"/>
      <c r="UM91"/>
      <c r="UN91"/>
      <c r="UO91"/>
      <c r="UP91"/>
      <c r="UQ91"/>
      <c r="UR91"/>
      <c r="US91"/>
      <c r="UT91"/>
      <c r="UU91"/>
      <c r="UV91"/>
      <c r="UW91"/>
      <c r="UX91"/>
      <c r="UY91"/>
      <c r="UZ91"/>
      <c r="VA91"/>
      <c r="VB91"/>
      <c r="VC91"/>
      <c r="VD91"/>
      <c r="VE91"/>
      <c r="VF91"/>
      <c r="VG91"/>
      <c r="VH91"/>
      <c r="VI91"/>
      <c r="VJ91"/>
      <c r="VK91"/>
      <c r="VL91"/>
      <c r="VM91"/>
      <c r="VN91"/>
      <c r="VO91"/>
      <c r="VP91"/>
      <c r="VQ91"/>
      <c r="VR91"/>
      <c r="VS91"/>
      <c r="VT91"/>
      <c r="VU91"/>
      <c r="VV91"/>
      <c r="VW91"/>
      <c r="VX91"/>
      <c r="VY91"/>
      <c r="VZ91"/>
      <c r="WA91"/>
      <c r="WB91"/>
      <c r="WC91"/>
      <c r="WD91"/>
      <c r="WE91"/>
      <c r="WF91"/>
      <c r="WG91"/>
      <c r="WH91"/>
      <c r="WI91"/>
      <c r="WJ91"/>
      <c r="WK91"/>
      <c r="WL91"/>
      <c r="WM91"/>
      <c r="WN91"/>
      <c r="WO91"/>
      <c r="WP91"/>
      <c r="WQ91"/>
      <c r="WR91"/>
      <c r="WS91"/>
      <c r="WT91"/>
      <c r="WU91"/>
      <c r="WV91"/>
      <c r="WW91"/>
      <c r="WX91"/>
      <c r="WY91"/>
      <c r="WZ91"/>
      <c r="XA91"/>
      <c r="XB91"/>
      <c r="XC91"/>
      <c r="XD91"/>
      <c r="XE91"/>
      <c r="XF91"/>
      <c r="XG91"/>
      <c r="XH91"/>
      <c r="XI91"/>
      <c r="XJ91"/>
      <c r="XK91"/>
      <c r="XL91"/>
      <c r="XM91"/>
      <c r="XN91"/>
      <c r="XO91"/>
      <c r="XP91"/>
      <c r="XQ91"/>
      <c r="XR91"/>
      <c r="XS91"/>
      <c r="XT91"/>
      <c r="XU91"/>
      <c r="XV91"/>
      <c r="XW91"/>
      <c r="XX91"/>
      <c r="XY91"/>
      <c r="XZ91"/>
      <c r="YA91"/>
      <c r="YB91"/>
      <c r="YC91"/>
      <c r="YD91"/>
      <c r="YE91"/>
      <c r="YF91"/>
      <c r="YG91"/>
      <c r="YH91"/>
      <c r="YI91"/>
      <c r="YJ91"/>
      <c r="YK91"/>
      <c r="YL91"/>
      <c r="YM91"/>
      <c r="YN91"/>
      <c r="YO91"/>
      <c r="YP91"/>
      <c r="YQ91"/>
      <c r="YR91"/>
      <c r="YS91"/>
      <c r="YT91"/>
      <c r="YU91"/>
    </row>
    <row r="92" spans="1:671" s="7" customFormat="1" ht="15.75" x14ac:dyDescent="0.25">
      <c r="A92" s="6">
        <v>84</v>
      </c>
      <c r="B92" t="s">
        <v>142</v>
      </c>
      <c r="C92" s="66" t="s">
        <v>141</v>
      </c>
      <c r="D92" s="74" t="s">
        <v>139</v>
      </c>
      <c r="E92" s="30" t="s">
        <v>60</v>
      </c>
      <c r="F92" s="30" t="s">
        <v>171</v>
      </c>
      <c r="G92" s="70">
        <v>44470</v>
      </c>
      <c r="H92" s="32" t="s">
        <v>87</v>
      </c>
      <c r="I92" s="55">
        <v>60000</v>
      </c>
      <c r="J92" s="55">
        <v>1722</v>
      </c>
      <c r="K92" s="55">
        <v>3486.68</v>
      </c>
      <c r="L92" s="55">
        <v>1824</v>
      </c>
      <c r="M92" s="55">
        <v>1069.3</v>
      </c>
      <c r="N92" s="55">
        <v>8101.98</v>
      </c>
      <c r="O92" s="55">
        <f t="shared" si="1"/>
        <v>51898.020000000004</v>
      </c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  <c r="AF92" s="28"/>
      <c r="AG92" s="28"/>
      <c r="AH92" s="28"/>
      <c r="AI92" s="28"/>
      <c r="AJ92" s="28"/>
      <c r="AK92" s="28"/>
      <c r="AL92" s="28"/>
      <c r="AM92" s="28"/>
      <c r="AN92" s="28"/>
      <c r="AO92" s="28"/>
      <c r="AP92" s="28"/>
      <c r="AQ92" s="28"/>
      <c r="AR92" s="28"/>
      <c r="AS92" s="28"/>
      <c r="AT92" s="28"/>
      <c r="AU92" s="28"/>
      <c r="AV92" s="28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 s="17"/>
      <c r="NE92" s="17"/>
      <c r="NF92" s="17"/>
      <c r="NG92" s="17"/>
      <c r="NH92" s="17"/>
      <c r="NI92" s="17"/>
      <c r="NJ92" s="17"/>
      <c r="NK92" s="17"/>
      <c r="NL92" s="17"/>
      <c r="NM92" s="17"/>
      <c r="NN92" s="17"/>
      <c r="NO92" s="17"/>
      <c r="NP92" s="17"/>
      <c r="NQ92" s="17"/>
      <c r="NR92" s="17"/>
      <c r="NS92" s="17"/>
      <c r="NT92" s="17"/>
      <c r="NU92" s="17"/>
      <c r="NV92" s="17"/>
      <c r="NW92" s="17"/>
      <c r="NX92" s="17"/>
      <c r="NY92" s="17"/>
      <c r="NZ92" s="17"/>
      <c r="OA92" s="17"/>
      <c r="OB92" s="17"/>
      <c r="OC92" s="17"/>
      <c r="OD92" s="17"/>
      <c r="OE92" s="17"/>
      <c r="OF92" s="17"/>
      <c r="OG92" s="17"/>
      <c r="OH92" s="17"/>
      <c r="OI92" s="17"/>
      <c r="OJ92" s="17"/>
      <c r="OK92" s="17"/>
      <c r="OL92" s="17"/>
      <c r="OM92" s="17"/>
      <c r="ON92" s="17"/>
      <c r="OO92" s="17"/>
      <c r="OP92" s="17"/>
      <c r="OQ92" s="17"/>
      <c r="OR92" s="17"/>
      <c r="OS92" s="17"/>
      <c r="OT92" s="17"/>
      <c r="OU92" s="17"/>
      <c r="OV92" s="17"/>
      <c r="OW92" s="17"/>
      <c r="OX92" s="17"/>
      <c r="OY92" s="17"/>
      <c r="OZ92" s="17"/>
      <c r="PA92" s="17"/>
      <c r="PB92" s="17"/>
      <c r="PC92" s="17"/>
      <c r="PD92" s="17"/>
      <c r="PE92" s="17"/>
      <c r="PF92" s="17"/>
      <c r="PG92" s="17"/>
      <c r="PH92" s="17"/>
      <c r="PI92" s="17"/>
      <c r="PJ92" s="17"/>
      <c r="PK92" s="17"/>
      <c r="PL92" s="17"/>
      <c r="PM92" s="17"/>
      <c r="PN92" s="17"/>
      <c r="PO92" s="17"/>
      <c r="PP92" s="17"/>
      <c r="PQ92" s="17"/>
      <c r="PR92" s="17"/>
      <c r="PS92" s="17"/>
      <c r="PT92" s="17"/>
      <c r="PU92" s="17"/>
      <c r="PV92" s="17"/>
      <c r="PW92" s="17"/>
      <c r="PX92" s="17"/>
      <c r="PY92" s="17"/>
      <c r="PZ92" s="17"/>
      <c r="QA92" s="17"/>
      <c r="QB92" s="17"/>
      <c r="QC92" s="17"/>
      <c r="QD92" s="17"/>
      <c r="QE92" s="17"/>
      <c r="QF92" s="17"/>
      <c r="QG92" s="17"/>
      <c r="QH92" s="17"/>
      <c r="QI92" s="17"/>
      <c r="QJ92" s="17"/>
      <c r="QK92" s="17"/>
      <c r="QL92" s="17"/>
      <c r="QM92" s="17"/>
      <c r="QN92" s="17"/>
      <c r="QO92" s="17"/>
      <c r="QP92" s="17"/>
      <c r="QQ92" s="17"/>
      <c r="QR92" s="17"/>
      <c r="QS92" s="17"/>
      <c r="QT92" s="17"/>
      <c r="QU92" s="17"/>
      <c r="QV92" s="17"/>
      <c r="QW92" s="17"/>
      <c r="QX92" s="17"/>
      <c r="QY92" s="17"/>
      <c r="QZ92" s="17"/>
      <c r="RA92" s="17"/>
      <c r="RB92" s="17"/>
      <c r="RC92" s="17"/>
      <c r="RD92" s="17"/>
      <c r="RE92" s="17"/>
      <c r="RF92" s="17"/>
      <c r="RG92" s="17"/>
      <c r="RH92" s="17"/>
      <c r="RI92" s="17"/>
      <c r="RJ92" s="17"/>
      <c r="RK92" s="17"/>
      <c r="RL92" s="17"/>
      <c r="RM92" s="17"/>
      <c r="RN92" s="17"/>
      <c r="RO92" s="17"/>
      <c r="RP92" s="17"/>
      <c r="RQ92" s="17"/>
      <c r="RR92" s="17"/>
      <c r="RS92" s="17"/>
      <c r="RT92" s="17"/>
      <c r="RU92" s="17"/>
      <c r="RV92" s="17"/>
      <c r="RW92" s="17"/>
      <c r="RX92" s="17"/>
      <c r="RY92" s="17"/>
      <c r="RZ92" s="17"/>
      <c r="SA92" s="17"/>
      <c r="SB92" s="17"/>
      <c r="SC92" s="17"/>
      <c r="SD92" s="17"/>
      <c r="SE92" s="17"/>
      <c r="SF92" s="17"/>
      <c r="SG92" s="17"/>
      <c r="SH92" s="17"/>
      <c r="SI92" s="17"/>
      <c r="SJ92" s="17"/>
      <c r="SK92" s="17"/>
      <c r="SL92" s="17"/>
      <c r="SM92" s="17"/>
      <c r="SN92" s="17"/>
      <c r="SO92" s="17"/>
      <c r="SP92" s="17"/>
      <c r="SQ92" s="17"/>
      <c r="SR92" s="17"/>
      <c r="SS92" s="17"/>
      <c r="ST92" s="17"/>
      <c r="SU92" s="17"/>
      <c r="SV92" s="17"/>
      <c r="SW92" s="17"/>
      <c r="SX92" s="17"/>
      <c r="SY92" s="17"/>
      <c r="SZ92" s="17"/>
      <c r="TA92" s="17"/>
      <c r="TB92" s="17"/>
      <c r="TC92" s="17"/>
      <c r="TD92" s="17"/>
      <c r="TE92" s="17"/>
      <c r="TF92" s="17"/>
      <c r="TG92" s="17"/>
      <c r="TH92" s="17"/>
      <c r="TI92" s="17"/>
      <c r="TJ92" s="17"/>
      <c r="TK92" s="17"/>
      <c r="TL92" s="17"/>
      <c r="TM92" s="17"/>
      <c r="TN92" s="17"/>
      <c r="TO92" s="17"/>
      <c r="TP92" s="17"/>
      <c r="TQ92" s="17"/>
      <c r="TR92" s="17"/>
      <c r="TS92" s="17"/>
      <c r="TT92" s="17"/>
      <c r="TU92" s="17"/>
      <c r="TV92" s="17"/>
      <c r="TW92" s="17"/>
      <c r="TX92" s="17"/>
      <c r="TY92" s="17"/>
      <c r="TZ92" s="17"/>
      <c r="UA92" s="17"/>
      <c r="UB92" s="17"/>
      <c r="UC92" s="17"/>
      <c r="UD92" s="17"/>
      <c r="UE92" s="17"/>
      <c r="UF92" s="17"/>
      <c r="UG92" s="17"/>
      <c r="UH92" s="17"/>
      <c r="UI92" s="17"/>
      <c r="UJ92" s="17"/>
      <c r="UK92" s="17"/>
      <c r="UL92" s="17"/>
      <c r="UM92" s="17"/>
      <c r="UN92" s="17"/>
      <c r="UO92" s="17"/>
      <c r="UP92" s="17"/>
      <c r="UQ92" s="17"/>
      <c r="UR92" s="17"/>
      <c r="US92" s="17"/>
      <c r="UT92" s="17"/>
      <c r="UU92" s="17"/>
      <c r="UV92" s="17"/>
      <c r="UW92" s="17"/>
      <c r="UX92" s="17"/>
      <c r="UY92" s="17"/>
      <c r="UZ92" s="17"/>
      <c r="VA92" s="17"/>
      <c r="VB92" s="17"/>
      <c r="VC92" s="17"/>
      <c r="VD92" s="17"/>
      <c r="VE92" s="17"/>
      <c r="VF92" s="17"/>
      <c r="VG92" s="17"/>
      <c r="VH92" s="17"/>
      <c r="VI92" s="17"/>
      <c r="VJ92" s="17"/>
      <c r="VK92" s="17"/>
      <c r="VL92" s="17"/>
      <c r="VM92" s="17"/>
      <c r="VN92" s="17"/>
      <c r="VO92" s="17"/>
      <c r="VP92" s="17"/>
      <c r="VQ92" s="17"/>
      <c r="VR92" s="17"/>
      <c r="VS92" s="17"/>
      <c r="VT92" s="17"/>
      <c r="VU92" s="17"/>
      <c r="VV92" s="17"/>
      <c r="VW92" s="17"/>
      <c r="VX92" s="17"/>
      <c r="VY92" s="17"/>
      <c r="VZ92" s="17"/>
      <c r="WA92" s="17"/>
      <c r="WB92" s="17"/>
      <c r="WC92" s="17"/>
      <c r="WD92" s="17"/>
      <c r="WE92" s="17"/>
      <c r="WF92" s="17"/>
      <c r="WG92" s="17"/>
      <c r="WH92" s="17"/>
      <c r="WI92" s="17"/>
      <c r="WJ92" s="17"/>
      <c r="WK92" s="17"/>
      <c r="WL92" s="17"/>
      <c r="WM92" s="17"/>
      <c r="WN92" s="17"/>
      <c r="WO92" s="17"/>
      <c r="WP92" s="17"/>
      <c r="WQ92" s="17"/>
      <c r="WR92" s="17"/>
      <c r="WS92" s="17"/>
      <c r="WT92" s="17"/>
      <c r="WU92" s="17"/>
      <c r="WV92" s="17"/>
      <c r="WW92" s="17"/>
      <c r="WX92" s="17"/>
      <c r="WY92" s="17"/>
      <c r="WZ92" s="17"/>
      <c r="XA92" s="17"/>
      <c r="XB92" s="17"/>
      <c r="XC92" s="17"/>
      <c r="XD92" s="17"/>
      <c r="XE92" s="17"/>
      <c r="XF92" s="17"/>
      <c r="XG92" s="17"/>
      <c r="XH92" s="17"/>
      <c r="XI92" s="17"/>
      <c r="XJ92" s="17"/>
      <c r="XK92" s="17"/>
      <c r="XL92" s="17"/>
      <c r="XM92" s="17"/>
      <c r="XN92" s="17"/>
      <c r="XO92" s="17"/>
      <c r="XP92" s="17"/>
      <c r="XQ92" s="17"/>
      <c r="XR92" s="17"/>
      <c r="XS92" s="17"/>
      <c r="XT92" s="17"/>
      <c r="XU92" s="17"/>
      <c r="XV92" s="17"/>
      <c r="XW92" s="17"/>
      <c r="XX92" s="17"/>
      <c r="XY92" s="17"/>
      <c r="XZ92" s="17"/>
      <c r="YA92" s="17"/>
      <c r="YB92" s="17"/>
      <c r="YC92" s="17"/>
      <c r="YD92" s="17"/>
      <c r="YE92" s="17"/>
      <c r="YF92" s="17"/>
      <c r="YG92" s="17"/>
      <c r="YH92" s="17"/>
      <c r="YI92" s="17"/>
      <c r="YJ92" s="17"/>
      <c r="YK92" s="17"/>
      <c r="YL92" s="17"/>
      <c r="YM92" s="17"/>
      <c r="YN92" s="17"/>
      <c r="YO92" s="17"/>
      <c r="YP92" s="17"/>
      <c r="YQ92" s="17"/>
      <c r="YR92" s="17"/>
      <c r="YS92" s="17"/>
      <c r="YT92" s="17"/>
      <c r="YU92" s="17"/>
    </row>
    <row r="93" spans="1:671" s="7" customFormat="1" ht="15.75" x14ac:dyDescent="0.25">
      <c r="A93" s="6">
        <v>85</v>
      </c>
      <c r="B93" t="s">
        <v>143</v>
      </c>
      <c r="C93" s="66" t="s">
        <v>141</v>
      </c>
      <c r="D93" s="74" t="s">
        <v>139</v>
      </c>
      <c r="E93" s="30" t="s">
        <v>61</v>
      </c>
      <c r="F93" s="30" t="s">
        <v>171</v>
      </c>
      <c r="G93" s="70">
        <v>44593</v>
      </c>
      <c r="H93" s="32" t="s">
        <v>87</v>
      </c>
      <c r="I93" s="55">
        <v>76000</v>
      </c>
      <c r="J93" s="55">
        <v>2181.1999999999998</v>
      </c>
      <c r="K93" s="55">
        <v>6497.56</v>
      </c>
      <c r="L93" s="40">
        <v>2310.4</v>
      </c>
      <c r="M93" s="55">
        <v>25</v>
      </c>
      <c r="N93" s="55">
        <v>11014.16</v>
      </c>
      <c r="O93" s="55">
        <f t="shared" si="1"/>
        <v>64985.84</v>
      </c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  <c r="AD93" s="28"/>
      <c r="AE93" s="28"/>
      <c r="AF93" s="28"/>
      <c r="AG93" s="28"/>
      <c r="AH93" s="28"/>
      <c r="AI93" s="28"/>
      <c r="AJ93" s="28"/>
      <c r="AK93" s="28"/>
      <c r="AL93" s="28"/>
      <c r="AM93" s="28"/>
      <c r="AN93" s="28"/>
      <c r="AO93" s="28"/>
      <c r="AP93" s="28"/>
      <c r="AQ93" s="28"/>
      <c r="AR93" s="28"/>
      <c r="AS93" s="28"/>
      <c r="AT93" s="28"/>
      <c r="AU93" s="28"/>
      <c r="AV93" s="28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 s="17"/>
      <c r="NE93" s="17"/>
      <c r="NF93" s="17"/>
      <c r="NG93" s="17"/>
      <c r="NH93" s="17"/>
      <c r="NI93" s="17"/>
      <c r="NJ93" s="17"/>
      <c r="NK93" s="17"/>
      <c r="NL93" s="17"/>
      <c r="NM93" s="17"/>
      <c r="NN93" s="17"/>
      <c r="NO93" s="17"/>
      <c r="NP93" s="17"/>
      <c r="NQ93" s="17"/>
      <c r="NR93" s="17"/>
      <c r="NS93" s="17"/>
      <c r="NT93" s="17"/>
      <c r="NU93" s="17"/>
      <c r="NV93" s="17"/>
      <c r="NW93" s="17"/>
      <c r="NX93" s="17"/>
      <c r="NY93" s="17"/>
      <c r="NZ93" s="17"/>
      <c r="OA93" s="17"/>
      <c r="OB93" s="17"/>
      <c r="OC93" s="17"/>
      <c r="OD93" s="17"/>
      <c r="OE93" s="17"/>
      <c r="OF93" s="17"/>
      <c r="OG93" s="17"/>
      <c r="OH93" s="17"/>
      <c r="OI93" s="17"/>
      <c r="OJ93" s="17"/>
      <c r="OK93" s="17"/>
      <c r="OL93" s="17"/>
      <c r="OM93" s="17"/>
      <c r="ON93" s="17"/>
      <c r="OO93" s="17"/>
      <c r="OP93" s="17"/>
      <c r="OQ93" s="17"/>
      <c r="OR93" s="17"/>
      <c r="OS93" s="17"/>
      <c r="OT93" s="17"/>
      <c r="OU93" s="17"/>
      <c r="OV93" s="17"/>
      <c r="OW93" s="17"/>
      <c r="OX93" s="17"/>
      <c r="OY93" s="17"/>
      <c r="OZ93" s="17"/>
      <c r="PA93" s="17"/>
      <c r="PB93" s="17"/>
      <c r="PC93" s="17"/>
      <c r="PD93" s="17"/>
      <c r="PE93" s="17"/>
      <c r="PF93" s="17"/>
      <c r="PG93" s="17"/>
      <c r="PH93" s="17"/>
      <c r="PI93" s="17"/>
      <c r="PJ93" s="17"/>
      <c r="PK93" s="17"/>
      <c r="PL93" s="17"/>
      <c r="PM93" s="17"/>
      <c r="PN93" s="17"/>
      <c r="PO93" s="17"/>
      <c r="PP93" s="17"/>
      <c r="PQ93" s="17"/>
      <c r="PR93" s="17"/>
      <c r="PS93" s="17"/>
      <c r="PT93" s="17"/>
      <c r="PU93" s="17"/>
      <c r="PV93" s="17"/>
      <c r="PW93" s="17"/>
      <c r="PX93" s="17"/>
      <c r="PY93" s="17"/>
      <c r="PZ93" s="17"/>
      <c r="QA93" s="17"/>
      <c r="QB93" s="17"/>
      <c r="QC93" s="17"/>
      <c r="QD93" s="17"/>
      <c r="QE93" s="17"/>
      <c r="QF93" s="17"/>
      <c r="QG93" s="17"/>
      <c r="QH93" s="17"/>
      <c r="QI93" s="17"/>
      <c r="QJ93" s="17"/>
      <c r="QK93" s="17"/>
      <c r="QL93" s="17"/>
      <c r="QM93" s="17"/>
      <c r="QN93" s="17"/>
      <c r="QO93" s="17"/>
      <c r="QP93" s="17"/>
      <c r="QQ93" s="17"/>
      <c r="QR93" s="17"/>
      <c r="QS93" s="17"/>
      <c r="QT93" s="17"/>
      <c r="QU93" s="17"/>
      <c r="QV93" s="17"/>
      <c r="QW93" s="17"/>
      <c r="QX93" s="17"/>
      <c r="QY93" s="17"/>
      <c r="QZ93" s="17"/>
      <c r="RA93" s="17"/>
      <c r="RB93" s="17"/>
      <c r="RC93" s="17"/>
      <c r="RD93" s="17"/>
      <c r="RE93" s="17"/>
      <c r="RF93" s="17"/>
      <c r="RG93" s="17"/>
      <c r="RH93" s="17"/>
      <c r="RI93" s="17"/>
      <c r="RJ93" s="17"/>
      <c r="RK93" s="17"/>
      <c r="RL93" s="17"/>
      <c r="RM93" s="17"/>
      <c r="RN93" s="17"/>
      <c r="RO93" s="17"/>
      <c r="RP93" s="17"/>
      <c r="RQ93" s="17"/>
      <c r="RR93" s="17"/>
      <c r="RS93" s="17"/>
      <c r="RT93" s="17"/>
      <c r="RU93" s="17"/>
      <c r="RV93" s="17"/>
      <c r="RW93" s="17"/>
      <c r="RX93" s="17"/>
      <c r="RY93" s="17"/>
      <c r="RZ93" s="17"/>
      <c r="SA93" s="17"/>
      <c r="SB93" s="17"/>
      <c r="SC93" s="17"/>
      <c r="SD93" s="17"/>
      <c r="SE93" s="17"/>
      <c r="SF93" s="17"/>
      <c r="SG93" s="17"/>
      <c r="SH93" s="17"/>
      <c r="SI93" s="17"/>
      <c r="SJ93" s="17"/>
      <c r="SK93" s="17"/>
      <c r="SL93" s="17"/>
      <c r="SM93" s="17"/>
      <c r="SN93" s="17"/>
      <c r="SO93" s="17"/>
      <c r="SP93" s="17"/>
      <c r="SQ93" s="17"/>
      <c r="SR93" s="17"/>
      <c r="SS93" s="17"/>
      <c r="ST93" s="17"/>
      <c r="SU93" s="17"/>
      <c r="SV93" s="17"/>
      <c r="SW93" s="17"/>
      <c r="SX93" s="17"/>
      <c r="SY93" s="17"/>
      <c r="SZ93" s="17"/>
      <c r="TA93" s="17"/>
      <c r="TB93" s="17"/>
      <c r="TC93" s="17"/>
      <c r="TD93" s="17"/>
      <c r="TE93" s="17"/>
      <c r="TF93" s="17"/>
      <c r="TG93" s="17"/>
      <c r="TH93" s="17"/>
      <c r="TI93" s="17"/>
      <c r="TJ93" s="17"/>
      <c r="TK93" s="17"/>
      <c r="TL93" s="17"/>
      <c r="TM93" s="17"/>
      <c r="TN93" s="17"/>
      <c r="TO93" s="17"/>
      <c r="TP93" s="17"/>
      <c r="TQ93" s="17"/>
      <c r="TR93" s="17"/>
      <c r="TS93" s="17"/>
      <c r="TT93" s="17"/>
      <c r="TU93" s="17"/>
      <c r="TV93" s="17"/>
      <c r="TW93" s="17"/>
      <c r="TX93" s="17"/>
      <c r="TY93" s="17"/>
      <c r="TZ93" s="17"/>
      <c r="UA93" s="17"/>
      <c r="UB93" s="17"/>
      <c r="UC93" s="17"/>
      <c r="UD93" s="17"/>
      <c r="UE93" s="17"/>
      <c r="UF93" s="17"/>
      <c r="UG93" s="17"/>
      <c r="UH93" s="17"/>
      <c r="UI93" s="17"/>
      <c r="UJ93" s="17"/>
      <c r="UK93" s="17"/>
      <c r="UL93" s="17"/>
      <c r="UM93" s="17"/>
      <c r="UN93" s="17"/>
      <c r="UO93" s="17"/>
      <c r="UP93" s="17"/>
      <c r="UQ93" s="17"/>
      <c r="UR93" s="17"/>
      <c r="US93" s="17"/>
      <c r="UT93" s="17"/>
      <c r="UU93" s="17"/>
      <c r="UV93" s="17"/>
      <c r="UW93" s="17"/>
      <c r="UX93" s="17"/>
      <c r="UY93" s="17"/>
      <c r="UZ93" s="17"/>
      <c r="VA93" s="17"/>
      <c r="VB93" s="17"/>
      <c r="VC93" s="17"/>
      <c r="VD93" s="17"/>
      <c r="VE93" s="17"/>
      <c r="VF93" s="17"/>
      <c r="VG93" s="17"/>
      <c r="VH93" s="17"/>
      <c r="VI93" s="17"/>
      <c r="VJ93" s="17"/>
      <c r="VK93" s="17"/>
      <c r="VL93" s="17"/>
      <c r="VM93" s="17"/>
      <c r="VN93" s="17"/>
      <c r="VO93" s="17"/>
      <c r="VP93" s="17"/>
      <c r="VQ93" s="17"/>
      <c r="VR93" s="17"/>
      <c r="VS93" s="17"/>
      <c r="VT93" s="17"/>
      <c r="VU93" s="17"/>
      <c r="VV93" s="17"/>
      <c r="VW93" s="17"/>
      <c r="VX93" s="17"/>
      <c r="VY93" s="17"/>
      <c r="VZ93" s="17"/>
      <c r="WA93" s="17"/>
      <c r="WB93" s="17"/>
      <c r="WC93" s="17"/>
      <c r="WD93" s="17"/>
      <c r="WE93" s="17"/>
      <c r="WF93" s="17"/>
      <c r="WG93" s="17"/>
      <c r="WH93" s="17"/>
      <c r="WI93" s="17"/>
      <c r="WJ93" s="17"/>
      <c r="WK93" s="17"/>
      <c r="WL93" s="17"/>
      <c r="WM93" s="17"/>
      <c r="WN93" s="17"/>
      <c r="WO93" s="17"/>
      <c r="WP93" s="17"/>
      <c r="WQ93" s="17"/>
      <c r="WR93" s="17"/>
      <c r="WS93" s="17"/>
      <c r="WT93" s="17"/>
      <c r="WU93" s="17"/>
      <c r="WV93" s="17"/>
      <c r="WW93" s="17"/>
      <c r="WX93" s="17"/>
      <c r="WY93" s="17"/>
      <c r="WZ93" s="17"/>
      <c r="XA93" s="17"/>
      <c r="XB93" s="17"/>
      <c r="XC93" s="17"/>
      <c r="XD93" s="17"/>
      <c r="XE93" s="17"/>
      <c r="XF93" s="17"/>
      <c r="XG93" s="17"/>
      <c r="XH93" s="17"/>
      <c r="XI93" s="17"/>
      <c r="XJ93" s="17"/>
      <c r="XK93" s="17"/>
      <c r="XL93" s="17"/>
      <c r="XM93" s="17"/>
      <c r="XN93" s="17"/>
      <c r="XO93" s="17"/>
      <c r="XP93" s="17"/>
      <c r="XQ93" s="17"/>
      <c r="XR93" s="17"/>
      <c r="XS93" s="17"/>
      <c r="XT93" s="17"/>
      <c r="XU93" s="17"/>
      <c r="XV93" s="17"/>
      <c r="XW93" s="17"/>
      <c r="XX93" s="17"/>
      <c r="XY93" s="17"/>
      <c r="XZ93" s="17"/>
      <c r="YA93" s="17"/>
      <c r="YB93" s="17"/>
      <c r="YC93" s="17"/>
      <c r="YD93" s="17"/>
      <c r="YE93" s="17"/>
      <c r="YF93" s="17"/>
      <c r="YG93" s="17"/>
      <c r="YH93" s="17"/>
      <c r="YI93" s="17"/>
      <c r="YJ93" s="17"/>
      <c r="YK93" s="17"/>
      <c r="YL93" s="17"/>
      <c r="YM93" s="17"/>
      <c r="YN93" s="17"/>
      <c r="YO93" s="17"/>
      <c r="YP93" s="17"/>
      <c r="YQ93" s="17"/>
      <c r="YR93" s="17"/>
      <c r="YS93" s="17"/>
      <c r="YT93" s="17"/>
      <c r="YU93" s="17"/>
    </row>
    <row r="94" spans="1:671" s="7" customFormat="1" ht="15.75" x14ac:dyDescent="0.25">
      <c r="A94" s="6">
        <v>86</v>
      </c>
      <c r="B94" t="s">
        <v>145</v>
      </c>
      <c r="C94" s="66" t="s">
        <v>141</v>
      </c>
      <c r="D94" s="74" t="s">
        <v>45</v>
      </c>
      <c r="E94" s="30" t="s">
        <v>61</v>
      </c>
      <c r="F94" s="30" t="s">
        <v>171</v>
      </c>
      <c r="G94" s="70">
        <v>44662</v>
      </c>
      <c r="H94" s="32" t="s">
        <v>87</v>
      </c>
      <c r="I94" s="55">
        <v>115000</v>
      </c>
      <c r="J94" s="55">
        <v>3300.5</v>
      </c>
      <c r="K94" s="55">
        <v>15633.74</v>
      </c>
      <c r="L94" s="40">
        <v>3496</v>
      </c>
      <c r="M94" s="55">
        <v>25</v>
      </c>
      <c r="N94" s="55">
        <v>22455.24</v>
      </c>
      <c r="O94" s="55">
        <f t="shared" si="1"/>
        <v>92544.76</v>
      </c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8"/>
      <c r="AP94" s="28"/>
      <c r="AQ94" s="28"/>
      <c r="AR94" s="28"/>
      <c r="AS94" s="28"/>
      <c r="AT94" s="28"/>
      <c r="AU94" s="28"/>
      <c r="AV94" s="28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C94" s="17"/>
      <c r="CD94" s="17"/>
      <c r="CE94" s="17"/>
      <c r="CF94" s="17"/>
      <c r="CG94" s="17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  <c r="CU94" s="17"/>
      <c r="CV94" s="17"/>
      <c r="CW94" s="17"/>
      <c r="CX94" s="17"/>
      <c r="CY94" s="17"/>
      <c r="CZ94" s="17"/>
      <c r="DA94" s="17"/>
      <c r="DB94" s="17"/>
      <c r="DC94" s="17"/>
      <c r="DD94" s="17"/>
      <c r="DE94" s="17"/>
      <c r="DF94" s="17"/>
      <c r="DG94" s="17"/>
      <c r="DH94" s="17"/>
      <c r="DI94" s="17"/>
      <c r="DJ94" s="17"/>
      <c r="DK94" s="17"/>
      <c r="DL94" s="17"/>
      <c r="DM94" s="17"/>
      <c r="DN94" s="17"/>
      <c r="DO94" s="17"/>
      <c r="DP94" s="17"/>
      <c r="DQ94" s="17"/>
      <c r="DR94" s="17"/>
      <c r="DS94" s="17"/>
      <c r="DT94" s="17"/>
      <c r="DU94" s="17"/>
      <c r="DV94" s="17"/>
      <c r="DW94" s="17"/>
      <c r="DX94" s="17"/>
      <c r="DY94" s="17"/>
      <c r="DZ94" s="17"/>
      <c r="EA94" s="17"/>
      <c r="EB94" s="17"/>
      <c r="EC94" s="17"/>
      <c r="ED94" s="17"/>
      <c r="EE94" s="17"/>
      <c r="EF94" s="17"/>
      <c r="EG94" s="17"/>
      <c r="EH94" s="17"/>
      <c r="EI94" s="17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  <c r="ND94" s="17"/>
      <c r="NE94" s="17"/>
      <c r="NF94" s="17"/>
      <c r="NG94" s="17"/>
      <c r="NH94" s="17"/>
      <c r="NI94" s="17"/>
      <c r="NJ94" s="17"/>
      <c r="NK94" s="17"/>
      <c r="NL94" s="17"/>
      <c r="NM94" s="17"/>
      <c r="NN94" s="17"/>
      <c r="NO94" s="17"/>
      <c r="NP94" s="17"/>
      <c r="NQ94" s="17"/>
      <c r="NR94" s="17"/>
      <c r="NS94" s="17"/>
      <c r="NT94" s="17"/>
      <c r="NU94" s="17"/>
      <c r="NV94" s="17"/>
      <c r="NW94" s="17"/>
      <c r="NX94" s="17"/>
      <c r="NY94" s="17"/>
      <c r="NZ94" s="17"/>
      <c r="OA94" s="17"/>
      <c r="OB94" s="17"/>
      <c r="OC94" s="17"/>
      <c r="OD94" s="17"/>
      <c r="OE94" s="17"/>
      <c r="OF94" s="17"/>
      <c r="OG94" s="17"/>
      <c r="OH94" s="17"/>
      <c r="OI94" s="17"/>
      <c r="OJ94" s="17"/>
      <c r="OK94" s="17"/>
      <c r="OL94" s="17"/>
      <c r="OM94" s="17"/>
      <c r="ON94" s="17"/>
      <c r="OO94" s="17"/>
      <c r="OP94" s="17"/>
      <c r="OQ94" s="17"/>
      <c r="OR94" s="17"/>
      <c r="OS94" s="17"/>
      <c r="OT94" s="17"/>
      <c r="OU94" s="17"/>
      <c r="OV94" s="17"/>
      <c r="OW94" s="17"/>
      <c r="OX94" s="17"/>
      <c r="OY94" s="17"/>
      <c r="OZ94" s="17"/>
      <c r="PA94" s="17"/>
      <c r="PB94" s="17"/>
      <c r="PC94" s="17"/>
      <c r="PD94" s="17"/>
      <c r="PE94" s="17"/>
      <c r="PF94" s="17"/>
      <c r="PG94" s="17"/>
      <c r="PH94" s="17"/>
      <c r="PI94" s="17"/>
      <c r="PJ94" s="17"/>
      <c r="PK94" s="17"/>
      <c r="PL94" s="17"/>
      <c r="PM94" s="17"/>
      <c r="PN94" s="17"/>
      <c r="PO94" s="17"/>
      <c r="PP94" s="17"/>
      <c r="PQ94" s="17"/>
      <c r="PR94" s="17"/>
      <c r="PS94" s="17"/>
      <c r="PT94" s="17"/>
      <c r="PU94" s="17"/>
      <c r="PV94" s="17"/>
      <c r="PW94" s="17"/>
      <c r="PX94" s="17"/>
      <c r="PY94" s="17"/>
      <c r="PZ94" s="17"/>
      <c r="QA94" s="17"/>
      <c r="QB94" s="17"/>
      <c r="QC94" s="17"/>
      <c r="QD94" s="17"/>
      <c r="QE94" s="17"/>
      <c r="QF94" s="17"/>
      <c r="QG94" s="17"/>
      <c r="QH94" s="17"/>
      <c r="QI94" s="17"/>
      <c r="QJ94" s="17"/>
      <c r="QK94" s="17"/>
      <c r="QL94" s="17"/>
      <c r="QM94" s="17"/>
      <c r="QN94" s="17"/>
      <c r="QO94" s="17"/>
      <c r="QP94" s="17"/>
      <c r="QQ94" s="17"/>
      <c r="QR94" s="17"/>
      <c r="QS94" s="17"/>
      <c r="QT94" s="17"/>
      <c r="QU94" s="17"/>
      <c r="QV94" s="17"/>
      <c r="QW94" s="17"/>
      <c r="QX94" s="17"/>
      <c r="QY94" s="17"/>
      <c r="QZ94" s="17"/>
      <c r="RA94" s="17"/>
      <c r="RB94" s="17"/>
      <c r="RC94" s="17"/>
      <c r="RD94" s="17"/>
      <c r="RE94" s="17"/>
      <c r="RF94" s="17"/>
      <c r="RG94" s="17"/>
      <c r="RH94" s="17"/>
      <c r="RI94" s="17"/>
      <c r="RJ94" s="17"/>
      <c r="RK94" s="17"/>
      <c r="RL94" s="17"/>
      <c r="RM94" s="17"/>
      <c r="RN94" s="17"/>
      <c r="RO94" s="17"/>
      <c r="RP94" s="17"/>
      <c r="RQ94" s="17"/>
      <c r="RR94" s="17"/>
      <c r="RS94" s="17"/>
      <c r="RT94" s="17"/>
      <c r="RU94" s="17"/>
      <c r="RV94" s="17"/>
      <c r="RW94" s="17"/>
      <c r="RX94" s="17"/>
      <c r="RY94" s="17"/>
      <c r="RZ94" s="17"/>
      <c r="SA94" s="17"/>
      <c r="SB94" s="17"/>
      <c r="SC94" s="17"/>
      <c r="SD94" s="17"/>
      <c r="SE94" s="17"/>
      <c r="SF94" s="17"/>
      <c r="SG94" s="17"/>
      <c r="SH94" s="17"/>
      <c r="SI94" s="17"/>
      <c r="SJ94" s="17"/>
      <c r="SK94" s="17"/>
      <c r="SL94" s="17"/>
      <c r="SM94" s="17"/>
      <c r="SN94" s="17"/>
      <c r="SO94" s="17"/>
      <c r="SP94" s="17"/>
      <c r="SQ94" s="17"/>
      <c r="SR94" s="17"/>
      <c r="SS94" s="17"/>
      <c r="ST94" s="17"/>
      <c r="SU94" s="17"/>
      <c r="SV94" s="17"/>
      <c r="SW94" s="17"/>
      <c r="SX94" s="17"/>
      <c r="SY94" s="17"/>
      <c r="SZ94" s="17"/>
      <c r="TA94" s="17"/>
      <c r="TB94" s="17"/>
      <c r="TC94" s="17"/>
      <c r="TD94" s="17"/>
      <c r="TE94" s="17"/>
      <c r="TF94" s="17"/>
      <c r="TG94" s="17"/>
      <c r="TH94" s="17"/>
      <c r="TI94" s="17"/>
      <c r="TJ94" s="17"/>
      <c r="TK94" s="17"/>
      <c r="TL94" s="17"/>
      <c r="TM94" s="17"/>
      <c r="TN94" s="17"/>
      <c r="TO94" s="17"/>
      <c r="TP94" s="17"/>
      <c r="TQ94" s="17"/>
      <c r="TR94" s="17"/>
      <c r="TS94" s="17"/>
      <c r="TT94" s="17"/>
      <c r="TU94" s="17"/>
      <c r="TV94" s="17"/>
      <c r="TW94" s="17"/>
      <c r="TX94" s="17"/>
      <c r="TY94" s="17"/>
      <c r="TZ94" s="17"/>
      <c r="UA94" s="17"/>
      <c r="UB94" s="17"/>
      <c r="UC94" s="17"/>
      <c r="UD94" s="17"/>
      <c r="UE94" s="17"/>
      <c r="UF94" s="17"/>
      <c r="UG94" s="17"/>
      <c r="UH94" s="17"/>
      <c r="UI94" s="17"/>
      <c r="UJ94" s="17"/>
      <c r="UK94" s="17"/>
      <c r="UL94" s="17"/>
      <c r="UM94" s="17"/>
      <c r="UN94" s="17"/>
      <c r="UO94" s="17"/>
      <c r="UP94" s="17"/>
      <c r="UQ94" s="17"/>
      <c r="UR94" s="17"/>
      <c r="US94" s="17"/>
      <c r="UT94" s="17"/>
      <c r="UU94" s="17"/>
      <c r="UV94" s="17"/>
      <c r="UW94" s="17"/>
      <c r="UX94" s="17"/>
      <c r="UY94" s="17"/>
      <c r="UZ94" s="17"/>
      <c r="VA94" s="17"/>
      <c r="VB94" s="17"/>
      <c r="VC94" s="17"/>
      <c r="VD94" s="17"/>
      <c r="VE94" s="17"/>
      <c r="VF94" s="17"/>
      <c r="VG94" s="17"/>
      <c r="VH94" s="17"/>
      <c r="VI94" s="17"/>
      <c r="VJ94" s="17"/>
      <c r="VK94" s="17"/>
      <c r="VL94" s="17"/>
      <c r="VM94" s="17"/>
      <c r="VN94" s="17"/>
      <c r="VO94" s="17"/>
      <c r="VP94" s="17"/>
      <c r="VQ94" s="17"/>
      <c r="VR94" s="17"/>
      <c r="VS94" s="17"/>
      <c r="VT94" s="17"/>
      <c r="VU94" s="17"/>
      <c r="VV94" s="17"/>
      <c r="VW94" s="17"/>
      <c r="VX94" s="17"/>
      <c r="VY94" s="17"/>
      <c r="VZ94" s="17"/>
      <c r="WA94" s="17"/>
      <c r="WB94" s="17"/>
      <c r="WC94" s="17"/>
      <c r="WD94" s="17"/>
      <c r="WE94" s="17"/>
      <c r="WF94" s="17"/>
      <c r="WG94" s="17"/>
      <c r="WH94" s="17"/>
      <c r="WI94" s="17"/>
      <c r="WJ94" s="17"/>
      <c r="WK94" s="17"/>
      <c r="WL94" s="17"/>
      <c r="WM94" s="17"/>
      <c r="WN94" s="17"/>
      <c r="WO94" s="17"/>
      <c r="WP94" s="17"/>
      <c r="WQ94" s="17"/>
      <c r="WR94" s="17"/>
      <c r="WS94" s="17"/>
      <c r="WT94" s="17"/>
      <c r="WU94" s="17"/>
      <c r="WV94" s="17"/>
      <c r="WW94" s="17"/>
      <c r="WX94" s="17"/>
      <c r="WY94" s="17"/>
      <c r="WZ94" s="17"/>
      <c r="XA94" s="17"/>
      <c r="XB94" s="17"/>
      <c r="XC94" s="17"/>
      <c r="XD94" s="17"/>
      <c r="XE94" s="17"/>
      <c r="XF94" s="17"/>
      <c r="XG94" s="17"/>
      <c r="XH94" s="17"/>
      <c r="XI94" s="17"/>
      <c r="XJ94" s="17"/>
      <c r="XK94" s="17"/>
      <c r="XL94" s="17"/>
      <c r="XM94" s="17"/>
      <c r="XN94" s="17"/>
      <c r="XO94" s="17"/>
      <c r="XP94" s="17"/>
      <c r="XQ94" s="17"/>
      <c r="XR94" s="17"/>
      <c r="XS94" s="17"/>
      <c r="XT94" s="17"/>
      <c r="XU94" s="17"/>
      <c r="XV94" s="17"/>
      <c r="XW94" s="17"/>
      <c r="XX94" s="17"/>
      <c r="XY94" s="17"/>
      <c r="XZ94" s="17"/>
      <c r="YA94" s="17"/>
      <c r="YB94" s="17"/>
      <c r="YC94" s="17"/>
      <c r="YD94" s="17"/>
      <c r="YE94" s="17"/>
      <c r="YF94" s="17"/>
      <c r="YG94" s="17"/>
      <c r="YH94" s="17"/>
      <c r="YI94" s="17"/>
      <c r="YJ94" s="17"/>
      <c r="YK94" s="17"/>
      <c r="YL94" s="17"/>
      <c r="YM94" s="17"/>
      <c r="YN94" s="17"/>
      <c r="YO94" s="17"/>
      <c r="YP94" s="17"/>
      <c r="YQ94" s="17"/>
      <c r="YR94" s="17"/>
      <c r="YS94" s="17"/>
      <c r="YT94" s="17"/>
      <c r="YU94" s="17"/>
    </row>
    <row r="95" spans="1:671" s="7" customFormat="1" ht="15.75" x14ac:dyDescent="0.25">
      <c r="A95" s="6">
        <v>87</v>
      </c>
      <c r="B95" t="s">
        <v>84</v>
      </c>
      <c r="C95" s="66" t="s">
        <v>140</v>
      </c>
      <c r="D95" s="74" t="s">
        <v>45</v>
      </c>
      <c r="E95" s="26" t="s">
        <v>61</v>
      </c>
      <c r="F95" s="26" t="s">
        <v>171</v>
      </c>
      <c r="G95" s="71">
        <v>44470</v>
      </c>
      <c r="H95" s="5" t="s">
        <v>87</v>
      </c>
      <c r="I95" s="39">
        <v>89500</v>
      </c>
      <c r="J95" s="39">
        <v>2568.65</v>
      </c>
      <c r="K95" s="55">
        <v>9635.51</v>
      </c>
      <c r="L95" s="39">
        <v>2720.8</v>
      </c>
      <c r="M95" s="39">
        <v>25</v>
      </c>
      <c r="N95" s="39">
        <v>14949.96</v>
      </c>
      <c r="O95" s="55">
        <f t="shared" si="1"/>
        <v>74550.040000000008</v>
      </c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Q95" s="28"/>
      <c r="AR95" s="28"/>
      <c r="AS95" s="28"/>
      <c r="AT95" s="28"/>
      <c r="AU95" s="28"/>
      <c r="AV95" s="28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  <c r="ND95" s="17"/>
      <c r="NE95" s="17"/>
      <c r="NF95" s="17"/>
      <c r="NG95" s="17"/>
      <c r="NH95" s="17"/>
      <c r="NI95" s="17"/>
      <c r="NJ95" s="17"/>
      <c r="NK95" s="17"/>
      <c r="NL95" s="17"/>
      <c r="NM95" s="17"/>
      <c r="NN95" s="17"/>
      <c r="NO95" s="17"/>
      <c r="NP95" s="17"/>
      <c r="NQ95" s="17"/>
      <c r="NR95" s="17"/>
      <c r="NS95" s="17"/>
      <c r="NT95" s="17"/>
      <c r="NU95" s="17"/>
      <c r="NV95" s="17"/>
      <c r="NW95" s="17"/>
      <c r="NX95" s="17"/>
      <c r="NY95" s="17"/>
      <c r="NZ95" s="17"/>
      <c r="OA95" s="17"/>
      <c r="OB95" s="17"/>
      <c r="OC95" s="17"/>
      <c r="OD95" s="17"/>
      <c r="OE95" s="17"/>
      <c r="OF95" s="17"/>
      <c r="OG95" s="17"/>
      <c r="OH95" s="17"/>
      <c r="OI95" s="17"/>
      <c r="OJ95" s="17"/>
      <c r="OK95" s="17"/>
      <c r="OL95" s="17"/>
      <c r="OM95" s="17"/>
      <c r="ON95" s="17"/>
      <c r="OO95" s="17"/>
      <c r="OP95" s="17"/>
      <c r="OQ95" s="17"/>
      <c r="OR95" s="17"/>
      <c r="OS95" s="17"/>
      <c r="OT95" s="17"/>
      <c r="OU95" s="17"/>
      <c r="OV95" s="17"/>
      <c r="OW95" s="17"/>
      <c r="OX95" s="17"/>
      <c r="OY95" s="17"/>
      <c r="OZ95" s="17"/>
      <c r="PA95" s="17"/>
      <c r="PB95" s="17"/>
      <c r="PC95" s="17"/>
      <c r="PD95" s="17"/>
      <c r="PE95" s="17"/>
      <c r="PF95" s="17"/>
      <c r="PG95" s="17"/>
      <c r="PH95" s="17"/>
      <c r="PI95" s="17"/>
      <c r="PJ95" s="17"/>
      <c r="PK95" s="17"/>
      <c r="PL95" s="17"/>
      <c r="PM95" s="17"/>
      <c r="PN95" s="17"/>
      <c r="PO95" s="17"/>
      <c r="PP95" s="17"/>
      <c r="PQ95" s="17"/>
      <c r="PR95" s="17"/>
      <c r="PS95" s="17"/>
      <c r="PT95" s="17"/>
      <c r="PU95" s="17"/>
      <c r="PV95" s="17"/>
      <c r="PW95" s="17"/>
      <c r="PX95" s="17"/>
      <c r="PY95" s="17"/>
      <c r="PZ95" s="17"/>
      <c r="QA95" s="17"/>
      <c r="QB95" s="17"/>
      <c r="QC95" s="17"/>
      <c r="QD95" s="17"/>
      <c r="QE95" s="17"/>
      <c r="QF95" s="17"/>
      <c r="QG95" s="17"/>
      <c r="QH95" s="17"/>
      <c r="QI95" s="17"/>
      <c r="QJ95" s="17"/>
      <c r="QK95" s="17"/>
      <c r="QL95" s="17"/>
      <c r="QM95" s="17"/>
      <c r="QN95" s="17"/>
      <c r="QO95" s="17"/>
      <c r="QP95" s="17"/>
      <c r="QQ95" s="17"/>
      <c r="QR95" s="17"/>
      <c r="QS95" s="17"/>
      <c r="QT95" s="17"/>
      <c r="QU95" s="17"/>
      <c r="QV95" s="17"/>
      <c r="QW95" s="17"/>
      <c r="QX95" s="17"/>
      <c r="QY95" s="17"/>
      <c r="QZ95" s="17"/>
      <c r="RA95" s="17"/>
      <c r="RB95" s="17"/>
      <c r="RC95" s="17"/>
      <c r="RD95" s="17"/>
      <c r="RE95" s="17"/>
      <c r="RF95" s="17"/>
      <c r="RG95" s="17"/>
      <c r="RH95" s="17"/>
      <c r="RI95" s="17"/>
      <c r="RJ95" s="17"/>
      <c r="RK95" s="17"/>
      <c r="RL95" s="17"/>
      <c r="RM95" s="17"/>
      <c r="RN95" s="17"/>
      <c r="RO95" s="17"/>
      <c r="RP95" s="17"/>
      <c r="RQ95" s="17"/>
      <c r="RR95" s="17"/>
      <c r="RS95" s="17"/>
      <c r="RT95" s="17"/>
      <c r="RU95" s="17"/>
      <c r="RV95" s="17"/>
      <c r="RW95" s="17"/>
      <c r="RX95" s="17"/>
      <c r="RY95" s="17"/>
      <c r="RZ95" s="17"/>
      <c r="SA95" s="17"/>
      <c r="SB95" s="17"/>
      <c r="SC95" s="17"/>
      <c r="SD95" s="17"/>
      <c r="SE95" s="17"/>
      <c r="SF95" s="17"/>
      <c r="SG95" s="17"/>
      <c r="SH95" s="17"/>
      <c r="SI95" s="17"/>
      <c r="SJ95" s="17"/>
      <c r="SK95" s="17"/>
      <c r="SL95" s="17"/>
      <c r="SM95" s="17"/>
      <c r="SN95" s="17"/>
      <c r="SO95" s="17"/>
      <c r="SP95" s="17"/>
      <c r="SQ95" s="17"/>
      <c r="SR95" s="17"/>
      <c r="SS95" s="17"/>
      <c r="ST95" s="17"/>
      <c r="SU95" s="17"/>
      <c r="SV95" s="17"/>
      <c r="SW95" s="17"/>
      <c r="SX95" s="17"/>
      <c r="SY95" s="17"/>
      <c r="SZ95" s="17"/>
      <c r="TA95" s="17"/>
      <c r="TB95" s="17"/>
      <c r="TC95" s="17"/>
      <c r="TD95" s="17"/>
      <c r="TE95" s="17"/>
      <c r="TF95" s="17"/>
      <c r="TG95" s="17"/>
      <c r="TH95" s="17"/>
      <c r="TI95" s="17"/>
      <c r="TJ95" s="17"/>
      <c r="TK95" s="17"/>
      <c r="TL95" s="17"/>
      <c r="TM95" s="17"/>
      <c r="TN95" s="17"/>
      <c r="TO95" s="17"/>
      <c r="TP95" s="17"/>
      <c r="TQ95" s="17"/>
      <c r="TR95" s="17"/>
      <c r="TS95" s="17"/>
      <c r="TT95" s="17"/>
      <c r="TU95" s="17"/>
      <c r="TV95" s="17"/>
      <c r="TW95" s="17"/>
      <c r="TX95" s="17"/>
      <c r="TY95" s="17"/>
      <c r="TZ95" s="17"/>
      <c r="UA95" s="17"/>
      <c r="UB95" s="17"/>
      <c r="UC95" s="17"/>
      <c r="UD95" s="17"/>
      <c r="UE95" s="17"/>
      <c r="UF95" s="17"/>
      <c r="UG95" s="17"/>
      <c r="UH95" s="17"/>
      <c r="UI95" s="17"/>
      <c r="UJ95" s="17"/>
      <c r="UK95" s="17"/>
      <c r="UL95" s="17"/>
      <c r="UM95" s="17"/>
      <c r="UN95" s="17"/>
      <c r="UO95" s="17"/>
      <c r="UP95" s="17"/>
      <c r="UQ95" s="17"/>
      <c r="UR95" s="17"/>
      <c r="US95" s="17"/>
      <c r="UT95" s="17"/>
      <c r="UU95" s="17"/>
      <c r="UV95" s="17"/>
      <c r="UW95" s="17"/>
      <c r="UX95" s="17"/>
      <c r="UY95" s="17"/>
      <c r="UZ95" s="17"/>
      <c r="VA95" s="17"/>
      <c r="VB95" s="17"/>
      <c r="VC95" s="17"/>
      <c r="VD95" s="17"/>
      <c r="VE95" s="17"/>
      <c r="VF95" s="17"/>
      <c r="VG95" s="17"/>
      <c r="VH95" s="17"/>
      <c r="VI95" s="17"/>
      <c r="VJ95" s="17"/>
      <c r="VK95" s="17"/>
      <c r="VL95" s="17"/>
      <c r="VM95" s="17"/>
      <c r="VN95" s="17"/>
      <c r="VO95" s="17"/>
      <c r="VP95" s="17"/>
      <c r="VQ95" s="17"/>
      <c r="VR95" s="17"/>
      <c r="VS95" s="17"/>
      <c r="VT95" s="17"/>
      <c r="VU95" s="17"/>
      <c r="VV95" s="17"/>
      <c r="VW95" s="17"/>
      <c r="VX95" s="17"/>
      <c r="VY95" s="17"/>
      <c r="VZ95" s="17"/>
      <c r="WA95" s="17"/>
      <c r="WB95" s="17"/>
      <c r="WC95" s="17"/>
      <c r="WD95" s="17"/>
      <c r="WE95" s="17"/>
      <c r="WF95" s="17"/>
      <c r="WG95" s="17"/>
      <c r="WH95" s="17"/>
      <c r="WI95" s="17"/>
      <c r="WJ95" s="17"/>
      <c r="WK95" s="17"/>
      <c r="WL95" s="17"/>
      <c r="WM95" s="17"/>
      <c r="WN95" s="17"/>
      <c r="WO95" s="17"/>
      <c r="WP95" s="17"/>
      <c r="WQ95" s="17"/>
      <c r="WR95" s="17"/>
      <c r="WS95" s="17"/>
      <c r="WT95" s="17"/>
      <c r="WU95" s="17"/>
      <c r="WV95" s="17"/>
      <c r="WW95" s="17"/>
      <c r="WX95" s="17"/>
      <c r="WY95" s="17"/>
      <c r="WZ95" s="17"/>
      <c r="XA95" s="17"/>
      <c r="XB95" s="17"/>
      <c r="XC95" s="17"/>
      <c r="XD95" s="17"/>
      <c r="XE95" s="17"/>
      <c r="XF95" s="17"/>
      <c r="XG95" s="17"/>
      <c r="XH95" s="17"/>
      <c r="XI95" s="17"/>
      <c r="XJ95" s="17"/>
      <c r="XK95" s="17"/>
      <c r="XL95" s="17"/>
      <c r="XM95" s="17"/>
      <c r="XN95" s="17"/>
      <c r="XO95" s="17"/>
      <c r="XP95" s="17"/>
      <c r="XQ95" s="17"/>
      <c r="XR95" s="17"/>
      <c r="XS95" s="17"/>
      <c r="XT95" s="17"/>
      <c r="XU95" s="17"/>
      <c r="XV95" s="17"/>
      <c r="XW95" s="17"/>
      <c r="XX95" s="17"/>
      <c r="XY95" s="17"/>
      <c r="XZ95" s="17"/>
      <c r="YA95" s="17"/>
      <c r="YB95" s="17"/>
      <c r="YC95" s="17"/>
      <c r="YD95" s="17"/>
      <c r="YE95" s="17"/>
      <c r="YF95" s="17"/>
      <c r="YG95" s="17"/>
      <c r="YH95" s="17"/>
      <c r="YI95" s="17"/>
      <c r="YJ95" s="17"/>
      <c r="YK95" s="17"/>
      <c r="YL95" s="17"/>
      <c r="YM95" s="17"/>
      <c r="YN95" s="17"/>
      <c r="YO95" s="17"/>
      <c r="YP95" s="17"/>
      <c r="YQ95" s="17"/>
      <c r="YR95" s="17"/>
      <c r="YS95" s="17"/>
      <c r="YT95" s="17"/>
      <c r="YU95" s="17"/>
    </row>
    <row r="96" spans="1:671" s="7" customFormat="1" ht="15.75" x14ac:dyDescent="0.25">
      <c r="A96" s="6">
        <v>88</v>
      </c>
      <c r="B96" t="s">
        <v>185</v>
      </c>
      <c r="C96" s="66" t="s">
        <v>140</v>
      </c>
      <c r="D96" s="74" t="s">
        <v>14</v>
      </c>
      <c r="E96" s="26" t="s">
        <v>60</v>
      </c>
      <c r="F96" s="26" t="s">
        <v>171</v>
      </c>
      <c r="G96" s="71">
        <v>44593</v>
      </c>
      <c r="H96" s="5" t="s">
        <v>87</v>
      </c>
      <c r="I96" s="39">
        <v>35000</v>
      </c>
      <c r="J96" s="39">
        <v>1004.5</v>
      </c>
      <c r="K96" s="55">
        <v>0</v>
      </c>
      <c r="L96" s="39">
        <v>1064</v>
      </c>
      <c r="M96" s="39">
        <v>25</v>
      </c>
      <c r="N96" s="39">
        <v>2093.5</v>
      </c>
      <c r="O96" s="55">
        <f t="shared" si="1"/>
        <v>32906.5</v>
      </c>
      <c r="P96" s="2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  <c r="CA96" s="17"/>
      <c r="CB96" s="17"/>
      <c r="CC96" s="17"/>
      <c r="CD96" s="17"/>
      <c r="CE96" s="17"/>
      <c r="CF96" s="17"/>
      <c r="CG96" s="17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  <c r="CU96" s="17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7"/>
      <c r="DH96" s="17"/>
      <c r="DI96" s="17"/>
      <c r="DJ96" s="17"/>
      <c r="DK96" s="17"/>
      <c r="DL96" s="17"/>
      <c r="DM96" s="17"/>
      <c r="DN96" s="17"/>
      <c r="DO96" s="17"/>
      <c r="DP96" s="17"/>
      <c r="DQ96" s="17"/>
      <c r="DR96" s="17"/>
      <c r="DS96" s="17"/>
      <c r="DT96" s="17"/>
      <c r="DU96" s="17"/>
      <c r="DV96" s="17"/>
      <c r="DW96" s="17"/>
      <c r="DX96" s="17"/>
      <c r="DY96" s="17"/>
      <c r="DZ96" s="17"/>
      <c r="EA96" s="17"/>
      <c r="EB96" s="17"/>
      <c r="EC96" s="17"/>
      <c r="ED96" s="17"/>
      <c r="EE96" s="17"/>
      <c r="EF96" s="17"/>
      <c r="EG96" s="17"/>
      <c r="EH96" s="17"/>
      <c r="EI96" s="17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 s="17"/>
      <c r="NE96" s="17"/>
      <c r="NF96" s="17"/>
      <c r="NG96" s="17"/>
      <c r="NH96" s="17"/>
      <c r="NI96" s="17"/>
      <c r="NJ96" s="17"/>
      <c r="NK96" s="17"/>
      <c r="NL96" s="17"/>
      <c r="NM96" s="17"/>
      <c r="NN96" s="17"/>
      <c r="NO96" s="17"/>
      <c r="NP96" s="17"/>
      <c r="NQ96" s="17"/>
      <c r="NR96" s="17"/>
      <c r="NS96" s="17"/>
      <c r="NT96" s="17"/>
      <c r="NU96" s="17"/>
      <c r="NV96" s="17"/>
      <c r="NW96" s="17"/>
      <c r="NX96" s="17"/>
      <c r="NY96" s="17"/>
      <c r="NZ96" s="17"/>
      <c r="OA96" s="17"/>
      <c r="OB96" s="17"/>
      <c r="OC96" s="17"/>
      <c r="OD96" s="17"/>
      <c r="OE96" s="17"/>
      <c r="OF96" s="17"/>
      <c r="OG96" s="17"/>
      <c r="OH96" s="17"/>
      <c r="OI96" s="17"/>
      <c r="OJ96" s="17"/>
      <c r="OK96" s="17"/>
      <c r="OL96" s="17"/>
      <c r="OM96" s="17"/>
      <c r="ON96" s="17"/>
      <c r="OO96" s="17"/>
      <c r="OP96" s="17"/>
      <c r="OQ96" s="17"/>
      <c r="OR96" s="17"/>
      <c r="OS96" s="17"/>
      <c r="OT96" s="17"/>
      <c r="OU96" s="17"/>
      <c r="OV96" s="17"/>
      <c r="OW96" s="17"/>
      <c r="OX96" s="17"/>
      <c r="OY96" s="17"/>
      <c r="OZ96" s="17"/>
      <c r="PA96" s="17"/>
      <c r="PB96" s="17"/>
      <c r="PC96" s="17"/>
      <c r="PD96" s="17"/>
      <c r="PE96" s="17"/>
      <c r="PF96" s="17"/>
      <c r="PG96" s="17"/>
      <c r="PH96" s="17"/>
      <c r="PI96" s="17"/>
      <c r="PJ96" s="17"/>
      <c r="PK96" s="17"/>
      <c r="PL96" s="17"/>
      <c r="PM96" s="17"/>
      <c r="PN96" s="17"/>
      <c r="PO96" s="17"/>
      <c r="PP96" s="17"/>
      <c r="PQ96" s="17"/>
      <c r="PR96" s="17"/>
      <c r="PS96" s="17"/>
      <c r="PT96" s="17"/>
      <c r="PU96" s="17"/>
      <c r="PV96" s="17"/>
      <c r="PW96" s="17"/>
      <c r="PX96" s="17"/>
      <c r="PY96" s="17"/>
      <c r="PZ96" s="17"/>
      <c r="QA96" s="17"/>
      <c r="QB96" s="17"/>
      <c r="QC96" s="17"/>
      <c r="QD96" s="17"/>
      <c r="QE96" s="17"/>
      <c r="QF96" s="17"/>
      <c r="QG96" s="17"/>
      <c r="QH96" s="17"/>
      <c r="QI96" s="17"/>
      <c r="QJ96" s="17"/>
      <c r="QK96" s="17"/>
      <c r="QL96" s="17"/>
      <c r="QM96" s="17"/>
      <c r="QN96" s="17"/>
      <c r="QO96" s="17"/>
      <c r="QP96" s="17"/>
      <c r="QQ96" s="17"/>
      <c r="QR96" s="17"/>
      <c r="QS96" s="17"/>
      <c r="QT96" s="17"/>
      <c r="QU96" s="17"/>
      <c r="QV96" s="17"/>
      <c r="QW96" s="17"/>
      <c r="QX96" s="17"/>
      <c r="QY96" s="17"/>
      <c r="QZ96" s="17"/>
      <c r="RA96" s="17"/>
      <c r="RB96" s="17"/>
      <c r="RC96" s="17"/>
      <c r="RD96" s="17"/>
      <c r="RE96" s="17"/>
      <c r="RF96" s="17"/>
      <c r="RG96" s="17"/>
      <c r="RH96" s="17"/>
      <c r="RI96" s="17"/>
      <c r="RJ96" s="17"/>
      <c r="RK96" s="17"/>
      <c r="RL96" s="17"/>
      <c r="RM96" s="17"/>
      <c r="RN96" s="17"/>
      <c r="RO96" s="17"/>
      <c r="RP96" s="17"/>
      <c r="RQ96" s="17"/>
      <c r="RR96" s="17"/>
      <c r="RS96" s="17"/>
      <c r="RT96" s="17"/>
      <c r="RU96" s="17"/>
      <c r="RV96" s="17"/>
      <c r="RW96" s="17"/>
      <c r="RX96" s="17"/>
      <c r="RY96" s="17"/>
      <c r="RZ96" s="17"/>
      <c r="SA96" s="17"/>
      <c r="SB96" s="17"/>
      <c r="SC96" s="17"/>
      <c r="SD96" s="17"/>
      <c r="SE96" s="17"/>
      <c r="SF96" s="17"/>
      <c r="SG96" s="17"/>
      <c r="SH96" s="17"/>
      <c r="SI96" s="17"/>
      <c r="SJ96" s="17"/>
      <c r="SK96" s="17"/>
      <c r="SL96" s="17"/>
      <c r="SM96" s="17"/>
      <c r="SN96" s="17"/>
      <c r="SO96" s="17"/>
      <c r="SP96" s="17"/>
      <c r="SQ96" s="17"/>
      <c r="SR96" s="17"/>
      <c r="SS96" s="17"/>
      <c r="ST96" s="17"/>
      <c r="SU96" s="17"/>
      <c r="SV96" s="17"/>
      <c r="SW96" s="17"/>
      <c r="SX96" s="17"/>
      <c r="SY96" s="17"/>
      <c r="SZ96" s="17"/>
      <c r="TA96" s="17"/>
      <c r="TB96" s="17"/>
      <c r="TC96" s="17"/>
      <c r="TD96" s="17"/>
      <c r="TE96" s="17"/>
      <c r="TF96" s="17"/>
      <c r="TG96" s="17"/>
      <c r="TH96" s="17"/>
      <c r="TI96" s="17"/>
      <c r="TJ96" s="17"/>
      <c r="TK96" s="17"/>
      <c r="TL96" s="17"/>
      <c r="TM96" s="17"/>
      <c r="TN96" s="17"/>
      <c r="TO96" s="17"/>
      <c r="TP96" s="17"/>
      <c r="TQ96" s="17"/>
      <c r="TR96" s="17"/>
      <c r="TS96" s="17"/>
      <c r="TT96" s="17"/>
      <c r="TU96" s="17"/>
      <c r="TV96" s="17"/>
      <c r="TW96" s="17"/>
      <c r="TX96" s="17"/>
      <c r="TY96" s="17"/>
      <c r="TZ96" s="17"/>
      <c r="UA96" s="17"/>
      <c r="UB96" s="17"/>
      <c r="UC96" s="17"/>
      <c r="UD96" s="17"/>
      <c r="UE96" s="17"/>
      <c r="UF96" s="17"/>
      <c r="UG96" s="17"/>
      <c r="UH96" s="17"/>
      <c r="UI96" s="17"/>
      <c r="UJ96" s="17"/>
      <c r="UK96" s="17"/>
      <c r="UL96" s="17"/>
      <c r="UM96" s="17"/>
      <c r="UN96" s="17"/>
      <c r="UO96" s="17"/>
      <c r="UP96" s="17"/>
      <c r="UQ96" s="17"/>
      <c r="UR96" s="17"/>
      <c r="US96" s="17"/>
      <c r="UT96" s="17"/>
      <c r="UU96" s="17"/>
      <c r="UV96" s="17"/>
      <c r="UW96" s="17"/>
      <c r="UX96" s="17"/>
      <c r="UY96" s="17"/>
      <c r="UZ96" s="17"/>
      <c r="VA96" s="17"/>
      <c r="VB96" s="17"/>
      <c r="VC96" s="17"/>
      <c r="VD96" s="17"/>
      <c r="VE96" s="17"/>
      <c r="VF96" s="17"/>
      <c r="VG96" s="17"/>
      <c r="VH96" s="17"/>
      <c r="VI96" s="17"/>
      <c r="VJ96" s="17"/>
      <c r="VK96" s="17"/>
      <c r="VL96" s="17"/>
      <c r="VM96" s="17"/>
      <c r="VN96" s="17"/>
      <c r="VO96" s="17"/>
      <c r="VP96" s="17"/>
      <c r="VQ96" s="17"/>
      <c r="VR96" s="17"/>
      <c r="VS96" s="17"/>
      <c r="VT96" s="17"/>
      <c r="VU96" s="17"/>
      <c r="VV96" s="17"/>
      <c r="VW96" s="17"/>
      <c r="VX96" s="17"/>
      <c r="VY96" s="17"/>
      <c r="VZ96" s="17"/>
      <c r="WA96" s="17"/>
      <c r="WB96" s="17"/>
      <c r="WC96" s="17"/>
      <c r="WD96" s="17"/>
      <c r="WE96" s="17"/>
      <c r="WF96" s="17"/>
      <c r="WG96" s="17"/>
      <c r="WH96" s="17"/>
      <c r="WI96" s="17"/>
      <c r="WJ96" s="17"/>
      <c r="WK96" s="17"/>
      <c r="WL96" s="17"/>
      <c r="WM96" s="17"/>
      <c r="WN96" s="17"/>
      <c r="WO96" s="17"/>
      <c r="WP96" s="17"/>
      <c r="WQ96" s="17"/>
      <c r="WR96" s="17"/>
      <c r="WS96" s="17"/>
      <c r="WT96" s="17"/>
      <c r="WU96" s="17"/>
      <c r="WV96" s="17"/>
      <c r="WW96" s="17"/>
      <c r="WX96" s="17"/>
      <c r="WY96" s="17"/>
      <c r="WZ96" s="17"/>
      <c r="XA96" s="17"/>
      <c r="XB96" s="17"/>
      <c r="XC96" s="17"/>
      <c r="XD96" s="17"/>
      <c r="XE96" s="17"/>
      <c r="XF96" s="17"/>
      <c r="XG96" s="17"/>
      <c r="XH96" s="17"/>
      <c r="XI96" s="17"/>
      <c r="XJ96" s="17"/>
      <c r="XK96" s="17"/>
      <c r="XL96" s="17"/>
      <c r="XM96" s="17"/>
      <c r="XN96" s="17"/>
      <c r="XO96" s="17"/>
      <c r="XP96" s="17"/>
      <c r="XQ96" s="17"/>
      <c r="XR96" s="17"/>
      <c r="XS96" s="17"/>
      <c r="XT96" s="17"/>
      <c r="XU96" s="17"/>
      <c r="XV96" s="17"/>
      <c r="XW96" s="17"/>
      <c r="XX96" s="17"/>
      <c r="XY96" s="17"/>
      <c r="XZ96" s="17"/>
      <c r="YA96" s="17"/>
      <c r="YB96" s="17"/>
      <c r="YC96" s="17"/>
      <c r="YD96" s="17"/>
      <c r="YE96" s="17"/>
      <c r="YF96" s="17"/>
      <c r="YG96" s="17"/>
      <c r="YH96" s="17"/>
      <c r="YI96" s="17"/>
      <c r="YJ96" s="17"/>
      <c r="YK96" s="17"/>
      <c r="YL96" s="17"/>
      <c r="YM96" s="17"/>
      <c r="YN96" s="17"/>
      <c r="YO96" s="17"/>
      <c r="YP96" s="17"/>
      <c r="YQ96" s="17"/>
      <c r="YR96" s="17"/>
      <c r="YS96" s="17"/>
      <c r="YT96" s="17"/>
      <c r="YU96" s="17"/>
    </row>
    <row r="97" spans="1:671" s="27" customFormat="1" ht="15.75" x14ac:dyDescent="0.25">
      <c r="A97" s="6">
        <v>89</v>
      </c>
      <c r="B97" t="s">
        <v>119</v>
      </c>
      <c r="C97" s="66" t="s">
        <v>140</v>
      </c>
      <c r="D97" s="74" t="s">
        <v>13</v>
      </c>
      <c r="E97" s="26" t="s">
        <v>60</v>
      </c>
      <c r="F97" s="26" t="s">
        <v>171</v>
      </c>
      <c r="G97" s="71">
        <v>44593</v>
      </c>
      <c r="H97" s="5" t="s">
        <v>87</v>
      </c>
      <c r="I97" s="55">
        <v>50000</v>
      </c>
      <c r="J97" s="55">
        <v>1435</v>
      </c>
      <c r="K97" s="55">
        <v>1854</v>
      </c>
      <c r="L97" s="55">
        <v>1520</v>
      </c>
      <c r="M97" s="55">
        <v>2025</v>
      </c>
      <c r="N97" s="55">
        <v>6834</v>
      </c>
      <c r="O97" s="55">
        <f t="shared" si="1"/>
        <v>43166</v>
      </c>
      <c r="P97"/>
      <c r="Q97" s="17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  <c r="AC97" s="28"/>
      <c r="AD97" s="28"/>
      <c r="AE97" s="28"/>
      <c r="AF97" s="28"/>
      <c r="AG97" s="28"/>
      <c r="AH97" s="28"/>
      <c r="AI97" s="28"/>
      <c r="AJ97" s="28"/>
      <c r="AK97" s="28"/>
      <c r="AL97" s="28"/>
      <c r="AM97" s="28"/>
      <c r="AN97" s="28"/>
      <c r="AO97" s="28"/>
      <c r="AP97" s="28"/>
      <c r="AQ97" s="28"/>
      <c r="AR97" s="28"/>
      <c r="AS97" s="28"/>
      <c r="AT97" s="28"/>
      <c r="AU97" s="28"/>
      <c r="AV97" s="28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C97" s="17"/>
      <c r="CD97" s="17"/>
      <c r="CE97" s="17"/>
      <c r="CF97" s="17"/>
      <c r="CG97" s="17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  <c r="CU97" s="17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7"/>
      <c r="DH97" s="17"/>
      <c r="DI97" s="17"/>
      <c r="DJ97" s="17"/>
      <c r="DK97" s="17"/>
      <c r="DL97" s="17"/>
      <c r="DM97" s="17"/>
      <c r="DN97" s="17"/>
      <c r="DO97" s="17"/>
      <c r="DP97" s="17"/>
      <c r="DQ97" s="17"/>
      <c r="DR97" s="17"/>
      <c r="DS97" s="17"/>
      <c r="DT97" s="17"/>
      <c r="DU97" s="17"/>
      <c r="DV97" s="17"/>
      <c r="DW97" s="17"/>
      <c r="DX97" s="17"/>
      <c r="DY97" s="17"/>
      <c r="DZ97" s="17"/>
      <c r="EA97" s="17"/>
      <c r="EB97" s="17"/>
      <c r="EC97" s="17"/>
      <c r="ED97" s="17"/>
      <c r="EE97" s="17"/>
      <c r="EF97" s="17"/>
      <c r="EG97" s="17"/>
      <c r="EH97" s="17"/>
      <c r="EI97" s="1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 s="25"/>
      <c r="NE97" s="25"/>
      <c r="NF97" s="25"/>
      <c r="NG97" s="25"/>
      <c r="NH97" s="25"/>
      <c r="NI97" s="25"/>
      <c r="NJ97" s="25"/>
      <c r="NK97" s="25"/>
      <c r="NL97" s="25"/>
      <c r="NM97" s="25"/>
      <c r="NN97" s="25"/>
      <c r="NO97" s="25"/>
      <c r="NP97" s="25"/>
      <c r="NQ97" s="25"/>
      <c r="NR97" s="25"/>
      <c r="NS97" s="25"/>
      <c r="NT97" s="25"/>
      <c r="NU97" s="25"/>
      <c r="NV97" s="25"/>
      <c r="NW97" s="25"/>
      <c r="NX97" s="25"/>
      <c r="NY97" s="25"/>
      <c r="NZ97" s="25"/>
      <c r="OA97" s="25"/>
      <c r="OB97" s="25"/>
      <c r="OC97" s="25"/>
      <c r="OD97" s="25"/>
      <c r="OE97" s="25"/>
      <c r="OF97" s="25"/>
      <c r="OG97" s="25"/>
      <c r="OH97" s="25"/>
      <c r="OI97" s="25"/>
      <c r="OJ97" s="25"/>
      <c r="OK97" s="25"/>
      <c r="OL97" s="25"/>
      <c r="OM97" s="25"/>
      <c r="ON97" s="25"/>
      <c r="OO97" s="25"/>
      <c r="OP97" s="25"/>
      <c r="OQ97" s="25"/>
      <c r="OR97" s="25"/>
      <c r="OS97" s="25"/>
      <c r="OT97" s="25"/>
      <c r="OU97" s="25"/>
      <c r="OV97" s="25"/>
      <c r="OW97" s="25"/>
      <c r="OX97" s="25"/>
      <c r="OY97" s="25"/>
      <c r="OZ97" s="25"/>
      <c r="PA97" s="25"/>
      <c r="PB97" s="25"/>
      <c r="PC97" s="25"/>
      <c r="PD97" s="25"/>
      <c r="PE97" s="25"/>
      <c r="PF97" s="25"/>
      <c r="PG97" s="25"/>
      <c r="PH97" s="25"/>
      <c r="PI97" s="25"/>
      <c r="PJ97" s="25"/>
      <c r="PK97" s="25"/>
      <c r="PL97" s="25"/>
      <c r="PM97" s="25"/>
      <c r="PN97" s="25"/>
      <c r="PO97" s="25"/>
      <c r="PP97" s="25"/>
      <c r="PQ97" s="25"/>
      <c r="PR97" s="25"/>
      <c r="PS97" s="25"/>
      <c r="PT97" s="25"/>
      <c r="PU97" s="25"/>
      <c r="PV97" s="25"/>
      <c r="PW97" s="25"/>
      <c r="PX97" s="25"/>
      <c r="PY97" s="25"/>
      <c r="PZ97" s="25"/>
      <c r="QA97" s="25"/>
      <c r="QB97" s="25"/>
      <c r="QC97" s="25"/>
      <c r="QD97" s="25"/>
      <c r="QE97" s="25"/>
      <c r="QF97" s="25"/>
      <c r="QG97" s="25"/>
      <c r="QH97" s="25"/>
      <c r="QI97" s="25"/>
      <c r="QJ97" s="25"/>
      <c r="QK97" s="25"/>
      <c r="QL97" s="25"/>
      <c r="QM97" s="25"/>
      <c r="QN97" s="25"/>
      <c r="QO97" s="25"/>
      <c r="QP97" s="25"/>
      <c r="QQ97" s="25"/>
      <c r="QR97" s="25"/>
      <c r="QS97" s="25"/>
      <c r="QT97" s="25"/>
      <c r="QU97" s="25"/>
      <c r="QV97" s="25"/>
      <c r="QW97" s="25"/>
      <c r="QX97" s="25"/>
      <c r="QY97" s="25"/>
      <c r="QZ97" s="25"/>
      <c r="RA97" s="25"/>
      <c r="RB97" s="25"/>
      <c r="RC97" s="25"/>
      <c r="RD97" s="25"/>
      <c r="RE97" s="25"/>
      <c r="RF97" s="25"/>
      <c r="RG97" s="25"/>
      <c r="RH97" s="25"/>
      <c r="RI97" s="25"/>
      <c r="RJ97" s="25"/>
      <c r="RK97" s="25"/>
      <c r="RL97" s="25"/>
      <c r="RM97" s="25"/>
      <c r="RN97" s="25"/>
      <c r="RO97" s="25"/>
      <c r="RP97" s="25"/>
      <c r="RQ97" s="25"/>
      <c r="RR97" s="25"/>
      <c r="RS97" s="25"/>
      <c r="RT97" s="25"/>
      <c r="RU97" s="25"/>
      <c r="RV97" s="25"/>
      <c r="RW97" s="25"/>
      <c r="RX97" s="25"/>
      <c r="RY97" s="25"/>
      <c r="RZ97" s="25"/>
      <c r="SA97" s="25"/>
      <c r="SB97" s="25"/>
      <c r="SC97" s="25"/>
      <c r="SD97" s="25"/>
      <c r="SE97" s="25"/>
      <c r="SF97" s="25"/>
      <c r="SG97" s="25"/>
      <c r="SH97" s="25"/>
      <c r="SI97" s="25"/>
      <c r="SJ97" s="25"/>
      <c r="SK97" s="25"/>
      <c r="SL97" s="25"/>
      <c r="SM97" s="25"/>
      <c r="SN97" s="25"/>
      <c r="SO97" s="25"/>
      <c r="SP97" s="25"/>
      <c r="SQ97" s="25"/>
      <c r="SR97" s="25"/>
      <c r="SS97" s="25"/>
      <c r="ST97" s="25"/>
      <c r="SU97" s="25"/>
      <c r="SV97" s="25"/>
      <c r="SW97" s="25"/>
      <c r="SX97" s="25"/>
      <c r="SY97" s="25"/>
      <c r="SZ97" s="25"/>
      <c r="TA97" s="25"/>
      <c r="TB97" s="25"/>
      <c r="TC97" s="25"/>
      <c r="TD97" s="25"/>
      <c r="TE97" s="25"/>
      <c r="TF97" s="25"/>
      <c r="TG97" s="25"/>
      <c r="TH97" s="25"/>
      <c r="TI97" s="25"/>
      <c r="TJ97" s="25"/>
      <c r="TK97" s="25"/>
      <c r="TL97" s="25"/>
      <c r="TM97" s="25"/>
      <c r="TN97" s="25"/>
      <c r="TO97" s="25"/>
      <c r="TP97" s="25"/>
      <c r="TQ97" s="25"/>
      <c r="TR97" s="25"/>
      <c r="TS97" s="25"/>
      <c r="TT97" s="25"/>
      <c r="TU97" s="25"/>
      <c r="TV97" s="25"/>
      <c r="TW97" s="25"/>
      <c r="TX97" s="25"/>
      <c r="TY97" s="25"/>
      <c r="TZ97" s="25"/>
      <c r="UA97" s="25"/>
      <c r="UB97" s="25"/>
      <c r="UC97" s="25"/>
      <c r="UD97" s="25"/>
      <c r="UE97" s="25"/>
      <c r="UF97" s="25"/>
      <c r="UG97" s="25"/>
      <c r="UH97" s="25"/>
      <c r="UI97" s="25"/>
      <c r="UJ97" s="25"/>
      <c r="UK97" s="25"/>
      <c r="UL97" s="25"/>
      <c r="UM97" s="25"/>
      <c r="UN97" s="25"/>
      <c r="UO97" s="25"/>
      <c r="UP97" s="25"/>
      <c r="UQ97" s="25"/>
      <c r="UR97" s="25"/>
      <c r="US97" s="25"/>
      <c r="UT97" s="25"/>
      <c r="UU97" s="25"/>
      <c r="UV97" s="25"/>
      <c r="UW97" s="25"/>
      <c r="UX97" s="25"/>
      <c r="UY97" s="25"/>
      <c r="UZ97" s="25"/>
      <c r="VA97" s="25"/>
      <c r="VB97" s="25"/>
      <c r="VC97" s="25"/>
      <c r="VD97" s="25"/>
      <c r="VE97" s="25"/>
      <c r="VF97" s="25"/>
      <c r="VG97" s="25"/>
      <c r="VH97" s="25"/>
      <c r="VI97" s="25"/>
      <c r="VJ97" s="25"/>
      <c r="VK97" s="25"/>
      <c r="VL97" s="25"/>
      <c r="VM97" s="25"/>
      <c r="VN97" s="25"/>
      <c r="VO97" s="25"/>
      <c r="VP97" s="25"/>
      <c r="VQ97" s="25"/>
      <c r="VR97" s="25"/>
      <c r="VS97" s="25"/>
      <c r="VT97" s="25"/>
      <c r="VU97" s="25"/>
      <c r="VV97" s="25"/>
      <c r="VW97" s="25"/>
      <c r="VX97" s="25"/>
      <c r="VY97" s="25"/>
      <c r="VZ97" s="25"/>
      <c r="WA97" s="25"/>
      <c r="WB97" s="25"/>
      <c r="WC97" s="25"/>
      <c r="WD97" s="25"/>
      <c r="WE97" s="25"/>
      <c r="WF97" s="25"/>
      <c r="WG97" s="25"/>
      <c r="WH97" s="25"/>
      <c r="WI97" s="25"/>
      <c r="WJ97" s="25"/>
      <c r="WK97" s="25"/>
      <c r="WL97" s="25"/>
      <c r="WM97" s="25"/>
      <c r="WN97" s="25"/>
      <c r="WO97" s="25"/>
      <c r="WP97" s="25"/>
      <c r="WQ97" s="25"/>
      <c r="WR97" s="25"/>
      <c r="WS97" s="25"/>
      <c r="WT97" s="25"/>
      <c r="WU97" s="25"/>
      <c r="WV97" s="25"/>
      <c r="WW97" s="25"/>
      <c r="WX97" s="25"/>
      <c r="WY97" s="25"/>
      <c r="WZ97" s="25"/>
      <c r="XA97" s="25"/>
      <c r="XB97" s="25"/>
      <c r="XC97" s="25"/>
      <c r="XD97" s="25"/>
      <c r="XE97" s="25"/>
      <c r="XF97" s="25"/>
      <c r="XG97" s="25"/>
      <c r="XH97" s="25"/>
      <c r="XI97" s="25"/>
      <c r="XJ97" s="25"/>
      <c r="XK97" s="25"/>
      <c r="XL97" s="25"/>
      <c r="XM97" s="25"/>
      <c r="XN97" s="25"/>
      <c r="XO97" s="25"/>
      <c r="XP97" s="25"/>
      <c r="XQ97" s="25"/>
      <c r="XR97" s="25"/>
      <c r="XS97" s="25"/>
      <c r="XT97" s="25"/>
      <c r="XU97" s="25"/>
      <c r="XV97" s="25"/>
      <c r="XW97" s="25"/>
      <c r="XX97" s="25"/>
      <c r="XY97" s="25"/>
      <c r="XZ97" s="25"/>
      <c r="YA97" s="25"/>
      <c r="YB97" s="25"/>
      <c r="YC97" s="25"/>
      <c r="YD97" s="25"/>
      <c r="YE97" s="25"/>
      <c r="YF97" s="25"/>
      <c r="YG97" s="25"/>
      <c r="YH97" s="25"/>
      <c r="YI97" s="25"/>
      <c r="YJ97" s="25"/>
      <c r="YK97" s="25"/>
      <c r="YL97" s="25"/>
      <c r="YM97" s="25"/>
      <c r="YN97" s="25"/>
      <c r="YO97" s="25"/>
      <c r="YP97" s="25"/>
      <c r="YQ97" s="25"/>
      <c r="YR97" s="25"/>
      <c r="YS97" s="25"/>
      <c r="YT97" s="25"/>
      <c r="YU97" s="25"/>
    </row>
    <row r="98" spans="1:671" s="2" customFormat="1" ht="15.75" x14ac:dyDescent="0.25">
      <c r="A98" s="6">
        <v>90</v>
      </c>
      <c r="B98" t="s">
        <v>120</v>
      </c>
      <c r="C98" s="66" t="s">
        <v>140</v>
      </c>
      <c r="D98" s="74" t="s">
        <v>14</v>
      </c>
      <c r="E98" s="26" t="s">
        <v>61</v>
      </c>
      <c r="F98" s="26" t="s">
        <v>171</v>
      </c>
      <c r="G98" s="71">
        <v>44593</v>
      </c>
      <c r="H98" s="5" t="s">
        <v>87</v>
      </c>
      <c r="I98" s="39">
        <v>35000</v>
      </c>
      <c r="J98" s="39">
        <v>1004.5</v>
      </c>
      <c r="K98" s="55">
        <v>0</v>
      </c>
      <c r="L98" s="39">
        <v>1064</v>
      </c>
      <c r="M98" s="39">
        <v>25</v>
      </c>
      <c r="N98" s="39">
        <v>2093.5</v>
      </c>
      <c r="O98" s="55">
        <f t="shared" si="1"/>
        <v>32906.5</v>
      </c>
      <c r="P98"/>
      <c r="Q98" s="17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  <c r="AC98" s="28"/>
      <c r="AD98" s="28"/>
      <c r="AE98" s="28"/>
      <c r="AF98" s="28"/>
      <c r="AG98" s="28"/>
      <c r="AH98" s="28"/>
      <c r="AI98" s="28"/>
      <c r="AJ98" s="28"/>
      <c r="AK98" s="28"/>
      <c r="AL98" s="28"/>
      <c r="AM98" s="28"/>
      <c r="AN98" s="28"/>
      <c r="AO98" s="28"/>
      <c r="AP98" s="28"/>
      <c r="AQ98" s="28"/>
      <c r="AR98" s="28"/>
      <c r="AS98" s="28"/>
      <c r="AT98" s="28"/>
      <c r="AU98" s="28"/>
      <c r="AV98" s="28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7"/>
      <c r="DH98" s="17"/>
      <c r="DI98" s="17"/>
      <c r="DJ98" s="17"/>
      <c r="DK98" s="17"/>
      <c r="DL98" s="17"/>
      <c r="DM98" s="17"/>
      <c r="DN98" s="17"/>
      <c r="DO98" s="17"/>
      <c r="DP98" s="17"/>
      <c r="DQ98" s="17"/>
      <c r="DR98" s="17"/>
      <c r="DS98" s="17"/>
      <c r="DT98" s="17"/>
      <c r="DU98" s="17"/>
      <c r="DV98" s="17"/>
      <c r="DW98" s="17"/>
      <c r="DX98" s="17"/>
      <c r="DY98" s="17"/>
      <c r="DZ98" s="17"/>
      <c r="EA98" s="17"/>
      <c r="EB98" s="17"/>
      <c r="EC98" s="17"/>
      <c r="ED98" s="17"/>
      <c r="EE98" s="17"/>
      <c r="EF98" s="17"/>
      <c r="EG98" s="17"/>
      <c r="EH98" s="17"/>
      <c r="EI98" s="17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  <c r="OK98"/>
      <c r="OL98"/>
      <c r="OM98"/>
      <c r="ON98"/>
      <c r="OO98"/>
      <c r="OP98"/>
      <c r="OQ98"/>
      <c r="OR98"/>
      <c r="OS98"/>
      <c r="OT98"/>
      <c r="OU98"/>
      <c r="OV98"/>
      <c r="OW98"/>
      <c r="OX98"/>
      <c r="OY98"/>
      <c r="OZ98"/>
      <c r="PA98"/>
      <c r="PB98"/>
      <c r="PC98"/>
      <c r="PD98"/>
      <c r="PE98"/>
      <c r="PF98"/>
      <c r="PG98"/>
      <c r="PH98"/>
      <c r="PI98"/>
      <c r="PJ98"/>
      <c r="PK98"/>
      <c r="PL98"/>
      <c r="PM98"/>
      <c r="PN98"/>
      <c r="PO98"/>
      <c r="PP98"/>
      <c r="PQ98"/>
      <c r="PR98"/>
      <c r="PS98"/>
      <c r="PT98"/>
      <c r="PU98"/>
      <c r="PV98"/>
      <c r="PW98"/>
      <c r="PX98"/>
      <c r="PY98"/>
      <c r="PZ98"/>
      <c r="QA98"/>
      <c r="QB98"/>
      <c r="QC98"/>
      <c r="QD98"/>
      <c r="QE98"/>
      <c r="QF98"/>
      <c r="QG98"/>
      <c r="QH98"/>
      <c r="QI98"/>
      <c r="QJ98"/>
      <c r="QK98"/>
      <c r="QL98"/>
      <c r="QM98"/>
      <c r="QN98"/>
      <c r="QO98"/>
      <c r="QP98"/>
      <c r="QQ98"/>
      <c r="QR98"/>
      <c r="QS98"/>
      <c r="QT98"/>
      <c r="QU98"/>
      <c r="QV98"/>
      <c r="QW98"/>
      <c r="QX98"/>
      <c r="QY98"/>
      <c r="QZ98"/>
      <c r="RA98"/>
      <c r="RB98"/>
      <c r="RC98"/>
      <c r="RD98"/>
      <c r="RE98"/>
      <c r="RF98"/>
      <c r="RG98"/>
      <c r="RH98"/>
      <c r="RI98"/>
      <c r="RJ98"/>
      <c r="RK98"/>
      <c r="RL98"/>
      <c r="RM98"/>
      <c r="RN98"/>
      <c r="RO98"/>
      <c r="RP98"/>
      <c r="RQ98"/>
      <c r="RR98"/>
      <c r="RS98"/>
      <c r="RT98"/>
      <c r="RU98"/>
      <c r="RV98"/>
      <c r="RW98"/>
      <c r="RX98"/>
      <c r="RY98"/>
      <c r="RZ98"/>
      <c r="SA98"/>
      <c r="SB98"/>
      <c r="SC98"/>
      <c r="SD98"/>
      <c r="SE98"/>
      <c r="SF98"/>
      <c r="SG98"/>
      <c r="SH98"/>
      <c r="SI98"/>
      <c r="SJ98"/>
      <c r="SK98"/>
      <c r="SL98"/>
      <c r="SM98"/>
      <c r="SN98"/>
      <c r="SO98"/>
      <c r="SP98"/>
      <c r="SQ98"/>
      <c r="SR98"/>
      <c r="SS98"/>
      <c r="ST98"/>
      <c r="SU98"/>
      <c r="SV98"/>
      <c r="SW98"/>
      <c r="SX98"/>
      <c r="SY98"/>
      <c r="SZ98"/>
      <c r="TA98"/>
      <c r="TB98"/>
      <c r="TC98"/>
      <c r="TD98"/>
      <c r="TE98"/>
      <c r="TF98"/>
      <c r="TG98"/>
      <c r="TH98"/>
      <c r="TI98"/>
      <c r="TJ98"/>
      <c r="TK98"/>
      <c r="TL98"/>
      <c r="TM98"/>
      <c r="TN98"/>
      <c r="TO98"/>
      <c r="TP98"/>
      <c r="TQ98"/>
      <c r="TR98"/>
      <c r="TS98"/>
      <c r="TT98"/>
      <c r="TU98"/>
      <c r="TV98"/>
      <c r="TW98"/>
      <c r="TX98"/>
      <c r="TY98"/>
      <c r="TZ98"/>
      <c r="UA98"/>
      <c r="UB98"/>
      <c r="UC98"/>
      <c r="UD98"/>
      <c r="UE98"/>
      <c r="UF98"/>
      <c r="UG98"/>
      <c r="UH98"/>
      <c r="UI98"/>
      <c r="UJ98"/>
      <c r="UK98"/>
      <c r="UL98"/>
      <c r="UM98"/>
      <c r="UN98"/>
      <c r="UO98"/>
      <c r="UP98"/>
      <c r="UQ98"/>
      <c r="UR98"/>
      <c r="US98"/>
      <c r="UT98"/>
      <c r="UU98"/>
      <c r="UV98"/>
      <c r="UW98"/>
      <c r="UX98"/>
      <c r="UY98"/>
      <c r="UZ98"/>
      <c r="VA98"/>
      <c r="VB98"/>
      <c r="VC98"/>
      <c r="VD98"/>
      <c r="VE98"/>
      <c r="VF98"/>
      <c r="VG98"/>
      <c r="VH98"/>
      <c r="VI98"/>
      <c r="VJ98"/>
      <c r="VK98"/>
      <c r="VL98"/>
      <c r="VM98"/>
      <c r="VN98"/>
      <c r="VO98"/>
      <c r="VP98"/>
      <c r="VQ98"/>
      <c r="VR98"/>
      <c r="VS98"/>
      <c r="VT98"/>
      <c r="VU98"/>
      <c r="VV98"/>
      <c r="VW98"/>
      <c r="VX98"/>
      <c r="VY98"/>
      <c r="VZ98"/>
      <c r="WA98"/>
      <c r="WB98"/>
      <c r="WC98"/>
      <c r="WD98"/>
      <c r="WE98"/>
      <c r="WF98"/>
      <c r="WG98"/>
      <c r="WH98"/>
      <c r="WI98"/>
      <c r="WJ98"/>
      <c r="WK98"/>
      <c r="WL98"/>
      <c r="WM98"/>
      <c r="WN98"/>
      <c r="WO98"/>
      <c r="WP98"/>
      <c r="WQ98"/>
      <c r="WR98"/>
      <c r="WS98"/>
      <c r="WT98"/>
      <c r="WU98"/>
      <c r="WV98"/>
      <c r="WW98"/>
      <c r="WX98"/>
      <c r="WY98"/>
      <c r="WZ98"/>
      <c r="XA98"/>
      <c r="XB98"/>
      <c r="XC98"/>
      <c r="XD98"/>
      <c r="XE98"/>
      <c r="XF98"/>
      <c r="XG98"/>
      <c r="XH98"/>
      <c r="XI98"/>
      <c r="XJ98"/>
      <c r="XK98"/>
      <c r="XL98"/>
      <c r="XM98"/>
      <c r="XN98"/>
      <c r="XO98"/>
      <c r="XP98"/>
      <c r="XQ98"/>
      <c r="XR98"/>
      <c r="XS98"/>
      <c r="XT98"/>
      <c r="XU98"/>
      <c r="XV98"/>
      <c r="XW98"/>
      <c r="XX98"/>
      <c r="XY98"/>
      <c r="XZ98"/>
      <c r="YA98"/>
      <c r="YB98"/>
      <c r="YC98"/>
      <c r="YD98"/>
      <c r="YE98"/>
      <c r="YF98"/>
      <c r="YG98"/>
      <c r="YH98"/>
      <c r="YI98"/>
      <c r="YJ98"/>
      <c r="YK98"/>
      <c r="YL98"/>
      <c r="YM98"/>
      <c r="YN98"/>
      <c r="YO98"/>
      <c r="YP98"/>
      <c r="YQ98"/>
      <c r="YR98"/>
      <c r="YS98"/>
      <c r="YT98"/>
      <c r="YU98"/>
    </row>
    <row r="99" spans="1:671" ht="15.75" x14ac:dyDescent="0.25">
      <c r="A99" s="6">
        <v>91</v>
      </c>
      <c r="B99" t="s">
        <v>121</v>
      </c>
      <c r="C99" s="66" t="s">
        <v>140</v>
      </c>
      <c r="D99" s="74" t="s">
        <v>122</v>
      </c>
      <c r="E99" s="26" t="s">
        <v>60</v>
      </c>
      <c r="F99" s="26" t="s">
        <v>171</v>
      </c>
      <c r="G99" s="71">
        <v>44593</v>
      </c>
      <c r="H99" s="5" t="s">
        <v>87</v>
      </c>
      <c r="I99" s="39">
        <v>35000</v>
      </c>
      <c r="J99" s="39">
        <v>1004.5</v>
      </c>
      <c r="K99" s="55">
        <v>0</v>
      </c>
      <c r="L99" s="39">
        <v>1064</v>
      </c>
      <c r="M99" s="39">
        <v>25</v>
      </c>
      <c r="N99" s="39">
        <v>2093.5</v>
      </c>
      <c r="O99" s="55">
        <f t="shared" si="1"/>
        <v>32906.5</v>
      </c>
      <c r="Q99" s="17"/>
      <c r="R99" s="17"/>
      <c r="S99" s="17"/>
      <c r="T99" s="28"/>
      <c r="U99" s="28"/>
      <c r="V99" s="28"/>
      <c r="W99" s="28"/>
      <c r="X99" s="28"/>
      <c r="Y99" s="28"/>
      <c r="Z99" s="28"/>
      <c r="AA99" s="28"/>
      <c r="AB99" s="28"/>
      <c r="AC99" s="28"/>
      <c r="AD99" s="28"/>
      <c r="AE99" s="28"/>
      <c r="AF99" s="28"/>
      <c r="AG99" s="28"/>
      <c r="AH99" s="28"/>
      <c r="AI99" s="28"/>
      <c r="AJ99" s="28"/>
      <c r="AK99" s="28"/>
      <c r="AL99" s="28"/>
      <c r="AM99" s="28"/>
      <c r="AN99" s="28"/>
      <c r="AO99" s="28"/>
      <c r="AP99" s="28"/>
      <c r="AQ99" s="28"/>
      <c r="AR99" s="28"/>
      <c r="AS99" s="28"/>
      <c r="AT99" s="28"/>
      <c r="AU99" s="28"/>
      <c r="AV99" s="28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</row>
    <row r="100" spans="1:671" ht="15.75" x14ac:dyDescent="0.25">
      <c r="A100" s="6">
        <v>92</v>
      </c>
      <c r="B100" t="s">
        <v>146</v>
      </c>
      <c r="C100" s="66" t="s">
        <v>140</v>
      </c>
      <c r="D100" s="74" t="s">
        <v>122</v>
      </c>
      <c r="E100" s="26" t="s">
        <v>61</v>
      </c>
      <c r="F100" s="26" t="s">
        <v>171</v>
      </c>
      <c r="G100" s="71">
        <v>44627</v>
      </c>
      <c r="H100" s="5" t="s">
        <v>87</v>
      </c>
      <c r="I100" s="39">
        <v>35000</v>
      </c>
      <c r="J100" s="39">
        <v>1004.5</v>
      </c>
      <c r="K100" s="55">
        <v>0</v>
      </c>
      <c r="L100" s="39">
        <v>1064</v>
      </c>
      <c r="M100" s="39">
        <v>25</v>
      </c>
      <c r="N100" s="39">
        <v>2093.5</v>
      </c>
      <c r="O100" s="55">
        <f t="shared" si="1"/>
        <v>32906.5</v>
      </c>
      <c r="Q100" s="17"/>
      <c r="R100" s="17"/>
      <c r="S100" s="17"/>
      <c r="T100" s="28"/>
      <c r="U100" s="28"/>
      <c r="V100" s="28"/>
      <c r="W100" s="28"/>
      <c r="X100" s="28"/>
      <c r="Y100" s="28"/>
      <c r="Z100" s="28"/>
      <c r="AA100" s="28"/>
      <c r="AB100" s="28"/>
      <c r="AC100" s="28"/>
      <c r="AD100" s="28"/>
      <c r="AE100" s="28"/>
      <c r="AF100" s="28"/>
      <c r="AG100" s="28"/>
      <c r="AH100" s="28"/>
      <c r="AI100" s="28"/>
      <c r="AJ100" s="28"/>
      <c r="AK100" s="28"/>
      <c r="AL100" s="28"/>
      <c r="AM100" s="28"/>
      <c r="AN100" s="28"/>
      <c r="AO100" s="28"/>
      <c r="AP100" s="28"/>
      <c r="AQ100" s="28"/>
      <c r="AR100" s="28"/>
      <c r="AS100" s="28"/>
      <c r="AT100" s="28"/>
      <c r="AU100" s="28"/>
      <c r="AV100" s="28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</row>
    <row r="101" spans="1:671" ht="15.75" x14ac:dyDescent="0.25">
      <c r="A101" s="6">
        <v>93</v>
      </c>
      <c r="B101" t="s">
        <v>147</v>
      </c>
      <c r="C101" s="66" t="s">
        <v>140</v>
      </c>
      <c r="D101" s="74" t="s">
        <v>122</v>
      </c>
      <c r="E101" s="26" t="s">
        <v>61</v>
      </c>
      <c r="F101" s="26" t="s">
        <v>171</v>
      </c>
      <c r="G101" s="71">
        <v>44652</v>
      </c>
      <c r="H101" s="5" t="s">
        <v>87</v>
      </c>
      <c r="I101" s="39">
        <v>35000</v>
      </c>
      <c r="J101" s="39">
        <v>1004.5</v>
      </c>
      <c r="K101" s="55">
        <v>0</v>
      </c>
      <c r="L101" s="39">
        <v>1064</v>
      </c>
      <c r="M101" s="39">
        <v>25</v>
      </c>
      <c r="N101" s="39">
        <v>2093.5</v>
      </c>
      <c r="O101" s="55">
        <f t="shared" si="1"/>
        <v>32906.5</v>
      </c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</row>
    <row r="102" spans="1:671" ht="15.75" x14ac:dyDescent="0.25">
      <c r="A102" s="6">
        <v>94</v>
      </c>
      <c r="B102" t="s">
        <v>186</v>
      </c>
      <c r="C102" s="66" t="s">
        <v>172</v>
      </c>
      <c r="D102" s="74" t="s">
        <v>139</v>
      </c>
      <c r="E102" s="30" t="s">
        <v>60</v>
      </c>
      <c r="F102" s="30" t="s">
        <v>171</v>
      </c>
      <c r="G102" s="72">
        <v>44819</v>
      </c>
      <c r="H102" s="52" t="s">
        <v>87</v>
      </c>
      <c r="I102" s="40">
        <v>50000</v>
      </c>
      <c r="J102" s="40">
        <v>1435</v>
      </c>
      <c r="K102" s="40">
        <v>1854</v>
      </c>
      <c r="L102" s="40">
        <v>1520</v>
      </c>
      <c r="M102" s="40">
        <v>25</v>
      </c>
      <c r="N102" s="40">
        <v>4834</v>
      </c>
      <c r="O102" s="55">
        <f t="shared" si="1"/>
        <v>45166</v>
      </c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</row>
    <row r="103" spans="1:671" ht="15.75" x14ac:dyDescent="0.25">
      <c r="A103" s="6">
        <v>95</v>
      </c>
      <c r="B103" t="s">
        <v>168</v>
      </c>
      <c r="C103" s="66" t="s">
        <v>172</v>
      </c>
      <c r="D103" s="74" t="s">
        <v>45</v>
      </c>
      <c r="E103" s="30" t="s">
        <v>60</v>
      </c>
      <c r="F103" s="30" t="s">
        <v>171</v>
      </c>
      <c r="G103" s="70">
        <v>44719</v>
      </c>
      <c r="H103" s="32" t="s">
        <v>87</v>
      </c>
      <c r="I103" s="40">
        <v>89500</v>
      </c>
      <c r="J103" s="40">
        <v>2568.65</v>
      </c>
      <c r="K103" s="40">
        <v>9635.51</v>
      </c>
      <c r="L103" s="40">
        <v>2720.8</v>
      </c>
      <c r="M103" s="40">
        <v>25</v>
      </c>
      <c r="N103" s="40">
        <v>14949.96</v>
      </c>
      <c r="O103" s="55">
        <f t="shared" si="1"/>
        <v>74550.040000000008</v>
      </c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</row>
    <row r="104" spans="1:671" ht="15.75" x14ac:dyDescent="0.25">
      <c r="A104" s="6">
        <v>96</v>
      </c>
      <c r="B104" t="s">
        <v>86</v>
      </c>
      <c r="C104" s="66" t="s">
        <v>71</v>
      </c>
      <c r="D104" s="74" t="s">
        <v>45</v>
      </c>
      <c r="E104" s="30" t="s">
        <v>61</v>
      </c>
      <c r="F104" s="30" t="s">
        <v>171</v>
      </c>
      <c r="G104" s="70">
        <v>44470</v>
      </c>
      <c r="H104" s="32" t="s">
        <v>87</v>
      </c>
      <c r="I104" s="55">
        <v>89500</v>
      </c>
      <c r="J104" s="55">
        <v>2568.65</v>
      </c>
      <c r="K104" s="55">
        <v>9635.51</v>
      </c>
      <c r="L104" s="55">
        <v>2720.8</v>
      </c>
      <c r="M104" s="40">
        <v>25</v>
      </c>
      <c r="N104" s="55">
        <v>14949.96</v>
      </c>
      <c r="O104" s="55">
        <f t="shared" si="1"/>
        <v>74550.040000000008</v>
      </c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</row>
    <row r="105" spans="1:671" ht="15.75" x14ac:dyDescent="0.25">
      <c r="A105" s="6">
        <v>97</v>
      </c>
      <c r="B105" t="s">
        <v>123</v>
      </c>
      <c r="C105" s="66" t="s">
        <v>71</v>
      </c>
      <c r="D105" s="74" t="s">
        <v>13</v>
      </c>
      <c r="E105" s="30" t="s">
        <v>61</v>
      </c>
      <c r="F105" s="30" t="s">
        <v>171</v>
      </c>
      <c r="G105" s="70">
        <v>44593</v>
      </c>
      <c r="H105" s="32" t="s">
        <v>87</v>
      </c>
      <c r="I105" s="55">
        <v>50000</v>
      </c>
      <c r="J105" s="55">
        <v>1435</v>
      </c>
      <c r="K105" s="55">
        <v>1854</v>
      </c>
      <c r="L105" s="55">
        <v>1520</v>
      </c>
      <c r="M105" s="40">
        <v>25</v>
      </c>
      <c r="N105" s="55">
        <v>4834</v>
      </c>
      <c r="O105" s="55">
        <f t="shared" si="1"/>
        <v>45166</v>
      </c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</row>
    <row r="106" spans="1:671" ht="12.75" customHeight="1" x14ac:dyDescent="0.25">
      <c r="A106" s="6">
        <v>98</v>
      </c>
      <c r="B106" t="s">
        <v>34</v>
      </c>
      <c r="C106" s="66" t="s">
        <v>163</v>
      </c>
      <c r="D106" s="74" t="s">
        <v>45</v>
      </c>
      <c r="E106" s="3" t="s">
        <v>61</v>
      </c>
      <c r="F106" s="3" t="s">
        <v>171</v>
      </c>
      <c r="G106" s="67">
        <v>44276</v>
      </c>
      <c r="H106" s="5" t="s">
        <v>87</v>
      </c>
      <c r="I106" s="55">
        <v>89500</v>
      </c>
      <c r="J106" s="55">
        <v>2568.65</v>
      </c>
      <c r="K106" s="55">
        <v>9635.51</v>
      </c>
      <c r="L106" s="55">
        <v>2720.8</v>
      </c>
      <c r="M106" s="55">
        <v>565</v>
      </c>
      <c r="N106" s="55">
        <v>15489.96</v>
      </c>
      <c r="O106" s="55">
        <f t="shared" si="1"/>
        <v>74010.040000000008</v>
      </c>
      <c r="P106" s="17"/>
      <c r="Q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  <c r="EJ106" s="17"/>
      <c r="EK106" s="17"/>
      <c r="EL106" s="17"/>
      <c r="EM106" s="17"/>
      <c r="EN106" s="17"/>
      <c r="EO106" s="17"/>
      <c r="EP106" s="17"/>
      <c r="EQ106" s="17"/>
      <c r="ER106" s="17"/>
      <c r="ES106" s="17"/>
      <c r="ET106" s="17"/>
      <c r="EU106" s="17"/>
      <c r="EV106" s="17"/>
      <c r="EW106" s="17"/>
      <c r="EX106" s="17"/>
      <c r="EY106" s="17"/>
      <c r="EZ106" s="17"/>
      <c r="FA106" s="17"/>
      <c r="FB106" s="17"/>
      <c r="FC106" s="17"/>
      <c r="FD106" s="17"/>
      <c r="FE106" s="17"/>
      <c r="FF106" s="17"/>
      <c r="FG106" s="17"/>
      <c r="FH106" s="17"/>
      <c r="FI106" s="17"/>
      <c r="FJ106" s="17"/>
      <c r="FK106" s="17"/>
      <c r="FL106" s="17"/>
      <c r="FM106" s="17"/>
      <c r="FN106" s="17"/>
      <c r="FO106" s="17"/>
      <c r="FP106" s="17"/>
      <c r="FQ106" s="17"/>
      <c r="FR106" s="17"/>
      <c r="FS106" s="17"/>
      <c r="FT106" s="17"/>
      <c r="FU106" s="17"/>
    </row>
    <row r="107" spans="1:671" ht="12.75" customHeight="1" x14ac:dyDescent="0.25">
      <c r="A107" s="6">
        <v>99</v>
      </c>
      <c r="B107" t="s">
        <v>188</v>
      </c>
      <c r="C107" s="66" t="s">
        <v>163</v>
      </c>
      <c r="D107" s="74" t="s">
        <v>189</v>
      </c>
      <c r="E107" s="3" t="s">
        <v>61</v>
      </c>
      <c r="F107" s="3" t="s">
        <v>171</v>
      </c>
      <c r="G107" s="67">
        <v>44593</v>
      </c>
      <c r="H107" s="2" t="s">
        <v>87</v>
      </c>
      <c r="I107" s="55">
        <v>26700</v>
      </c>
      <c r="J107" s="55">
        <v>766.29</v>
      </c>
      <c r="K107" s="55">
        <v>0</v>
      </c>
      <c r="L107" s="55">
        <v>811.68</v>
      </c>
      <c r="M107" s="55">
        <v>25</v>
      </c>
      <c r="N107" s="55">
        <v>1602.97</v>
      </c>
      <c r="O107" s="55">
        <f t="shared" si="1"/>
        <v>25097.03</v>
      </c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  <c r="EJ107" s="17"/>
      <c r="EK107" s="17"/>
      <c r="EL107" s="17"/>
      <c r="EM107" s="17"/>
      <c r="EN107" s="17"/>
      <c r="EO107" s="17"/>
      <c r="EP107" s="17"/>
      <c r="EQ107" s="17"/>
      <c r="ER107" s="17"/>
      <c r="ES107" s="17"/>
      <c r="ET107" s="17"/>
      <c r="EU107" s="17"/>
      <c r="EV107" s="17"/>
      <c r="EW107" s="17"/>
      <c r="EX107" s="17"/>
      <c r="EY107" s="17"/>
      <c r="EZ107" s="17"/>
      <c r="FA107" s="17"/>
      <c r="FB107" s="17"/>
      <c r="FC107" s="17"/>
      <c r="FD107" s="17"/>
      <c r="FE107" s="17"/>
      <c r="FF107" s="17"/>
      <c r="FG107" s="17"/>
      <c r="FH107" s="17"/>
      <c r="FI107" s="17"/>
      <c r="FJ107" s="17"/>
      <c r="FK107" s="17"/>
      <c r="FL107" s="17"/>
      <c r="FM107" s="17"/>
      <c r="FN107" s="17"/>
      <c r="FO107" s="17"/>
      <c r="FP107" s="17"/>
      <c r="FQ107" s="17"/>
      <c r="FR107" s="17"/>
      <c r="FS107" s="17"/>
      <c r="FT107" s="17"/>
      <c r="FU107" s="17"/>
    </row>
    <row r="108" spans="1:671" ht="15" customHeight="1" x14ac:dyDescent="0.25">
      <c r="A108" s="6">
        <v>100</v>
      </c>
      <c r="B108" t="s">
        <v>23</v>
      </c>
      <c r="C108" s="66" t="s">
        <v>48</v>
      </c>
      <c r="D108" s="74" t="s">
        <v>45</v>
      </c>
      <c r="E108" s="3" t="s">
        <v>61</v>
      </c>
      <c r="F108" s="3" t="s">
        <v>171</v>
      </c>
      <c r="G108" s="67">
        <v>44279</v>
      </c>
      <c r="H108" s="5" t="s">
        <v>87</v>
      </c>
      <c r="I108" s="55">
        <v>133000</v>
      </c>
      <c r="J108" s="55">
        <v>3817.1</v>
      </c>
      <c r="K108" s="55">
        <v>19867.79</v>
      </c>
      <c r="L108" s="55">
        <v>4043.2</v>
      </c>
      <c r="M108" s="55">
        <v>25</v>
      </c>
      <c r="N108" s="55">
        <f>SUM(J108:M108)</f>
        <v>27753.09</v>
      </c>
      <c r="O108" s="55">
        <f t="shared" si="1"/>
        <v>105246.91</v>
      </c>
      <c r="P108" s="15"/>
      <c r="Q108" s="15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  <c r="EJ108" s="17"/>
      <c r="EK108" s="17"/>
      <c r="EL108" s="17"/>
      <c r="EM108" s="17"/>
      <c r="EN108" s="17"/>
      <c r="EO108" s="17"/>
      <c r="EP108" s="17"/>
      <c r="EQ108" s="17"/>
      <c r="ER108" s="17"/>
      <c r="ES108" s="17"/>
      <c r="ET108" s="17"/>
      <c r="EU108" s="17"/>
      <c r="EV108" s="17"/>
      <c r="EW108" s="17"/>
      <c r="EX108" s="17"/>
      <c r="EY108" s="17"/>
      <c r="EZ108" s="17"/>
      <c r="FA108" s="17"/>
      <c r="FB108" s="17"/>
      <c r="FC108" s="17"/>
      <c r="FD108" s="17"/>
      <c r="FE108" s="17"/>
      <c r="FF108" s="17"/>
      <c r="FG108" s="17"/>
      <c r="FH108" s="17"/>
      <c r="FI108" s="17"/>
      <c r="FJ108" s="17"/>
      <c r="FK108" s="17"/>
      <c r="FL108" s="17"/>
      <c r="FM108" s="17"/>
      <c r="FN108" s="17"/>
      <c r="FO108" s="17"/>
      <c r="FP108" s="17"/>
      <c r="FQ108" s="17"/>
      <c r="FR108" s="17"/>
      <c r="FS108" s="17"/>
      <c r="FT108" s="17"/>
      <c r="FU108" s="17"/>
    </row>
    <row r="109" spans="1:671" ht="15.75" x14ac:dyDescent="0.25">
      <c r="A109" s="6">
        <v>101</v>
      </c>
      <c r="B109" t="s">
        <v>103</v>
      </c>
      <c r="C109" s="66" t="s">
        <v>48</v>
      </c>
      <c r="D109" s="74" t="s">
        <v>102</v>
      </c>
      <c r="E109" s="3" t="s">
        <v>61</v>
      </c>
      <c r="F109" s="3" t="s">
        <v>171</v>
      </c>
      <c r="G109" s="67">
        <v>44593</v>
      </c>
      <c r="H109" s="5" t="s">
        <v>87</v>
      </c>
      <c r="I109" s="55">
        <v>85000</v>
      </c>
      <c r="J109" s="55">
        <v>2439.5</v>
      </c>
      <c r="K109" s="55">
        <v>8576.99</v>
      </c>
      <c r="L109" s="55">
        <v>2584</v>
      </c>
      <c r="M109" s="55">
        <v>25</v>
      </c>
      <c r="N109" s="55">
        <v>13625.49</v>
      </c>
      <c r="O109" s="55">
        <f t="shared" si="1"/>
        <v>71374.509999999995</v>
      </c>
      <c r="Q109" s="17"/>
      <c r="R109" s="17"/>
      <c r="S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  <c r="CA109" s="17"/>
      <c r="CB109" s="17"/>
      <c r="CC109" s="17"/>
      <c r="CD109" s="17"/>
      <c r="CE109" s="17"/>
      <c r="CF109" s="17"/>
      <c r="CG109" s="17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  <c r="CU109" s="17"/>
      <c r="CV109" s="17"/>
      <c r="CW109" s="17"/>
      <c r="CX109" s="17"/>
      <c r="CY109" s="17"/>
      <c r="CZ109" s="17"/>
      <c r="DA109" s="17"/>
      <c r="DB109" s="17"/>
      <c r="DC109" s="17"/>
      <c r="DD109" s="17"/>
      <c r="DE109" s="17"/>
      <c r="DF109" s="17"/>
      <c r="DG109" s="17"/>
      <c r="DH109" s="17"/>
      <c r="DI109" s="17"/>
      <c r="DJ109" s="17"/>
      <c r="DK109" s="17"/>
      <c r="DL109" s="17"/>
      <c r="DM109" s="17"/>
      <c r="DN109" s="17"/>
      <c r="DO109" s="17"/>
      <c r="DP109" s="17"/>
      <c r="DQ109" s="17"/>
      <c r="DR109" s="17"/>
      <c r="DS109" s="17"/>
      <c r="DT109" s="17"/>
      <c r="DU109" s="17"/>
      <c r="DV109" s="17"/>
      <c r="DW109" s="17"/>
      <c r="DX109" s="17"/>
      <c r="DY109" s="17"/>
      <c r="DZ109" s="17"/>
      <c r="EA109" s="17"/>
      <c r="EB109" s="17"/>
      <c r="EC109" s="17"/>
      <c r="ED109" s="17"/>
      <c r="EE109" s="17"/>
      <c r="EF109" s="17"/>
      <c r="EG109" s="17"/>
      <c r="EH109" s="17"/>
      <c r="EI109" s="17"/>
      <c r="EJ109" s="17"/>
      <c r="EK109" s="17"/>
      <c r="EL109" s="17"/>
      <c r="EM109" s="17"/>
      <c r="EN109" s="17"/>
      <c r="EO109" s="17"/>
      <c r="EP109" s="17"/>
      <c r="EQ109" s="17"/>
      <c r="ER109" s="17"/>
      <c r="ES109" s="17"/>
      <c r="ET109" s="17"/>
      <c r="EU109" s="17"/>
      <c r="EV109" s="17"/>
      <c r="EW109" s="17"/>
      <c r="EX109" s="17"/>
      <c r="EY109" s="17"/>
      <c r="EZ109" s="17"/>
      <c r="FA109" s="17"/>
      <c r="FB109" s="17"/>
      <c r="FC109" s="17"/>
      <c r="FD109" s="17"/>
      <c r="FE109" s="17"/>
      <c r="FF109" s="17"/>
      <c r="FG109" s="17"/>
      <c r="FH109" s="17"/>
      <c r="FI109" s="17"/>
      <c r="FJ109" s="17"/>
      <c r="FK109" s="17"/>
      <c r="FL109" s="17"/>
      <c r="FM109" s="17"/>
      <c r="FN109" s="17"/>
      <c r="FO109" s="17"/>
      <c r="FP109" s="17"/>
      <c r="FQ109" s="17"/>
      <c r="FR109" s="17"/>
      <c r="FS109" s="17"/>
      <c r="FT109" s="17"/>
      <c r="FU109" s="17"/>
    </row>
    <row r="110" spans="1:671" s="15" customFormat="1" ht="15.75" x14ac:dyDescent="0.25">
      <c r="A110" s="6">
        <v>102</v>
      </c>
      <c r="B110" t="s">
        <v>208</v>
      </c>
      <c r="C110" s="66" t="s">
        <v>48</v>
      </c>
      <c r="D110" s="74" t="s">
        <v>13</v>
      </c>
      <c r="E110" s="3" t="s">
        <v>61</v>
      </c>
      <c r="F110" s="3" t="s">
        <v>171</v>
      </c>
      <c r="G110" s="67">
        <v>44594</v>
      </c>
      <c r="H110" s="5" t="s">
        <v>87</v>
      </c>
      <c r="I110" s="55">
        <v>60000</v>
      </c>
      <c r="J110" s="55">
        <v>1722</v>
      </c>
      <c r="K110" s="55">
        <v>3486.68</v>
      </c>
      <c r="L110" s="55">
        <v>1824</v>
      </c>
      <c r="M110" s="55">
        <v>25</v>
      </c>
      <c r="N110" s="55">
        <v>7057.68</v>
      </c>
      <c r="O110" s="55">
        <f t="shared" si="1"/>
        <v>52942.32</v>
      </c>
      <c r="P110"/>
      <c r="Q110" s="17"/>
      <c r="R110" s="17"/>
      <c r="S110" s="17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  <c r="EU110" s="17"/>
      <c r="EV110" s="17"/>
      <c r="EW110" s="17"/>
      <c r="EX110" s="17"/>
      <c r="EY110" s="17"/>
      <c r="EZ110" s="17"/>
      <c r="FA110" s="17"/>
      <c r="FB110" s="17"/>
      <c r="FC110" s="17"/>
      <c r="FD110" s="17"/>
      <c r="FE110" s="17"/>
      <c r="FF110" s="17"/>
      <c r="FG110" s="17"/>
      <c r="FH110" s="17"/>
      <c r="FI110" s="17"/>
      <c r="FJ110" s="17"/>
      <c r="FK110" s="17"/>
      <c r="FL110" s="17"/>
      <c r="FM110" s="17"/>
      <c r="FN110" s="17"/>
      <c r="FO110" s="17"/>
      <c r="FP110" s="17"/>
      <c r="FQ110" s="17"/>
      <c r="FR110" s="17"/>
      <c r="FS110" s="17"/>
      <c r="FT110" s="17"/>
      <c r="FU110" s="17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  <c r="OK110"/>
      <c r="OL110"/>
      <c r="OM110"/>
      <c r="ON110"/>
      <c r="OO110"/>
      <c r="OP110"/>
      <c r="OQ110"/>
      <c r="OR110"/>
      <c r="OS110"/>
      <c r="OT110"/>
      <c r="OU110"/>
      <c r="OV110"/>
      <c r="OW110"/>
      <c r="OX110"/>
      <c r="OY110"/>
      <c r="OZ110"/>
      <c r="PA110"/>
      <c r="PB110"/>
      <c r="PC110"/>
      <c r="PD110"/>
      <c r="PE110"/>
      <c r="PF110"/>
      <c r="PG110"/>
      <c r="PH110"/>
      <c r="PI110"/>
      <c r="PJ110"/>
      <c r="PK110"/>
      <c r="PL110"/>
      <c r="PM110"/>
      <c r="PN110"/>
      <c r="PO110"/>
      <c r="PP110"/>
      <c r="PQ110"/>
      <c r="PR110"/>
      <c r="PS110"/>
      <c r="PT110"/>
      <c r="PU110"/>
      <c r="PV110"/>
      <c r="PW110"/>
      <c r="PX110"/>
      <c r="PY110"/>
      <c r="PZ110"/>
      <c r="QA110"/>
      <c r="QB110"/>
      <c r="QC110"/>
      <c r="QD110"/>
      <c r="QE110"/>
      <c r="QF110"/>
      <c r="QG110"/>
      <c r="QH110"/>
      <c r="QI110"/>
      <c r="QJ110"/>
      <c r="QK110"/>
      <c r="QL110"/>
      <c r="QM110"/>
      <c r="QN110"/>
      <c r="QO110"/>
      <c r="QP110"/>
      <c r="QQ110"/>
      <c r="QR110"/>
      <c r="QS110"/>
      <c r="QT110"/>
      <c r="QU110"/>
      <c r="QV110"/>
      <c r="QW110"/>
      <c r="QX110"/>
      <c r="QY110"/>
      <c r="QZ110"/>
      <c r="RA110"/>
      <c r="RB110"/>
      <c r="RC110"/>
      <c r="RD110"/>
      <c r="RE110"/>
      <c r="RF110"/>
      <c r="RG110"/>
      <c r="RH110"/>
      <c r="RI110"/>
      <c r="RJ110"/>
      <c r="RK110"/>
      <c r="RL110"/>
      <c r="RM110"/>
      <c r="RN110"/>
      <c r="RO110"/>
      <c r="RP110"/>
      <c r="RQ110"/>
      <c r="RR110"/>
      <c r="RS110"/>
      <c r="RT110"/>
      <c r="RU110"/>
      <c r="RV110"/>
      <c r="RW110"/>
      <c r="RX110"/>
      <c r="RY110"/>
      <c r="RZ110"/>
      <c r="SA110"/>
      <c r="SB110"/>
      <c r="SC110"/>
      <c r="SD110"/>
      <c r="SE110"/>
      <c r="SF110"/>
      <c r="SG110"/>
      <c r="SH110"/>
      <c r="SI110"/>
      <c r="SJ110"/>
      <c r="SK110"/>
      <c r="SL110"/>
      <c r="SM110"/>
      <c r="SN110"/>
      <c r="SO110"/>
      <c r="SP110"/>
      <c r="SQ110"/>
      <c r="SR110"/>
      <c r="SS110"/>
      <c r="ST110"/>
      <c r="SU110"/>
      <c r="SV110"/>
      <c r="SW110"/>
      <c r="SX110"/>
      <c r="SY110"/>
      <c r="SZ110"/>
      <c r="TA110"/>
      <c r="TB110"/>
      <c r="TC110"/>
      <c r="TD110"/>
      <c r="TE110"/>
      <c r="TF110"/>
      <c r="TG110"/>
      <c r="TH110"/>
      <c r="TI110"/>
      <c r="TJ110"/>
      <c r="TK110"/>
      <c r="TL110"/>
      <c r="TM110"/>
      <c r="TN110"/>
      <c r="TO110"/>
      <c r="TP110"/>
      <c r="TQ110"/>
      <c r="TR110"/>
      <c r="TS110"/>
      <c r="TT110"/>
      <c r="TU110"/>
      <c r="TV110"/>
      <c r="TW110"/>
      <c r="TX110"/>
      <c r="TY110"/>
      <c r="TZ110"/>
      <c r="UA110"/>
      <c r="UB110"/>
      <c r="UC110"/>
      <c r="UD110"/>
      <c r="UE110"/>
      <c r="UF110"/>
      <c r="UG110"/>
      <c r="UH110"/>
      <c r="UI110"/>
      <c r="UJ110"/>
      <c r="UK110"/>
      <c r="UL110"/>
      <c r="UM110"/>
      <c r="UN110"/>
      <c r="UO110"/>
      <c r="UP110"/>
      <c r="UQ110"/>
      <c r="UR110"/>
      <c r="US110"/>
      <c r="UT110"/>
      <c r="UU110"/>
      <c r="UV110"/>
      <c r="UW110"/>
      <c r="UX110"/>
      <c r="UY110"/>
      <c r="UZ110"/>
      <c r="VA110"/>
      <c r="VB110"/>
      <c r="VC110"/>
      <c r="VD110"/>
      <c r="VE110"/>
      <c r="VF110"/>
      <c r="VG110"/>
      <c r="VH110"/>
      <c r="VI110"/>
      <c r="VJ110"/>
      <c r="VK110"/>
      <c r="VL110"/>
      <c r="VM110"/>
      <c r="VN110"/>
      <c r="VO110"/>
      <c r="VP110"/>
      <c r="VQ110"/>
      <c r="VR110"/>
      <c r="VS110"/>
      <c r="VT110"/>
      <c r="VU110"/>
      <c r="VV110"/>
      <c r="VW110"/>
      <c r="VX110"/>
      <c r="VY110"/>
      <c r="VZ110"/>
      <c r="WA110"/>
      <c r="WB110"/>
      <c r="WC110"/>
      <c r="WD110"/>
      <c r="WE110"/>
      <c r="WF110"/>
      <c r="WG110"/>
      <c r="WH110"/>
      <c r="WI110"/>
      <c r="WJ110"/>
      <c r="WK110"/>
      <c r="WL110"/>
      <c r="WM110"/>
      <c r="WN110"/>
      <c r="WO110"/>
      <c r="WP110"/>
      <c r="WQ110"/>
      <c r="WR110"/>
      <c r="WS110"/>
      <c r="WT110"/>
      <c r="WU110"/>
      <c r="WV110"/>
      <c r="WW110"/>
      <c r="WX110"/>
      <c r="WY110"/>
      <c r="WZ110"/>
      <c r="XA110"/>
      <c r="XB110"/>
      <c r="XC110"/>
      <c r="XD110"/>
      <c r="XE110"/>
      <c r="XF110"/>
      <c r="XG110"/>
      <c r="XH110"/>
      <c r="XI110"/>
      <c r="XJ110"/>
      <c r="XK110"/>
      <c r="XL110"/>
      <c r="XM110"/>
      <c r="XN110"/>
      <c r="XO110"/>
      <c r="XP110"/>
      <c r="XQ110"/>
      <c r="XR110"/>
      <c r="XS110"/>
      <c r="XT110"/>
      <c r="XU110"/>
      <c r="XV110"/>
      <c r="XW110"/>
      <c r="XX110"/>
      <c r="XY110"/>
      <c r="XZ110"/>
      <c r="YA110"/>
      <c r="YB110"/>
      <c r="YC110"/>
      <c r="YD110"/>
      <c r="YE110"/>
      <c r="YF110"/>
      <c r="YG110"/>
      <c r="YH110"/>
      <c r="YI110"/>
      <c r="YJ110"/>
      <c r="YK110"/>
      <c r="YL110"/>
      <c r="YM110"/>
      <c r="YN110"/>
      <c r="YO110"/>
      <c r="YP110"/>
      <c r="YQ110"/>
      <c r="YR110"/>
      <c r="YS110"/>
      <c r="YT110"/>
      <c r="YU110"/>
    </row>
    <row r="111" spans="1:671" ht="15.75" x14ac:dyDescent="0.25">
      <c r="A111" s="34"/>
      <c r="B111" s="34" t="s">
        <v>210</v>
      </c>
      <c r="C111" s="34"/>
      <c r="D111" s="35"/>
      <c r="E111" s="9"/>
      <c r="F111" s="9"/>
      <c r="G111" s="9"/>
      <c r="H111" s="9"/>
      <c r="I111" s="34">
        <f>SUM(I9:I110)</f>
        <v>6695700</v>
      </c>
      <c r="J111" s="34">
        <f t="shared" ref="J111" si="2">SUM(J9:J110)</f>
        <v>192166.58999999997</v>
      </c>
      <c r="K111" s="34">
        <f>SUM(K9:K110)</f>
        <v>546995.79</v>
      </c>
      <c r="L111" s="34">
        <f>SUM(L9:L110)</f>
        <v>203549.27999999991</v>
      </c>
      <c r="M111" s="34">
        <f>SUM(M9:M110)</f>
        <v>164777.37999999998</v>
      </c>
      <c r="N111" s="44">
        <f>SUM(N9:N110)</f>
        <v>1107489.0400000003</v>
      </c>
      <c r="O111" s="44">
        <f>SUM(O9:O110)</f>
        <v>5588210.96</v>
      </c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</row>
    <row r="112" spans="1:671" ht="33.75" x14ac:dyDescent="0.5">
      <c r="A112" s="16"/>
      <c r="B112" s="11"/>
      <c r="C112" s="11"/>
      <c r="D112" s="10"/>
      <c r="E112" s="10"/>
      <c r="F112" s="10"/>
      <c r="G112" s="10"/>
      <c r="H112" s="10"/>
      <c r="I112" s="41"/>
      <c r="J112" s="45"/>
      <c r="K112" s="41"/>
      <c r="L112" s="41"/>
      <c r="M112" s="41"/>
      <c r="N112" s="41"/>
      <c r="O112" s="45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</row>
    <row r="113" spans="1:671" x14ac:dyDescent="0.25">
      <c r="A113" s="16"/>
      <c r="D113" s="11"/>
      <c r="E113" s="11"/>
      <c r="F113" s="11"/>
      <c r="G113" s="11"/>
      <c r="H113" s="11"/>
      <c r="I113" s="42"/>
      <c r="J113" s="46"/>
      <c r="K113" s="42"/>
      <c r="L113" s="42"/>
      <c r="M113" s="42" t="s">
        <v>198</v>
      </c>
      <c r="N113" s="42"/>
      <c r="O113" s="46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</row>
    <row r="114" spans="1:671" ht="15.75" x14ac:dyDescent="0.25">
      <c r="A114" s="16"/>
      <c r="I114" s="56" t="s">
        <v>199</v>
      </c>
      <c r="P114" s="20"/>
      <c r="Q114" s="28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 s="17"/>
    </row>
    <row r="115" spans="1:671" ht="15.75" x14ac:dyDescent="0.25">
      <c r="A115" s="16"/>
      <c r="B115" s="14"/>
      <c r="C115" s="14"/>
      <c r="P115" s="20"/>
      <c r="Q115" s="28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 s="17"/>
    </row>
    <row r="116" spans="1:671" s="20" customFormat="1" ht="24.95" customHeight="1" x14ac:dyDescent="0.25">
      <c r="A116" s="65"/>
      <c r="B116"/>
      <c r="C116"/>
      <c r="D116" s="14"/>
      <c r="E116" s="14"/>
      <c r="F116" s="14"/>
      <c r="G116" s="14"/>
      <c r="H116" s="14"/>
      <c r="I116" s="48"/>
      <c r="J116" s="47"/>
      <c r="K116" s="48"/>
      <c r="L116" s="48"/>
      <c r="M116" s="48"/>
      <c r="N116" s="48"/>
      <c r="O116" s="48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 s="17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  <c r="YU116"/>
    </row>
    <row r="117" spans="1:671" s="20" customFormat="1" ht="15.75" x14ac:dyDescent="0.25">
      <c r="A117" s="65"/>
      <c r="B117" s="15"/>
      <c r="C117" s="15"/>
      <c r="D117" s="2"/>
      <c r="E117" s="2"/>
      <c r="F117" s="2"/>
      <c r="G117" s="22"/>
      <c r="H117" s="22"/>
      <c r="I117" s="56"/>
      <c r="J117" s="43"/>
      <c r="K117" s="56"/>
      <c r="L117" s="56"/>
      <c r="M117" s="56"/>
      <c r="N117" s="56"/>
      <c r="O117" s="43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  <c r="AR117" s="17"/>
      <c r="AS117" s="17"/>
      <c r="AT117" s="17"/>
      <c r="AU117" s="17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 s="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</row>
    <row r="118" spans="1:671" s="20" customFormat="1" ht="15.75" x14ac:dyDescent="0.25">
      <c r="A118" s="65"/>
      <c r="B118"/>
      <c r="C118"/>
      <c r="D118" s="6"/>
      <c r="E118" s="6"/>
      <c r="F118" s="6"/>
      <c r="G118" s="15"/>
      <c r="H118" s="15"/>
      <c r="I118" s="48"/>
      <c r="J118" s="47"/>
      <c r="K118" s="48"/>
      <c r="L118" s="62"/>
      <c r="M118" s="59"/>
      <c r="N118" s="59"/>
      <c r="O118" s="59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</row>
    <row r="119" spans="1:671" s="20" customFormat="1" ht="15.75" x14ac:dyDescent="0.25">
      <c r="A119" s="65"/>
      <c r="B119" s="14"/>
      <c r="C119" s="14"/>
      <c r="D119" s="2"/>
      <c r="E119" s="2"/>
      <c r="F119" s="2"/>
      <c r="G119"/>
      <c r="H119"/>
      <c r="I119" s="56"/>
      <c r="J119" s="43"/>
      <c r="K119" s="56"/>
      <c r="L119" s="62"/>
      <c r="M119" s="59"/>
      <c r="N119" s="59"/>
      <c r="O119" s="59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</row>
    <row r="120" spans="1:671" s="20" customFormat="1" ht="15.75" x14ac:dyDescent="0.25">
      <c r="A120" s="65"/>
      <c r="B120"/>
      <c r="C120"/>
      <c r="D120" s="14"/>
      <c r="E120" s="14"/>
      <c r="F120" s="14"/>
      <c r="G120" s="14"/>
      <c r="H120" s="14"/>
      <c r="I120" s="48"/>
      <c r="J120" s="47"/>
      <c r="K120" s="48"/>
      <c r="L120" s="62"/>
      <c r="M120" s="59"/>
      <c r="N120" s="59"/>
      <c r="O120" s="59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  <c r="AR120" s="17"/>
      <c r="AS120" s="17"/>
      <c r="AT120" s="17"/>
      <c r="AU120" s="17"/>
      <c r="AV120" s="17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</row>
    <row r="121" spans="1:671" s="20" customFormat="1" ht="15.75" x14ac:dyDescent="0.25">
      <c r="A121" s="65"/>
      <c r="B121" s="15"/>
      <c r="C121" s="15"/>
      <c r="D121" s="2"/>
      <c r="E121" s="2"/>
      <c r="F121" s="2"/>
      <c r="G121" s="22"/>
      <c r="H121" s="22"/>
      <c r="I121" s="56"/>
      <c r="J121" s="43"/>
      <c r="K121" s="56"/>
      <c r="L121" s="62"/>
      <c r="M121" s="59"/>
      <c r="N121" s="59"/>
      <c r="O121" s="59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</row>
    <row r="122" spans="1:671" s="20" customFormat="1" ht="15.75" x14ac:dyDescent="0.25">
      <c r="A122" s="65"/>
      <c r="B122"/>
      <c r="C122"/>
      <c r="D122" s="6"/>
      <c r="E122" s="6"/>
      <c r="F122" s="6"/>
      <c r="G122" s="15"/>
      <c r="H122" s="15"/>
      <c r="I122" s="48"/>
      <c r="J122" s="47"/>
      <c r="K122" s="48"/>
      <c r="L122" s="62"/>
      <c r="M122" s="59"/>
      <c r="N122" s="59"/>
      <c r="O122" s="59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  <c r="AR122" s="17"/>
      <c r="AS122" s="17"/>
      <c r="AT122" s="17"/>
      <c r="AU122" s="17"/>
      <c r="AV122" s="17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</row>
    <row r="123" spans="1:671" s="20" customFormat="1" ht="15.75" x14ac:dyDescent="0.25">
      <c r="A123" s="65"/>
      <c r="B123" s="14"/>
      <c r="C123" s="14"/>
      <c r="D123" s="2"/>
      <c r="E123" s="2"/>
      <c r="F123" s="2"/>
      <c r="G123"/>
      <c r="H123"/>
      <c r="I123" s="56"/>
      <c r="J123" s="43"/>
      <c r="K123" s="56"/>
      <c r="L123" s="62"/>
      <c r="M123" s="59"/>
      <c r="N123" s="59"/>
      <c r="O123" s="59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</row>
    <row r="124" spans="1:671" s="20" customFormat="1" ht="15.75" x14ac:dyDescent="0.25">
      <c r="A124" s="65"/>
      <c r="B124"/>
      <c r="C124"/>
      <c r="D124" s="14"/>
      <c r="E124" s="14"/>
      <c r="F124" s="14"/>
      <c r="G124" s="14"/>
      <c r="H124" s="14"/>
      <c r="I124" s="48"/>
      <c r="J124" s="47"/>
      <c r="K124" s="48"/>
      <c r="L124" s="62"/>
      <c r="M124" s="59"/>
      <c r="N124" s="59"/>
      <c r="O124" s="59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</row>
    <row r="125" spans="1:671" s="20" customFormat="1" ht="15.75" x14ac:dyDescent="0.25">
      <c r="A125" s="65"/>
      <c r="B125" s="15"/>
      <c r="C125" s="15"/>
      <c r="D125" s="2"/>
      <c r="E125" s="2"/>
      <c r="F125" s="2"/>
      <c r="G125" s="22"/>
      <c r="H125" s="22"/>
      <c r="I125" s="56"/>
      <c r="J125" s="43"/>
      <c r="K125" s="56"/>
      <c r="L125" s="62"/>
      <c r="M125" s="59"/>
      <c r="N125" s="59"/>
      <c r="O125" s="59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</row>
    <row r="126" spans="1:671" s="20" customFormat="1" ht="15.75" x14ac:dyDescent="0.25">
      <c r="A126" s="65"/>
      <c r="B126"/>
      <c r="C126"/>
      <c r="D126" s="6"/>
      <c r="E126" s="6"/>
      <c r="F126" s="6"/>
      <c r="G126" s="15"/>
      <c r="H126" s="15"/>
      <c r="I126" s="48"/>
      <c r="J126" s="47"/>
      <c r="K126" s="48"/>
      <c r="L126" s="62"/>
      <c r="M126" s="59"/>
      <c r="N126" s="59"/>
      <c r="O126" s="59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</row>
    <row r="127" spans="1:671" s="20" customFormat="1" ht="15.75" x14ac:dyDescent="0.25">
      <c r="A127" s="65"/>
      <c r="B127" s="14"/>
      <c r="C127" s="14"/>
      <c r="D127" s="2"/>
      <c r="E127" s="2"/>
      <c r="F127" s="2"/>
      <c r="G127"/>
      <c r="H127"/>
      <c r="I127" s="56"/>
      <c r="J127" s="43"/>
      <c r="K127" s="56"/>
      <c r="L127" s="62"/>
      <c r="M127" s="59"/>
      <c r="N127" s="59"/>
      <c r="O127" s="59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</row>
    <row r="128" spans="1:671" s="20" customFormat="1" ht="15.75" x14ac:dyDescent="0.25">
      <c r="A128" s="65"/>
      <c r="B128"/>
      <c r="C128"/>
      <c r="D128" s="14"/>
      <c r="E128" s="14"/>
      <c r="F128" s="14"/>
      <c r="G128" s="14"/>
      <c r="H128" s="14"/>
      <c r="I128" s="48"/>
      <c r="J128" s="47"/>
      <c r="K128" s="48"/>
      <c r="L128" s="62"/>
      <c r="M128" s="59"/>
      <c r="N128" s="59"/>
      <c r="O128" s="59"/>
      <c r="Q128" s="28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</row>
    <row r="129" spans="1:671" s="20" customFormat="1" ht="15.75" x14ac:dyDescent="0.25">
      <c r="A129" s="65"/>
      <c r="B129" s="15"/>
      <c r="C129" s="15"/>
      <c r="D129" s="2"/>
      <c r="E129" s="2"/>
      <c r="F129" s="2"/>
      <c r="G129" s="22"/>
      <c r="H129" s="22"/>
      <c r="I129" s="56"/>
      <c r="J129" s="43"/>
      <c r="K129" s="56"/>
      <c r="L129" s="62"/>
      <c r="M129" s="59"/>
      <c r="N129" s="59"/>
      <c r="O129" s="59"/>
      <c r="P129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</row>
    <row r="130" spans="1:671" s="20" customFormat="1" ht="15.75" x14ac:dyDescent="0.25">
      <c r="A130" s="65"/>
      <c r="B130"/>
      <c r="C130"/>
      <c r="D130" s="6"/>
      <c r="E130" s="6"/>
      <c r="F130" s="6"/>
      <c r="G130" s="15"/>
      <c r="H130" s="15"/>
      <c r="I130" s="48"/>
      <c r="J130" s="47"/>
      <c r="K130" s="48"/>
      <c r="L130" s="48"/>
      <c r="M130" s="48"/>
      <c r="N130" s="48"/>
      <c r="O130" s="47"/>
      <c r="P130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</row>
    <row r="131" spans="1:671" x14ac:dyDescent="0.25">
      <c r="A131" s="16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x14ac:dyDescent="0.25">
      <c r="A132" s="16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1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16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16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x14ac:dyDescent="0.25">
      <c r="A136" s="16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</row>
    <row r="137" spans="1:671" x14ac:dyDescent="0.25">
      <c r="A137" s="16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</row>
    <row r="138" spans="1:671" x14ac:dyDescent="0.25">
      <c r="A138" s="16"/>
      <c r="B138" s="17"/>
      <c r="C138" s="17"/>
      <c r="D138" s="17"/>
      <c r="E138" s="17"/>
      <c r="F138" s="17"/>
      <c r="G138" s="17"/>
      <c r="H138" s="17"/>
      <c r="I138" s="59"/>
      <c r="J138" s="59"/>
      <c r="K138" s="59"/>
      <c r="L138" s="59"/>
      <c r="M138" s="59"/>
      <c r="N138" s="59"/>
      <c r="O138" s="59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</row>
    <row r="139" spans="1:671" x14ac:dyDescent="0.25">
      <c r="A139" s="16"/>
      <c r="B139" s="17"/>
      <c r="C139" s="17"/>
      <c r="D139" s="17"/>
      <c r="E139" s="17"/>
      <c r="F139" s="17"/>
      <c r="G139" s="17"/>
      <c r="H139" s="17"/>
      <c r="I139" s="59"/>
      <c r="J139" s="59"/>
      <c r="K139" s="59"/>
      <c r="L139" s="59"/>
      <c r="M139" s="59"/>
      <c r="N139" s="59"/>
      <c r="O139" s="59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</row>
    <row r="140" spans="1:671" x14ac:dyDescent="0.25">
      <c r="A140" s="16"/>
      <c r="B140" s="17"/>
      <c r="C140" s="17"/>
      <c r="D140" s="17"/>
      <c r="E140" s="17"/>
      <c r="F140" s="17"/>
      <c r="G140" s="17"/>
      <c r="H140" s="17"/>
      <c r="I140" s="59"/>
      <c r="J140" s="59"/>
      <c r="K140" s="59"/>
      <c r="L140" s="59"/>
      <c r="M140" s="59"/>
      <c r="N140" s="59"/>
      <c r="O140" s="59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</row>
    <row r="141" spans="1:671" x14ac:dyDescent="0.25">
      <c r="A141" s="16"/>
      <c r="B141" s="17"/>
      <c r="C141" s="17"/>
      <c r="D141" s="17"/>
      <c r="E141" s="17"/>
      <c r="F141" s="17"/>
      <c r="G141" s="17"/>
      <c r="H141" s="17"/>
      <c r="I141" s="59"/>
      <c r="J141" s="59"/>
      <c r="K141" s="59"/>
      <c r="L141" s="59"/>
      <c r="M141" s="59"/>
      <c r="N141" s="59"/>
      <c r="O141" s="59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</row>
    <row r="142" spans="1:671" x14ac:dyDescent="0.25">
      <c r="A142" s="16"/>
      <c r="B142" s="17"/>
      <c r="C142" s="17"/>
      <c r="D142" s="17"/>
      <c r="E142" s="17"/>
      <c r="F142" s="17"/>
      <c r="G142" s="17"/>
      <c r="H142" s="17"/>
      <c r="I142" s="59"/>
      <c r="J142" s="59"/>
      <c r="K142" s="59"/>
      <c r="L142" s="59"/>
      <c r="M142" s="59"/>
      <c r="N142" s="59"/>
      <c r="O142" s="59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</row>
    <row r="143" spans="1:671" x14ac:dyDescent="0.25">
      <c r="A143" s="16"/>
      <c r="B143" s="17"/>
      <c r="C143" s="17"/>
      <c r="D143" s="17"/>
      <c r="E143" s="17"/>
      <c r="F143" s="17"/>
      <c r="G143" s="17"/>
      <c r="H143" s="17"/>
      <c r="I143" s="59"/>
      <c r="J143" s="59"/>
      <c r="K143" s="59"/>
      <c r="L143" s="59"/>
      <c r="M143" s="59"/>
      <c r="N143" s="59"/>
      <c r="O143" s="59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</row>
    <row r="144" spans="1:671" x14ac:dyDescent="0.25">
      <c r="A144" s="16"/>
      <c r="B144" s="17"/>
      <c r="C144" s="17"/>
      <c r="D144" s="17"/>
      <c r="E144" s="17"/>
      <c r="F144" s="17"/>
      <c r="G144" s="17"/>
      <c r="H144" s="17"/>
      <c r="I144" s="59"/>
      <c r="J144" s="59"/>
      <c r="K144" s="59"/>
      <c r="L144" s="59"/>
      <c r="M144" s="59"/>
      <c r="N144" s="59"/>
      <c r="O144" s="59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</row>
    <row r="145" spans="1:71" x14ac:dyDescent="0.25">
      <c r="A145" s="16"/>
      <c r="B145" s="17"/>
      <c r="C145" s="17"/>
      <c r="D145" s="17"/>
      <c r="E145" s="17"/>
      <c r="F145" s="17"/>
      <c r="G145" s="17"/>
      <c r="H145" s="17"/>
      <c r="I145" s="59"/>
      <c r="J145" s="59"/>
      <c r="K145" s="59"/>
      <c r="L145" s="59"/>
      <c r="M145" s="59"/>
      <c r="N145" s="59"/>
      <c r="O145" s="59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</row>
    <row r="146" spans="1:71" x14ac:dyDescent="0.25">
      <c r="A146" s="16"/>
      <c r="B146" s="17"/>
      <c r="C146" s="17"/>
      <c r="D146" s="17"/>
      <c r="E146" s="17"/>
      <c r="F146" s="17"/>
      <c r="G146" s="17"/>
      <c r="H146" s="17"/>
      <c r="I146" s="59"/>
      <c r="J146" s="59"/>
      <c r="K146" s="59"/>
      <c r="L146" s="59"/>
      <c r="M146" s="59"/>
      <c r="N146" s="59"/>
      <c r="O146" s="59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</row>
    <row r="147" spans="1:71" x14ac:dyDescent="0.25">
      <c r="A147" s="16"/>
      <c r="B147" s="17"/>
      <c r="C147" s="17"/>
      <c r="D147" s="17"/>
      <c r="E147" s="17"/>
      <c r="F147" s="17"/>
      <c r="G147" s="17"/>
      <c r="H147" s="17"/>
      <c r="I147" s="59"/>
      <c r="J147" s="59"/>
      <c r="K147" s="59"/>
      <c r="L147" s="59"/>
      <c r="M147" s="59"/>
      <c r="N147" s="59"/>
      <c r="O147" s="59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</row>
    <row r="148" spans="1:71" x14ac:dyDescent="0.25">
      <c r="A148" s="16"/>
      <c r="B148" s="17"/>
      <c r="C148" s="17"/>
      <c r="D148" s="17"/>
      <c r="E148" s="17"/>
      <c r="F148" s="17"/>
      <c r="G148" s="17"/>
      <c r="H148" s="17"/>
      <c r="I148" s="59"/>
      <c r="J148" s="59"/>
      <c r="K148" s="59"/>
      <c r="L148" s="59"/>
      <c r="M148" s="59"/>
      <c r="N148" s="59"/>
      <c r="O148" s="59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</row>
    <row r="149" spans="1:71" x14ac:dyDescent="0.25">
      <c r="A149" s="16"/>
      <c r="B149" s="17"/>
      <c r="C149" s="17"/>
      <c r="D149" s="17"/>
      <c r="E149" s="17"/>
      <c r="F149" s="17"/>
      <c r="G149" s="17"/>
      <c r="H149" s="17"/>
      <c r="I149" s="59"/>
      <c r="J149" s="59"/>
      <c r="K149" s="59"/>
      <c r="L149" s="59"/>
      <c r="M149" s="59"/>
      <c r="N149" s="59"/>
      <c r="O149" s="59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</row>
    <row r="150" spans="1:71" x14ac:dyDescent="0.25">
      <c r="A150" s="16"/>
      <c r="B150" s="17"/>
      <c r="C150" s="17"/>
      <c r="D150" s="17"/>
      <c r="E150" s="17"/>
      <c r="F150" s="17"/>
      <c r="G150" s="17"/>
      <c r="H150" s="17"/>
      <c r="I150" s="59"/>
      <c r="J150" s="59"/>
      <c r="K150" s="59"/>
      <c r="L150" s="59"/>
      <c r="M150" s="59"/>
      <c r="N150" s="59"/>
      <c r="O150" s="59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</row>
    <row r="151" spans="1:71" x14ac:dyDescent="0.25">
      <c r="A151" s="16"/>
      <c r="B151" s="17"/>
      <c r="C151" s="17"/>
      <c r="D151" s="17"/>
      <c r="E151" s="17"/>
      <c r="F151" s="17"/>
      <c r="G151" s="17"/>
      <c r="H151" s="17"/>
      <c r="I151" s="59"/>
      <c r="J151" s="59"/>
      <c r="K151" s="59"/>
      <c r="L151" s="59"/>
      <c r="M151" s="59"/>
      <c r="N151" s="59"/>
      <c r="O151" s="59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</row>
    <row r="152" spans="1:71" x14ac:dyDescent="0.25">
      <c r="A152" s="16"/>
      <c r="B152" s="17"/>
      <c r="C152" s="17"/>
      <c r="D152" s="17"/>
      <c r="E152" s="17"/>
      <c r="F152" s="17"/>
      <c r="G152" s="17"/>
      <c r="H152" s="17"/>
      <c r="I152" s="59"/>
      <c r="J152" s="59"/>
      <c r="K152" s="59"/>
      <c r="L152" s="59"/>
      <c r="M152" s="59"/>
      <c r="N152" s="59"/>
      <c r="O152" s="59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</row>
    <row r="153" spans="1:71" x14ac:dyDescent="0.25">
      <c r="B153" s="17"/>
      <c r="C153" s="17"/>
      <c r="D153" s="17"/>
      <c r="E153" s="17"/>
      <c r="F153" s="17"/>
      <c r="G153" s="17"/>
      <c r="H153" s="17"/>
      <c r="I153" s="59"/>
      <c r="J153" s="59"/>
      <c r="K153" s="59"/>
      <c r="L153" s="59"/>
      <c r="M153" s="59"/>
      <c r="N153" s="59"/>
      <c r="O153" s="59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</row>
    <row r="154" spans="1:71" x14ac:dyDescent="0.25">
      <c r="B154" s="17"/>
      <c r="C154" s="17"/>
      <c r="D154" s="17"/>
      <c r="E154" s="17"/>
      <c r="F154" s="17"/>
      <c r="G154" s="17"/>
      <c r="H154" s="17"/>
      <c r="I154" s="59"/>
      <c r="J154" s="59"/>
      <c r="K154" s="59"/>
      <c r="L154" s="59"/>
      <c r="M154" s="59"/>
      <c r="N154" s="59"/>
      <c r="O154" s="59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</row>
    <row r="155" spans="1:71" x14ac:dyDescent="0.25">
      <c r="B155" s="17"/>
      <c r="C155" s="17"/>
      <c r="D155" s="17"/>
      <c r="E155" s="17"/>
      <c r="F155" s="17"/>
      <c r="G155" s="17"/>
      <c r="H155" s="17"/>
      <c r="I155" s="59"/>
      <c r="J155" s="59"/>
      <c r="K155" s="59"/>
      <c r="L155" s="59"/>
      <c r="M155" s="59"/>
      <c r="N155" s="59"/>
      <c r="O155" s="59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</row>
    <row r="156" spans="1:71" x14ac:dyDescent="0.25">
      <c r="B156" s="17"/>
      <c r="C156" s="17"/>
      <c r="D156" s="17"/>
      <c r="E156" s="17"/>
      <c r="F156" s="17"/>
      <c r="G156" s="17"/>
      <c r="H156" s="17"/>
      <c r="I156" s="59"/>
      <c r="J156" s="59"/>
      <c r="K156" s="59"/>
      <c r="L156" s="59"/>
      <c r="M156" s="59"/>
      <c r="N156" s="59"/>
      <c r="O156" s="59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</row>
    <row r="157" spans="1:71" x14ac:dyDescent="0.25">
      <c r="B157" s="17"/>
      <c r="C157" s="17"/>
      <c r="D157" s="17"/>
      <c r="E157" s="17"/>
      <c r="F157" s="17"/>
      <c r="G157" s="17"/>
      <c r="H157" s="17"/>
      <c r="I157" s="59"/>
      <c r="J157" s="59"/>
      <c r="K157" s="59"/>
      <c r="L157" s="59"/>
      <c r="M157" s="59"/>
      <c r="N157" s="59"/>
      <c r="O157" s="59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</row>
    <row r="158" spans="1:71" x14ac:dyDescent="0.25">
      <c r="B158" s="17"/>
      <c r="C158" s="17"/>
      <c r="D158" s="17"/>
      <c r="E158" s="17"/>
      <c r="F158" s="17"/>
      <c r="G158" s="17"/>
      <c r="H158" s="17"/>
      <c r="I158" s="59"/>
      <c r="J158" s="59"/>
      <c r="K158" s="59"/>
      <c r="L158" s="59"/>
      <c r="M158" s="59"/>
      <c r="N158" s="59"/>
      <c r="O158" s="59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</row>
    <row r="159" spans="1:71" x14ac:dyDescent="0.25">
      <c r="B159" s="17"/>
      <c r="C159" s="17"/>
      <c r="D159" s="17"/>
      <c r="E159" s="17"/>
      <c r="F159" s="17"/>
      <c r="G159" s="17"/>
      <c r="H159" s="17"/>
      <c r="I159" s="59"/>
      <c r="J159" s="59"/>
      <c r="K159" s="59"/>
      <c r="L159" s="59"/>
      <c r="M159" s="59"/>
      <c r="N159" s="59"/>
      <c r="O159" s="59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</row>
    <row r="160" spans="1:71" x14ac:dyDescent="0.25">
      <c r="B160" s="17"/>
      <c r="C160" s="17"/>
      <c r="D160" s="17"/>
      <c r="E160" s="17"/>
      <c r="F160" s="17"/>
      <c r="G160" s="17"/>
      <c r="H160" s="17"/>
      <c r="I160" s="59"/>
      <c r="J160" s="59"/>
      <c r="K160" s="59"/>
      <c r="L160" s="59"/>
      <c r="M160" s="59"/>
      <c r="N160" s="59"/>
      <c r="O160" s="59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</row>
    <row r="161" spans="2:71" x14ac:dyDescent="0.25">
      <c r="B161" s="17"/>
      <c r="C161" s="17"/>
      <c r="D161" s="17"/>
      <c r="E161" s="17"/>
      <c r="F161" s="17"/>
      <c r="G161" s="17"/>
      <c r="H161" s="17"/>
      <c r="I161" s="59"/>
      <c r="J161" s="59"/>
      <c r="K161" s="59"/>
      <c r="L161" s="59"/>
      <c r="M161" s="59"/>
      <c r="N161" s="59"/>
      <c r="O161" s="59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</row>
    <row r="162" spans="2:71" x14ac:dyDescent="0.25">
      <c r="B162" s="17"/>
      <c r="C162" s="17"/>
      <c r="D162" s="17"/>
      <c r="E162" s="17"/>
      <c r="F162" s="17"/>
      <c r="G162" s="17"/>
      <c r="H162" s="17"/>
      <c r="I162" s="59"/>
      <c r="J162" s="59"/>
      <c r="K162" s="59"/>
      <c r="L162" s="59"/>
      <c r="M162" s="59"/>
      <c r="N162" s="59"/>
      <c r="O162" s="59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</row>
    <row r="163" spans="2:71" x14ac:dyDescent="0.25">
      <c r="B163" s="17"/>
      <c r="C163" s="17"/>
      <c r="D163" s="17"/>
      <c r="E163" s="17"/>
      <c r="F163" s="17"/>
      <c r="G163" s="17"/>
      <c r="H163" s="17"/>
      <c r="I163" s="59"/>
      <c r="J163" s="59"/>
      <c r="K163" s="59"/>
      <c r="L163" s="59"/>
      <c r="M163" s="59"/>
      <c r="N163" s="59"/>
      <c r="O163" s="59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</row>
    <row r="164" spans="2:71" x14ac:dyDescent="0.25">
      <c r="B164" s="17"/>
      <c r="C164" s="17"/>
      <c r="D164" s="17"/>
      <c r="E164" s="17"/>
      <c r="F164" s="17"/>
      <c r="G164" s="17"/>
      <c r="H164" s="17"/>
      <c r="I164" s="59"/>
      <c r="J164" s="59"/>
      <c r="K164" s="59"/>
      <c r="L164" s="59"/>
      <c r="M164" s="59"/>
      <c r="N164" s="59"/>
      <c r="O164" s="59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</row>
    <row r="165" spans="2:71" x14ac:dyDescent="0.25">
      <c r="B165" s="17"/>
      <c r="C165" s="17"/>
      <c r="D165" s="17"/>
      <c r="E165" s="17"/>
      <c r="F165" s="17"/>
      <c r="G165" s="17"/>
      <c r="H165" s="17"/>
      <c r="I165" s="59"/>
      <c r="J165" s="59"/>
      <c r="K165" s="59"/>
      <c r="L165" s="59"/>
      <c r="M165" s="59"/>
      <c r="N165" s="59"/>
      <c r="O165" s="59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</row>
    <row r="166" spans="2:71" x14ac:dyDescent="0.25">
      <c r="B166" s="17"/>
      <c r="C166" s="17"/>
      <c r="D166" s="17"/>
      <c r="E166" s="17"/>
      <c r="F166" s="17"/>
      <c r="G166" s="17"/>
      <c r="H166" s="17"/>
      <c r="I166" s="59"/>
      <c r="J166" s="59"/>
      <c r="K166" s="59"/>
      <c r="L166" s="59"/>
      <c r="M166" s="59"/>
      <c r="N166" s="59"/>
      <c r="O166" s="59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</row>
    <row r="167" spans="2:71" x14ac:dyDescent="0.25">
      <c r="B167" s="17"/>
      <c r="C167" s="17"/>
      <c r="D167" s="17"/>
      <c r="E167" s="17"/>
      <c r="F167" s="17"/>
      <c r="G167" s="17"/>
      <c r="H167" s="17"/>
      <c r="I167" s="59"/>
      <c r="J167" s="59"/>
      <c r="K167" s="59"/>
      <c r="L167" s="59"/>
      <c r="M167" s="59"/>
      <c r="N167" s="59"/>
      <c r="O167" s="59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</row>
    <row r="168" spans="2:71" x14ac:dyDescent="0.25">
      <c r="B168" s="17"/>
      <c r="C168" s="17"/>
      <c r="D168" s="17"/>
      <c r="E168" s="17"/>
      <c r="F168" s="17"/>
      <c r="G168" s="17"/>
      <c r="H168" s="17"/>
      <c r="I168" s="59"/>
      <c r="J168" s="59"/>
      <c r="K168" s="59"/>
      <c r="L168" s="59"/>
      <c r="M168" s="59"/>
      <c r="N168" s="59"/>
      <c r="O168" s="59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</row>
    <row r="169" spans="2:71" x14ac:dyDescent="0.25">
      <c r="B169" s="17"/>
      <c r="C169" s="17"/>
      <c r="D169" s="17"/>
      <c r="E169" s="17"/>
      <c r="F169" s="17"/>
      <c r="G169" s="17"/>
      <c r="H169" s="17"/>
      <c r="I169" s="59"/>
      <c r="J169" s="59"/>
      <c r="K169" s="59"/>
      <c r="L169" s="59"/>
      <c r="M169" s="59"/>
      <c r="N169" s="59"/>
      <c r="O169" s="59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</row>
    <row r="170" spans="2:71" x14ac:dyDescent="0.25">
      <c r="B170" s="17"/>
      <c r="C170" s="17"/>
      <c r="D170" s="17"/>
      <c r="E170" s="17"/>
      <c r="F170" s="17"/>
      <c r="G170" s="17"/>
      <c r="H170" s="17"/>
      <c r="I170" s="59"/>
      <c r="J170" s="59"/>
      <c r="K170" s="59"/>
      <c r="L170" s="59"/>
      <c r="M170" s="59"/>
      <c r="N170" s="59"/>
      <c r="O170" s="59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</row>
    <row r="171" spans="2:71" x14ac:dyDescent="0.25">
      <c r="B171" s="17"/>
      <c r="C171" s="17"/>
      <c r="D171" s="17"/>
      <c r="E171" s="17"/>
      <c r="F171" s="17"/>
      <c r="G171" s="17"/>
      <c r="H171" s="17"/>
      <c r="I171" s="59"/>
      <c r="J171" s="59"/>
      <c r="K171" s="59"/>
      <c r="L171" s="59"/>
      <c r="M171" s="59"/>
      <c r="N171" s="59"/>
      <c r="O171" s="59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</row>
    <row r="172" spans="2:71" x14ac:dyDescent="0.25">
      <c r="B172" s="17"/>
      <c r="C172" s="17"/>
      <c r="D172" s="17"/>
      <c r="E172" s="17"/>
      <c r="F172" s="17"/>
      <c r="G172" s="17"/>
      <c r="H172" s="17"/>
      <c r="I172" s="59"/>
      <c r="J172" s="59"/>
      <c r="K172" s="59"/>
      <c r="L172" s="59"/>
      <c r="M172" s="59"/>
      <c r="N172" s="59"/>
      <c r="O172" s="59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</row>
    <row r="173" spans="2:71" x14ac:dyDescent="0.25">
      <c r="B173" s="17"/>
      <c r="C173" s="17"/>
      <c r="D173" s="17"/>
      <c r="E173" s="17"/>
      <c r="F173" s="17"/>
      <c r="G173" s="17"/>
      <c r="H173" s="17"/>
      <c r="I173" s="59"/>
      <c r="J173" s="59"/>
      <c r="K173" s="59"/>
      <c r="L173" s="59"/>
      <c r="M173" s="59"/>
      <c r="N173" s="59"/>
      <c r="O173" s="59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</row>
    <row r="174" spans="2:71" x14ac:dyDescent="0.25">
      <c r="B174" s="17"/>
      <c r="C174" s="17"/>
      <c r="D174" s="17"/>
      <c r="E174" s="17"/>
      <c r="F174" s="17"/>
      <c r="G174" s="17"/>
      <c r="H174" s="17"/>
      <c r="I174" s="59"/>
      <c r="J174" s="59"/>
      <c r="K174" s="59"/>
      <c r="L174" s="59"/>
      <c r="M174" s="59"/>
      <c r="N174" s="59"/>
      <c r="O174" s="59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</row>
    <row r="175" spans="2:71" x14ac:dyDescent="0.25">
      <c r="B175" s="17"/>
      <c r="C175" s="17"/>
      <c r="D175" s="17"/>
      <c r="E175" s="17"/>
      <c r="F175" s="17"/>
      <c r="G175" s="17"/>
      <c r="H175" s="17"/>
      <c r="I175" s="59"/>
      <c r="J175" s="59"/>
      <c r="K175" s="59"/>
      <c r="L175" s="59"/>
      <c r="M175" s="59"/>
      <c r="N175" s="59"/>
      <c r="O175" s="59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</row>
    <row r="176" spans="2:71" x14ac:dyDescent="0.25">
      <c r="B176" s="17"/>
      <c r="C176" s="17"/>
      <c r="D176" s="17"/>
      <c r="E176" s="17"/>
      <c r="F176" s="17"/>
      <c r="G176" s="17"/>
      <c r="H176" s="17"/>
      <c r="I176" s="59"/>
      <c r="J176" s="59"/>
      <c r="K176" s="59"/>
      <c r="L176" s="59"/>
      <c r="M176" s="59"/>
      <c r="N176" s="59"/>
      <c r="O176" s="59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2:71" x14ac:dyDescent="0.25">
      <c r="B177" s="17"/>
      <c r="C177" s="17"/>
      <c r="D177" s="17"/>
      <c r="E177" s="17"/>
      <c r="F177" s="17"/>
      <c r="G177" s="17"/>
      <c r="H177" s="17"/>
      <c r="I177" s="59"/>
      <c r="J177" s="59"/>
      <c r="K177" s="59"/>
      <c r="L177" s="59"/>
      <c r="M177" s="59"/>
      <c r="N177" s="59"/>
      <c r="O177" s="59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2:71" x14ac:dyDescent="0.25">
      <c r="B178" s="17"/>
      <c r="C178" s="17"/>
      <c r="D178" s="17"/>
      <c r="E178" s="17"/>
      <c r="F178" s="17"/>
      <c r="G178" s="17"/>
      <c r="H178" s="17"/>
      <c r="I178" s="59"/>
      <c r="J178" s="59"/>
      <c r="K178" s="59"/>
      <c r="L178" s="59"/>
      <c r="M178" s="59"/>
      <c r="N178" s="59"/>
      <c r="O178" s="59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2:71" x14ac:dyDescent="0.25">
      <c r="B179" s="17"/>
      <c r="C179" s="17"/>
      <c r="D179" s="17"/>
      <c r="E179" s="17"/>
      <c r="F179" s="17"/>
      <c r="G179" s="17"/>
      <c r="H179" s="17"/>
      <c r="I179" s="59"/>
      <c r="J179" s="59"/>
      <c r="K179" s="59"/>
      <c r="L179" s="59"/>
      <c r="M179" s="59"/>
      <c r="N179" s="59"/>
      <c r="O179" s="59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2:71" x14ac:dyDescent="0.25">
      <c r="B180" s="17"/>
      <c r="C180" s="17"/>
      <c r="D180" s="17"/>
      <c r="E180" s="17"/>
      <c r="F180" s="17"/>
      <c r="G180" s="17"/>
      <c r="H180" s="17"/>
      <c r="I180" s="59"/>
      <c r="J180" s="59"/>
      <c r="K180" s="59"/>
      <c r="L180" s="59"/>
      <c r="M180" s="59"/>
      <c r="N180" s="59"/>
      <c r="O180" s="59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2:71" x14ac:dyDescent="0.25">
      <c r="B181" s="17"/>
      <c r="C181" s="17"/>
      <c r="D181" s="17"/>
      <c r="E181" s="17"/>
      <c r="F181" s="17"/>
      <c r="G181" s="17"/>
      <c r="H181" s="17"/>
      <c r="I181" s="59"/>
      <c r="J181" s="59"/>
      <c r="K181" s="59"/>
      <c r="L181" s="59"/>
      <c r="M181" s="59"/>
      <c r="N181" s="59"/>
      <c r="O181" s="59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2:71" x14ac:dyDescent="0.25">
      <c r="B182" s="17"/>
      <c r="C182" s="17"/>
      <c r="D182" s="17"/>
      <c r="E182" s="17"/>
      <c r="F182" s="17"/>
      <c r="G182" s="17"/>
      <c r="H182" s="17"/>
      <c r="I182" s="59"/>
      <c r="J182" s="59"/>
      <c r="K182" s="59"/>
      <c r="L182" s="59"/>
      <c r="M182" s="59"/>
      <c r="N182" s="59"/>
      <c r="O182" s="59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2:71" x14ac:dyDescent="0.25">
      <c r="B183" s="17"/>
      <c r="C183" s="17"/>
      <c r="D183" s="17"/>
      <c r="E183" s="17"/>
      <c r="F183" s="17"/>
      <c r="G183" s="17"/>
      <c r="H183" s="17"/>
      <c r="I183" s="59"/>
      <c r="J183" s="59"/>
      <c r="K183" s="59"/>
      <c r="L183" s="59"/>
      <c r="M183" s="59"/>
      <c r="N183" s="59"/>
      <c r="O183" s="59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2:71" x14ac:dyDescent="0.25">
      <c r="B184" s="17"/>
      <c r="C184" s="17"/>
      <c r="D184" s="17"/>
      <c r="E184" s="17"/>
      <c r="F184" s="17"/>
      <c r="G184" s="17"/>
      <c r="H184" s="17"/>
      <c r="I184" s="59"/>
      <c r="J184" s="59"/>
      <c r="K184" s="59"/>
      <c r="L184" s="59"/>
      <c r="M184" s="59"/>
      <c r="N184" s="59"/>
      <c r="O184" s="59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2:71" x14ac:dyDescent="0.25">
      <c r="B185" s="17"/>
      <c r="C185" s="17"/>
      <c r="D185" s="17"/>
      <c r="E185" s="17"/>
      <c r="F185" s="17"/>
      <c r="G185" s="17"/>
      <c r="H185" s="17"/>
      <c r="I185" s="59"/>
      <c r="J185" s="59"/>
      <c r="K185" s="59"/>
      <c r="L185" s="59"/>
      <c r="M185" s="59"/>
      <c r="N185" s="59"/>
      <c r="O185" s="59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2:71" x14ac:dyDescent="0.25">
      <c r="B186" s="17"/>
      <c r="C186" s="17"/>
      <c r="D186" s="17"/>
      <c r="E186" s="17"/>
      <c r="F186" s="17"/>
      <c r="G186" s="17"/>
      <c r="H186" s="17"/>
      <c r="I186" s="59"/>
      <c r="J186" s="59"/>
      <c r="K186" s="59"/>
      <c r="L186" s="59"/>
      <c r="M186" s="59"/>
      <c r="N186" s="59"/>
      <c r="O186" s="59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2:71" x14ac:dyDescent="0.25">
      <c r="B187" s="17"/>
      <c r="C187" s="17"/>
      <c r="D187" s="17"/>
      <c r="E187" s="17"/>
      <c r="F187" s="17"/>
      <c r="G187" s="17"/>
      <c r="H187" s="17"/>
      <c r="I187" s="59"/>
      <c r="J187" s="59"/>
      <c r="K187" s="59"/>
      <c r="L187" s="59"/>
      <c r="M187" s="59"/>
      <c r="N187" s="59"/>
      <c r="O187" s="59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2:71" x14ac:dyDescent="0.25">
      <c r="B188" s="17"/>
      <c r="C188" s="17"/>
      <c r="D188" s="17"/>
      <c r="E188" s="17"/>
      <c r="F188" s="17"/>
      <c r="G188" s="17"/>
      <c r="H188" s="17"/>
      <c r="I188" s="59"/>
      <c r="J188" s="59"/>
      <c r="K188" s="59"/>
      <c r="L188" s="59"/>
      <c r="M188" s="59"/>
      <c r="N188" s="59"/>
      <c r="O188" s="59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2:71" x14ac:dyDescent="0.25">
      <c r="B189" s="17"/>
      <c r="C189" s="17"/>
      <c r="D189" s="17"/>
      <c r="E189" s="17"/>
      <c r="F189" s="17"/>
      <c r="G189" s="17"/>
      <c r="H189" s="17"/>
      <c r="I189" s="59"/>
      <c r="J189" s="59"/>
      <c r="K189" s="59"/>
      <c r="L189" s="59"/>
      <c r="M189" s="59"/>
      <c r="N189" s="59"/>
      <c r="O189" s="59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2:71" x14ac:dyDescent="0.25">
      <c r="B190" s="17"/>
      <c r="C190" s="17"/>
      <c r="D190" s="17"/>
      <c r="E190" s="17"/>
      <c r="F190" s="17"/>
      <c r="G190" s="17"/>
      <c r="H190" s="17"/>
      <c r="I190" s="59"/>
      <c r="J190" s="59"/>
      <c r="K190" s="59"/>
      <c r="L190" s="59"/>
      <c r="M190" s="59"/>
      <c r="N190" s="59"/>
      <c r="O190" s="59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2:71" x14ac:dyDescent="0.25">
      <c r="B191" s="17"/>
      <c r="C191" s="17"/>
      <c r="D191" s="17"/>
      <c r="E191" s="17"/>
      <c r="F191" s="17"/>
      <c r="G191" s="17"/>
      <c r="H191" s="17"/>
      <c r="I191" s="59"/>
      <c r="J191" s="59"/>
      <c r="K191" s="59"/>
      <c r="L191" s="59"/>
      <c r="M191" s="59"/>
      <c r="N191" s="59"/>
      <c r="O191" s="59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2:71" x14ac:dyDescent="0.25">
      <c r="B192" s="17"/>
      <c r="C192" s="17"/>
      <c r="D192" s="17"/>
      <c r="E192" s="17"/>
      <c r="F192" s="17"/>
      <c r="G192" s="17"/>
      <c r="H192" s="17"/>
      <c r="I192" s="59"/>
      <c r="J192" s="59"/>
      <c r="K192" s="59"/>
      <c r="L192" s="59"/>
      <c r="M192" s="59"/>
      <c r="N192" s="59"/>
      <c r="O192" s="59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9"/>
      <c r="J193" s="59"/>
      <c r="K193" s="59"/>
      <c r="L193" s="59"/>
      <c r="M193" s="59"/>
      <c r="N193" s="59"/>
      <c r="O193" s="59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9"/>
      <c r="J194" s="59"/>
      <c r="K194" s="59"/>
      <c r="L194" s="59"/>
      <c r="M194" s="59"/>
      <c r="N194" s="59"/>
      <c r="O194" s="59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9"/>
      <c r="J195" s="59"/>
      <c r="K195" s="59"/>
      <c r="L195" s="59"/>
      <c r="M195" s="59"/>
      <c r="N195" s="59"/>
      <c r="O195" s="59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9"/>
      <c r="J196" s="59"/>
      <c r="K196" s="59"/>
      <c r="L196" s="59"/>
      <c r="M196" s="59"/>
      <c r="N196" s="59"/>
      <c r="O196" s="59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9"/>
      <c r="J197" s="59"/>
      <c r="K197" s="59"/>
      <c r="L197" s="59"/>
      <c r="M197" s="59"/>
      <c r="N197" s="59"/>
      <c r="O197" s="59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9"/>
      <c r="J198" s="59"/>
      <c r="K198" s="59"/>
      <c r="L198" s="59"/>
      <c r="M198" s="59"/>
      <c r="N198" s="59"/>
      <c r="O198" s="59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9"/>
      <c r="J199" s="59"/>
      <c r="K199" s="59"/>
      <c r="L199" s="59"/>
      <c r="M199" s="59"/>
      <c r="N199" s="59"/>
      <c r="O199" s="59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9"/>
      <c r="J200" s="59"/>
      <c r="K200" s="59"/>
      <c r="L200" s="59"/>
      <c r="M200" s="59"/>
      <c r="N200" s="59"/>
      <c r="O200" s="59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9"/>
      <c r="J201" s="59"/>
      <c r="K201" s="59"/>
      <c r="L201" s="59"/>
      <c r="M201" s="59"/>
      <c r="N201" s="59"/>
      <c r="O201" s="59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9"/>
      <c r="J202" s="59"/>
      <c r="K202" s="59"/>
      <c r="L202" s="59"/>
      <c r="M202" s="59"/>
      <c r="N202" s="59"/>
      <c r="O202" s="59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9"/>
      <c r="J203" s="59"/>
      <c r="K203" s="59"/>
      <c r="L203" s="59"/>
      <c r="M203" s="59"/>
      <c r="N203" s="59"/>
      <c r="O203" s="59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9"/>
      <c r="J204" s="59"/>
      <c r="K204" s="59"/>
      <c r="L204" s="59"/>
      <c r="M204" s="59"/>
      <c r="N204" s="59"/>
      <c r="O204" s="59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9"/>
      <c r="J205" s="59"/>
      <c r="K205" s="59"/>
      <c r="L205" s="59"/>
      <c r="M205" s="59"/>
      <c r="N205" s="59"/>
      <c r="O205" s="59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9"/>
      <c r="J206" s="59"/>
      <c r="K206" s="59"/>
      <c r="L206" s="59"/>
      <c r="M206" s="59"/>
      <c r="N206" s="59"/>
      <c r="O206" s="59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9"/>
      <c r="J207" s="59"/>
      <c r="K207" s="59"/>
      <c r="L207" s="59"/>
      <c r="M207" s="59"/>
      <c r="N207" s="59"/>
      <c r="O207" s="59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9"/>
      <c r="J208" s="59"/>
      <c r="K208" s="59"/>
      <c r="L208" s="59"/>
      <c r="M208" s="59"/>
      <c r="N208" s="59"/>
      <c r="O208" s="59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9"/>
      <c r="J209" s="59"/>
      <c r="K209" s="59"/>
      <c r="L209" s="59"/>
      <c r="M209" s="59"/>
      <c r="N209" s="59"/>
      <c r="O209" s="59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9"/>
      <c r="J210" s="59"/>
      <c r="K210" s="59"/>
      <c r="L210" s="59"/>
      <c r="M210" s="59"/>
      <c r="N210" s="59"/>
      <c r="O210" s="59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9"/>
      <c r="J211" s="59"/>
      <c r="K211" s="59"/>
      <c r="L211" s="59"/>
      <c r="M211" s="59"/>
      <c r="N211" s="59"/>
      <c r="O211" s="59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9"/>
      <c r="J212" s="59"/>
      <c r="K212" s="59"/>
      <c r="L212" s="59"/>
      <c r="M212" s="59"/>
      <c r="N212" s="59"/>
      <c r="O212" s="59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9"/>
      <c r="J213" s="59"/>
      <c r="K213" s="59"/>
      <c r="L213" s="59"/>
      <c r="M213" s="59"/>
      <c r="N213" s="59"/>
      <c r="O213" s="59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9"/>
      <c r="J214" s="59"/>
      <c r="K214" s="59"/>
      <c r="L214" s="59"/>
      <c r="M214" s="59"/>
      <c r="N214" s="59"/>
      <c r="O214" s="59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9"/>
      <c r="J215" s="59"/>
      <c r="K215" s="59"/>
      <c r="L215" s="59"/>
      <c r="M215" s="59"/>
      <c r="N215" s="59"/>
      <c r="O215" s="59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9"/>
      <c r="J216" s="59"/>
      <c r="K216" s="59"/>
      <c r="L216" s="59"/>
      <c r="M216" s="59"/>
      <c r="N216" s="59"/>
      <c r="O216" s="59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9"/>
      <c r="J217" s="59"/>
      <c r="K217" s="59"/>
      <c r="L217" s="59"/>
      <c r="M217" s="59"/>
      <c r="N217" s="59"/>
      <c r="O217" s="59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9"/>
      <c r="J218" s="59"/>
      <c r="K218" s="59"/>
      <c r="L218" s="59"/>
      <c r="M218" s="59"/>
      <c r="N218" s="59"/>
      <c r="O218" s="59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9"/>
      <c r="J219" s="59"/>
      <c r="K219" s="59"/>
      <c r="L219" s="59"/>
      <c r="M219" s="59"/>
      <c r="N219" s="59"/>
      <c r="O219" s="59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9"/>
      <c r="J220" s="59"/>
      <c r="K220" s="59"/>
      <c r="L220" s="59"/>
      <c r="M220" s="59"/>
      <c r="N220" s="59"/>
      <c r="O220" s="59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9"/>
      <c r="J221" s="59"/>
      <c r="K221" s="59"/>
      <c r="L221" s="59"/>
      <c r="M221" s="59"/>
      <c r="N221" s="59"/>
      <c r="O221" s="59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9"/>
      <c r="J222" s="59"/>
      <c r="K222" s="59"/>
      <c r="L222" s="59"/>
      <c r="M222" s="59"/>
      <c r="N222" s="59"/>
      <c r="O222" s="59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9"/>
      <c r="J223" s="59"/>
      <c r="K223" s="59"/>
      <c r="L223" s="59"/>
      <c r="M223" s="59"/>
      <c r="N223" s="59"/>
      <c r="O223" s="59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9"/>
      <c r="J224" s="59"/>
      <c r="K224" s="59"/>
      <c r="L224" s="59"/>
      <c r="M224" s="59"/>
      <c r="N224" s="59"/>
      <c r="O224" s="59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9"/>
      <c r="J225" s="59"/>
      <c r="K225" s="59"/>
      <c r="L225" s="59"/>
      <c r="M225" s="59"/>
      <c r="N225" s="59"/>
      <c r="O225" s="59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9"/>
      <c r="J226" s="59"/>
      <c r="K226" s="59"/>
      <c r="L226" s="59"/>
      <c r="M226" s="59"/>
      <c r="N226" s="59"/>
      <c r="O226" s="59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9"/>
      <c r="J227" s="59"/>
      <c r="K227" s="59"/>
      <c r="L227" s="59"/>
      <c r="M227" s="59"/>
      <c r="N227" s="59"/>
      <c r="O227" s="59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9"/>
      <c r="J228" s="59"/>
      <c r="K228" s="59"/>
      <c r="L228" s="59"/>
      <c r="M228" s="59"/>
      <c r="N228" s="59"/>
      <c r="O228" s="59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9"/>
      <c r="J229" s="59"/>
      <c r="K229" s="59"/>
      <c r="L229" s="59"/>
      <c r="M229" s="59"/>
      <c r="N229" s="59"/>
      <c r="O229" s="59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9"/>
      <c r="J230" s="59"/>
      <c r="K230" s="59"/>
      <c r="L230" s="59"/>
      <c r="M230" s="59"/>
      <c r="N230" s="59"/>
      <c r="O230" s="59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9"/>
      <c r="J231" s="59"/>
      <c r="K231" s="59"/>
      <c r="L231" s="59"/>
      <c r="M231" s="59"/>
      <c r="N231" s="59"/>
      <c r="O231" s="59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9"/>
      <c r="J232" s="59"/>
      <c r="K232" s="59"/>
      <c r="L232" s="59"/>
      <c r="M232" s="59"/>
      <c r="N232" s="59"/>
      <c r="O232" s="59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9"/>
      <c r="J233" s="59"/>
      <c r="K233" s="59"/>
      <c r="L233" s="59"/>
      <c r="M233" s="59"/>
      <c r="N233" s="59"/>
      <c r="O233" s="59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B234" s="17"/>
      <c r="C234" s="17"/>
      <c r="D234" s="17"/>
      <c r="E234" s="17"/>
      <c r="F234" s="17"/>
      <c r="G234" s="17"/>
      <c r="H234" s="17"/>
      <c r="I234" s="59"/>
      <c r="J234" s="59"/>
      <c r="K234" s="59"/>
      <c r="L234" s="59"/>
      <c r="M234" s="59"/>
      <c r="N234" s="59"/>
      <c r="O234" s="59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B235" s="17"/>
      <c r="C235" s="17"/>
      <c r="D235" s="17"/>
      <c r="E235" s="17"/>
      <c r="F235" s="17"/>
      <c r="G235" s="17"/>
      <c r="H235" s="17"/>
      <c r="I235" s="59"/>
      <c r="J235" s="59"/>
      <c r="K235" s="59"/>
      <c r="L235" s="59"/>
      <c r="M235" s="59"/>
      <c r="N235" s="59"/>
      <c r="O235" s="59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B236" s="17"/>
      <c r="C236" s="17"/>
      <c r="D236" s="17"/>
      <c r="E236" s="17"/>
      <c r="F236" s="17"/>
      <c r="G236" s="17"/>
      <c r="H236" s="17"/>
      <c r="I236" s="59"/>
      <c r="J236" s="59"/>
      <c r="K236" s="59"/>
      <c r="L236" s="59"/>
      <c r="M236" s="59"/>
      <c r="N236" s="59"/>
      <c r="O236" s="59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B237" s="17"/>
      <c r="C237" s="17"/>
      <c r="D237" s="17"/>
      <c r="E237" s="17"/>
      <c r="F237" s="17"/>
      <c r="G237" s="17"/>
      <c r="H237" s="17"/>
      <c r="I237" s="59"/>
      <c r="J237" s="59"/>
      <c r="K237" s="59"/>
      <c r="L237" s="59"/>
      <c r="M237" s="59"/>
      <c r="N237" s="59"/>
      <c r="O237" s="59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B238" s="17"/>
      <c r="C238" s="17"/>
      <c r="D238" s="17"/>
      <c r="E238" s="17"/>
      <c r="F238" s="17"/>
      <c r="G238" s="17"/>
      <c r="H238" s="17"/>
      <c r="I238" s="59"/>
      <c r="J238" s="59"/>
      <c r="K238" s="59"/>
      <c r="L238" s="59"/>
      <c r="M238" s="59"/>
      <c r="N238" s="59"/>
      <c r="O238" s="59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B239" s="17"/>
      <c r="C239" s="17"/>
      <c r="D239" s="17"/>
      <c r="E239" s="17"/>
      <c r="F239" s="17"/>
      <c r="G239" s="17"/>
      <c r="H239" s="17"/>
      <c r="I239" s="59"/>
      <c r="J239" s="59"/>
      <c r="K239" s="59"/>
      <c r="L239" s="59"/>
      <c r="M239" s="59"/>
      <c r="N239" s="59"/>
      <c r="O239" s="59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B240" s="17"/>
      <c r="C240" s="17"/>
      <c r="D240" s="17"/>
      <c r="E240" s="17"/>
      <c r="F240" s="17"/>
      <c r="G240" s="17"/>
      <c r="H240" s="17"/>
      <c r="I240" s="59"/>
      <c r="J240" s="59"/>
      <c r="K240" s="59"/>
      <c r="L240" s="59"/>
      <c r="M240" s="59"/>
      <c r="N240" s="59"/>
      <c r="O240" s="59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2:71" x14ac:dyDescent="0.25">
      <c r="B241" s="17"/>
      <c r="C241" s="17"/>
      <c r="D241" s="17"/>
      <c r="E241" s="17"/>
      <c r="F241" s="17"/>
      <c r="G241" s="17"/>
      <c r="H241" s="17"/>
      <c r="I241" s="59"/>
      <c r="J241" s="59"/>
      <c r="K241" s="59"/>
      <c r="L241" s="59"/>
      <c r="M241" s="59"/>
      <c r="N241" s="59"/>
      <c r="O241" s="59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2:71" x14ac:dyDescent="0.25">
      <c r="B242" s="17"/>
      <c r="C242" s="17"/>
      <c r="D242" s="17"/>
      <c r="E242" s="17"/>
      <c r="F242" s="17"/>
      <c r="G242" s="17"/>
      <c r="H242" s="17"/>
      <c r="I242" s="59"/>
      <c r="J242" s="59"/>
      <c r="K242" s="59"/>
      <c r="L242" s="59"/>
      <c r="M242" s="59"/>
      <c r="N242" s="59"/>
      <c r="O242" s="59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2:71" x14ac:dyDescent="0.25">
      <c r="B243" s="17"/>
      <c r="C243" s="17"/>
      <c r="D243" s="17"/>
      <c r="E243" s="17"/>
      <c r="F243" s="17"/>
      <c r="G243" s="17"/>
      <c r="H243" s="17"/>
      <c r="I243" s="59"/>
      <c r="J243" s="59"/>
      <c r="K243" s="59"/>
      <c r="L243" s="59"/>
      <c r="M243" s="59"/>
      <c r="N243" s="59"/>
      <c r="O243" s="59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2:71" x14ac:dyDescent="0.25">
      <c r="B244" s="17"/>
      <c r="C244" s="17"/>
      <c r="D244" s="17"/>
      <c r="E244" s="17"/>
      <c r="F244" s="17"/>
      <c r="G244" s="17"/>
      <c r="H244" s="17"/>
      <c r="I244" s="59"/>
      <c r="J244" s="59"/>
      <c r="K244" s="59"/>
      <c r="L244" s="59"/>
      <c r="M244" s="59"/>
      <c r="N244" s="59"/>
      <c r="O244" s="59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2:71" x14ac:dyDescent="0.25">
      <c r="D245"/>
      <c r="E245"/>
      <c r="F245"/>
      <c r="I245" s="55"/>
      <c r="J245" s="55"/>
      <c r="K245" s="55"/>
      <c r="L245" s="55"/>
      <c r="M245" s="55"/>
      <c r="N245" s="55"/>
      <c r="O245" s="55"/>
    </row>
    <row r="246" spans="2:71" x14ac:dyDescent="0.25">
      <c r="D246"/>
      <c r="E246"/>
      <c r="F246"/>
      <c r="I246" s="55"/>
      <c r="J246" s="55"/>
      <c r="K246" s="55"/>
      <c r="L246" s="55"/>
      <c r="M246" s="55"/>
      <c r="N246" s="55"/>
      <c r="O246" s="55"/>
    </row>
    <row r="247" spans="2:71" x14ac:dyDescent="0.25">
      <c r="D247"/>
      <c r="E247"/>
      <c r="F247"/>
      <c r="I247" s="55"/>
      <c r="J247" s="55"/>
      <c r="K247" s="55"/>
      <c r="L247" s="55"/>
      <c r="M247" s="55"/>
      <c r="N247" s="55"/>
      <c r="O247" s="55"/>
    </row>
    <row r="248" spans="2:71" x14ac:dyDescent="0.25">
      <c r="D248"/>
      <c r="E248"/>
      <c r="F248"/>
      <c r="I248" s="55"/>
      <c r="J248" s="55"/>
      <c r="K248" s="55"/>
      <c r="L248" s="55"/>
      <c r="M248" s="55"/>
      <c r="N248" s="55"/>
      <c r="O248" s="55"/>
    </row>
    <row r="249" spans="2:71" x14ac:dyDescent="0.25">
      <c r="D249"/>
      <c r="E249"/>
      <c r="F249"/>
      <c r="I249" s="55"/>
      <c r="J249" s="55"/>
      <c r="K249" s="55"/>
      <c r="L249" s="55"/>
      <c r="M249" s="55"/>
      <c r="N249" s="55"/>
      <c r="O249" s="55"/>
    </row>
    <row r="250" spans="2:71" x14ac:dyDescent="0.25">
      <c r="D250"/>
      <c r="E250"/>
      <c r="F250"/>
      <c r="I250" s="55"/>
      <c r="J250" s="55"/>
      <c r="K250" s="55"/>
      <c r="L250" s="55"/>
      <c r="M250" s="55"/>
      <c r="N250" s="55"/>
      <c r="O250" s="55"/>
    </row>
    <row r="251" spans="2:71" x14ac:dyDescent="0.25">
      <c r="D251"/>
      <c r="E251"/>
      <c r="F251"/>
      <c r="I251" s="55"/>
      <c r="J251" s="55"/>
      <c r="K251" s="55"/>
      <c r="L251" s="55"/>
      <c r="M251" s="55"/>
      <c r="N251" s="55"/>
      <c r="O251" s="55"/>
    </row>
    <row r="252" spans="2:71" x14ac:dyDescent="0.25">
      <c r="D252"/>
      <c r="E252"/>
      <c r="F252"/>
      <c r="I252" s="55"/>
      <c r="J252" s="55"/>
      <c r="K252" s="55"/>
      <c r="L252" s="55"/>
      <c r="M252" s="55"/>
      <c r="N252" s="55"/>
      <c r="O252" s="55"/>
    </row>
    <row r="253" spans="2:71" x14ac:dyDescent="0.25">
      <c r="D253"/>
      <c r="E253"/>
      <c r="F253"/>
      <c r="I253" s="55"/>
      <c r="J253" s="55"/>
      <c r="K253" s="55"/>
      <c r="L253" s="55"/>
      <c r="M253" s="55"/>
      <c r="N253" s="55"/>
      <c r="O253" s="55"/>
    </row>
    <row r="254" spans="2:71" x14ac:dyDescent="0.25">
      <c r="D254"/>
      <c r="E254"/>
      <c r="F254"/>
      <c r="I254" s="55"/>
      <c r="J254" s="55"/>
      <c r="K254" s="55"/>
      <c r="L254" s="55"/>
      <c r="M254" s="55"/>
      <c r="N254" s="55"/>
      <c r="O254" s="55"/>
    </row>
    <row r="255" spans="2:71" x14ac:dyDescent="0.25">
      <c r="D255"/>
      <c r="E255"/>
      <c r="F255"/>
      <c r="I255" s="55"/>
      <c r="J255" s="55"/>
      <c r="K255" s="55"/>
      <c r="L255" s="55"/>
      <c r="M255" s="55"/>
      <c r="N255" s="55"/>
      <c r="O255" s="55"/>
    </row>
    <row r="256" spans="2:71" x14ac:dyDescent="0.25">
      <c r="D256"/>
      <c r="E256"/>
      <c r="F256"/>
      <c r="I256" s="55"/>
      <c r="J256" s="55"/>
      <c r="K256" s="55"/>
      <c r="L256" s="55"/>
      <c r="M256" s="55"/>
      <c r="N256" s="55"/>
      <c r="O256" s="55"/>
    </row>
    <row r="257" spans="4:15" x14ac:dyDescent="0.25">
      <c r="D257"/>
      <c r="E257"/>
      <c r="F257"/>
      <c r="I257" s="55"/>
      <c r="J257" s="55"/>
      <c r="K257" s="55"/>
      <c r="L257" s="55"/>
      <c r="M257" s="55"/>
      <c r="N257" s="55"/>
      <c r="O257" s="55"/>
    </row>
    <row r="258" spans="4:15" x14ac:dyDescent="0.25">
      <c r="D258"/>
      <c r="E258"/>
      <c r="F258"/>
      <c r="I258" s="55"/>
      <c r="J258" s="55"/>
      <c r="K258" s="55"/>
      <c r="L258" s="55"/>
      <c r="M258" s="55"/>
      <c r="N258" s="55"/>
      <c r="O258" s="55"/>
    </row>
    <row r="259" spans="4:15" x14ac:dyDescent="0.25">
      <c r="D259"/>
      <c r="E259"/>
      <c r="F259"/>
      <c r="I259" s="55"/>
      <c r="J259" s="55"/>
      <c r="K259" s="55"/>
      <c r="L259" s="55"/>
      <c r="M259" s="55"/>
      <c r="N259" s="55"/>
      <c r="O259" s="55"/>
    </row>
    <row r="260" spans="4:15" x14ac:dyDescent="0.25">
      <c r="D260"/>
      <c r="E260"/>
      <c r="F260"/>
      <c r="I260" s="55"/>
      <c r="J260" s="55"/>
      <c r="K260" s="55"/>
      <c r="L260" s="55"/>
      <c r="M260" s="55"/>
      <c r="N260" s="55"/>
      <c r="O260" s="55"/>
    </row>
    <row r="261" spans="4:15" x14ac:dyDescent="0.25">
      <c r="D261"/>
      <c r="E261"/>
      <c r="F261"/>
      <c r="I261" s="55"/>
      <c r="J261" s="55"/>
      <c r="K261" s="55"/>
      <c r="L261" s="55"/>
      <c r="M261" s="55"/>
      <c r="N261" s="55"/>
      <c r="O261" s="55"/>
    </row>
    <row r="262" spans="4:15" x14ac:dyDescent="0.25">
      <c r="D262"/>
      <c r="E262"/>
      <c r="F262"/>
      <c r="I262" s="55"/>
      <c r="J262" s="55"/>
      <c r="K262" s="55"/>
      <c r="L262" s="55"/>
      <c r="M262" s="55"/>
      <c r="N262" s="55"/>
      <c r="O262" s="55"/>
    </row>
    <row r="263" spans="4:15" x14ac:dyDescent="0.25">
      <c r="D263"/>
      <c r="E263"/>
      <c r="F263"/>
      <c r="I263" s="55"/>
      <c r="J263" s="55"/>
      <c r="K263" s="55"/>
      <c r="L263" s="55"/>
      <c r="M263" s="55"/>
      <c r="N263" s="55"/>
      <c r="O263" s="55"/>
    </row>
    <row r="264" spans="4:15" x14ac:dyDescent="0.25">
      <c r="D264"/>
      <c r="E264"/>
      <c r="F264"/>
      <c r="I264" s="55"/>
      <c r="J264" s="55"/>
      <c r="K264" s="55"/>
      <c r="L264" s="55"/>
      <c r="M264" s="55"/>
      <c r="N264" s="55"/>
      <c r="O264" s="55"/>
    </row>
    <row r="265" spans="4:15" x14ac:dyDescent="0.25">
      <c r="D265"/>
      <c r="E265"/>
      <c r="F265"/>
      <c r="I265" s="55"/>
      <c r="J265" s="55"/>
      <c r="K265" s="55"/>
      <c r="L265" s="55"/>
      <c r="M265" s="55"/>
      <c r="N265" s="55"/>
      <c r="O265" s="55"/>
    </row>
    <row r="266" spans="4:15" x14ac:dyDescent="0.25">
      <c r="D266"/>
      <c r="E266"/>
      <c r="F266"/>
      <c r="I266" s="55"/>
      <c r="J266" s="55"/>
      <c r="K266" s="55"/>
      <c r="L266" s="55"/>
      <c r="M266" s="55"/>
      <c r="N266" s="55"/>
      <c r="O266" s="55"/>
    </row>
    <row r="267" spans="4:15" x14ac:dyDescent="0.25">
      <c r="D267"/>
      <c r="E267"/>
      <c r="F267"/>
      <c r="I267" s="55"/>
      <c r="J267" s="55"/>
      <c r="K267" s="55"/>
      <c r="L267" s="55"/>
      <c r="M267" s="55"/>
      <c r="N267" s="55"/>
      <c r="O267" s="55"/>
    </row>
    <row r="268" spans="4:15" x14ac:dyDescent="0.25">
      <c r="D268"/>
      <c r="E268"/>
      <c r="F268"/>
      <c r="I268" s="55"/>
      <c r="J268" s="55"/>
      <c r="K268" s="55"/>
      <c r="L268" s="55"/>
      <c r="M268" s="55"/>
      <c r="N268" s="55"/>
      <c r="O268" s="55"/>
    </row>
    <row r="269" spans="4:15" x14ac:dyDescent="0.25">
      <c r="D269"/>
      <c r="E269"/>
      <c r="F269"/>
      <c r="I269" s="55"/>
      <c r="J269" s="55"/>
      <c r="K269" s="55"/>
      <c r="L269" s="55"/>
      <c r="M269" s="55"/>
      <c r="N269" s="55"/>
      <c r="O269" s="55"/>
    </row>
    <row r="270" spans="4:15" x14ac:dyDescent="0.25">
      <c r="D270"/>
      <c r="E270"/>
      <c r="F270"/>
      <c r="I270" s="55"/>
      <c r="J270" s="55"/>
      <c r="K270" s="55"/>
      <c r="L270" s="55"/>
      <c r="M270" s="55"/>
      <c r="N270" s="55"/>
      <c r="O270" s="55"/>
    </row>
    <row r="271" spans="4:15" x14ac:dyDescent="0.25">
      <c r="D271"/>
      <c r="E271"/>
      <c r="F271"/>
      <c r="I271" s="55"/>
      <c r="J271" s="55"/>
      <c r="K271" s="55"/>
      <c r="L271" s="55"/>
      <c r="M271" s="55"/>
      <c r="N271" s="55"/>
      <c r="O271" s="55"/>
    </row>
    <row r="272" spans="4:15" x14ac:dyDescent="0.25">
      <c r="D272"/>
      <c r="E272"/>
      <c r="F272"/>
      <c r="I272" s="55"/>
      <c r="J272" s="55"/>
      <c r="K272" s="55"/>
      <c r="L272" s="55"/>
      <c r="M272" s="55"/>
      <c r="N272" s="55"/>
      <c r="O272" s="55"/>
    </row>
    <row r="273" spans="4:15" x14ac:dyDescent="0.25">
      <c r="D273"/>
      <c r="E273"/>
      <c r="F273"/>
      <c r="I273" s="55"/>
      <c r="J273" s="55"/>
      <c r="K273" s="55"/>
      <c r="L273" s="55"/>
      <c r="M273" s="55"/>
      <c r="N273" s="55"/>
      <c r="O273" s="55"/>
    </row>
    <row r="274" spans="4:15" x14ac:dyDescent="0.25">
      <c r="D274"/>
      <c r="E274"/>
      <c r="F274"/>
      <c r="I274" s="55"/>
      <c r="J274" s="55"/>
      <c r="K274" s="55"/>
      <c r="L274" s="55"/>
      <c r="M274" s="55"/>
      <c r="N274" s="55"/>
      <c r="O274" s="55"/>
    </row>
    <row r="275" spans="4:15" x14ac:dyDescent="0.25">
      <c r="D275"/>
      <c r="E275"/>
      <c r="F275"/>
      <c r="I275" s="55"/>
      <c r="J275" s="55"/>
      <c r="K275" s="55"/>
      <c r="L275" s="55"/>
      <c r="M275" s="55"/>
      <c r="N275" s="55"/>
      <c r="O275" s="55"/>
    </row>
    <row r="276" spans="4:15" x14ac:dyDescent="0.25">
      <c r="D276"/>
      <c r="E276"/>
      <c r="F276"/>
      <c r="I276" s="55"/>
      <c r="J276" s="55"/>
      <c r="K276" s="55"/>
      <c r="L276" s="55"/>
      <c r="M276" s="55"/>
      <c r="N276" s="55"/>
      <c r="O276" s="55"/>
    </row>
    <row r="277" spans="4:15" x14ac:dyDescent="0.25">
      <c r="D277"/>
      <c r="E277"/>
      <c r="F277"/>
      <c r="I277" s="55"/>
      <c r="J277" s="55"/>
      <c r="K277" s="55"/>
      <c r="L277" s="55"/>
      <c r="M277" s="55"/>
      <c r="N277" s="55"/>
      <c r="O277" s="55"/>
    </row>
    <row r="278" spans="4:15" x14ac:dyDescent="0.25">
      <c r="D278"/>
      <c r="E278"/>
      <c r="F278"/>
      <c r="I278" s="55"/>
      <c r="J278" s="55"/>
      <c r="K278" s="55"/>
      <c r="L278" s="55"/>
      <c r="M278" s="55"/>
      <c r="N278" s="55"/>
      <c r="O278" s="55"/>
    </row>
    <row r="279" spans="4:15" x14ac:dyDescent="0.25">
      <c r="D279"/>
      <c r="E279"/>
      <c r="F279"/>
      <c r="I279" s="55"/>
      <c r="J279" s="55"/>
      <c r="K279" s="55"/>
      <c r="L279" s="55"/>
      <c r="M279" s="55"/>
      <c r="N279" s="55"/>
      <c r="O279" s="55"/>
    </row>
    <row r="280" spans="4:15" x14ac:dyDescent="0.25">
      <c r="D280"/>
      <c r="E280"/>
      <c r="F280"/>
      <c r="I280" s="55"/>
      <c r="J280" s="55"/>
      <c r="K280" s="55"/>
      <c r="L280" s="55"/>
      <c r="M280" s="55"/>
      <c r="N280" s="55"/>
      <c r="O280" s="55"/>
    </row>
    <row r="281" spans="4:15" x14ac:dyDescent="0.25">
      <c r="D281"/>
      <c r="E281"/>
      <c r="F281"/>
      <c r="I281" s="55"/>
      <c r="J281" s="55"/>
      <c r="K281" s="55"/>
      <c r="L281" s="55"/>
      <c r="M281" s="55"/>
      <c r="N281" s="55"/>
      <c r="O281" s="55"/>
    </row>
    <row r="282" spans="4:15" x14ac:dyDescent="0.25">
      <c r="D282"/>
      <c r="E282"/>
      <c r="F282"/>
      <c r="I282" s="55"/>
      <c r="J282" s="55"/>
      <c r="K282" s="55"/>
      <c r="L282" s="55"/>
      <c r="M282" s="55"/>
      <c r="N282" s="55"/>
      <c r="O282" s="55"/>
    </row>
    <row r="283" spans="4:15" x14ac:dyDescent="0.25">
      <c r="D283"/>
      <c r="E283"/>
      <c r="F283"/>
      <c r="I283" s="55"/>
      <c r="J283" s="55"/>
      <c r="K283" s="55"/>
      <c r="L283" s="55"/>
      <c r="M283" s="55"/>
      <c r="N283" s="55"/>
      <c r="O283" s="55"/>
    </row>
    <row r="284" spans="4:15" x14ac:dyDescent="0.25">
      <c r="D284"/>
      <c r="E284"/>
      <c r="F284"/>
      <c r="I284" s="55"/>
      <c r="J284" s="55"/>
      <c r="K284" s="55"/>
      <c r="L284" s="55"/>
      <c r="M284" s="55"/>
      <c r="N284" s="55"/>
      <c r="O284" s="55"/>
    </row>
    <row r="285" spans="4:15" x14ac:dyDescent="0.25">
      <c r="D285"/>
      <c r="E285"/>
      <c r="F285"/>
      <c r="I285" s="55"/>
      <c r="J285" s="55"/>
      <c r="K285" s="55"/>
      <c r="L285" s="55"/>
      <c r="M285" s="55"/>
      <c r="N285" s="55"/>
      <c r="O285" s="55"/>
    </row>
    <row r="286" spans="4:15" x14ac:dyDescent="0.25">
      <c r="D286"/>
      <c r="E286"/>
      <c r="F286"/>
      <c r="I286" s="55"/>
      <c r="J286" s="55"/>
      <c r="K286" s="55"/>
      <c r="L286" s="55"/>
      <c r="M286" s="55"/>
      <c r="N286" s="55"/>
      <c r="O286" s="55"/>
    </row>
    <row r="287" spans="4:15" x14ac:dyDescent="0.25">
      <c r="D287"/>
      <c r="E287"/>
      <c r="F287"/>
      <c r="I287" s="55"/>
      <c r="J287" s="55"/>
      <c r="K287" s="55"/>
      <c r="L287" s="55"/>
      <c r="M287" s="55"/>
      <c r="N287" s="55"/>
      <c r="O287" s="55"/>
    </row>
    <row r="288" spans="4:15" x14ac:dyDescent="0.25">
      <c r="D288"/>
      <c r="E288"/>
      <c r="F288"/>
      <c r="I288" s="55"/>
      <c r="J288" s="55"/>
      <c r="K288" s="55"/>
      <c r="L288" s="55"/>
      <c r="M288" s="55"/>
      <c r="N288" s="55"/>
      <c r="O288" s="55"/>
    </row>
    <row r="289" spans="4:15" x14ac:dyDescent="0.25">
      <c r="D289"/>
      <c r="E289"/>
      <c r="F289"/>
      <c r="I289" s="55"/>
      <c r="J289" s="55"/>
      <c r="K289" s="55"/>
      <c r="L289" s="55"/>
      <c r="M289" s="55"/>
      <c r="N289" s="55"/>
      <c r="O289" s="55"/>
    </row>
    <row r="290" spans="4:15" x14ac:dyDescent="0.25">
      <c r="D290"/>
      <c r="E290"/>
      <c r="F290"/>
      <c r="I290" s="55"/>
      <c r="J290" s="55"/>
      <c r="K290" s="55"/>
      <c r="L290" s="55"/>
      <c r="M290" s="55"/>
      <c r="N290" s="55"/>
      <c r="O290" s="55"/>
    </row>
    <row r="291" spans="4:15" x14ac:dyDescent="0.25">
      <c r="D291"/>
      <c r="E291"/>
      <c r="F291"/>
      <c r="I291" s="55"/>
      <c r="J291" s="55"/>
      <c r="K291" s="55"/>
      <c r="L291" s="55"/>
      <c r="M291" s="55"/>
      <c r="N291" s="55"/>
      <c r="O291" s="55"/>
    </row>
    <row r="292" spans="4:15" x14ac:dyDescent="0.25">
      <c r="D292"/>
      <c r="E292"/>
      <c r="F292"/>
      <c r="I292" s="55"/>
      <c r="J292" s="55"/>
      <c r="K292" s="55"/>
      <c r="L292" s="55"/>
      <c r="M292" s="55"/>
      <c r="N292" s="55"/>
      <c r="O292" s="55"/>
    </row>
    <row r="293" spans="4:15" x14ac:dyDescent="0.25">
      <c r="D293"/>
      <c r="E293"/>
      <c r="F293"/>
      <c r="I293" s="55"/>
      <c r="J293" s="55"/>
      <c r="K293" s="55"/>
      <c r="L293" s="55"/>
      <c r="M293" s="55"/>
      <c r="N293" s="55"/>
      <c r="O293" s="55"/>
    </row>
    <row r="294" spans="4:15" x14ac:dyDescent="0.25">
      <c r="D294"/>
      <c r="E294"/>
      <c r="F294"/>
      <c r="I294" s="55"/>
      <c r="J294" s="55"/>
      <c r="K294" s="55"/>
      <c r="L294" s="55"/>
      <c r="M294" s="55"/>
      <c r="N294" s="55"/>
      <c r="O294" s="55"/>
    </row>
    <row r="295" spans="4:15" x14ac:dyDescent="0.25">
      <c r="D295"/>
      <c r="E295"/>
      <c r="F295"/>
      <c r="I295" s="55"/>
      <c r="J295" s="55"/>
      <c r="K295" s="55"/>
      <c r="L295" s="55"/>
      <c r="M295" s="55"/>
      <c r="N295" s="55"/>
      <c r="O295" s="55"/>
    </row>
    <row r="296" spans="4:15" x14ac:dyDescent="0.25">
      <c r="D296"/>
      <c r="E296"/>
      <c r="F296"/>
      <c r="I296" s="55"/>
      <c r="J296" s="55"/>
      <c r="K296" s="55"/>
      <c r="L296" s="55"/>
      <c r="M296" s="55"/>
      <c r="N296" s="55"/>
      <c r="O296" s="55"/>
    </row>
    <row r="297" spans="4:15" x14ac:dyDescent="0.25">
      <c r="D297"/>
      <c r="E297"/>
      <c r="F297"/>
      <c r="I297" s="55"/>
      <c r="J297" s="55"/>
      <c r="K297" s="55"/>
      <c r="L297" s="55"/>
      <c r="M297" s="55"/>
      <c r="N297" s="55"/>
      <c r="O297" s="55"/>
    </row>
    <row r="298" spans="4:15" x14ac:dyDescent="0.25">
      <c r="D298"/>
      <c r="E298"/>
      <c r="F298"/>
      <c r="I298" s="55"/>
      <c r="J298" s="55"/>
      <c r="K298" s="55"/>
      <c r="L298" s="55"/>
      <c r="M298" s="55"/>
      <c r="N298" s="55"/>
      <c r="O298" s="55"/>
    </row>
    <row r="299" spans="4:15" x14ac:dyDescent="0.25">
      <c r="D299"/>
      <c r="E299"/>
      <c r="F299"/>
      <c r="I299" s="55"/>
      <c r="J299" s="55"/>
      <c r="K299" s="55"/>
      <c r="L299" s="55"/>
      <c r="M299" s="55"/>
      <c r="N299" s="55"/>
      <c r="O299" s="55"/>
    </row>
    <row r="300" spans="4:15" x14ac:dyDescent="0.25">
      <c r="D300"/>
      <c r="E300"/>
      <c r="F300"/>
      <c r="I300" s="55"/>
      <c r="J300" s="55"/>
      <c r="K300" s="55"/>
      <c r="L300" s="55"/>
      <c r="M300" s="55"/>
      <c r="N300" s="55"/>
      <c r="O300" s="55"/>
    </row>
    <row r="301" spans="4:15" x14ac:dyDescent="0.25">
      <c r="D301"/>
      <c r="E301"/>
      <c r="F301"/>
      <c r="I301" s="55"/>
      <c r="J301" s="55"/>
      <c r="K301" s="55"/>
      <c r="L301" s="55"/>
      <c r="M301" s="55"/>
      <c r="N301" s="55"/>
      <c r="O301" s="55"/>
    </row>
    <row r="302" spans="4:15" x14ac:dyDescent="0.25">
      <c r="D302"/>
      <c r="E302"/>
      <c r="F302"/>
      <c r="I302" s="55"/>
      <c r="J302" s="55"/>
      <c r="K302" s="55"/>
      <c r="L302" s="55"/>
      <c r="M302" s="55"/>
      <c r="N302" s="55"/>
      <c r="O302" s="55"/>
    </row>
    <row r="303" spans="4:15" x14ac:dyDescent="0.25">
      <c r="D303"/>
      <c r="E303"/>
      <c r="F303"/>
      <c r="I303" s="55"/>
      <c r="J303" s="55"/>
      <c r="K303" s="55"/>
      <c r="L303" s="55"/>
      <c r="M303" s="55"/>
      <c r="N303" s="55"/>
      <c r="O303" s="55"/>
    </row>
    <row r="304" spans="4:15" x14ac:dyDescent="0.25">
      <c r="D304"/>
      <c r="E304"/>
      <c r="F304"/>
      <c r="I304" s="55"/>
      <c r="J304" s="55"/>
      <c r="K304" s="55"/>
      <c r="L304" s="55"/>
      <c r="M304" s="55"/>
      <c r="N304" s="55"/>
      <c r="O304" s="55"/>
    </row>
    <row r="305" spans="4:15" x14ac:dyDescent="0.25">
      <c r="D305"/>
      <c r="E305"/>
      <c r="F305"/>
      <c r="I305" s="55"/>
      <c r="J305" s="55"/>
      <c r="K305" s="55"/>
      <c r="L305" s="55"/>
      <c r="M305" s="55"/>
      <c r="N305" s="55"/>
      <c r="O305" s="55"/>
    </row>
    <row r="306" spans="4:15" x14ac:dyDescent="0.25">
      <c r="D306"/>
      <c r="E306"/>
      <c r="F306"/>
      <c r="I306" s="55"/>
      <c r="J306" s="55"/>
      <c r="K306" s="55"/>
      <c r="L306" s="55"/>
      <c r="M306" s="55"/>
      <c r="N306" s="55"/>
      <c r="O306" s="55"/>
    </row>
    <row r="307" spans="4:15" x14ac:dyDescent="0.25">
      <c r="D307"/>
      <c r="E307"/>
      <c r="F307"/>
      <c r="I307" s="55"/>
      <c r="J307" s="55"/>
      <c r="K307" s="55"/>
      <c r="L307" s="55"/>
      <c r="M307" s="55"/>
      <c r="N307" s="55"/>
      <c r="O307" s="55"/>
    </row>
    <row r="308" spans="4:15" x14ac:dyDescent="0.25">
      <c r="D308"/>
      <c r="E308"/>
      <c r="F308"/>
      <c r="I308" s="55"/>
      <c r="J308" s="55"/>
      <c r="K308" s="55"/>
      <c r="L308" s="55"/>
      <c r="M308" s="55"/>
      <c r="N308" s="55"/>
      <c r="O308" s="55"/>
    </row>
    <row r="309" spans="4:15" x14ac:dyDescent="0.25">
      <c r="D309"/>
      <c r="E309"/>
      <c r="F309"/>
      <c r="I309" s="55"/>
      <c r="J309" s="55"/>
      <c r="K309" s="55"/>
      <c r="L309" s="55"/>
      <c r="M309" s="55"/>
      <c r="N309" s="55"/>
      <c r="O309" s="55"/>
    </row>
    <row r="310" spans="4:15" x14ac:dyDescent="0.25">
      <c r="D310"/>
      <c r="E310"/>
      <c r="F310"/>
      <c r="I310" s="55"/>
      <c r="J310" s="55"/>
      <c r="K310" s="55"/>
      <c r="L310" s="55"/>
      <c r="M310" s="55"/>
      <c r="N310" s="55"/>
      <c r="O310" s="55"/>
    </row>
    <row r="311" spans="4:15" x14ac:dyDescent="0.25">
      <c r="D311"/>
      <c r="E311"/>
      <c r="F311"/>
      <c r="I311" s="55"/>
      <c r="J311" s="55"/>
      <c r="K311" s="55"/>
      <c r="L311" s="55"/>
      <c r="M311" s="55"/>
      <c r="N311" s="55"/>
      <c r="O311" s="55"/>
    </row>
    <row r="312" spans="4:15" x14ac:dyDescent="0.25">
      <c r="D312"/>
      <c r="E312"/>
      <c r="F312"/>
      <c r="I312" s="55"/>
      <c r="J312" s="55"/>
      <c r="K312" s="55"/>
      <c r="L312" s="55"/>
      <c r="M312" s="55"/>
      <c r="N312" s="55"/>
      <c r="O312" s="55"/>
    </row>
    <row r="313" spans="4:15" x14ac:dyDescent="0.25">
      <c r="D313"/>
      <c r="E313"/>
      <c r="F313"/>
      <c r="I313" s="55"/>
      <c r="J313" s="55"/>
      <c r="K313" s="55"/>
      <c r="L313" s="55"/>
      <c r="M313" s="55"/>
      <c r="N313" s="55"/>
      <c r="O313" s="55"/>
    </row>
    <row r="314" spans="4:15" x14ac:dyDescent="0.25">
      <c r="D314"/>
      <c r="E314"/>
      <c r="F314"/>
      <c r="I314" s="55"/>
      <c r="J314" s="55"/>
      <c r="K314" s="55"/>
      <c r="L314" s="55"/>
      <c r="M314" s="55"/>
      <c r="N314" s="55"/>
      <c r="O314" s="55"/>
    </row>
    <row r="315" spans="4:15" x14ac:dyDescent="0.25">
      <c r="D315"/>
      <c r="E315"/>
      <c r="F315"/>
      <c r="I315" s="55"/>
      <c r="J315" s="55"/>
      <c r="K315" s="55"/>
      <c r="L315" s="55"/>
      <c r="M315" s="55"/>
      <c r="N315" s="55"/>
      <c r="O315" s="55"/>
    </row>
    <row r="316" spans="4:15" x14ac:dyDescent="0.25">
      <c r="D316"/>
      <c r="E316"/>
      <c r="F316"/>
      <c r="I316" s="55"/>
      <c r="J316" s="55"/>
      <c r="K316" s="55"/>
      <c r="L316" s="55"/>
      <c r="M316" s="55"/>
      <c r="N316" s="55"/>
      <c r="O316" s="55"/>
    </row>
    <row r="317" spans="4:15" x14ac:dyDescent="0.25">
      <c r="D317"/>
      <c r="E317"/>
      <c r="F317"/>
      <c r="I317" s="55"/>
      <c r="J317" s="55"/>
      <c r="K317" s="55"/>
      <c r="L317" s="55"/>
      <c r="M317" s="55"/>
      <c r="N317" s="55"/>
      <c r="O317" s="55"/>
    </row>
    <row r="318" spans="4:15" x14ac:dyDescent="0.25">
      <c r="D318"/>
      <c r="E318"/>
      <c r="F318"/>
      <c r="I318" s="55"/>
      <c r="J318" s="55"/>
      <c r="K318" s="55"/>
      <c r="L318" s="55"/>
      <c r="M318" s="55"/>
      <c r="N318" s="55"/>
      <c r="O318" s="55"/>
    </row>
    <row r="319" spans="4:15" x14ac:dyDescent="0.25">
      <c r="D319"/>
      <c r="E319"/>
      <c r="F319"/>
      <c r="I319" s="55"/>
      <c r="J319" s="55"/>
      <c r="K319" s="55"/>
      <c r="L319" s="55"/>
      <c r="M319" s="55"/>
      <c r="N319" s="55"/>
      <c r="O319" s="55"/>
    </row>
    <row r="320" spans="4:15" x14ac:dyDescent="0.25">
      <c r="D320"/>
      <c r="E320"/>
      <c r="F320"/>
      <c r="I320" s="55"/>
      <c r="J320" s="55"/>
      <c r="K320" s="55"/>
      <c r="L320" s="55"/>
      <c r="M320" s="55"/>
      <c r="N320" s="55"/>
      <c r="O320" s="55"/>
    </row>
    <row r="321" spans="4:15" x14ac:dyDescent="0.25">
      <c r="D321"/>
      <c r="E321"/>
      <c r="F321"/>
      <c r="I321" s="55"/>
      <c r="J321" s="55"/>
      <c r="K321" s="55"/>
      <c r="L321" s="55"/>
      <c r="M321" s="55"/>
      <c r="N321" s="55"/>
      <c r="O321" s="55"/>
    </row>
    <row r="322" spans="4:15" x14ac:dyDescent="0.25">
      <c r="D322"/>
      <c r="E322"/>
      <c r="F322"/>
      <c r="I322" s="55"/>
      <c r="J322" s="55"/>
      <c r="K322" s="55"/>
      <c r="L322" s="55"/>
      <c r="M322" s="55"/>
      <c r="N322" s="55"/>
      <c r="O322" s="55"/>
    </row>
    <row r="323" spans="4:15" x14ac:dyDescent="0.25">
      <c r="D323"/>
      <c r="E323"/>
      <c r="F323"/>
      <c r="I323" s="55"/>
      <c r="J323" s="55"/>
      <c r="K323" s="55"/>
      <c r="L323" s="55"/>
      <c r="M323" s="55"/>
      <c r="N323" s="55"/>
      <c r="O323" s="55"/>
    </row>
    <row r="324" spans="4:15" x14ac:dyDescent="0.25">
      <c r="D324"/>
      <c r="E324"/>
      <c r="F324"/>
      <c r="I324" s="55"/>
      <c r="J324" s="55"/>
      <c r="K324" s="55"/>
      <c r="L324" s="55"/>
      <c r="M324" s="55"/>
      <c r="N324" s="55"/>
      <c r="O324" s="55"/>
    </row>
    <row r="325" spans="4:15" x14ac:dyDescent="0.25">
      <c r="D325"/>
      <c r="E325"/>
      <c r="F325"/>
      <c r="I325" s="55"/>
      <c r="J325" s="55"/>
      <c r="K325" s="55"/>
      <c r="L325" s="55"/>
      <c r="M325" s="55"/>
      <c r="N325" s="55"/>
      <c r="O325" s="55"/>
    </row>
    <row r="326" spans="4:15" x14ac:dyDescent="0.25">
      <c r="D326"/>
      <c r="E326"/>
      <c r="F326"/>
      <c r="I326" s="55"/>
      <c r="J326" s="55"/>
      <c r="K326" s="55"/>
      <c r="L326" s="55"/>
      <c r="M326" s="55"/>
      <c r="N326" s="55"/>
      <c r="O326" s="55"/>
    </row>
    <row r="327" spans="4:15" x14ac:dyDescent="0.25">
      <c r="D327"/>
      <c r="E327"/>
      <c r="F327"/>
      <c r="I327" s="55"/>
      <c r="J327" s="55"/>
      <c r="K327" s="55"/>
      <c r="L327" s="55"/>
      <c r="M327" s="55"/>
      <c r="N327" s="55"/>
      <c r="O327" s="55"/>
    </row>
    <row r="328" spans="4:15" x14ac:dyDescent="0.25">
      <c r="D328"/>
      <c r="E328"/>
      <c r="F328"/>
      <c r="I328" s="55"/>
      <c r="J328" s="55"/>
      <c r="K328" s="55"/>
      <c r="L328" s="55"/>
      <c r="M328" s="55"/>
      <c r="N328" s="55"/>
      <c r="O328" s="55"/>
    </row>
    <row r="329" spans="4:15" x14ac:dyDescent="0.25">
      <c r="D329"/>
      <c r="E329"/>
      <c r="F329"/>
      <c r="I329" s="55"/>
      <c r="J329" s="55"/>
      <c r="K329" s="55"/>
      <c r="L329" s="55"/>
      <c r="M329" s="55"/>
      <c r="N329" s="55"/>
      <c r="O329" s="55"/>
    </row>
    <row r="330" spans="4:15" x14ac:dyDescent="0.25">
      <c r="D330"/>
      <c r="E330"/>
      <c r="F330"/>
      <c r="I330" s="55"/>
      <c r="J330" s="55"/>
      <c r="K330" s="55"/>
      <c r="L330" s="55"/>
      <c r="M330" s="55"/>
      <c r="N330" s="55"/>
      <c r="O330" s="55"/>
    </row>
    <row r="331" spans="4:15" x14ac:dyDescent="0.25">
      <c r="D331"/>
      <c r="E331"/>
      <c r="F331"/>
      <c r="I331" s="55"/>
      <c r="J331" s="55"/>
      <c r="K331" s="55"/>
      <c r="L331" s="55"/>
      <c r="M331" s="55"/>
      <c r="N331" s="55"/>
      <c r="O331" s="55"/>
    </row>
    <row r="332" spans="4:15" x14ac:dyDescent="0.25">
      <c r="D332"/>
      <c r="E332"/>
      <c r="F332"/>
      <c r="I332" s="55"/>
      <c r="J332" s="55"/>
      <c r="K332" s="55"/>
      <c r="L332" s="55"/>
      <c r="M332" s="55"/>
      <c r="N332" s="55"/>
      <c r="O332" s="55"/>
    </row>
    <row r="333" spans="4:15" x14ac:dyDescent="0.25">
      <c r="D333"/>
      <c r="E333"/>
      <c r="F333"/>
      <c r="I333" s="55"/>
      <c r="J333" s="55"/>
      <c r="K333" s="55"/>
      <c r="L333" s="55"/>
      <c r="M333" s="55"/>
      <c r="N333" s="55"/>
      <c r="O333" s="55"/>
    </row>
    <row r="334" spans="4:15" x14ac:dyDescent="0.25">
      <c r="D334"/>
      <c r="E334"/>
      <c r="F334"/>
      <c r="I334" s="55"/>
      <c r="J334" s="55"/>
      <c r="K334" s="55"/>
      <c r="L334" s="55"/>
      <c r="M334" s="55"/>
      <c r="N334" s="55"/>
      <c r="O334" s="55"/>
    </row>
    <row r="335" spans="4:15" x14ac:dyDescent="0.25">
      <c r="D335"/>
      <c r="E335"/>
      <c r="F335"/>
      <c r="I335" s="55"/>
      <c r="J335" s="55"/>
      <c r="K335" s="55"/>
      <c r="L335" s="55"/>
      <c r="M335" s="55"/>
      <c r="N335" s="55"/>
      <c r="O335" s="55"/>
    </row>
    <row r="336" spans="4:15" x14ac:dyDescent="0.25">
      <c r="D336"/>
      <c r="E336"/>
      <c r="F336"/>
      <c r="I336" s="55"/>
      <c r="J336" s="55"/>
      <c r="K336" s="55"/>
      <c r="L336" s="55"/>
      <c r="M336" s="55"/>
      <c r="N336" s="55"/>
      <c r="O336" s="55"/>
    </row>
    <row r="337" spans="4:15" x14ac:dyDescent="0.25">
      <c r="D337"/>
      <c r="E337"/>
      <c r="F337"/>
      <c r="I337" s="55"/>
      <c r="J337" s="55"/>
      <c r="K337" s="55"/>
      <c r="L337" s="55"/>
      <c r="M337" s="55"/>
      <c r="N337" s="55"/>
      <c r="O337" s="55"/>
    </row>
    <row r="338" spans="4:15" x14ac:dyDescent="0.25">
      <c r="D338"/>
      <c r="E338"/>
      <c r="F338"/>
      <c r="I338" s="55"/>
      <c r="J338" s="55"/>
      <c r="K338" s="55"/>
      <c r="L338" s="55"/>
      <c r="M338" s="55"/>
      <c r="N338" s="55"/>
      <c r="O338" s="55"/>
    </row>
    <row r="339" spans="4:15" x14ac:dyDescent="0.25">
      <c r="D339"/>
      <c r="E339"/>
      <c r="F339"/>
      <c r="I339" s="55"/>
      <c r="J339" s="55"/>
      <c r="K339" s="55"/>
      <c r="L339" s="55"/>
      <c r="M339" s="55"/>
      <c r="N339" s="55"/>
      <c r="O339" s="55"/>
    </row>
    <row r="340" spans="4:15" x14ac:dyDescent="0.25">
      <c r="D340"/>
      <c r="E340"/>
      <c r="F340"/>
      <c r="I340" s="55"/>
      <c r="J340" s="55"/>
      <c r="K340" s="55"/>
      <c r="L340" s="55"/>
      <c r="M340" s="55"/>
      <c r="N340" s="55"/>
      <c r="O340" s="55"/>
    </row>
    <row r="341" spans="4:15" x14ac:dyDescent="0.25">
      <c r="D341"/>
      <c r="E341"/>
      <c r="F341"/>
      <c r="I341" s="55"/>
      <c r="J341" s="55"/>
      <c r="K341" s="55"/>
      <c r="L341" s="55"/>
      <c r="M341" s="55"/>
      <c r="N341" s="55"/>
      <c r="O341" s="55"/>
    </row>
    <row r="342" spans="4:15" x14ac:dyDescent="0.25">
      <c r="D342"/>
      <c r="E342"/>
      <c r="F342"/>
      <c r="I342" s="55"/>
      <c r="J342" s="55"/>
      <c r="K342" s="55"/>
      <c r="L342" s="55"/>
      <c r="M342" s="55"/>
      <c r="N342" s="55"/>
      <c r="O342" s="55"/>
    </row>
    <row r="343" spans="4:15" x14ac:dyDescent="0.25">
      <c r="D343"/>
      <c r="E343"/>
      <c r="F343"/>
      <c r="I343" s="55"/>
      <c r="J343" s="55"/>
      <c r="K343" s="55"/>
      <c r="L343" s="55"/>
      <c r="M343" s="55"/>
      <c r="N343" s="55"/>
      <c r="O343" s="55"/>
    </row>
    <row r="344" spans="4:15" x14ac:dyDescent="0.25">
      <c r="D344"/>
      <c r="E344"/>
      <c r="F344"/>
      <c r="I344" s="55"/>
      <c r="J344" s="55"/>
      <c r="K344" s="55"/>
      <c r="L344" s="55"/>
      <c r="M344" s="55"/>
      <c r="N344" s="55"/>
      <c r="O344" s="55"/>
    </row>
    <row r="345" spans="4:15" x14ac:dyDescent="0.25">
      <c r="D345"/>
      <c r="E345"/>
      <c r="F345"/>
      <c r="I345" s="55"/>
      <c r="J345" s="55"/>
      <c r="K345" s="55"/>
      <c r="L345" s="55"/>
      <c r="M345" s="55"/>
      <c r="N345" s="55"/>
      <c r="O345" s="55"/>
    </row>
    <row r="346" spans="4:15" x14ac:dyDescent="0.25">
      <c r="D346"/>
      <c r="E346"/>
      <c r="F346"/>
      <c r="I346" s="55"/>
      <c r="J346" s="55"/>
      <c r="K346" s="55"/>
      <c r="L346" s="55"/>
      <c r="M346" s="55"/>
      <c r="N346" s="55"/>
      <c r="O346" s="55"/>
    </row>
    <row r="347" spans="4:15" x14ac:dyDescent="0.25">
      <c r="D347"/>
      <c r="E347"/>
      <c r="F347"/>
      <c r="I347" s="55"/>
      <c r="J347" s="55"/>
      <c r="K347" s="55"/>
      <c r="L347" s="55"/>
      <c r="M347" s="55"/>
      <c r="N347" s="55"/>
      <c r="O347" s="55"/>
    </row>
    <row r="348" spans="4:15" x14ac:dyDescent="0.25">
      <c r="D348"/>
      <c r="E348"/>
      <c r="F348"/>
      <c r="I348" s="55"/>
      <c r="J348" s="55"/>
      <c r="K348" s="55"/>
      <c r="L348" s="55"/>
      <c r="M348" s="55"/>
      <c r="N348" s="55"/>
      <c r="O348" s="55"/>
    </row>
    <row r="349" spans="4:15" x14ac:dyDescent="0.25">
      <c r="D349"/>
      <c r="E349"/>
      <c r="F349"/>
      <c r="I349" s="55"/>
      <c r="J349" s="55"/>
      <c r="K349" s="55"/>
      <c r="L349" s="55"/>
      <c r="M349" s="55"/>
      <c r="N349" s="55"/>
      <c r="O349" s="55"/>
    </row>
    <row r="350" spans="4:15" x14ac:dyDescent="0.25">
      <c r="D350"/>
      <c r="E350"/>
      <c r="F350"/>
      <c r="I350" s="55"/>
      <c r="J350" s="55"/>
      <c r="K350" s="55"/>
      <c r="L350" s="55"/>
      <c r="M350" s="55"/>
      <c r="N350" s="55"/>
      <c r="O350" s="55"/>
    </row>
    <row r="351" spans="4:15" x14ac:dyDescent="0.25">
      <c r="D351"/>
      <c r="E351"/>
      <c r="F351"/>
      <c r="I351" s="55"/>
      <c r="J351" s="55"/>
      <c r="K351" s="55"/>
      <c r="L351" s="55"/>
      <c r="M351" s="55"/>
      <c r="N351" s="55"/>
      <c r="O351" s="55"/>
    </row>
    <row r="352" spans="4:15" x14ac:dyDescent="0.25">
      <c r="D352"/>
      <c r="E352"/>
      <c r="F352"/>
      <c r="I352" s="55"/>
      <c r="J352" s="55"/>
      <c r="K352" s="55"/>
      <c r="L352" s="55"/>
      <c r="M352" s="55"/>
      <c r="N352" s="55"/>
      <c r="O352" s="55"/>
    </row>
    <row r="353" spans="4:15" x14ac:dyDescent="0.25">
      <c r="D353"/>
      <c r="E353"/>
      <c r="F353"/>
      <c r="I353" s="55"/>
      <c r="J353" s="55"/>
      <c r="K353" s="55"/>
      <c r="L353" s="55"/>
      <c r="M353" s="55"/>
      <c r="N353" s="55"/>
      <c r="O353" s="55"/>
    </row>
    <row r="354" spans="4:15" x14ac:dyDescent="0.25">
      <c r="D354"/>
      <c r="E354"/>
      <c r="F354"/>
      <c r="I354" s="55"/>
      <c r="J354" s="55"/>
      <c r="K354" s="55"/>
      <c r="L354" s="55"/>
      <c r="M354" s="55"/>
      <c r="N354" s="55"/>
      <c r="O354" s="55"/>
    </row>
    <row r="355" spans="4:15" x14ac:dyDescent="0.25">
      <c r="D355"/>
      <c r="E355"/>
      <c r="F355"/>
      <c r="I355" s="55"/>
      <c r="J355" s="55"/>
      <c r="K355" s="55"/>
      <c r="L355" s="55"/>
      <c r="M355" s="55"/>
      <c r="N355" s="55"/>
      <c r="O355" s="55"/>
    </row>
    <row r="356" spans="4:15" x14ac:dyDescent="0.25">
      <c r="D356"/>
      <c r="E356"/>
      <c r="F356"/>
      <c r="I356" s="55"/>
      <c r="J356" s="55"/>
      <c r="K356" s="55"/>
      <c r="L356" s="55"/>
      <c r="M356" s="55"/>
      <c r="N356" s="55"/>
      <c r="O356" s="55"/>
    </row>
    <row r="357" spans="4:15" x14ac:dyDescent="0.25">
      <c r="D357"/>
      <c r="E357"/>
      <c r="F357"/>
      <c r="I357" s="55"/>
      <c r="J357" s="55"/>
      <c r="K357" s="55"/>
      <c r="L357" s="55"/>
      <c r="M357" s="55"/>
      <c r="N357" s="55"/>
      <c r="O357" s="55"/>
    </row>
    <row r="358" spans="4:15" x14ac:dyDescent="0.25">
      <c r="D358"/>
      <c r="E358"/>
      <c r="F358"/>
      <c r="I358" s="55"/>
      <c r="J358" s="55"/>
      <c r="K358" s="55"/>
      <c r="L358" s="55"/>
      <c r="M358" s="55"/>
      <c r="N358" s="55"/>
      <c r="O358" s="55"/>
    </row>
    <row r="359" spans="4:15" x14ac:dyDescent="0.25">
      <c r="D359"/>
      <c r="E359"/>
      <c r="F359"/>
      <c r="I359" s="55"/>
      <c r="J359" s="55"/>
      <c r="K359" s="55"/>
      <c r="L359" s="55"/>
      <c r="M359" s="55"/>
      <c r="N359" s="55"/>
      <c r="O359" s="55"/>
    </row>
    <row r="360" spans="4:15" x14ac:dyDescent="0.25">
      <c r="D360"/>
      <c r="E360"/>
      <c r="F360"/>
      <c r="I360" s="55"/>
      <c r="J360" s="55"/>
      <c r="K360" s="55"/>
      <c r="L360" s="55"/>
      <c r="M360" s="55"/>
      <c r="N360" s="55"/>
      <c r="O360" s="55"/>
    </row>
    <row r="361" spans="4:15" x14ac:dyDescent="0.25">
      <c r="D361"/>
      <c r="E361"/>
      <c r="F361"/>
      <c r="I361" s="55"/>
      <c r="J361" s="55"/>
      <c r="K361" s="55"/>
      <c r="L361" s="55"/>
      <c r="M361" s="55"/>
      <c r="N361" s="55"/>
      <c r="O361" s="55"/>
    </row>
    <row r="362" spans="4:15" x14ac:dyDescent="0.25">
      <c r="D362"/>
      <c r="E362"/>
      <c r="F362"/>
      <c r="I362" s="55"/>
      <c r="J362" s="55"/>
      <c r="K362" s="55"/>
      <c r="L362" s="55"/>
      <c r="M362" s="55"/>
      <c r="N362" s="55"/>
      <c r="O362" s="55"/>
    </row>
    <row r="363" spans="4:15" x14ac:dyDescent="0.25">
      <c r="D363"/>
      <c r="E363"/>
      <c r="F363"/>
      <c r="I363" s="55"/>
      <c r="J363" s="55"/>
      <c r="K363" s="55"/>
      <c r="L363" s="55"/>
      <c r="M363" s="55"/>
      <c r="N363" s="55"/>
      <c r="O363" s="55"/>
    </row>
    <row r="364" spans="4:15" x14ac:dyDescent="0.25">
      <c r="D364"/>
      <c r="E364"/>
      <c r="F364"/>
      <c r="I364" s="55"/>
      <c r="J364" s="55"/>
      <c r="K364" s="55"/>
      <c r="L364" s="55"/>
      <c r="M364" s="55"/>
      <c r="N364" s="55"/>
      <c r="O364" s="55"/>
    </row>
    <row r="365" spans="4:15" x14ac:dyDescent="0.25">
      <c r="D365"/>
      <c r="E365"/>
      <c r="F365"/>
      <c r="I365" s="55"/>
      <c r="J365" s="55"/>
      <c r="K365" s="55"/>
      <c r="L365" s="55"/>
      <c r="M365" s="55"/>
      <c r="N365" s="55"/>
      <c r="O365" s="55"/>
    </row>
    <row r="366" spans="4:15" x14ac:dyDescent="0.25">
      <c r="D366"/>
      <c r="E366"/>
      <c r="F366"/>
      <c r="I366" s="55"/>
      <c r="J366" s="55"/>
      <c r="K366" s="55"/>
      <c r="L366" s="55"/>
      <c r="M366" s="55"/>
      <c r="N366" s="55"/>
      <c r="O366" s="55"/>
    </row>
    <row r="367" spans="4:15" x14ac:dyDescent="0.25">
      <c r="D367"/>
      <c r="E367"/>
      <c r="F367"/>
      <c r="I367" s="55"/>
      <c r="J367" s="55"/>
      <c r="K367" s="55"/>
      <c r="L367" s="55"/>
      <c r="M367" s="55"/>
      <c r="N367" s="55"/>
      <c r="O367" s="55"/>
    </row>
    <row r="368" spans="4:15" x14ac:dyDescent="0.25">
      <c r="D368"/>
      <c r="E368"/>
      <c r="F368"/>
      <c r="I368" s="55"/>
      <c r="J368" s="55"/>
      <c r="K368" s="55"/>
      <c r="L368" s="55"/>
      <c r="M368" s="55"/>
      <c r="N368" s="55"/>
      <c r="O368" s="55"/>
    </row>
    <row r="369" spans="4:15" x14ac:dyDescent="0.25">
      <c r="D369"/>
      <c r="E369"/>
      <c r="F369"/>
      <c r="I369" s="55"/>
      <c r="J369" s="55"/>
      <c r="K369" s="55"/>
      <c r="L369" s="55"/>
      <c r="M369" s="55"/>
      <c r="N369" s="55"/>
      <c r="O369" s="55"/>
    </row>
    <row r="370" spans="4:15" x14ac:dyDescent="0.25">
      <c r="D370"/>
      <c r="E370"/>
      <c r="F370"/>
      <c r="I370" s="55"/>
      <c r="J370" s="55"/>
      <c r="K370" s="55"/>
      <c r="L370" s="55"/>
      <c r="M370" s="55"/>
      <c r="N370" s="55"/>
      <c r="O370" s="55"/>
    </row>
    <row r="371" spans="4:15" x14ac:dyDescent="0.25">
      <c r="D371"/>
      <c r="E371"/>
      <c r="F371"/>
      <c r="I371" s="55"/>
      <c r="J371" s="55"/>
      <c r="K371" s="55"/>
      <c r="L371" s="55"/>
      <c r="M371" s="55"/>
      <c r="N371" s="55"/>
      <c r="O371" s="55"/>
    </row>
    <row r="372" spans="4:15" x14ac:dyDescent="0.25">
      <c r="D372"/>
      <c r="E372"/>
      <c r="F372"/>
      <c r="I372" s="55"/>
      <c r="J372" s="55"/>
      <c r="K372" s="55"/>
      <c r="L372" s="55"/>
      <c r="M372" s="55"/>
      <c r="N372" s="55"/>
      <c r="O372" s="55"/>
    </row>
    <row r="373" spans="4:15" x14ac:dyDescent="0.25">
      <c r="D373"/>
      <c r="E373"/>
      <c r="F373"/>
      <c r="I373" s="55"/>
      <c r="J373" s="55"/>
      <c r="K373" s="55"/>
      <c r="L373" s="55"/>
      <c r="M373" s="55"/>
      <c r="N373" s="55"/>
      <c r="O373" s="55"/>
    </row>
    <row r="374" spans="4:15" x14ac:dyDescent="0.25">
      <c r="D374"/>
      <c r="E374"/>
      <c r="F374"/>
      <c r="I374" s="55"/>
      <c r="J374" s="55"/>
      <c r="K374" s="55"/>
      <c r="L374" s="55"/>
      <c r="M374" s="55"/>
      <c r="N374" s="55"/>
      <c r="O374" s="55"/>
    </row>
    <row r="375" spans="4:15" x14ac:dyDescent="0.25">
      <c r="D375"/>
      <c r="E375"/>
      <c r="F375"/>
      <c r="I375" s="55"/>
      <c r="J375" s="55"/>
      <c r="K375" s="55"/>
      <c r="L375" s="55"/>
      <c r="M375" s="55"/>
      <c r="N375" s="55"/>
      <c r="O375" s="55"/>
    </row>
    <row r="376" spans="4:15" x14ac:dyDescent="0.25">
      <c r="D376"/>
      <c r="E376"/>
      <c r="F376"/>
      <c r="I376" s="55"/>
      <c r="J376" s="55"/>
      <c r="K376" s="55"/>
      <c r="L376" s="55"/>
      <c r="M376" s="55"/>
      <c r="N376" s="55"/>
      <c r="O376" s="55"/>
    </row>
    <row r="377" spans="4:15" x14ac:dyDescent="0.25">
      <c r="D377"/>
      <c r="E377"/>
      <c r="F377"/>
      <c r="I377" s="55"/>
      <c r="J377" s="55"/>
      <c r="K377" s="55"/>
      <c r="L377" s="55"/>
      <c r="M377" s="55"/>
      <c r="N377" s="55"/>
      <c r="O377" s="55"/>
    </row>
    <row r="378" spans="4:15" x14ac:dyDescent="0.25">
      <c r="D378"/>
      <c r="E378"/>
      <c r="F378"/>
      <c r="I378" s="55"/>
      <c r="J378" s="55"/>
      <c r="K378" s="55"/>
      <c r="L378" s="55"/>
      <c r="M378" s="55"/>
      <c r="N378" s="55"/>
      <c r="O378" s="55"/>
    </row>
    <row r="379" spans="4:15" x14ac:dyDescent="0.25">
      <c r="D379"/>
      <c r="E379"/>
      <c r="F379"/>
      <c r="I379" s="55"/>
      <c r="J379" s="55"/>
      <c r="K379" s="55"/>
      <c r="L379" s="55"/>
      <c r="M379" s="55"/>
      <c r="N379" s="55"/>
      <c r="O379" s="55"/>
    </row>
    <row r="380" spans="4:15" x14ac:dyDescent="0.25">
      <c r="D380"/>
      <c r="E380"/>
      <c r="F380"/>
      <c r="I380" s="55"/>
      <c r="J380" s="55"/>
      <c r="K380" s="55"/>
      <c r="L380" s="55"/>
      <c r="M380" s="55"/>
      <c r="N380" s="55"/>
      <c r="O380" s="55"/>
    </row>
    <row r="381" spans="4:15" x14ac:dyDescent="0.25">
      <c r="D381"/>
      <c r="E381"/>
      <c r="F381"/>
      <c r="I381" s="55"/>
      <c r="J381" s="55"/>
      <c r="K381" s="55"/>
      <c r="L381" s="55"/>
      <c r="M381" s="55"/>
      <c r="N381" s="55"/>
      <c r="O381" s="55"/>
    </row>
    <row r="382" spans="4:15" x14ac:dyDescent="0.25">
      <c r="D382"/>
      <c r="E382"/>
      <c r="F382"/>
      <c r="I382" s="55"/>
      <c r="J382" s="55"/>
      <c r="K382" s="55"/>
      <c r="L382" s="55"/>
      <c r="M382" s="55"/>
      <c r="N382" s="55"/>
      <c r="O382" s="55"/>
    </row>
    <row r="383" spans="4:15" x14ac:dyDescent="0.25">
      <c r="D383"/>
      <c r="E383"/>
      <c r="F383"/>
      <c r="I383" s="55"/>
      <c r="J383" s="55"/>
      <c r="K383" s="55"/>
      <c r="L383" s="55"/>
      <c r="M383" s="55"/>
      <c r="N383" s="55"/>
      <c r="O383" s="55"/>
    </row>
    <row r="384" spans="4:15" x14ac:dyDescent="0.25">
      <c r="D384"/>
      <c r="E384"/>
      <c r="F384"/>
      <c r="I384" s="55"/>
      <c r="J384" s="55"/>
      <c r="K384" s="55"/>
      <c r="L384" s="55"/>
      <c r="M384" s="55"/>
      <c r="N384" s="55"/>
      <c r="O384" s="55"/>
    </row>
    <row r="385" spans="4:15" x14ac:dyDescent="0.25">
      <c r="D385"/>
      <c r="E385"/>
      <c r="F385"/>
      <c r="I385" s="55"/>
      <c r="J385" s="55"/>
      <c r="K385" s="55"/>
      <c r="L385" s="55"/>
      <c r="M385" s="55"/>
      <c r="N385" s="55"/>
      <c r="O385" s="55"/>
    </row>
    <row r="386" spans="4:15" x14ac:dyDescent="0.25">
      <c r="D386"/>
      <c r="E386"/>
      <c r="F386"/>
      <c r="I386" s="55"/>
      <c r="J386" s="55"/>
      <c r="K386" s="55"/>
      <c r="L386" s="55"/>
      <c r="M386" s="55"/>
      <c r="N386" s="55"/>
      <c r="O386" s="55"/>
    </row>
    <row r="387" spans="4:15" x14ac:dyDescent="0.25">
      <c r="D387"/>
      <c r="E387"/>
      <c r="F387"/>
      <c r="I387" s="55"/>
      <c r="J387" s="55"/>
      <c r="K387" s="55"/>
      <c r="L387" s="55"/>
      <c r="M387" s="55"/>
      <c r="N387" s="55"/>
      <c r="O387" s="55"/>
    </row>
    <row r="388" spans="4:15" x14ac:dyDescent="0.25">
      <c r="D388"/>
      <c r="E388"/>
      <c r="F388"/>
      <c r="I388" s="55"/>
      <c r="J388" s="55"/>
      <c r="K388" s="55"/>
      <c r="L388" s="55"/>
      <c r="M388" s="55"/>
      <c r="N388" s="55"/>
      <c r="O388" s="55"/>
    </row>
    <row r="389" spans="4:15" x14ac:dyDescent="0.25">
      <c r="D389"/>
      <c r="E389"/>
      <c r="F389"/>
      <c r="I389" s="55"/>
      <c r="J389" s="55"/>
      <c r="K389" s="55"/>
      <c r="L389" s="55"/>
      <c r="M389" s="55"/>
      <c r="N389" s="55"/>
      <c r="O389" s="55"/>
    </row>
    <row r="390" spans="4:15" x14ac:dyDescent="0.25">
      <c r="D390"/>
      <c r="E390"/>
      <c r="F390"/>
      <c r="I390" s="55"/>
      <c r="J390" s="55"/>
      <c r="K390" s="55"/>
      <c r="L390" s="55"/>
      <c r="M390" s="55"/>
      <c r="N390" s="55"/>
      <c r="O390" s="55"/>
    </row>
    <row r="391" spans="4:15" x14ac:dyDescent="0.25">
      <c r="D391"/>
      <c r="E391"/>
      <c r="F391"/>
      <c r="I391" s="55"/>
      <c r="J391" s="55"/>
      <c r="K391" s="55"/>
      <c r="L391" s="55"/>
      <c r="M391" s="55"/>
      <c r="N391" s="55"/>
      <c r="O391" s="55"/>
    </row>
    <row r="392" spans="4:15" x14ac:dyDescent="0.25">
      <c r="D392"/>
      <c r="E392"/>
      <c r="F392"/>
      <c r="I392" s="55"/>
      <c r="J392" s="55"/>
      <c r="K392" s="55"/>
      <c r="L392" s="55"/>
      <c r="M392" s="55"/>
      <c r="N392" s="55"/>
      <c r="O392" s="55"/>
    </row>
    <row r="393" spans="4:15" x14ac:dyDescent="0.25">
      <c r="D393"/>
      <c r="E393"/>
      <c r="F393"/>
      <c r="I393" s="55"/>
      <c r="J393" s="55"/>
      <c r="K393" s="55"/>
      <c r="L393" s="55"/>
      <c r="M393" s="55"/>
      <c r="N393" s="55"/>
      <c r="O393" s="55"/>
    </row>
    <row r="394" spans="4:15" x14ac:dyDescent="0.25">
      <c r="D394"/>
      <c r="E394"/>
      <c r="F394"/>
      <c r="I394" s="55"/>
      <c r="J394" s="55"/>
      <c r="K394" s="55"/>
      <c r="L394" s="55"/>
      <c r="M394" s="55"/>
      <c r="N394" s="55"/>
      <c r="O394" s="55"/>
    </row>
    <row r="395" spans="4:15" x14ac:dyDescent="0.25">
      <c r="D395"/>
      <c r="E395"/>
      <c r="F395"/>
      <c r="I395" s="55"/>
      <c r="J395" s="55"/>
      <c r="K395" s="55"/>
      <c r="L395" s="55"/>
      <c r="M395" s="55"/>
      <c r="N395" s="55"/>
      <c r="O395" s="55"/>
    </row>
    <row r="396" spans="4:15" x14ac:dyDescent="0.25">
      <c r="D396"/>
      <c r="E396"/>
      <c r="F396"/>
      <c r="I396" s="55"/>
      <c r="J396" s="55"/>
      <c r="K396" s="55"/>
      <c r="L396" s="55"/>
      <c r="M396" s="55"/>
      <c r="N396" s="55"/>
      <c r="O396" s="55"/>
    </row>
    <row r="397" spans="4:15" x14ac:dyDescent="0.25">
      <c r="D397"/>
      <c r="E397"/>
      <c r="F397"/>
      <c r="I397" s="55"/>
      <c r="J397" s="55"/>
      <c r="K397" s="55"/>
      <c r="L397" s="55"/>
      <c r="M397" s="55"/>
      <c r="N397" s="55"/>
      <c r="O397" s="55"/>
    </row>
    <row r="398" spans="4:15" x14ac:dyDescent="0.25">
      <c r="D398"/>
      <c r="E398"/>
      <c r="F398"/>
      <c r="I398" s="55"/>
      <c r="J398" s="55"/>
      <c r="K398" s="55"/>
      <c r="L398" s="55"/>
      <c r="M398" s="55"/>
      <c r="N398" s="55"/>
      <c r="O398" s="55"/>
    </row>
    <row r="399" spans="4:15" x14ac:dyDescent="0.25">
      <c r="D399"/>
      <c r="E399"/>
      <c r="F399"/>
      <c r="I399" s="55"/>
      <c r="J399" s="55"/>
      <c r="K399" s="55"/>
      <c r="L399" s="55"/>
      <c r="M399" s="55"/>
      <c r="N399" s="55"/>
      <c r="O399" s="55"/>
    </row>
    <row r="400" spans="4:15" x14ac:dyDescent="0.25">
      <c r="D400"/>
      <c r="E400"/>
      <c r="F400"/>
      <c r="I400" s="55"/>
      <c r="J400" s="55"/>
      <c r="K400" s="55"/>
      <c r="L400" s="55"/>
      <c r="M400" s="55"/>
      <c r="N400" s="55"/>
      <c r="O400" s="55"/>
    </row>
    <row r="401" spans="4:15" x14ac:dyDescent="0.25">
      <c r="D401"/>
      <c r="E401"/>
      <c r="F401"/>
      <c r="I401" s="55"/>
      <c r="J401" s="55"/>
      <c r="K401" s="55"/>
      <c r="L401" s="55"/>
      <c r="M401" s="55"/>
      <c r="N401" s="55"/>
      <c r="O401" s="55"/>
    </row>
    <row r="402" spans="4:15" x14ac:dyDescent="0.25">
      <c r="D402"/>
      <c r="E402"/>
      <c r="F402"/>
      <c r="I402" s="55"/>
      <c r="J402" s="55"/>
      <c r="K402" s="55"/>
      <c r="L402" s="55"/>
      <c r="M402" s="55"/>
      <c r="N402" s="55"/>
      <c r="O402" s="55"/>
    </row>
    <row r="403" spans="4:15" x14ac:dyDescent="0.25">
      <c r="D403"/>
      <c r="E403"/>
      <c r="F403"/>
      <c r="I403" s="55"/>
      <c r="J403" s="55"/>
      <c r="K403" s="55"/>
      <c r="L403" s="55"/>
      <c r="M403" s="55"/>
      <c r="N403" s="55"/>
      <c r="O403" s="55"/>
    </row>
    <row r="404" spans="4:15" x14ac:dyDescent="0.25">
      <c r="D404"/>
      <c r="E404"/>
      <c r="F404"/>
      <c r="I404" s="55"/>
      <c r="J404" s="55"/>
      <c r="K404" s="55"/>
      <c r="L404" s="55"/>
      <c r="M404" s="55"/>
      <c r="N404" s="55"/>
      <c r="O404" s="55"/>
    </row>
    <row r="405" spans="4:15" x14ac:dyDescent="0.25">
      <c r="D405"/>
      <c r="E405"/>
      <c r="F405"/>
      <c r="I405" s="55"/>
      <c r="J405" s="55"/>
      <c r="K405" s="55"/>
      <c r="L405" s="55"/>
      <c r="M405" s="55"/>
      <c r="N405" s="55"/>
      <c r="O405" s="55"/>
    </row>
    <row r="406" spans="4:15" x14ac:dyDescent="0.25">
      <c r="D406"/>
      <c r="E406"/>
      <c r="F406"/>
      <c r="I406" s="55"/>
      <c r="J406" s="55"/>
      <c r="K406" s="55"/>
      <c r="L406" s="55"/>
      <c r="M406" s="55"/>
      <c r="N406" s="55"/>
      <c r="O406" s="55"/>
    </row>
    <row r="407" spans="4:15" x14ac:dyDescent="0.25">
      <c r="D407"/>
      <c r="E407"/>
      <c r="F407"/>
      <c r="I407" s="55"/>
      <c r="J407" s="55"/>
      <c r="K407" s="55"/>
      <c r="L407" s="55"/>
      <c r="M407" s="55"/>
      <c r="N407" s="55"/>
      <c r="O407" s="55"/>
    </row>
    <row r="408" spans="4:15" x14ac:dyDescent="0.25">
      <c r="D408"/>
      <c r="E408"/>
      <c r="F408"/>
      <c r="I408" s="55"/>
      <c r="J408" s="55"/>
      <c r="K408" s="55"/>
      <c r="L408" s="55"/>
      <c r="M408" s="55"/>
      <c r="N408" s="55"/>
      <c r="O408" s="55"/>
    </row>
    <row r="409" spans="4:15" x14ac:dyDescent="0.25">
      <c r="D409"/>
      <c r="E409"/>
      <c r="F409"/>
      <c r="I409" s="55"/>
      <c r="J409" s="55"/>
      <c r="K409" s="55"/>
      <c r="L409" s="55"/>
      <c r="M409" s="55"/>
      <c r="N409" s="55"/>
      <c r="O409" s="55"/>
    </row>
    <row r="410" spans="4:15" x14ac:dyDescent="0.25">
      <c r="D410"/>
      <c r="E410"/>
      <c r="F410"/>
      <c r="I410" s="55"/>
      <c r="J410" s="55"/>
      <c r="K410" s="55"/>
      <c r="L410" s="55"/>
      <c r="M410" s="55"/>
      <c r="N410" s="55"/>
      <c r="O410" s="55"/>
    </row>
    <row r="411" spans="4:15" x14ac:dyDescent="0.25">
      <c r="D411"/>
      <c r="E411"/>
      <c r="F411"/>
      <c r="I411" s="55"/>
      <c r="J411" s="55"/>
      <c r="K411" s="55"/>
      <c r="L411" s="55"/>
      <c r="M411" s="55"/>
      <c r="N411" s="55"/>
      <c r="O411" s="55"/>
    </row>
    <row r="412" spans="4:15" x14ac:dyDescent="0.25">
      <c r="D412"/>
      <c r="E412"/>
      <c r="F412"/>
      <c r="I412" s="55"/>
      <c r="J412" s="55"/>
      <c r="K412" s="55"/>
      <c r="L412" s="55"/>
      <c r="M412" s="55"/>
      <c r="N412" s="55"/>
      <c r="O412" s="55"/>
    </row>
    <row r="413" spans="4:15" x14ac:dyDescent="0.25">
      <c r="D413"/>
      <c r="E413"/>
      <c r="F413"/>
      <c r="I413" s="55"/>
      <c r="J413" s="55"/>
      <c r="K413" s="55"/>
      <c r="L413" s="55"/>
      <c r="M413" s="55"/>
      <c r="N413" s="55"/>
      <c r="O413" s="55"/>
    </row>
    <row r="414" spans="4:15" x14ac:dyDescent="0.25">
      <c r="D414"/>
      <c r="E414"/>
      <c r="F414"/>
      <c r="I414" s="55"/>
      <c r="J414" s="55"/>
      <c r="K414" s="55"/>
      <c r="L414" s="55"/>
      <c r="M414" s="55"/>
      <c r="N414" s="55"/>
      <c r="O414" s="55"/>
    </row>
    <row r="415" spans="4:15" x14ac:dyDescent="0.25">
      <c r="D415"/>
      <c r="E415"/>
      <c r="F415"/>
      <c r="I415" s="55"/>
      <c r="J415" s="55"/>
      <c r="K415" s="55"/>
      <c r="L415" s="55"/>
      <c r="M415" s="55"/>
      <c r="N415" s="55"/>
      <c r="O415" s="55"/>
    </row>
    <row r="416" spans="4:15" x14ac:dyDescent="0.25">
      <c r="D416"/>
      <c r="E416"/>
      <c r="F416"/>
      <c r="I416" s="55"/>
      <c r="J416" s="55"/>
      <c r="K416" s="55"/>
      <c r="L416" s="55"/>
      <c r="M416" s="55"/>
      <c r="N416" s="55"/>
      <c r="O416" s="55"/>
    </row>
    <row r="417" spans="4:15" x14ac:dyDescent="0.25">
      <c r="D417"/>
      <c r="E417"/>
      <c r="F417"/>
      <c r="I417" s="55"/>
      <c r="J417" s="55"/>
      <c r="K417" s="55"/>
      <c r="L417" s="55"/>
      <c r="M417" s="55"/>
      <c r="N417" s="55"/>
      <c r="O417" s="55"/>
    </row>
    <row r="418" spans="4:15" x14ac:dyDescent="0.25">
      <c r="D418"/>
      <c r="E418"/>
      <c r="F418"/>
      <c r="I418" s="55"/>
      <c r="J418" s="55"/>
      <c r="K418" s="55"/>
      <c r="L418" s="55"/>
      <c r="M418" s="55"/>
      <c r="N418" s="55"/>
      <c r="O418" s="55"/>
    </row>
    <row r="419" spans="4:15" x14ac:dyDescent="0.25">
      <c r="D419"/>
      <c r="E419"/>
      <c r="F419"/>
      <c r="I419" s="55"/>
      <c r="J419" s="55"/>
      <c r="K419" s="55"/>
      <c r="L419" s="55"/>
      <c r="M419" s="55"/>
      <c r="N419" s="55"/>
      <c r="O419" s="55"/>
    </row>
    <row r="420" spans="4:15" x14ac:dyDescent="0.25">
      <c r="D420"/>
      <c r="E420"/>
      <c r="F420"/>
      <c r="I420" s="55"/>
      <c r="J420" s="55"/>
      <c r="K420" s="55"/>
      <c r="L420" s="55"/>
      <c r="M420" s="55"/>
      <c r="N420" s="55"/>
      <c r="O420" s="55"/>
    </row>
    <row r="421" spans="4:15" x14ac:dyDescent="0.25">
      <c r="D421"/>
      <c r="E421"/>
      <c r="F421"/>
      <c r="I421" s="55"/>
      <c r="J421" s="55"/>
      <c r="K421" s="55"/>
      <c r="L421" s="55"/>
      <c r="M421" s="55"/>
      <c r="N421" s="55"/>
      <c r="O421" s="55"/>
    </row>
    <row r="422" spans="4:15" x14ac:dyDescent="0.25">
      <c r="D422"/>
      <c r="E422"/>
      <c r="F422"/>
      <c r="I422" s="55"/>
      <c r="J422" s="55"/>
      <c r="K422" s="55"/>
      <c r="L422" s="55"/>
      <c r="M422" s="55"/>
      <c r="N422" s="55"/>
      <c r="O422" s="55"/>
    </row>
    <row r="423" spans="4:15" x14ac:dyDescent="0.25">
      <c r="D423"/>
      <c r="E423"/>
      <c r="F423"/>
      <c r="I423" s="55"/>
      <c r="J423" s="55"/>
      <c r="K423" s="55"/>
      <c r="L423" s="55"/>
      <c r="M423" s="55"/>
      <c r="N423" s="55"/>
      <c r="O423" s="55"/>
    </row>
    <row r="424" spans="4:15" x14ac:dyDescent="0.25">
      <c r="D424"/>
      <c r="E424"/>
      <c r="F424"/>
      <c r="I424" s="55"/>
      <c r="J424" s="55"/>
      <c r="K424" s="55"/>
      <c r="L424" s="55"/>
      <c r="M424" s="55"/>
      <c r="N424" s="55"/>
      <c r="O424" s="55"/>
    </row>
    <row r="425" spans="4:15" x14ac:dyDescent="0.25">
      <c r="D425"/>
      <c r="E425"/>
      <c r="F425"/>
      <c r="I425" s="55"/>
      <c r="J425" s="55"/>
      <c r="K425" s="55"/>
      <c r="L425" s="55"/>
      <c r="M425" s="55"/>
      <c r="N425" s="55"/>
      <c r="O425" s="55"/>
    </row>
    <row r="426" spans="4:15" x14ac:dyDescent="0.25">
      <c r="D426"/>
      <c r="E426"/>
      <c r="F426"/>
      <c r="I426" s="55"/>
      <c r="J426" s="55"/>
      <c r="K426" s="55"/>
      <c r="L426" s="55"/>
      <c r="M426" s="55"/>
      <c r="N426" s="55"/>
      <c r="O426" s="55"/>
    </row>
    <row r="427" spans="4:15" x14ac:dyDescent="0.25">
      <c r="D427"/>
      <c r="E427"/>
      <c r="F427"/>
      <c r="I427" s="55"/>
      <c r="J427" s="55"/>
      <c r="K427" s="55"/>
      <c r="L427" s="55"/>
      <c r="M427" s="55"/>
      <c r="N427" s="55"/>
      <c r="O427" s="55"/>
    </row>
    <row r="428" spans="4:15" x14ac:dyDescent="0.25">
      <c r="D428"/>
      <c r="E428"/>
      <c r="F428"/>
      <c r="I428" s="55"/>
      <c r="J428" s="55"/>
      <c r="K428" s="55"/>
      <c r="L428" s="55"/>
      <c r="M428" s="55"/>
      <c r="N428" s="55"/>
      <c r="O428" s="55"/>
    </row>
    <row r="429" spans="4:15" x14ac:dyDescent="0.25">
      <c r="D429"/>
      <c r="E429"/>
      <c r="F429"/>
      <c r="I429" s="55"/>
      <c r="J429" s="55"/>
      <c r="K429" s="55"/>
      <c r="L429" s="55"/>
      <c r="M429" s="55"/>
      <c r="N429" s="55"/>
      <c r="O429" s="55"/>
    </row>
    <row r="430" spans="4:15" x14ac:dyDescent="0.25">
      <c r="D430"/>
      <c r="E430"/>
      <c r="F430"/>
      <c r="I430" s="55"/>
      <c r="J430" s="55"/>
      <c r="K430" s="55"/>
      <c r="L430" s="55"/>
      <c r="M430" s="55"/>
      <c r="N430" s="55"/>
      <c r="O430" s="55"/>
    </row>
    <row r="431" spans="4:15" x14ac:dyDescent="0.25">
      <c r="D431"/>
      <c r="E431"/>
      <c r="F431"/>
      <c r="I431" s="55"/>
      <c r="J431" s="55"/>
      <c r="K431" s="55"/>
      <c r="L431" s="55"/>
      <c r="M431" s="55"/>
      <c r="N431" s="55"/>
      <c r="O431" s="55"/>
    </row>
    <row r="432" spans="4:15" x14ac:dyDescent="0.25">
      <c r="D432"/>
      <c r="E432"/>
      <c r="F432"/>
      <c r="I432" s="55"/>
      <c r="J432" s="55"/>
      <c r="K432" s="55"/>
      <c r="L432" s="55"/>
      <c r="M432" s="55"/>
      <c r="N432" s="55"/>
      <c r="O432" s="55"/>
    </row>
    <row r="433" spans="4:15" x14ac:dyDescent="0.25">
      <c r="D433"/>
      <c r="E433"/>
      <c r="F433"/>
      <c r="I433" s="55"/>
      <c r="J433" s="55"/>
      <c r="K433" s="55"/>
      <c r="L433" s="55"/>
      <c r="M433" s="55"/>
      <c r="N433" s="55"/>
      <c r="O433" s="55"/>
    </row>
    <row r="434" spans="4:15" x14ac:dyDescent="0.25">
      <c r="D434"/>
      <c r="E434"/>
      <c r="F434"/>
      <c r="I434" s="55"/>
      <c r="J434" s="55"/>
      <c r="K434" s="55"/>
      <c r="L434" s="55"/>
      <c r="M434" s="55"/>
      <c r="N434" s="55"/>
      <c r="O434" s="55"/>
    </row>
    <row r="435" spans="4:15" x14ac:dyDescent="0.25">
      <c r="D435"/>
      <c r="E435"/>
      <c r="F435"/>
      <c r="I435" s="55"/>
      <c r="J435" s="55"/>
      <c r="K435" s="55"/>
      <c r="L435" s="55"/>
      <c r="M435" s="55"/>
      <c r="N435" s="55"/>
      <c r="O435" s="55"/>
    </row>
    <row r="436" spans="4:15" x14ac:dyDescent="0.25">
      <c r="D436"/>
      <c r="E436"/>
      <c r="F436"/>
      <c r="I436" s="55"/>
      <c r="J436" s="55"/>
      <c r="K436" s="55"/>
      <c r="L436" s="55"/>
      <c r="M436" s="55"/>
      <c r="N436" s="55"/>
      <c r="O436" s="55"/>
    </row>
    <row r="437" spans="4:15" x14ac:dyDescent="0.25">
      <c r="D437"/>
      <c r="E437"/>
      <c r="F437"/>
      <c r="I437" s="55"/>
      <c r="J437" s="55"/>
      <c r="K437" s="55"/>
      <c r="L437" s="55"/>
      <c r="M437" s="55"/>
      <c r="N437" s="55"/>
      <c r="O437" s="55"/>
    </row>
    <row r="438" spans="4:15" x14ac:dyDescent="0.25">
      <c r="D438"/>
      <c r="E438"/>
      <c r="F438"/>
      <c r="I438" s="55"/>
      <c r="J438" s="55"/>
      <c r="K438" s="55"/>
      <c r="L438" s="55"/>
      <c r="M438" s="55"/>
      <c r="N438" s="55"/>
      <c r="O438" s="55"/>
    </row>
    <row r="439" spans="4:15" x14ac:dyDescent="0.25">
      <c r="D439"/>
      <c r="E439"/>
      <c r="F439"/>
      <c r="I439" s="55"/>
      <c r="J439" s="55"/>
      <c r="K439" s="55"/>
      <c r="L439" s="55"/>
      <c r="M439" s="55"/>
      <c r="N439" s="55"/>
      <c r="O439" s="55"/>
    </row>
    <row r="440" spans="4:15" x14ac:dyDescent="0.25">
      <c r="D440"/>
      <c r="E440"/>
      <c r="F440"/>
      <c r="I440" s="55"/>
      <c r="J440" s="55"/>
      <c r="K440" s="55"/>
      <c r="L440" s="55"/>
      <c r="M440" s="55"/>
      <c r="N440" s="55"/>
      <c r="O440" s="55"/>
    </row>
    <row r="441" spans="4:15" x14ac:dyDescent="0.25">
      <c r="D441"/>
      <c r="E441"/>
      <c r="F441"/>
      <c r="I441" s="55"/>
      <c r="J441" s="55"/>
      <c r="K441" s="55"/>
      <c r="L441" s="55"/>
      <c r="M441" s="55"/>
      <c r="N441" s="55"/>
      <c r="O441" s="55"/>
    </row>
    <row r="442" spans="4:15" x14ac:dyDescent="0.25">
      <c r="D442"/>
      <c r="E442"/>
      <c r="F442"/>
      <c r="I442" s="55"/>
      <c r="J442" s="55"/>
      <c r="K442" s="55"/>
      <c r="L442" s="55"/>
      <c r="M442" s="55"/>
      <c r="N442" s="55"/>
      <c r="O442" s="55"/>
    </row>
    <row r="443" spans="4:15" x14ac:dyDescent="0.25">
      <c r="D443"/>
      <c r="E443"/>
      <c r="F443"/>
      <c r="I443" s="55"/>
      <c r="J443" s="55"/>
      <c r="K443" s="55"/>
      <c r="L443" s="55"/>
      <c r="M443" s="55"/>
      <c r="N443" s="55"/>
      <c r="O443" s="55"/>
    </row>
    <row r="444" spans="4:15" x14ac:dyDescent="0.25">
      <c r="D444"/>
      <c r="E444"/>
      <c r="F444"/>
      <c r="I444" s="55"/>
      <c r="J444" s="55"/>
      <c r="K444" s="55"/>
      <c r="L444" s="55"/>
      <c r="M444" s="55"/>
      <c r="N444" s="55"/>
      <c r="O444" s="55"/>
    </row>
    <row r="445" spans="4:15" x14ac:dyDescent="0.25">
      <c r="D445"/>
      <c r="E445"/>
      <c r="F445"/>
      <c r="I445" s="55"/>
      <c r="J445" s="55"/>
      <c r="K445" s="55"/>
      <c r="L445" s="55"/>
      <c r="M445" s="55"/>
      <c r="N445" s="55"/>
      <c r="O445" s="55"/>
    </row>
    <row r="446" spans="4:15" x14ac:dyDescent="0.25">
      <c r="D446"/>
      <c r="E446"/>
      <c r="F446"/>
      <c r="I446" s="55"/>
      <c r="J446" s="55"/>
      <c r="K446" s="55"/>
      <c r="L446" s="55"/>
      <c r="M446" s="55"/>
      <c r="N446" s="55"/>
      <c r="O446" s="55"/>
    </row>
    <row r="447" spans="4:15" x14ac:dyDescent="0.25">
      <c r="D447"/>
      <c r="E447"/>
      <c r="F447"/>
      <c r="I447" s="55"/>
      <c r="J447" s="55"/>
      <c r="K447" s="55"/>
      <c r="L447" s="55"/>
      <c r="M447" s="55"/>
      <c r="N447" s="55"/>
      <c r="O447" s="55"/>
    </row>
    <row r="448" spans="4:15" x14ac:dyDescent="0.25">
      <c r="D448"/>
      <c r="E448"/>
      <c r="F448"/>
      <c r="I448" s="55"/>
      <c r="J448" s="55"/>
      <c r="K448" s="55"/>
      <c r="L448" s="55"/>
      <c r="M448" s="55"/>
      <c r="N448" s="55"/>
      <c r="O448" s="55"/>
    </row>
    <row r="449" spans="4:15" x14ac:dyDescent="0.25">
      <c r="D449"/>
      <c r="E449"/>
      <c r="F449"/>
      <c r="I449" s="55"/>
      <c r="J449" s="55"/>
      <c r="K449" s="55"/>
      <c r="L449" s="55"/>
      <c r="M449" s="55"/>
      <c r="N449" s="55"/>
      <c r="O449" s="55"/>
    </row>
    <row r="450" spans="4:15" x14ac:dyDescent="0.25">
      <c r="D450"/>
      <c r="E450"/>
      <c r="F450"/>
      <c r="I450" s="55"/>
      <c r="J450" s="55"/>
      <c r="K450" s="55"/>
      <c r="L450" s="55"/>
      <c r="M450" s="55"/>
      <c r="N450" s="55"/>
      <c r="O450" s="55"/>
    </row>
    <row r="451" spans="4:15" x14ac:dyDescent="0.25">
      <c r="D451"/>
      <c r="E451"/>
      <c r="F451"/>
      <c r="I451" s="55"/>
      <c r="J451" s="55"/>
      <c r="K451" s="55"/>
      <c r="L451" s="55"/>
      <c r="M451" s="55"/>
      <c r="N451" s="55"/>
      <c r="O451" s="55"/>
    </row>
    <row r="452" spans="4:15" x14ac:dyDescent="0.25">
      <c r="D452"/>
      <c r="E452"/>
      <c r="F452"/>
      <c r="I452" s="55"/>
      <c r="J452" s="55"/>
      <c r="K452" s="55"/>
      <c r="L452" s="55"/>
      <c r="M452" s="55"/>
      <c r="N452" s="55"/>
      <c r="O452" s="55"/>
    </row>
    <row r="453" spans="4:15" x14ac:dyDescent="0.25">
      <c r="D453"/>
      <c r="E453"/>
      <c r="F453"/>
      <c r="I453" s="55"/>
      <c r="J453" s="55"/>
      <c r="K453" s="55"/>
      <c r="L453" s="55"/>
      <c r="M453" s="55"/>
      <c r="N453" s="55"/>
      <c r="O453" s="55"/>
    </row>
    <row r="454" spans="4:15" x14ac:dyDescent="0.25">
      <c r="D454"/>
      <c r="E454"/>
      <c r="F454"/>
      <c r="I454" s="55"/>
      <c r="J454" s="55"/>
      <c r="K454" s="55"/>
      <c r="L454" s="55"/>
      <c r="M454" s="55"/>
      <c r="N454" s="55"/>
      <c r="O454" s="55"/>
    </row>
    <row r="455" spans="4:15" x14ac:dyDescent="0.25">
      <c r="D455"/>
      <c r="E455"/>
      <c r="F455"/>
      <c r="I455" s="55"/>
      <c r="J455" s="55"/>
      <c r="K455" s="55"/>
      <c r="L455" s="55"/>
      <c r="M455" s="55"/>
      <c r="N455" s="55"/>
      <c r="O455" s="55"/>
    </row>
    <row r="456" spans="4:15" x14ac:dyDescent="0.25">
      <c r="D456"/>
      <c r="E456"/>
      <c r="F456"/>
      <c r="I456" s="55"/>
      <c r="J456" s="55"/>
      <c r="K456" s="55"/>
      <c r="L456" s="55"/>
      <c r="M456" s="55"/>
      <c r="N456" s="55"/>
      <c r="O456" s="55"/>
    </row>
    <row r="457" spans="4:15" x14ac:dyDescent="0.25">
      <c r="D457"/>
      <c r="E457"/>
      <c r="F457"/>
      <c r="I457" s="55"/>
      <c r="J457" s="55"/>
      <c r="K457" s="55"/>
      <c r="L457" s="55"/>
      <c r="M457" s="55"/>
      <c r="N457" s="55"/>
      <c r="O457" s="55"/>
    </row>
    <row r="458" spans="4:15" x14ac:dyDescent="0.25">
      <c r="D458"/>
      <c r="E458"/>
      <c r="F458"/>
      <c r="I458" s="55"/>
      <c r="J458" s="55"/>
      <c r="K458" s="55"/>
      <c r="L458" s="55"/>
      <c r="M458" s="55"/>
      <c r="N458" s="55"/>
      <c r="O458" s="55"/>
    </row>
    <row r="459" spans="4:15" x14ac:dyDescent="0.25">
      <c r="D459"/>
      <c r="E459"/>
      <c r="F459"/>
      <c r="I459" s="55"/>
      <c r="J459" s="55"/>
      <c r="K459" s="55"/>
      <c r="L459" s="55"/>
      <c r="M459" s="55"/>
      <c r="N459" s="55"/>
      <c r="O459" s="55"/>
    </row>
    <row r="460" spans="4:15" x14ac:dyDescent="0.25">
      <c r="D460"/>
      <c r="E460"/>
      <c r="F460"/>
      <c r="I460" s="55"/>
      <c r="J460" s="55"/>
      <c r="K460" s="55"/>
      <c r="L460" s="55"/>
      <c r="M460" s="55"/>
      <c r="N460" s="55"/>
      <c r="O460" s="55"/>
    </row>
    <row r="461" spans="4:15" x14ac:dyDescent="0.25">
      <c r="D461"/>
      <c r="E461"/>
      <c r="F461"/>
      <c r="I461" s="55"/>
      <c r="J461" s="55"/>
      <c r="K461" s="55"/>
      <c r="L461" s="55"/>
      <c r="M461" s="55"/>
      <c r="N461" s="55"/>
      <c r="O461" s="55"/>
    </row>
    <row r="462" spans="4:15" x14ac:dyDescent="0.25">
      <c r="D462"/>
      <c r="E462"/>
      <c r="F462"/>
      <c r="I462" s="55"/>
      <c r="J462" s="55"/>
      <c r="K462" s="55"/>
      <c r="L462" s="55"/>
      <c r="M462" s="55"/>
      <c r="N462" s="55"/>
      <c r="O462" s="55"/>
    </row>
    <row r="463" spans="4:15" x14ac:dyDescent="0.25">
      <c r="D463"/>
      <c r="E463"/>
      <c r="F463"/>
      <c r="I463" s="55"/>
      <c r="J463" s="55"/>
      <c r="K463" s="55"/>
      <c r="L463" s="55"/>
      <c r="M463" s="55"/>
      <c r="N463" s="55"/>
      <c r="O463" s="55"/>
    </row>
    <row r="464" spans="4:15" x14ac:dyDescent="0.25">
      <c r="D464"/>
      <c r="E464"/>
      <c r="F464"/>
      <c r="I464" s="55"/>
      <c r="J464" s="55"/>
      <c r="K464" s="55"/>
      <c r="L464" s="55"/>
      <c r="M464" s="55"/>
      <c r="N464" s="55"/>
      <c r="O464" s="55"/>
    </row>
    <row r="465" spans="4:15" x14ac:dyDescent="0.25">
      <c r="D465"/>
      <c r="E465"/>
      <c r="F465"/>
      <c r="I465" s="55"/>
      <c r="J465" s="55"/>
      <c r="K465" s="55"/>
      <c r="L465" s="55"/>
      <c r="M465" s="55"/>
      <c r="N465" s="55"/>
      <c r="O465" s="55"/>
    </row>
    <row r="466" spans="4:15" x14ac:dyDescent="0.25">
      <c r="D466"/>
      <c r="E466"/>
      <c r="F466"/>
      <c r="I466" s="55"/>
      <c r="J466" s="55"/>
      <c r="K466" s="55"/>
      <c r="L466" s="55"/>
      <c r="M466" s="55"/>
      <c r="N466" s="55"/>
      <c r="O466" s="55"/>
    </row>
    <row r="467" spans="4:15" x14ac:dyDescent="0.25">
      <c r="D467"/>
      <c r="E467"/>
      <c r="F467"/>
      <c r="I467" s="55"/>
      <c r="J467" s="55"/>
      <c r="K467" s="55"/>
      <c r="L467" s="55"/>
      <c r="M467" s="55"/>
      <c r="N467" s="55"/>
      <c r="O467" s="55"/>
    </row>
    <row r="468" spans="4:15" x14ac:dyDescent="0.25">
      <c r="D468"/>
      <c r="E468"/>
      <c r="F468"/>
      <c r="I468" s="55"/>
      <c r="J468" s="55"/>
      <c r="K468" s="55"/>
      <c r="L468" s="55"/>
      <c r="M468" s="55"/>
      <c r="N468" s="55"/>
      <c r="O468" s="55"/>
    </row>
    <row r="469" spans="4:15" x14ac:dyDescent="0.25">
      <c r="D469"/>
      <c r="E469"/>
      <c r="F469"/>
      <c r="I469" s="55"/>
      <c r="J469" s="55"/>
      <c r="K469" s="55"/>
      <c r="L469" s="55"/>
      <c r="M469" s="55"/>
      <c r="N469" s="55"/>
      <c r="O469" s="55"/>
    </row>
    <row r="470" spans="4:15" x14ac:dyDescent="0.25">
      <c r="D470"/>
      <c r="E470"/>
      <c r="F470"/>
      <c r="I470" s="55"/>
      <c r="J470" s="55"/>
      <c r="K470" s="55"/>
      <c r="L470" s="55"/>
      <c r="M470" s="55"/>
      <c r="N470" s="55"/>
      <c r="O470" s="55"/>
    </row>
    <row r="471" spans="4:15" x14ac:dyDescent="0.25">
      <c r="D471"/>
      <c r="E471"/>
      <c r="F471"/>
      <c r="I471" s="55"/>
      <c r="J471" s="55"/>
      <c r="K471" s="55"/>
      <c r="L471" s="55"/>
      <c r="M471" s="55"/>
      <c r="N471" s="55"/>
      <c r="O471" s="55"/>
    </row>
    <row r="472" spans="4:15" x14ac:dyDescent="0.25">
      <c r="D472"/>
      <c r="E472"/>
      <c r="F472"/>
      <c r="I472" s="55"/>
      <c r="J472" s="55"/>
      <c r="K472" s="55"/>
      <c r="L472" s="55"/>
      <c r="M472" s="55"/>
      <c r="N472" s="55"/>
      <c r="O472" s="55"/>
    </row>
    <row r="473" spans="4:15" x14ac:dyDescent="0.25">
      <c r="D473"/>
      <c r="E473"/>
      <c r="F473"/>
      <c r="I473" s="55"/>
      <c r="J473" s="55"/>
      <c r="K473" s="55"/>
      <c r="L473" s="55"/>
      <c r="M473" s="55"/>
      <c r="N473" s="55"/>
      <c r="O473" s="55"/>
    </row>
    <row r="474" spans="4:15" x14ac:dyDescent="0.25">
      <c r="D474"/>
      <c r="E474"/>
      <c r="F474"/>
      <c r="I474" s="55"/>
      <c r="J474" s="55"/>
      <c r="K474" s="55"/>
      <c r="L474" s="55"/>
      <c r="M474" s="55"/>
      <c r="N474" s="55"/>
      <c r="O474" s="55"/>
    </row>
    <row r="475" spans="4:15" x14ac:dyDescent="0.25">
      <c r="D475"/>
      <c r="E475"/>
      <c r="F475"/>
      <c r="I475" s="55"/>
      <c r="J475" s="55"/>
      <c r="K475" s="55"/>
      <c r="L475" s="55"/>
      <c r="M475" s="55"/>
      <c r="N475" s="55"/>
      <c r="O475" s="55"/>
    </row>
    <row r="476" spans="4:15" x14ac:dyDescent="0.25">
      <c r="D476"/>
      <c r="E476"/>
      <c r="F476"/>
      <c r="I476" s="55"/>
      <c r="J476" s="55"/>
      <c r="K476" s="55"/>
      <c r="L476" s="55"/>
      <c r="M476" s="55"/>
      <c r="N476" s="55"/>
      <c r="O476" s="55"/>
    </row>
    <row r="477" spans="4:15" x14ac:dyDescent="0.25">
      <c r="D477"/>
      <c r="E477"/>
      <c r="F477"/>
      <c r="I477" s="55"/>
      <c r="J477" s="55"/>
      <c r="K477" s="55"/>
      <c r="L477" s="55"/>
      <c r="M477" s="55"/>
      <c r="N477" s="55"/>
      <c r="O477" s="55"/>
    </row>
    <row r="478" spans="4:15" x14ac:dyDescent="0.25">
      <c r="D478"/>
      <c r="E478"/>
      <c r="F478"/>
      <c r="I478" s="55"/>
      <c r="J478" s="55"/>
      <c r="K478" s="55"/>
      <c r="L478" s="55"/>
      <c r="M478" s="55"/>
      <c r="N478" s="55"/>
      <c r="O478" s="55"/>
    </row>
    <row r="479" spans="4:15" x14ac:dyDescent="0.25">
      <c r="D479"/>
      <c r="E479"/>
      <c r="F479"/>
      <c r="I479" s="55"/>
      <c r="J479" s="55"/>
      <c r="K479" s="55"/>
      <c r="L479" s="55"/>
      <c r="M479" s="55"/>
      <c r="N479" s="55"/>
      <c r="O479" s="55"/>
    </row>
    <row r="480" spans="4:15" x14ac:dyDescent="0.25">
      <c r="D480"/>
      <c r="E480"/>
      <c r="F480"/>
      <c r="I480" s="55"/>
      <c r="J480" s="55"/>
      <c r="K480" s="55"/>
      <c r="L480" s="55"/>
      <c r="M480" s="55"/>
      <c r="N480" s="55"/>
      <c r="O480" s="55"/>
    </row>
    <row r="481" spans="4:15" x14ac:dyDescent="0.25">
      <c r="D481"/>
      <c r="E481"/>
      <c r="F481"/>
      <c r="I481" s="55"/>
      <c r="J481" s="55"/>
      <c r="K481" s="55"/>
      <c r="L481" s="55"/>
      <c r="M481" s="55"/>
      <c r="N481" s="55"/>
      <c r="O481" s="55"/>
    </row>
    <row r="482" spans="4:15" x14ac:dyDescent="0.25">
      <c r="D482"/>
      <c r="E482"/>
      <c r="F482"/>
      <c r="I482" s="55"/>
      <c r="J482" s="55"/>
      <c r="K482" s="55"/>
      <c r="L482" s="55"/>
      <c r="M482" s="55"/>
      <c r="N482" s="55"/>
      <c r="O482" s="55"/>
    </row>
    <row r="483" spans="4:15" x14ac:dyDescent="0.25">
      <c r="D483"/>
      <c r="E483"/>
      <c r="F483"/>
      <c r="I483" s="55"/>
      <c r="J483" s="55"/>
      <c r="K483" s="55"/>
      <c r="L483" s="55"/>
      <c r="M483" s="55"/>
      <c r="N483" s="55"/>
      <c r="O483" s="55"/>
    </row>
    <row r="484" spans="4:15" x14ac:dyDescent="0.25">
      <c r="D484"/>
      <c r="E484"/>
      <c r="F484"/>
      <c r="I484" s="55"/>
      <c r="J484" s="55"/>
      <c r="K484" s="55"/>
      <c r="L484" s="55"/>
      <c r="M484" s="55"/>
      <c r="N484" s="55"/>
      <c r="O484" s="55"/>
    </row>
    <row r="485" spans="4:15" x14ac:dyDescent="0.25">
      <c r="D485"/>
      <c r="E485"/>
      <c r="F485"/>
      <c r="I485" s="55"/>
      <c r="J485" s="55"/>
      <c r="K485" s="55"/>
      <c r="L485" s="55"/>
      <c r="M485" s="55"/>
      <c r="N485" s="55"/>
      <c r="O485" s="55"/>
    </row>
    <row r="486" spans="4:15" x14ac:dyDescent="0.25">
      <c r="D486"/>
      <c r="E486"/>
      <c r="F486"/>
      <c r="I486" s="55"/>
      <c r="J486" s="55"/>
      <c r="K486" s="55"/>
      <c r="L486" s="55"/>
      <c r="M486" s="55"/>
      <c r="N486" s="55"/>
      <c r="O486" s="55"/>
    </row>
    <row r="487" spans="4:15" x14ac:dyDescent="0.25">
      <c r="D487"/>
      <c r="E487"/>
      <c r="F487"/>
      <c r="I487" s="55"/>
      <c r="J487" s="55"/>
      <c r="K487" s="55"/>
      <c r="L487" s="55"/>
      <c r="M487" s="55"/>
      <c r="N487" s="55"/>
      <c r="O487" s="55"/>
    </row>
    <row r="488" spans="4:15" x14ac:dyDescent="0.25">
      <c r="D488"/>
      <c r="E488"/>
      <c r="F488"/>
      <c r="I488" s="55"/>
      <c r="J488" s="55"/>
      <c r="K488" s="55"/>
      <c r="L488" s="55"/>
      <c r="M488" s="55"/>
      <c r="N488" s="55"/>
      <c r="O488" s="55"/>
    </row>
    <row r="489" spans="4:15" x14ac:dyDescent="0.25">
      <c r="D489"/>
      <c r="E489"/>
      <c r="F489"/>
      <c r="I489" s="55"/>
      <c r="J489" s="55"/>
      <c r="K489" s="55"/>
      <c r="L489" s="55"/>
      <c r="M489" s="55"/>
      <c r="N489" s="55"/>
      <c r="O489" s="55"/>
    </row>
    <row r="490" spans="4:15" x14ac:dyDescent="0.25">
      <c r="D490"/>
      <c r="E490"/>
      <c r="F490"/>
      <c r="I490" s="55"/>
      <c r="J490" s="55"/>
      <c r="K490" s="55"/>
      <c r="L490" s="55"/>
      <c r="M490" s="55"/>
      <c r="N490" s="55"/>
      <c r="O490" s="55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ignoredErrors>
    <ignoredError sqref="N108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2023-09-28T17:10:07Z</cp:lastPrinted>
  <dcterms:created xsi:type="dcterms:W3CDTF">2017-01-31T14:28:02Z</dcterms:created>
  <dcterms:modified xsi:type="dcterms:W3CDTF">2023-09-28T17:10:36Z</dcterms:modified>
</cp:coreProperties>
</file>