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V:\Arch-Piso-8\Departamento de estadísticas ambientales\DEPARTAMENTO\POA\POA 2026\Entregables\2 T\Series\2. Recursos ambientales y su uso\"/>
    </mc:Choice>
  </mc:AlternateContent>
  <xr:revisionPtr revIDLastSave="0" documentId="13_ncr:1_{DE0C4C5C-4456-46CE-9B94-45F8D6FBB136}" xr6:coauthVersionLast="47" xr6:coauthVersionMax="47" xr10:uidLastSave="{00000000-0000-0000-0000-000000000000}"/>
  <bookViews>
    <workbookView xWindow="-120" yWindow="-120" windowWidth="29040" windowHeight="15720" tabRatio="628" xr2:uid="{809685FE-69E7-4EB2-B911-A2EF1853A514}"/>
  </bookViews>
  <sheets>
    <sheet name="Cultiv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9" i="1"/>
  <c r="G13" i="1"/>
  <c r="F13" i="1"/>
  <c r="E13" i="1"/>
  <c r="D13" i="1"/>
  <c r="C13" i="1"/>
  <c r="B13" i="1"/>
  <c r="G65" i="1"/>
  <c r="G37" i="1"/>
  <c r="G34" i="1"/>
  <c r="G27" i="1"/>
  <c r="G21" i="1"/>
  <c r="G18" i="1"/>
  <c r="E8" i="1"/>
  <c r="D8" i="1"/>
  <c r="C8" i="1"/>
  <c r="B8" i="1"/>
  <c r="G8" i="1" l="1"/>
  <c r="F8" i="1"/>
</calcChain>
</file>

<file path=xl/sharedStrings.xml><?xml version="1.0" encoding="utf-8"?>
<sst xmlns="http://schemas.openxmlformats.org/spreadsheetml/2006/main" count="94" uniqueCount="85">
  <si>
    <t>Cereales</t>
  </si>
  <si>
    <t>Arroz</t>
  </si>
  <si>
    <t>Maíz</t>
  </si>
  <si>
    <t>Sorgo</t>
  </si>
  <si>
    <t>Oleaginosas</t>
  </si>
  <si>
    <t>Coco</t>
  </si>
  <si>
    <t>Maní</t>
  </si>
  <si>
    <t>Leguminosas</t>
  </si>
  <si>
    <t>Habichuela Roja</t>
  </si>
  <si>
    <t>Habichuela Negra</t>
  </si>
  <si>
    <t>Habichuela Blanca</t>
  </si>
  <si>
    <t>Guandúl</t>
  </si>
  <si>
    <t>Guarrd bears</t>
  </si>
  <si>
    <t>Raíces y tubérculos</t>
  </si>
  <si>
    <t>Batata</t>
  </si>
  <si>
    <t>Ñame</t>
  </si>
  <si>
    <t>Papa</t>
  </si>
  <si>
    <t>Yautía</t>
  </si>
  <si>
    <t>Yuca</t>
  </si>
  <si>
    <t>Mapuey</t>
  </si>
  <si>
    <t>Musáceas</t>
  </si>
  <si>
    <t>Guineo</t>
  </si>
  <si>
    <t>Plátano</t>
  </si>
  <si>
    <t>Hortalizas/vegetales</t>
  </si>
  <si>
    <t>Ajíes</t>
  </si>
  <si>
    <t>Ajo</t>
  </si>
  <si>
    <t>Auyama</t>
  </si>
  <si>
    <t>Berenjena</t>
  </si>
  <si>
    <t>Cebolla</t>
  </si>
  <si>
    <t>Pepino</t>
  </si>
  <si>
    <t>Lechuga</t>
  </si>
  <si>
    <t>Repollo</t>
  </si>
  <si>
    <t>Tayota</t>
  </si>
  <si>
    <t>Tomate Ensalada</t>
  </si>
  <si>
    <t>Tomate Industrial</t>
  </si>
  <si>
    <t>Zanahoria</t>
  </si>
  <si>
    <t>Remolacha</t>
  </si>
  <si>
    <t>Rábano</t>
  </si>
  <si>
    <t>Brócoli</t>
  </si>
  <si>
    <t>Coliflor</t>
  </si>
  <si>
    <t>Molondrón</t>
  </si>
  <si>
    <t>Cundeamor</t>
  </si>
  <si>
    <t>Tindora/Parvol</t>
  </si>
  <si>
    <t>Bangaña</t>
  </si>
  <si>
    <t>Calabacin</t>
  </si>
  <si>
    <t>Musú Chino</t>
  </si>
  <si>
    <t>Vainita China</t>
  </si>
  <si>
    <t>Apio</t>
  </si>
  <si>
    <t>Orégano</t>
  </si>
  <si>
    <t>Bija</t>
  </si>
  <si>
    <t>Frutales</t>
  </si>
  <si>
    <t>Aguacate</t>
  </si>
  <si>
    <t>Chinola</t>
  </si>
  <si>
    <t>Lechosa</t>
  </si>
  <si>
    <t>Melón</t>
  </si>
  <si>
    <t>Naranja Dulce</t>
  </si>
  <si>
    <t>Piña</t>
  </si>
  <si>
    <t>Limón Agrio</t>
  </si>
  <si>
    <t>Toronja</t>
  </si>
  <si>
    <t>Mandarina</t>
  </si>
  <si>
    <t>Cereza</t>
  </si>
  <si>
    <t>Granadillo</t>
  </si>
  <si>
    <t>Guanabana</t>
  </si>
  <si>
    <t>Guayaba</t>
  </si>
  <si>
    <t>Mango</t>
  </si>
  <si>
    <t>Sandia</t>
  </si>
  <si>
    <t>Pitahaya</t>
  </si>
  <si>
    <t>Zapote</t>
  </si>
  <si>
    <t>Parvol</t>
  </si>
  <si>
    <t>..</t>
  </si>
  <si>
    <t>Totales</t>
  </si>
  <si>
    <t>(Hectarea)</t>
  </si>
  <si>
    <t>Producto</t>
  </si>
  <si>
    <r>
      <rPr>
        <b/>
        <sz val="9"/>
        <color theme="1"/>
        <rFont val="Roboto"/>
      </rPr>
      <t>REPÚBLICA DOMINICANA:</t>
    </r>
    <r>
      <rPr>
        <sz val="9"/>
        <color theme="1"/>
        <rFont val="Roboto"/>
      </rPr>
      <t xml:space="preserve"> Superficie sembrada por tipo de producto agricola, según año 2020-2025</t>
    </r>
  </si>
  <si>
    <t>2024*</t>
  </si>
  <si>
    <t>2025*</t>
  </si>
  <si>
    <t>*Cifras sujetas a rectificación</t>
  </si>
  <si>
    <t xml:space="preserve">Caña de azúcar </t>
  </si>
  <si>
    <t>Café</t>
  </si>
  <si>
    <t>Cacao (grano)</t>
  </si>
  <si>
    <t xml:space="preserve">Tabaco </t>
  </si>
  <si>
    <t>n/d</t>
  </si>
  <si>
    <r>
      <t>Productos tradicionales</t>
    </r>
    <r>
      <rPr>
        <b/>
        <vertAlign val="superscript"/>
        <sz val="9"/>
        <color theme="1"/>
        <rFont val="Roboto"/>
      </rPr>
      <t>1</t>
    </r>
  </si>
  <si>
    <r>
      <rPr>
        <vertAlign val="superscript"/>
        <sz val="7"/>
        <color theme="1"/>
        <rFont val="Roboto"/>
      </rPr>
      <t>1</t>
    </r>
    <r>
      <rPr>
        <sz val="7"/>
        <color theme="1"/>
        <rFont val="Roboto"/>
      </rPr>
      <t>Las informaciones del área sembrada del azúcar, tabaco, café, y cacao fueron proporcionadas por las instituciones que la agrupan INAZÚCAR, INTABACO, CODOCAFÉ y CODOCACAO</t>
    </r>
  </si>
  <si>
    <t>Fuente: Registros administrativos del Departamento de Seguimiento, Control y Evaluación del  Ministerio de Agricultura.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</si>
</sst>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Roboto"/>
    </font>
    <font>
      <sz val="9"/>
      <color theme="1"/>
      <name val="Roboto"/>
    </font>
    <font>
      <sz val="9"/>
      <color theme="1"/>
      <name val="Aptos Narrow"/>
      <family val="2"/>
      <scheme val="minor"/>
    </font>
    <font>
      <sz val="8"/>
      <color theme="1"/>
      <name val="Roboto"/>
    </font>
    <font>
      <sz val="7"/>
      <color theme="1"/>
      <name val="Roboto"/>
    </font>
    <font>
      <sz val="10"/>
      <name val="Arial"/>
      <family val="2"/>
    </font>
    <font>
      <b/>
      <vertAlign val="superscript"/>
      <sz val="9"/>
      <color theme="1"/>
      <name val="Roboto"/>
    </font>
    <font>
      <vertAlign val="superscript"/>
      <sz val="7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3" fillId="0" borderId="0" xfId="0" applyFont="1"/>
    <xf numFmtId="0" fontId="3" fillId="2" borderId="0" xfId="0" applyFont="1" applyFill="1"/>
    <xf numFmtId="4" fontId="2" fillId="0" borderId="0" xfId="0" applyNumberFormat="1" applyFont="1"/>
    <xf numFmtId="0" fontId="3" fillId="0" borderId="3" xfId="0" applyFont="1" applyBorder="1"/>
    <xf numFmtId="0" fontId="4" fillId="0" borderId="0" xfId="0" applyFont="1"/>
    <xf numFmtId="0" fontId="6" fillId="2" borderId="0" xfId="0" applyFont="1" applyFill="1"/>
    <xf numFmtId="0" fontId="6" fillId="0" borderId="0" xfId="0" applyFont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4" fontId="2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" fontId="3" fillId="2" borderId="0" xfId="0" applyNumberFormat="1" applyFont="1" applyFill="1" applyAlignment="1">
      <alignment horizontal="right"/>
    </xf>
    <xf numFmtId="4" fontId="2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/>
    </xf>
    <xf numFmtId="0" fontId="6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</cellXfs>
  <cellStyles count="2">
    <cellStyle name="Normal" xfId="0" builtinId="0"/>
    <cellStyle name="Normal 10 2" xfId="1" xr:uid="{2B334D6C-CC3E-4576-846F-FC2D331ACF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609600</xdr:colOff>
      <xdr:row>3</xdr:row>
      <xdr:rowOff>38100</xdr:rowOff>
    </xdr:from>
    <xdr:to>
      <xdr:col>6</xdr:col>
      <xdr:colOff>600075</xdr:colOff>
      <xdr:row>5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557611-3938-497D-B2AA-FD2C86494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609600"/>
          <a:ext cx="8382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254A6-0164-459E-AC29-CCB767E339F9}">
  <dimension ref="A5:K86"/>
  <sheetViews>
    <sheetView showGridLines="0" tabSelected="1" workbookViewId="0">
      <selection activeCell="A5" sqref="A5:G5"/>
    </sheetView>
  </sheetViews>
  <sheetFormatPr baseColWidth="10" defaultRowHeight="15" x14ac:dyDescent="0.25"/>
  <cols>
    <col min="1" max="1" width="20.85546875" customWidth="1"/>
    <col min="2" max="6" width="12.7109375" bestFit="1" customWidth="1"/>
  </cols>
  <sheetData>
    <row r="5" spans="1:8" ht="20.25" customHeight="1" x14ac:dyDescent="0.25">
      <c r="A5" s="23" t="s">
        <v>73</v>
      </c>
      <c r="B5" s="23"/>
      <c r="C5" s="23"/>
      <c r="D5" s="23"/>
      <c r="E5" s="23"/>
      <c r="F5" s="23"/>
      <c r="G5" s="23"/>
    </row>
    <row r="6" spans="1:8" ht="15" customHeight="1" x14ac:dyDescent="0.25">
      <c r="A6" s="21" t="s">
        <v>71</v>
      </c>
      <c r="B6" s="21"/>
      <c r="C6" s="21"/>
      <c r="D6" s="21"/>
      <c r="E6" s="21"/>
      <c r="F6" s="21"/>
    </row>
    <row r="7" spans="1:8" ht="19.5" customHeight="1" x14ac:dyDescent="0.25">
      <c r="A7" s="11" t="s">
        <v>72</v>
      </c>
      <c r="B7" s="12">
        <v>2020</v>
      </c>
      <c r="C7" s="12">
        <v>2021</v>
      </c>
      <c r="D7" s="12">
        <v>2022</v>
      </c>
      <c r="E7" s="12">
        <v>2023</v>
      </c>
      <c r="F7" s="12" t="s">
        <v>74</v>
      </c>
      <c r="G7" s="12" t="s">
        <v>75</v>
      </c>
    </row>
    <row r="8" spans="1:8" s="1" customFormat="1" x14ac:dyDescent="0.25">
      <c r="A8" s="3" t="s">
        <v>70</v>
      </c>
      <c r="B8" s="13">
        <f>SUM(B9,B18,B27,B34,B37,B65)</f>
        <v>335513.95628588146</v>
      </c>
      <c r="C8" s="13">
        <f t="shared" ref="C8" si="0">SUM(C9,C18,C27,C34,C37,C65)</f>
        <v>325768.05031446577</v>
      </c>
      <c r="D8" s="13">
        <f>SUM(D9,D18,D27,D34,D37,D65)</f>
        <v>332793.99398805026</v>
      </c>
      <c r="E8" s="13">
        <f>SUM(E9,E18,E27,E34,E37,E65)</f>
        <v>409289.51509741368</v>
      </c>
      <c r="F8" s="13">
        <f>SUM(F9,F18,F21,F27,F34,F37,F65)</f>
        <v>693601.38364779856</v>
      </c>
      <c r="G8" s="14">
        <f>SUM(G9,G18,G21,G27,G34,G37,G65)</f>
        <v>529779.35483475227</v>
      </c>
    </row>
    <row r="9" spans="1:8" s="1" customFormat="1" x14ac:dyDescent="0.25">
      <c r="A9" s="3" t="s">
        <v>0</v>
      </c>
      <c r="B9" s="13">
        <v>229506.03773584904</v>
      </c>
      <c r="C9" s="13">
        <v>224076.163522013</v>
      </c>
      <c r="D9" s="13">
        <v>201531.82037735844</v>
      </c>
      <c r="E9" s="13">
        <v>233605.41722123895</v>
      </c>
      <c r="F9" s="13">
        <f>SUM(F10:F12)</f>
        <v>516995.59748427669</v>
      </c>
      <c r="G9" s="13">
        <v>258592.89308176099</v>
      </c>
      <c r="H9" s="2"/>
    </row>
    <row r="10" spans="1:8" x14ac:dyDescent="0.25">
      <c r="A10" s="4" t="s">
        <v>1</v>
      </c>
      <c r="B10" s="15">
        <v>204572.89308176097</v>
      </c>
      <c r="C10" s="15">
        <v>199906.47798742136</v>
      </c>
      <c r="D10" s="15">
        <v>172998.64150943395</v>
      </c>
      <c r="E10" s="15">
        <v>201622.34215641758</v>
      </c>
      <c r="F10" s="15">
        <v>258592.89308176102</v>
      </c>
      <c r="G10" s="15">
        <v>224688.05031446542</v>
      </c>
    </row>
    <row r="11" spans="1:8" x14ac:dyDescent="0.25">
      <c r="A11" s="4" t="s">
        <v>2</v>
      </c>
      <c r="B11" s="15">
        <v>24804.654088050313</v>
      </c>
      <c r="C11" s="15">
        <v>23969.496855345908</v>
      </c>
      <c r="D11" s="15">
        <v>28465.443018867929</v>
      </c>
      <c r="E11" s="15">
        <v>31833.92090680464</v>
      </c>
      <c r="F11" s="15">
        <v>224688.05031446539</v>
      </c>
      <c r="G11" s="15">
        <v>33714.654088050309</v>
      </c>
    </row>
    <row r="12" spans="1:8" x14ac:dyDescent="0.25">
      <c r="A12" s="4" t="s">
        <v>3</v>
      </c>
      <c r="B12" s="15">
        <v>128.49056603773585</v>
      </c>
      <c r="C12" s="15">
        <v>200.18867924528303</v>
      </c>
      <c r="D12" s="15">
        <v>67.735849056603769</v>
      </c>
      <c r="E12" s="15">
        <v>149.15415801674064</v>
      </c>
      <c r="F12" s="15">
        <v>33714.654088050309</v>
      </c>
      <c r="G12" s="15">
        <v>190.18867924528303</v>
      </c>
    </row>
    <row r="13" spans="1:8" x14ac:dyDescent="0.25">
      <c r="A13" s="3" t="s">
        <v>82</v>
      </c>
      <c r="B13" s="13">
        <f t="shared" ref="B13:G13" si="1">SUM(B14:B17)</f>
        <v>290402.75094339624</v>
      </c>
      <c r="C13" s="13">
        <f t="shared" si="1"/>
        <v>224309.48050314467</v>
      </c>
      <c r="D13" s="13">
        <f t="shared" si="1"/>
        <v>125936.10062893083</v>
      </c>
      <c r="E13" s="13">
        <f t="shared" si="1"/>
        <v>128709.11949685535</v>
      </c>
      <c r="F13" s="13">
        <f t="shared" si="1"/>
        <v>10627.358490566037</v>
      </c>
      <c r="G13" s="13">
        <f t="shared" si="1"/>
        <v>0</v>
      </c>
    </row>
    <row r="14" spans="1:8" x14ac:dyDescent="0.25">
      <c r="A14" s="4" t="s">
        <v>77</v>
      </c>
      <c r="B14" s="15">
        <v>123618.05031446541</v>
      </c>
      <c r="C14" s="15">
        <v>115981.1320754717</v>
      </c>
      <c r="D14" s="15">
        <v>115981.1320754717</v>
      </c>
      <c r="E14" s="15">
        <v>118046.22641509434</v>
      </c>
      <c r="F14" s="15" t="s">
        <v>81</v>
      </c>
      <c r="G14" s="16" t="s">
        <v>81</v>
      </c>
    </row>
    <row r="15" spans="1:8" x14ac:dyDescent="0.25">
      <c r="A15" s="4" t="s">
        <v>80</v>
      </c>
      <c r="B15" s="15">
        <v>8644.7798742138366</v>
      </c>
      <c r="C15" s="15">
        <v>6563.6477987421385</v>
      </c>
      <c r="D15" s="15">
        <v>6888.4905660377353</v>
      </c>
      <c r="E15" s="15">
        <v>7428.5534591194964</v>
      </c>
      <c r="F15" s="15">
        <v>10627.358490566037</v>
      </c>
      <c r="G15" s="16" t="s">
        <v>81</v>
      </c>
    </row>
    <row r="16" spans="1:8" x14ac:dyDescent="0.25">
      <c r="A16" s="4" t="s">
        <v>78</v>
      </c>
      <c r="B16" s="15">
        <v>101764.63773584906</v>
      </c>
      <c r="C16" s="15">
        <v>101764.70062893082</v>
      </c>
      <c r="D16" s="15">
        <v>3066.4779874213837</v>
      </c>
      <c r="E16" s="15">
        <v>3234.3396226415093</v>
      </c>
      <c r="F16" s="15" t="s">
        <v>81</v>
      </c>
      <c r="G16" s="16" t="s">
        <v>81</v>
      </c>
    </row>
    <row r="17" spans="1:11" x14ac:dyDescent="0.25">
      <c r="A17" s="4" t="s">
        <v>79</v>
      </c>
      <c r="B17" s="15">
        <v>56375.283018867922</v>
      </c>
      <c r="C17" s="15" t="s">
        <v>81</v>
      </c>
      <c r="D17" s="15" t="s">
        <v>81</v>
      </c>
      <c r="E17" s="15" t="s">
        <v>81</v>
      </c>
      <c r="F17" s="15" t="s">
        <v>81</v>
      </c>
      <c r="G17" s="16" t="s">
        <v>81</v>
      </c>
    </row>
    <row r="18" spans="1:11" s="1" customFormat="1" x14ac:dyDescent="0.25">
      <c r="A18" s="3" t="s">
        <v>4</v>
      </c>
      <c r="B18" s="13">
        <v>4724.7798742138357</v>
      </c>
      <c r="C18" s="13">
        <v>4717.0440251572318</v>
      </c>
      <c r="D18" s="13">
        <v>6245.6225943396212</v>
      </c>
      <c r="E18" s="13">
        <v>5280.8973170860536</v>
      </c>
      <c r="F18" s="13">
        <f>SUM(F19:F20)</f>
        <v>5456.2893081761013</v>
      </c>
      <c r="G18" s="13">
        <f>SUM(G19:G20)</f>
        <v>5679.5597484276732</v>
      </c>
    </row>
    <row r="19" spans="1:11" x14ac:dyDescent="0.25">
      <c r="A19" s="4" t="s">
        <v>5</v>
      </c>
      <c r="B19" s="15">
        <v>324.84276729559741</v>
      </c>
      <c r="C19" s="15">
        <v>358.36477987421381</v>
      </c>
      <c r="D19" s="15">
        <v>2788.9403144654093</v>
      </c>
      <c r="E19" s="15">
        <v>1424.4070065698054</v>
      </c>
      <c r="F19" s="15">
        <v>2017.6729559748428</v>
      </c>
      <c r="G19" s="15">
        <v>2017.6729559748428</v>
      </c>
    </row>
    <row r="20" spans="1:11" x14ac:dyDescent="0.25">
      <c r="A20" s="4" t="s">
        <v>6</v>
      </c>
      <c r="B20" s="15">
        <v>4399.9371069182389</v>
      </c>
      <c r="C20" s="15">
        <v>4358.6792452830177</v>
      </c>
      <c r="D20" s="15">
        <v>3456.6822798742137</v>
      </c>
      <c r="E20" s="15">
        <v>3856.4903105162489</v>
      </c>
      <c r="F20" s="15">
        <v>3438.616352201258</v>
      </c>
      <c r="G20" s="15">
        <v>3661.8867924528304</v>
      </c>
    </row>
    <row r="21" spans="1:11" x14ac:dyDescent="0.25">
      <c r="A21" s="3" t="s">
        <v>7</v>
      </c>
      <c r="B21" s="13">
        <v>46330.503144654082</v>
      </c>
      <c r="C21" s="13">
        <v>49245.974842767297</v>
      </c>
      <c r="D21" s="13">
        <v>51061.288364779866</v>
      </c>
      <c r="E21" s="13">
        <v>54569.260900691559</v>
      </c>
      <c r="F21" s="13">
        <v>35809.937106918238</v>
      </c>
      <c r="G21" s="13">
        <f>SUM(G22:G26)</f>
        <v>60891.32075471698</v>
      </c>
    </row>
    <row r="22" spans="1:11" x14ac:dyDescent="0.25">
      <c r="A22" s="4" t="s">
        <v>8</v>
      </c>
      <c r="B22" s="15">
        <v>13658.490566037737</v>
      </c>
      <c r="C22" s="15">
        <v>18005.786163522011</v>
      </c>
      <c r="D22" s="15">
        <v>17915.60188679245</v>
      </c>
      <c r="E22" s="15">
        <v>19033.571431313376</v>
      </c>
      <c r="F22" s="15">
        <v>7179.2452830188686</v>
      </c>
      <c r="G22" s="15">
        <v>22285.974842767297</v>
      </c>
    </row>
    <row r="23" spans="1:11" x14ac:dyDescent="0.25">
      <c r="A23" s="4" t="s">
        <v>9</v>
      </c>
      <c r="B23" s="15">
        <v>17264.842767295595</v>
      </c>
      <c r="C23" s="15">
        <v>17814.591194968554</v>
      </c>
      <c r="D23" s="15">
        <v>20517.433962264149</v>
      </c>
      <c r="E23" s="15">
        <v>21806.113409055666</v>
      </c>
      <c r="F23" s="15">
        <v>14318.176100628931</v>
      </c>
      <c r="G23" s="15">
        <v>23463.270440251574</v>
      </c>
      <c r="J23" s="8"/>
      <c r="K23" s="8"/>
    </row>
    <row r="24" spans="1:11" x14ac:dyDescent="0.25">
      <c r="A24" s="4" t="s">
        <v>10</v>
      </c>
      <c r="B24" s="15">
        <v>387.35849056603774</v>
      </c>
      <c r="C24" s="15">
        <v>360.62893081761001</v>
      </c>
      <c r="D24" s="15">
        <v>385.88742138364785</v>
      </c>
      <c r="E24" s="15">
        <v>735.37589961387687</v>
      </c>
      <c r="F24" s="15">
        <v>825.22012578616352</v>
      </c>
      <c r="G24" s="15">
        <v>900.691823899371</v>
      </c>
    </row>
    <row r="25" spans="1:11" x14ac:dyDescent="0.25">
      <c r="A25" s="4" t="s">
        <v>11</v>
      </c>
      <c r="B25" s="15">
        <v>14871.635220125783</v>
      </c>
      <c r="C25" s="15">
        <v>12967.861635220124</v>
      </c>
      <c r="D25" s="15">
        <v>12152.931132075471</v>
      </c>
      <c r="E25" s="15">
        <v>12876.009737394064</v>
      </c>
      <c r="F25" s="15">
        <v>13350.691823899369</v>
      </c>
      <c r="G25" s="15">
        <v>14073.710691823897</v>
      </c>
    </row>
    <row r="26" spans="1:11" x14ac:dyDescent="0.25">
      <c r="A26" s="4" t="s">
        <v>12</v>
      </c>
      <c r="B26" s="15">
        <v>148.17610062893078</v>
      </c>
      <c r="C26" s="15">
        <v>97.1069182389937</v>
      </c>
      <c r="D26" s="15">
        <v>89.433962264150949</v>
      </c>
      <c r="E26" s="15">
        <v>118.19042331457426</v>
      </c>
      <c r="F26" s="15">
        <v>136.60377358490564</v>
      </c>
      <c r="G26" s="15">
        <v>167.67295597484272</v>
      </c>
    </row>
    <row r="27" spans="1:11" s="1" customFormat="1" x14ac:dyDescent="0.25">
      <c r="A27" s="3" t="s">
        <v>13</v>
      </c>
      <c r="B27" s="13">
        <v>39886.673267013546</v>
      </c>
      <c r="C27" s="13">
        <v>36367.924528301883</v>
      </c>
      <c r="D27" s="13">
        <v>38084.821415094339</v>
      </c>
      <c r="E27" s="13">
        <v>42154.155840211948</v>
      </c>
      <c r="F27" s="13">
        <v>39463.207547169804</v>
      </c>
      <c r="G27" s="13">
        <f>SUM(G28:G33)</f>
        <v>46290.628930817606</v>
      </c>
    </row>
    <row r="28" spans="1:11" x14ac:dyDescent="0.25">
      <c r="A28" s="4" t="s">
        <v>14</v>
      </c>
      <c r="B28" s="15">
        <v>7263.0817610062895</v>
      </c>
      <c r="C28" s="15">
        <v>6712.1383647798739</v>
      </c>
      <c r="D28" s="15">
        <v>7961.9541194968551</v>
      </c>
      <c r="E28" s="15">
        <v>8708.2530470563688</v>
      </c>
      <c r="F28" s="15">
        <v>8245.9748427672948</v>
      </c>
      <c r="G28" s="15">
        <v>9830.6918238993694</v>
      </c>
    </row>
    <row r="29" spans="1:11" x14ac:dyDescent="0.25">
      <c r="A29" s="4" t="s">
        <v>15</v>
      </c>
      <c r="B29" s="15">
        <v>3402.9559748427673</v>
      </c>
      <c r="C29" s="15">
        <v>3348.2389937106918</v>
      </c>
      <c r="D29" s="15">
        <v>3646.1056603773586</v>
      </c>
      <c r="E29" s="15">
        <v>4019.9097269995391</v>
      </c>
      <c r="F29" s="15">
        <v>3837.2327044025155</v>
      </c>
      <c r="G29" s="15">
        <v>4442.8930817610062</v>
      </c>
    </row>
    <row r="30" spans="1:11" x14ac:dyDescent="0.25">
      <c r="A30" s="4" t="s">
        <v>16</v>
      </c>
      <c r="B30" s="15">
        <v>2971.383647798742</v>
      </c>
      <c r="C30" s="15">
        <v>2544.3396226415089</v>
      </c>
      <c r="D30" s="15">
        <v>2823.3867924528304</v>
      </c>
      <c r="E30" s="15">
        <v>3242.9888031670507</v>
      </c>
      <c r="F30" s="15">
        <v>3023.0817610062895</v>
      </c>
      <c r="G30" s="15">
        <v>3614.2138364779876</v>
      </c>
    </row>
    <row r="31" spans="1:11" x14ac:dyDescent="0.25">
      <c r="A31" s="4" t="s">
        <v>17</v>
      </c>
      <c r="B31" s="15">
        <v>4224.968553459119</v>
      </c>
      <c r="C31" s="15">
        <v>4230.7547169811323</v>
      </c>
      <c r="D31" s="15">
        <v>4417.0666666666657</v>
      </c>
      <c r="E31" s="15">
        <v>5342.0070289445403</v>
      </c>
      <c r="F31" s="15">
        <v>5103.1446540880506</v>
      </c>
      <c r="G31" s="15">
        <v>5978.7421383647797</v>
      </c>
    </row>
    <row r="32" spans="1:11" x14ac:dyDescent="0.25">
      <c r="A32" s="4" t="s">
        <v>18</v>
      </c>
      <c r="B32" s="15">
        <v>21838.67924528302</v>
      </c>
      <c r="C32" s="15">
        <v>19343.27044025157</v>
      </c>
      <c r="D32" s="15">
        <v>18962.666666666672</v>
      </c>
      <c r="E32" s="15">
        <v>20435.079116876976</v>
      </c>
      <c r="F32" s="15">
        <v>18744.150943396224</v>
      </c>
      <c r="G32" s="15">
        <v>21862.389937106913</v>
      </c>
    </row>
    <row r="33" spans="1:7" x14ac:dyDescent="0.25">
      <c r="A33" s="4" t="s">
        <v>19</v>
      </c>
      <c r="B33" s="15">
        <v>185.60408462361679</v>
      </c>
      <c r="C33" s="15">
        <v>189.1823899371069</v>
      </c>
      <c r="D33" s="15">
        <v>273.64150943396231</v>
      </c>
      <c r="E33" s="15">
        <v>405.91811716746383</v>
      </c>
      <c r="F33" s="15">
        <v>509.62264150943395</v>
      </c>
      <c r="G33" s="15">
        <v>561.69811320754707</v>
      </c>
    </row>
    <row r="34" spans="1:7" s="1" customFormat="1" x14ac:dyDescent="0.25">
      <c r="A34" s="3" t="s">
        <v>20</v>
      </c>
      <c r="B34" s="13">
        <v>25443.710691823901</v>
      </c>
      <c r="C34" s="13">
        <v>26610.377358490565</v>
      </c>
      <c r="D34" s="13">
        <v>33813.891194968557</v>
      </c>
      <c r="E34" s="13">
        <v>65009.325366484583</v>
      </c>
      <c r="F34" s="13">
        <v>41681.194968553464</v>
      </c>
      <c r="G34" s="13">
        <f>SUM(G35:G36)</f>
        <v>86879.24528301887</v>
      </c>
    </row>
    <row r="35" spans="1:7" x14ac:dyDescent="0.25">
      <c r="A35" s="4" t="s">
        <v>21</v>
      </c>
      <c r="B35" s="15">
        <v>5744.5283018867922</v>
      </c>
      <c r="C35" s="15">
        <v>6124.9056603773579</v>
      </c>
      <c r="D35" s="15">
        <v>6037.4132075471698</v>
      </c>
      <c r="E35" s="15">
        <v>8095.3368983218988</v>
      </c>
      <c r="F35" s="15">
        <v>8591.5094339622647</v>
      </c>
      <c r="G35" s="15">
        <v>11497.924528301886</v>
      </c>
    </row>
    <row r="36" spans="1:7" x14ac:dyDescent="0.25">
      <c r="A36" s="4" t="s">
        <v>22</v>
      </c>
      <c r="B36" s="15">
        <v>19699.182389937108</v>
      </c>
      <c r="C36" s="15">
        <v>20485.471698113208</v>
      </c>
      <c r="D36" s="15">
        <v>27776.477987421385</v>
      </c>
      <c r="E36" s="15">
        <v>56913.988468162686</v>
      </c>
      <c r="F36" s="15">
        <v>33089.685534591197</v>
      </c>
      <c r="G36" s="15">
        <v>75381.320754716988</v>
      </c>
    </row>
    <row r="37" spans="1:7" s="1" customFormat="1" x14ac:dyDescent="0.25">
      <c r="A37" s="3" t="s">
        <v>23</v>
      </c>
      <c r="B37" s="13">
        <v>21146.327044025154</v>
      </c>
      <c r="C37" s="13">
        <v>19658.427672955975</v>
      </c>
      <c r="D37" s="13">
        <v>24124.194748427675</v>
      </c>
      <c r="E37" s="13">
        <v>29931.076967161542</v>
      </c>
      <c r="F37" s="13">
        <v>23591.132075471698</v>
      </c>
      <c r="G37" s="13">
        <f>SUM(G38:G64)</f>
        <v>35425.078105192559</v>
      </c>
    </row>
    <row r="38" spans="1:7" x14ac:dyDescent="0.25">
      <c r="A38" s="4" t="s">
        <v>24</v>
      </c>
      <c r="B38" s="15">
        <v>2983.352201257861</v>
      </c>
      <c r="C38" s="15">
        <v>3161.0062893081763</v>
      </c>
      <c r="D38" s="15">
        <v>3154.6784276729568</v>
      </c>
      <c r="E38" s="15">
        <v>4009.8522458148277</v>
      </c>
      <c r="F38" s="15">
        <v>3489.0566037735848</v>
      </c>
      <c r="G38" s="15">
        <v>4775</v>
      </c>
    </row>
    <row r="39" spans="1:7" x14ac:dyDescent="0.25">
      <c r="A39" s="4" t="s">
        <v>25</v>
      </c>
      <c r="B39" s="15">
        <v>281.32075471698113</v>
      </c>
      <c r="C39" s="15">
        <v>171.38364779874212</v>
      </c>
      <c r="D39" s="15">
        <v>134.60377358490564</v>
      </c>
      <c r="E39" s="15">
        <v>663.54305526386258</v>
      </c>
      <c r="F39" s="15">
        <v>1060.5660377358488</v>
      </c>
      <c r="G39" s="15">
        <v>1275.4088050314463</v>
      </c>
    </row>
    <row r="40" spans="1:7" x14ac:dyDescent="0.25">
      <c r="A40" s="4" t="s">
        <v>26</v>
      </c>
      <c r="B40" s="15">
        <v>5040.8805031446545</v>
      </c>
      <c r="C40" s="15">
        <v>4518.867924528302</v>
      </c>
      <c r="D40" s="15">
        <v>5480.6474968553466</v>
      </c>
      <c r="E40" s="15">
        <v>5904.7301233952057</v>
      </c>
      <c r="F40" s="15">
        <v>5563.3962264150941</v>
      </c>
      <c r="G40" s="15">
        <v>6602.8930817610062</v>
      </c>
    </row>
    <row r="41" spans="1:7" x14ac:dyDescent="0.25">
      <c r="A41" s="4" t="s">
        <v>27</v>
      </c>
      <c r="B41" s="15">
        <v>1207.4528301886792</v>
      </c>
      <c r="C41" s="15">
        <v>1109.0566037735848</v>
      </c>
      <c r="D41" s="15">
        <v>1471.2536037735849</v>
      </c>
      <c r="E41" s="15">
        <v>2068.6703906136968</v>
      </c>
      <c r="F41" s="15">
        <v>1971.383647798742</v>
      </c>
      <c r="G41" s="15">
        <v>2366.7295597484276</v>
      </c>
    </row>
    <row r="42" spans="1:7" x14ac:dyDescent="0.25">
      <c r="A42" s="4" t="s">
        <v>28</v>
      </c>
      <c r="B42" s="15">
        <v>4281.1320754716971</v>
      </c>
      <c r="C42" s="15">
        <v>4093.0817610062895</v>
      </c>
      <c r="D42" s="15">
        <v>4036.6792452830182</v>
      </c>
      <c r="E42" s="15">
        <v>4466.8757708369176</v>
      </c>
      <c r="F42" s="15">
        <v>3186.2893081761013</v>
      </c>
      <c r="G42" s="15">
        <v>4920.062893081762</v>
      </c>
    </row>
    <row r="43" spans="1:7" x14ac:dyDescent="0.25">
      <c r="A43" s="4" t="s">
        <v>29</v>
      </c>
      <c r="B43" s="15">
        <v>493.3962264150943</v>
      </c>
      <c r="C43" s="15">
        <v>443.96226415094333</v>
      </c>
      <c r="D43" s="15">
        <v>403.40251572327048</v>
      </c>
      <c r="E43" s="15">
        <v>449.97721360113894</v>
      </c>
      <c r="F43" s="15">
        <v>392.32704402515719</v>
      </c>
      <c r="G43" s="15">
        <v>535.59748427672957</v>
      </c>
    </row>
    <row r="44" spans="1:7" x14ac:dyDescent="0.25">
      <c r="A44" s="4" t="s">
        <v>30</v>
      </c>
      <c r="B44" s="15">
        <v>1092.0440251572329</v>
      </c>
      <c r="C44" s="15">
        <v>1009.748427672956</v>
      </c>
      <c r="D44" s="15">
        <v>1042.6477987421385</v>
      </c>
      <c r="E44" s="15">
        <v>1191.0639538871035</v>
      </c>
      <c r="F44" s="15">
        <v>1141.6352201257862</v>
      </c>
      <c r="G44" s="15">
        <v>1309.433962264151</v>
      </c>
    </row>
    <row r="45" spans="1:7" x14ac:dyDescent="0.25">
      <c r="A45" s="4" t="s">
        <v>31</v>
      </c>
      <c r="B45" s="15">
        <v>751.96855345911945</v>
      </c>
      <c r="C45" s="15">
        <v>608.80503144654085</v>
      </c>
      <c r="D45" s="15">
        <v>665.46364779874204</v>
      </c>
      <c r="E45" s="15">
        <v>1326.4755515640106</v>
      </c>
      <c r="F45" s="15">
        <v>700.56603773584902</v>
      </c>
      <c r="G45" s="15">
        <v>1523.5220125786163</v>
      </c>
    </row>
    <row r="46" spans="1:7" x14ac:dyDescent="0.25">
      <c r="A46" s="4" t="s">
        <v>32</v>
      </c>
      <c r="B46" s="15">
        <v>238.93081761006286</v>
      </c>
      <c r="C46" s="15">
        <v>218.2389937106918</v>
      </c>
      <c r="D46" s="15">
        <v>399.66855345911949</v>
      </c>
      <c r="E46" s="15">
        <v>434.19761925289976</v>
      </c>
      <c r="F46" s="15">
        <v>352.20125786163521</v>
      </c>
      <c r="G46" s="15">
        <v>486.79245283018867</v>
      </c>
    </row>
    <row r="47" spans="1:7" x14ac:dyDescent="0.25">
      <c r="A47" s="4" t="s">
        <v>33</v>
      </c>
      <c r="B47" s="15">
        <v>916.54088050314454</v>
      </c>
      <c r="C47" s="15">
        <v>682.45283018867929</v>
      </c>
      <c r="D47" s="15">
        <v>645.67924528301887</v>
      </c>
      <c r="E47" s="15">
        <v>1364.2108997234277</v>
      </c>
      <c r="F47" s="15">
        <v>591.44654088050322</v>
      </c>
      <c r="G47" s="15">
        <v>1446.5408805031448</v>
      </c>
    </row>
    <row r="48" spans="1:7" x14ac:dyDescent="0.25">
      <c r="A48" s="4" t="s">
        <v>34</v>
      </c>
      <c r="B48" s="15">
        <v>0</v>
      </c>
      <c r="C48" s="15">
        <v>0</v>
      </c>
      <c r="D48" s="15">
        <v>2944.0880503144654</v>
      </c>
      <c r="E48" s="15">
        <v>3721.4581132075468</v>
      </c>
      <c r="F48" s="15">
        <v>1025.2201257861634</v>
      </c>
      <c r="G48" s="15">
        <v>4950.0781051925642</v>
      </c>
    </row>
    <row r="49" spans="1:7" x14ac:dyDescent="0.25">
      <c r="A49" s="4" t="s">
        <v>35</v>
      </c>
      <c r="B49" s="15">
        <v>997.98742138364787</v>
      </c>
      <c r="C49" s="15">
        <v>1104.4654088050315</v>
      </c>
      <c r="D49" s="15">
        <v>1393</v>
      </c>
      <c r="E49" s="15">
        <v>1408.489559455789</v>
      </c>
      <c r="F49" s="15">
        <v>1196.1635220125786</v>
      </c>
      <c r="G49" s="15">
        <v>1641.635220125786</v>
      </c>
    </row>
    <row r="50" spans="1:7" x14ac:dyDescent="0.25">
      <c r="A50" s="4" t="s">
        <v>36</v>
      </c>
      <c r="B50" s="15">
        <v>360.18867924528303</v>
      </c>
      <c r="C50" s="15">
        <v>275.53459119496858</v>
      </c>
      <c r="D50" s="15">
        <v>253.57484276729556</v>
      </c>
      <c r="E50" s="15">
        <v>300.52521660729201</v>
      </c>
      <c r="F50" s="15">
        <v>324.77987421383648</v>
      </c>
      <c r="G50" s="15">
        <v>442.07547169811323</v>
      </c>
    </row>
    <row r="51" spans="1:7" x14ac:dyDescent="0.25">
      <c r="A51" s="4" t="s">
        <v>37</v>
      </c>
      <c r="B51" s="15">
        <v>94.2138364779874</v>
      </c>
      <c r="C51" s="15">
        <v>111.50943396226414</v>
      </c>
      <c r="D51" s="15">
        <v>133.24025157232705</v>
      </c>
      <c r="E51" s="15">
        <v>154.2655479997234</v>
      </c>
      <c r="F51" s="15">
        <v>157.35849056603772</v>
      </c>
      <c r="G51" s="15">
        <v>193.01886792452828</v>
      </c>
    </row>
    <row r="52" spans="1:7" x14ac:dyDescent="0.25">
      <c r="A52" s="4" t="s">
        <v>38</v>
      </c>
      <c r="B52" s="15">
        <v>444.65408805031456</v>
      </c>
      <c r="C52" s="15">
        <v>402.95597484276732</v>
      </c>
      <c r="D52" s="15">
        <v>337.82389937106922</v>
      </c>
      <c r="E52" s="15">
        <v>393.05359964691468</v>
      </c>
      <c r="F52" s="15">
        <v>387.16981132075466</v>
      </c>
      <c r="G52" s="15">
        <v>450.62893081761001</v>
      </c>
    </row>
    <row r="53" spans="1:7" x14ac:dyDescent="0.25">
      <c r="A53" s="4" t="s">
        <v>39</v>
      </c>
      <c r="B53" s="15">
        <v>107.86163522012579</v>
      </c>
      <c r="C53" s="15">
        <v>92.704402515723274</v>
      </c>
      <c r="D53" s="15">
        <v>94.55094339622643</v>
      </c>
      <c r="E53" s="15">
        <v>120.9882138902627</v>
      </c>
      <c r="F53" s="15">
        <v>140.8176100628931</v>
      </c>
      <c r="G53" s="15">
        <v>160.12578616352201</v>
      </c>
    </row>
    <row r="54" spans="1:7" x14ac:dyDescent="0.25">
      <c r="A54" s="4" t="s">
        <v>40</v>
      </c>
      <c r="B54" s="15">
        <v>566.16352201257871</v>
      </c>
      <c r="C54" s="15">
        <v>568.67924528301887</v>
      </c>
      <c r="D54" s="15">
        <v>591.29433962264147</v>
      </c>
      <c r="E54" s="15">
        <v>707.28539315751118</v>
      </c>
      <c r="F54" s="15">
        <v>627.67295597484269</v>
      </c>
      <c r="G54" s="15">
        <v>837.23270440251565</v>
      </c>
    </row>
    <row r="55" spans="1:7" x14ac:dyDescent="0.25">
      <c r="A55" s="4" t="s">
        <v>41</v>
      </c>
      <c r="B55" s="15">
        <v>153.0817610062893</v>
      </c>
      <c r="C55" s="15">
        <v>120.75471698113209</v>
      </c>
      <c r="D55" s="15">
        <v>78.490566037735846</v>
      </c>
      <c r="E55" s="15">
        <v>104.43825738245353</v>
      </c>
      <c r="F55" s="15">
        <v>110.8805031446541</v>
      </c>
      <c r="G55" s="15">
        <v>115.53459119496857</v>
      </c>
    </row>
    <row r="56" spans="1:7" x14ac:dyDescent="0.25">
      <c r="A56" s="4" t="s">
        <v>42</v>
      </c>
      <c r="B56" s="15">
        <v>211.38364779874212</v>
      </c>
      <c r="C56" s="15">
        <v>132.45283018867923</v>
      </c>
      <c r="D56" s="15">
        <v>126.22641509433959</v>
      </c>
      <c r="E56" s="15">
        <v>153.08596138293743</v>
      </c>
      <c r="F56" s="15">
        <v>148.80503144654085</v>
      </c>
      <c r="G56" s="15">
        <v>185.22012578616349</v>
      </c>
    </row>
    <row r="57" spans="1:7" x14ac:dyDescent="0.25">
      <c r="A57" s="4" t="s">
        <v>43</v>
      </c>
      <c r="B57" s="15">
        <v>226.66666666666669</v>
      </c>
      <c r="C57" s="15">
        <v>190.81761006289307</v>
      </c>
      <c r="D57" s="15">
        <v>171.08805031446542</v>
      </c>
      <c r="E57" s="15">
        <v>226.70426661107408</v>
      </c>
      <c r="F57" s="15">
        <v>201.1320754716981</v>
      </c>
      <c r="G57" s="15">
        <v>263.89937106918239</v>
      </c>
    </row>
    <row r="58" spans="1:7" x14ac:dyDescent="0.25">
      <c r="A58" s="4" t="s">
        <v>44</v>
      </c>
      <c r="B58" s="15">
        <v>17.421383647798745</v>
      </c>
      <c r="C58" s="15">
        <v>16.289308176100629</v>
      </c>
      <c r="D58" s="15">
        <v>30.691823899371073</v>
      </c>
      <c r="E58" s="15">
        <v>56.041249017295598</v>
      </c>
      <c r="F58" s="15">
        <v>56.100628930817606</v>
      </c>
      <c r="G58" s="15">
        <v>83.899371069182394</v>
      </c>
    </row>
    <row r="59" spans="1:7" x14ac:dyDescent="0.25">
      <c r="A59" s="4" t="s">
        <v>45</v>
      </c>
      <c r="B59" s="15">
        <v>109.43396226415095</v>
      </c>
      <c r="C59" s="15">
        <v>82.327044025157221</v>
      </c>
      <c r="D59" s="15">
        <v>81.658490566037727</v>
      </c>
      <c r="E59" s="15">
        <v>86.82566268338654</v>
      </c>
      <c r="F59" s="15">
        <v>74.08805031446542</v>
      </c>
      <c r="G59" s="15">
        <v>90.251572327044045</v>
      </c>
    </row>
    <row r="60" spans="1:7" x14ac:dyDescent="0.25">
      <c r="A60" s="4" t="s">
        <v>46</v>
      </c>
      <c r="B60" s="15">
        <v>175.84905660377356</v>
      </c>
      <c r="C60" s="15">
        <v>134.77987421383651</v>
      </c>
      <c r="D60" s="15">
        <v>104.24088050314465</v>
      </c>
      <c r="E60" s="15">
        <v>126.45189936471927</v>
      </c>
      <c r="F60" s="15">
        <v>136.10062893081761</v>
      </c>
      <c r="G60" s="15">
        <v>148.2389937106918</v>
      </c>
    </row>
    <row r="61" spans="1:7" x14ac:dyDescent="0.25">
      <c r="A61" s="4" t="s">
        <v>47</v>
      </c>
      <c r="B61" s="15">
        <v>237.29559748427673</v>
      </c>
      <c r="C61" s="15">
        <v>218.30188679245282</v>
      </c>
      <c r="D61" s="15">
        <v>246.42767295597483</v>
      </c>
      <c r="E61" s="15">
        <v>278.76916731975808</v>
      </c>
      <c r="F61" s="15">
        <v>279.87421383647802</v>
      </c>
      <c r="G61" s="15">
        <v>328.23899371069189</v>
      </c>
    </row>
    <row r="62" spans="1:7" x14ac:dyDescent="0.25">
      <c r="A62" s="4" t="s">
        <v>48</v>
      </c>
      <c r="B62" s="15">
        <v>154.59119496855348</v>
      </c>
      <c r="C62" s="15">
        <v>145.09433962264148</v>
      </c>
      <c r="D62" s="15">
        <v>65.275471698113208</v>
      </c>
      <c r="E62" s="15">
        <v>104.20233266084139</v>
      </c>
      <c r="F62" s="15">
        <v>163.83647798742138</v>
      </c>
      <c r="G62" s="15">
        <v>39.433962264150942</v>
      </c>
    </row>
    <row r="63" spans="1:7" x14ac:dyDescent="0.25">
      <c r="A63" s="5" t="s">
        <v>68</v>
      </c>
      <c r="B63" s="17" t="s">
        <v>69</v>
      </c>
      <c r="C63" s="17">
        <v>38.679245283018858</v>
      </c>
      <c r="D63" s="17">
        <v>30.50314465408805</v>
      </c>
      <c r="E63" s="17">
        <v>29.073690242328748</v>
      </c>
      <c r="F63" s="17">
        <v>35.660377358490564</v>
      </c>
      <c r="G63" s="15">
        <v>171.82389937106919</v>
      </c>
    </row>
    <row r="64" spans="1:7" x14ac:dyDescent="0.25">
      <c r="A64" s="5" t="s">
        <v>49</v>
      </c>
      <c r="B64" s="17">
        <v>2.5157232704402515</v>
      </c>
      <c r="C64" s="17">
        <v>6.4779874213836468</v>
      </c>
      <c r="D64" s="17">
        <v>7.2955974842767297</v>
      </c>
      <c r="E64" s="17">
        <v>79.822012578616352</v>
      </c>
      <c r="F64" s="17">
        <v>76.603773584905639</v>
      </c>
      <c r="G64" s="15">
        <v>81.761006289308156</v>
      </c>
    </row>
    <row r="65" spans="1:7" s="2" customFormat="1" x14ac:dyDescent="0.25">
      <c r="A65" s="6" t="s">
        <v>50</v>
      </c>
      <c r="B65" s="18">
        <v>14806.427672955975</v>
      </c>
      <c r="C65" s="18">
        <v>14338.113207547172</v>
      </c>
      <c r="D65" s="18">
        <v>28993.64365786163</v>
      </c>
      <c r="E65" s="18">
        <v>33308.642385230582</v>
      </c>
      <c r="F65" s="18">
        <v>30604.025157232703</v>
      </c>
      <c r="G65" s="18">
        <f>SUM(G66:G82)</f>
        <v>36020.628930817606</v>
      </c>
    </row>
    <row r="66" spans="1:7" x14ac:dyDescent="0.25">
      <c r="A66" s="4" t="s">
        <v>51</v>
      </c>
      <c r="B66" s="19">
        <v>3103.8993710691825</v>
      </c>
      <c r="C66" s="19">
        <v>3108.3018867924529</v>
      </c>
      <c r="D66" s="19">
        <v>7032.1725283018877</v>
      </c>
      <c r="E66" s="19">
        <v>8007.8997430331037</v>
      </c>
      <c r="F66" s="19">
        <v>7433.0188679245284</v>
      </c>
      <c r="G66" s="19">
        <v>8078.3018867924529</v>
      </c>
    </row>
    <row r="67" spans="1:7" x14ac:dyDescent="0.25">
      <c r="A67" s="4" t="s">
        <v>52</v>
      </c>
      <c r="B67" s="19">
        <v>2877.6729559748428</v>
      </c>
      <c r="C67" s="19">
        <v>1855.3459119496852</v>
      </c>
      <c r="D67" s="19">
        <v>2357.143962264151</v>
      </c>
      <c r="E67" s="19">
        <v>2695.7455532900699</v>
      </c>
      <c r="F67" s="19">
        <v>2306.6037735849054</v>
      </c>
      <c r="G67" s="19">
        <v>2998.4276729559747</v>
      </c>
    </row>
    <row r="68" spans="1:7" x14ac:dyDescent="0.25">
      <c r="A68" s="4" t="s">
        <v>53</v>
      </c>
      <c r="B68" s="19">
        <v>1890.9559748427671</v>
      </c>
      <c r="C68" s="19">
        <v>2072.8301886792451</v>
      </c>
      <c r="D68" s="19">
        <v>2267.1150817610064</v>
      </c>
      <c r="E68" s="19">
        <v>2429.7000040939829</v>
      </c>
      <c r="F68" s="19">
        <v>2331.6981132075471</v>
      </c>
      <c r="G68" s="19">
        <v>2967.7358490566039</v>
      </c>
    </row>
    <row r="69" spans="1:7" x14ac:dyDescent="0.25">
      <c r="A69" s="4" t="s">
        <v>54</v>
      </c>
      <c r="B69" s="19">
        <v>657.35849056603774</v>
      </c>
      <c r="C69" s="19">
        <v>560.56603773584914</v>
      </c>
      <c r="D69" s="19">
        <v>5000.7716830188674</v>
      </c>
      <c r="E69" s="19">
        <v>5401.5762062232416</v>
      </c>
      <c r="F69" s="19">
        <v>5638.6792452830196</v>
      </c>
      <c r="G69" s="19">
        <v>5778.1761006289316</v>
      </c>
    </row>
    <row r="70" spans="1:7" x14ac:dyDescent="0.25">
      <c r="A70" s="4" t="s">
        <v>55</v>
      </c>
      <c r="B70" s="19">
        <v>56.855345911949691</v>
      </c>
      <c r="C70" s="19">
        <v>64.905660377358487</v>
      </c>
      <c r="D70" s="19">
        <v>456.0503144654088</v>
      </c>
      <c r="E70" s="19">
        <v>606.98139208173711</v>
      </c>
      <c r="F70" s="19">
        <v>521.38364779874212</v>
      </c>
      <c r="G70" s="19">
        <v>630.88050314465409</v>
      </c>
    </row>
    <row r="71" spans="1:7" x14ac:dyDescent="0.25">
      <c r="A71" s="4" t="s">
        <v>56</v>
      </c>
      <c r="B71" s="19">
        <v>2872.5786163522012</v>
      </c>
      <c r="C71" s="19">
        <v>3251.5723270440249</v>
      </c>
      <c r="D71" s="19">
        <v>3991.9276729559688</v>
      </c>
      <c r="E71" s="19">
        <v>5007.4922147706347</v>
      </c>
      <c r="F71" s="19">
        <v>4230.3773584905657</v>
      </c>
      <c r="G71" s="19">
        <v>5358.6163522012575</v>
      </c>
    </row>
    <row r="72" spans="1:7" x14ac:dyDescent="0.25">
      <c r="A72" s="4" t="s">
        <v>57</v>
      </c>
      <c r="B72" s="19">
        <v>1570.4402515723273</v>
      </c>
      <c r="C72" s="19">
        <v>1632.5786163522014</v>
      </c>
      <c r="D72" s="19">
        <v>4822.2075471698117</v>
      </c>
      <c r="E72" s="19">
        <v>5730.6376503106794</v>
      </c>
      <c r="F72" s="19">
        <v>4939.9371069182389</v>
      </c>
      <c r="G72" s="19">
        <v>6429.9371069182389</v>
      </c>
    </row>
    <row r="73" spans="1:7" x14ac:dyDescent="0.25">
      <c r="A73" s="4" t="s">
        <v>58</v>
      </c>
      <c r="B73" s="19">
        <v>4.2138364779874209</v>
      </c>
      <c r="C73" s="19">
        <v>2.2641509433962264</v>
      </c>
      <c r="D73" s="19">
        <v>3.7641509433962264</v>
      </c>
      <c r="E73" s="19">
        <v>44.835981717172302</v>
      </c>
      <c r="F73" s="19">
        <v>43.144654088050316</v>
      </c>
      <c r="G73" s="19">
        <v>43.459119496855351</v>
      </c>
    </row>
    <row r="74" spans="1:7" x14ac:dyDescent="0.25">
      <c r="A74" s="4" t="s">
        <v>59</v>
      </c>
      <c r="B74" s="19">
        <v>20.943396226415093</v>
      </c>
      <c r="C74" s="19">
        <v>25.723270440251572</v>
      </c>
      <c r="D74" s="19">
        <v>36.274842767295596</v>
      </c>
      <c r="E74" s="19">
        <v>62.105624454070899</v>
      </c>
      <c r="F74" s="19">
        <v>56.03773584905661</v>
      </c>
      <c r="G74" s="19">
        <v>98.301886792452834</v>
      </c>
    </row>
    <row r="75" spans="1:7" x14ac:dyDescent="0.25">
      <c r="A75" s="4" t="s">
        <v>60</v>
      </c>
      <c r="B75" s="19">
        <v>97.987421383647813</v>
      </c>
      <c r="C75" s="19">
        <v>125.78616352201257</v>
      </c>
      <c r="D75" s="19">
        <v>199.19559748427673</v>
      </c>
      <c r="E75" s="19">
        <v>232.60927535877826</v>
      </c>
      <c r="F75" s="19">
        <v>215.28301886792451</v>
      </c>
      <c r="G75" s="19">
        <v>265.72327044025155</v>
      </c>
    </row>
    <row r="76" spans="1:7" x14ac:dyDescent="0.25">
      <c r="A76" s="4" t="s">
        <v>61</v>
      </c>
      <c r="B76" s="19">
        <v>32.201257861635213</v>
      </c>
      <c r="C76" s="19">
        <v>31.257861635220127</v>
      </c>
      <c r="D76" s="19">
        <v>46.994968553459117</v>
      </c>
      <c r="E76" s="19">
        <v>47.357448360539649</v>
      </c>
      <c r="F76" s="19">
        <v>53.522012578616355</v>
      </c>
      <c r="G76" s="19">
        <v>66.100628930817606</v>
      </c>
    </row>
    <row r="77" spans="1:7" x14ac:dyDescent="0.25">
      <c r="A77" s="4" t="s">
        <v>62</v>
      </c>
      <c r="B77" s="19">
        <v>30.062893081761008</v>
      </c>
      <c r="C77" s="19">
        <v>30.440251572327046</v>
      </c>
      <c r="D77" s="19">
        <v>62.15094339622641</v>
      </c>
      <c r="E77" s="19">
        <v>73.944769154461824</v>
      </c>
      <c r="F77" s="19">
        <v>42.075471698113205</v>
      </c>
      <c r="G77" s="19">
        <v>82.70440251572326</v>
      </c>
    </row>
    <row r="78" spans="1:7" x14ac:dyDescent="0.25">
      <c r="A78" s="4" t="s">
        <v>63</v>
      </c>
      <c r="B78" s="19">
        <v>26.477987421383645</v>
      </c>
      <c r="C78" s="19">
        <v>19.056603773584907</v>
      </c>
      <c r="D78" s="19">
        <v>61.0062893081761</v>
      </c>
      <c r="E78" s="19">
        <v>71.531772294200678</v>
      </c>
      <c r="F78" s="19">
        <v>78.427672955974842</v>
      </c>
      <c r="G78" s="19">
        <v>84.40251572327044</v>
      </c>
    </row>
    <row r="79" spans="1:7" x14ac:dyDescent="0.25">
      <c r="A79" s="4" t="s">
        <v>64</v>
      </c>
      <c r="B79" s="19">
        <v>568.86792452830184</v>
      </c>
      <c r="C79" s="19">
        <v>524.59119496855351</v>
      </c>
      <c r="D79" s="19">
        <v>764.08805031446536</v>
      </c>
      <c r="E79" s="19">
        <v>640.7390347823133</v>
      </c>
      <c r="F79" s="19">
        <v>673.71069182389942</v>
      </c>
      <c r="G79" s="19">
        <v>723.89937106918239</v>
      </c>
    </row>
    <row r="80" spans="1:7" x14ac:dyDescent="0.25">
      <c r="A80" s="4" t="s">
        <v>65</v>
      </c>
      <c r="B80" s="19">
        <v>883.27044025157238</v>
      </c>
      <c r="C80" s="19">
        <v>916.60377358490564</v>
      </c>
      <c r="D80" s="19">
        <v>1728.5114716981132</v>
      </c>
      <c r="E80" s="19">
        <v>2069.8152663704368</v>
      </c>
      <c r="F80" s="19">
        <v>1835.1572327044025</v>
      </c>
      <c r="G80" s="19">
        <v>2173.5849056603774</v>
      </c>
    </row>
    <row r="81" spans="1:7" x14ac:dyDescent="0.25">
      <c r="A81" s="4" t="s">
        <v>66</v>
      </c>
      <c r="B81" s="19">
        <v>96.540880503144649</v>
      </c>
      <c r="C81" s="19">
        <v>99.622641509433961</v>
      </c>
      <c r="D81" s="19">
        <v>121.33396226415097</v>
      </c>
      <c r="E81" s="19">
        <v>145.81574759813677</v>
      </c>
      <c r="F81" s="19">
        <v>165.09433962264154</v>
      </c>
      <c r="G81" s="19">
        <v>190.94339622641513</v>
      </c>
    </row>
    <row r="82" spans="1:7" x14ac:dyDescent="0.25">
      <c r="A82" s="7" t="s">
        <v>67</v>
      </c>
      <c r="B82" s="20">
        <v>16.10062893081761</v>
      </c>
      <c r="C82" s="20">
        <v>16.666666666666664</v>
      </c>
      <c r="D82" s="20">
        <v>42.934591194968554</v>
      </c>
      <c r="E82" s="20">
        <v>39.854701337022711</v>
      </c>
      <c r="F82" s="20">
        <v>39.874213836477985</v>
      </c>
      <c r="G82" s="20">
        <v>49.433962264150935</v>
      </c>
    </row>
    <row r="83" spans="1:7" ht="10.5" customHeight="1" x14ac:dyDescent="0.25">
      <c r="A83" s="10" t="s">
        <v>76</v>
      </c>
    </row>
    <row r="84" spans="1:7" ht="10.5" customHeight="1" x14ac:dyDescent="0.25">
      <c r="A84" s="22" t="s">
        <v>83</v>
      </c>
      <c r="B84" s="22"/>
      <c r="C84" s="22"/>
      <c r="D84" s="22"/>
      <c r="E84" s="22"/>
      <c r="F84" s="22"/>
      <c r="G84" s="22"/>
    </row>
    <row r="85" spans="1:7" ht="10.5" customHeight="1" x14ac:dyDescent="0.25">
      <c r="A85" s="22"/>
      <c r="B85" s="22"/>
      <c r="C85" s="22"/>
      <c r="D85" s="22"/>
      <c r="E85" s="22"/>
      <c r="F85" s="22"/>
      <c r="G85" s="22"/>
    </row>
    <row r="86" spans="1:7" ht="11.25" customHeight="1" x14ac:dyDescent="0.25">
      <c r="A86" s="9" t="s">
        <v>84</v>
      </c>
    </row>
  </sheetData>
  <mergeCells count="3">
    <mergeCell ref="A6:F6"/>
    <mergeCell ref="A84:G85"/>
    <mergeCell ref="A5:G5"/>
  </mergeCells>
  <pageMargins left="0.7" right="0.7" top="0.75" bottom="0.75" header="0.3" footer="0.3"/>
  <ignoredErrors>
    <ignoredError sqref="B13 F18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Cultivo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Pérez Brito</dc:creator>
  <cp:lastModifiedBy>Elba Lucidenis Medrano Fortuna</cp:lastModifiedBy>
  <dcterms:created xsi:type="dcterms:W3CDTF">2025-05-12T16:05:37Z</dcterms:created>
  <dcterms:modified xsi:type="dcterms:W3CDTF">2026-06-11T15:45:53Z</dcterms:modified>
</cp:coreProperties>
</file>