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xWindow="0" yWindow="0" windowWidth="28740" windowHeight="11520" firstSheet="5" activeTab="10"/>
  </bookViews>
  <sheets>
    <sheet name="2013" sheetId="11" r:id="rId1"/>
    <sheet name="2014" sheetId="10" r:id="rId2"/>
    <sheet name="2015" sheetId="9" r:id="rId3"/>
    <sheet name="2016" sheetId="8" r:id="rId4"/>
    <sheet name="2017" sheetId="7" r:id="rId5"/>
    <sheet name="2018" sheetId="6" r:id="rId6"/>
    <sheet name="2019" sheetId="5" r:id="rId7"/>
    <sheet name="2020" sheetId="4" r:id="rId8"/>
    <sheet name="2021" sheetId="3" r:id="rId9"/>
    <sheet name="2022" sheetId="2" r:id="rId10"/>
    <sheet name="2023" sheetId="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K6" i="1"/>
  <c r="I6" i="1"/>
  <c r="B17" i="1"/>
  <c r="H6" i="1" l="1"/>
  <c r="G6" i="1"/>
  <c r="F6" i="1" l="1"/>
  <c r="E6" i="1"/>
  <c r="M6" i="2" l="1"/>
  <c r="L9" i="4"/>
  <c r="B7" i="7"/>
  <c r="P7" i="8"/>
  <c r="J7" i="9"/>
  <c r="C6" i="10"/>
  <c r="F6" i="2"/>
  <c r="J18" i="2"/>
  <c r="B18" i="2"/>
  <c r="J17" i="2"/>
  <c r="B17" i="2"/>
  <c r="J16" i="2"/>
  <c r="B16" i="2"/>
  <c r="J15" i="2"/>
  <c r="B15" i="2"/>
  <c r="J14" i="2"/>
  <c r="B14" i="2"/>
  <c r="J13" i="2"/>
  <c r="B13" i="2"/>
  <c r="J12" i="2"/>
  <c r="B12" i="2"/>
  <c r="J11" i="2"/>
  <c r="B11" i="2"/>
  <c r="J10" i="2"/>
  <c r="B10" i="2"/>
  <c r="J9" i="2"/>
  <c r="B9" i="2"/>
  <c r="J8" i="2"/>
  <c r="B8" i="2"/>
  <c r="J7" i="2"/>
  <c r="B7" i="2"/>
  <c r="L6" i="2"/>
  <c r="K6" i="2"/>
  <c r="I6" i="2"/>
  <c r="H6" i="2"/>
  <c r="G6" i="2"/>
  <c r="E6" i="2"/>
  <c r="D6" i="2"/>
  <c r="C6" i="2"/>
  <c r="Q6" i="3"/>
  <c r="M6" i="3"/>
  <c r="K6" i="3"/>
  <c r="J6" i="3"/>
  <c r="I6" i="3"/>
  <c r="P18" i="3"/>
  <c r="B18" i="3"/>
  <c r="P17" i="3"/>
  <c r="B17" i="3"/>
  <c r="P16" i="3"/>
  <c r="B16" i="3"/>
  <c r="P15" i="3"/>
  <c r="B15" i="3"/>
  <c r="P14" i="3"/>
  <c r="B14" i="3"/>
  <c r="P13" i="3"/>
  <c r="B13" i="3"/>
  <c r="P12" i="3"/>
  <c r="B12" i="3"/>
  <c r="P11" i="3"/>
  <c r="B11" i="3"/>
  <c r="P10" i="3"/>
  <c r="B10" i="3"/>
  <c r="P9" i="3"/>
  <c r="B9" i="3"/>
  <c r="P8" i="3"/>
  <c r="B8" i="3"/>
  <c r="P7" i="3"/>
  <c r="B7" i="3"/>
  <c r="R6" i="3"/>
  <c r="O6" i="3"/>
  <c r="N6" i="3"/>
  <c r="L6" i="3"/>
  <c r="H6" i="3"/>
  <c r="G6" i="3"/>
  <c r="F6" i="3"/>
  <c r="E6" i="3"/>
  <c r="D6" i="3"/>
  <c r="C6" i="3"/>
  <c r="J6" i="4"/>
  <c r="B8" i="4"/>
  <c r="B9" i="4"/>
  <c r="B10" i="4"/>
  <c r="B11" i="4"/>
  <c r="B12" i="4"/>
  <c r="B13" i="4"/>
  <c r="B14" i="4"/>
  <c r="B15" i="4"/>
  <c r="B16" i="4"/>
  <c r="B17" i="4"/>
  <c r="B18" i="4"/>
  <c r="B7" i="4"/>
  <c r="C6" i="4"/>
  <c r="L18" i="4"/>
  <c r="L17" i="4"/>
  <c r="L16" i="4"/>
  <c r="L15" i="4"/>
  <c r="L14" i="4"/>
  <c r="L13" i="4"/>
  <c r="L12" i="4"/>
  <c r="L11" i="4"/>
  <c r="L10" i="4"/>
  <c r="L8" i="4"/>
  <c r="L7" i="4"/>
  <c r="M6" i="4"/>
  <c r="L6" i="4" s="1"/>
  <c r="K6" i="4"/>
  <c r="I6" i="4"/>
  <c r="H6" i="4"/>
  <c r="G6" i="4"/>
  <c r="F6" i="4"/>
  <c r="E6" i="4"/>
  <c r="D6" i="4"/>
  <c r="K6" i="5"/>
  <c r="I6" i="5"/>
  <c r="G6" i="5"/>
  <c r="D6" i="5"/>
  <c r="O18" i="5"/>
  <c r="B18" i="5"/>
  <c r="O17" i="5"/>
  <c r="B17" i="5"/>
  <c r="O16" i="5"/>
  <c r="B16" i="5"/>
  <c r="O15" i="5"/>
  <c r="B15" i="5"/>
  <c r="O14" i="5"/>
  <c r="B14" i="5"/>
  <c r="O13" i="5"/>
  <c r="B13" i="5"/>
  <c r="O12" i="5"/>
  <c r="B12" i="5"/>
  <c r="O11" i="5"/>
  <c r="B11" i="5"/>
  <c r="O10" i="5"/>
  <c r="B10" i="5"/>
  <c r="O9" i="5"/>
  <c r="B9" i="5"/>
  <c r="O8" i="5"/>
  <c r="B8" i="5"/>
  <c r="O7" i="5"/>
  <c r="B7" i="5"/>
  <c r="Q6" i="5"/>
  <c r="P6" i="5"/>
  <c r="N6" i="5"/>
  <c r="M6" i="5"/>
  <c r="L6" i="5"/>
  <c r="J6" i="5"/>
  <c r="H6" i="5"/>
  <c r="F6" i="5"/>
  <c r="E6" i="5"/>
  <c r="C6" i="5"/>
  <c r="I6" i="6"/>
  <c r="H6" i="6"/>
  <c r="M18" i="6"/>
  <c r="B18" i="6"/>
  <c r="M17" i="6"/>
  <c r="B17" i="6"/>
  <c r="M16" i="6"/>
  <c r="B16" i="6"/>
  <c r="M15" i="6"/>
  <c r="B15" i="6"/>
  <c r="M14" i="6"/>
  <c r="B14" i="6"/>
  <c r="M13" i="6"/>
  <c r="B13" i="6"/>
  <c r="M12" i="6"/>
  <c r="B12" i="6"/>
  <c r="M11" i="6"/>
  <c r="B11" i="6"/>
  <c r="M10" i="6"/>
  <c r="B10" i="6"/>
  <c r="M9" i="6"/>
  <c r="B9" i="6"/>
  <c r="M8" i="6"/>
  <c r="B8" i="6"/>
  <c r="M7" i="6"/>
  <c r="B7" i="6"/>
  <c r="N6" i="6"/>
  <c r="M6" i="6" s="1"/>
  <c r="L6" i="6"/>
  <c r="K6" i="6"/>
  <c r="J6" i="6"/>
  <c r="G6" i="6"/>
  <c r="F6" i="6"/>
  <c r="E6" i="6"/>
  <c r="D6" i="6"/>
  <c r="C6" i="6"/>
  <c r="B6" i="10" l="1"/>
  <c r="O6" i="5"/>
  <c r="T6" i="7"/>
  <c r="J6" i="2"/>
  <c r="B6" i="2"/>
  <c r="P6" i="3"/>
  <c r="B6" i="3"/>
  <c r="B6" i="4"/>
  <c r="N6" i="4"/>
  <c r="B6" i="5"/>
  <c r="R6" i="5"/>
  <c r="B6" i="6"/>
  <c r="O6" i="6"/>
  <c r="S6" i="7"/>
  <c r="H6" i="7"/>
  <c r="G6" i="7"/>
  <c r="E6" i="7"/>
  <c r="P18" i="7"/>
  <c r="B18" i="7"/>
  <c r="P17" i="7"/>
  <c r="B17" i="7"/>
  <c r="P16" i="7"/>
  <c r="B16" i="7"/>
  <c r="P15" i="7"/>
  <c r="B15" i="7"/>
  <c r="P14" i="7"/>
  <c r="B14" i="7"/>
  <c r="P13" i="7"/>
  <c r="B13" i="7"/>
  <c r="P12" i="7"/>
  <c r="B12" i="7"/>
  <c r="P11" i="7"/>
  <c r="B11" i="7"/>
  <c r="P10" i="7"/>
  <c r="B10" i="7"/>
  <c r="P9" i="7"/>
  <c r="B9" i="7"/>
  <c r="P8" i="7"/>
  <c r="B8" i="7"/>
  <c r="P7" i="7"/>
  <c r="R6" i="7"/>
  <c r="Q6" i="7"/>
  <c r="O6" i="7"/>
  <c r="N6" i="7"/>
  <c r="M6" i="7"/>
  <c r="L6" i="7"/>
  <c r="K6" i="7"/>
  <c r="J6" i="7"/>
  <c r="I6" i="7"/>
  <c r="F6" i="7"/>
  <c r="D6" i="7"/>
  <c r="C6" i="7"/>
  <c r="L6" i="8"/>
  <c r="K6" i="8"/>
  <c r="J6" i="8"/>
  <c r="I6" i="8"/>
  <c r="H6" i="8"/>
  <c r="D6" i="9"/>
  <c r="D6" i="8"/>
  <c r="P18" i="8"/>
  <c r="B18" i="8"/>
  <c r="P17" i="8"/>
  <c r="B17" i="8"/>
  <c r="P16" i="8"/>
  <c r="B16" i="8"/>
  <c r="P15" i="8"/>
  <c r="B15" i="8"/>
  <c r="P14" i="8"/>
  <c r="B14" i="8"/>
  <c r="P13" i="8"/>
  <c r="B13" i="8"/>
  <c r="P12" i="8"/>
  <c r="B12" i="8"/>
  <c r="P11" i="8"/>
  <c r="B11" i="8"/>
  <c r="P10" i="8"/>
  <c r="B10" i="8"/>
  <c r="B9" i="8"/>
  <c r="B8" i="8"/>
  <c r="B7" i="8"/>
  <c r="O6" i="8"/>
  <c r="N6" i="8"/>
  <c r="M6" i="8"/>
  <c r="G6" i="8"/>
  <c r="F6" i="8"/>
  <c r="E6" i="8"/>
  <c r="C6" i="8"/>
  <c r="K6" i="9"/>
  <c r="I6" i="9"/>
  <c r="F6" i="9"/>
  <c r="B8" i="9"/>
  <c r="B9" i="9"/>
  <c r="B10" i="9"/>
  <c r="B11" i="9"/>
  <c r="B12" i="9"/>
  <c r="B13" i="9"/>
  <c r="B14" i="9"/>
  <c r="B15" i="9"/>
  <c r="B16" i="9"/>
  <c r="B17" i="9"/>
  <c r="B18" i="9"/>
  <c r="B7" i="9"/>
  <c r="C6" i="9"/>
  <c r="J18" i="9"/>
  <c r="J17" i="9"/>
  <c r="J16" i="9"/>
  <c r="J15" i="9"/>
  <c r="J14" i="9"/>
  <c r="J13" i="9"/>
  <c r="J12" i="9"/>
  <c r="J11" i="9"/>
  <c r="J10" i="9"/>
  <c r="J9" i="9"/>
  <c r="J8" i="9"/>
  <c r="M6" i="9"/>
  <c r="L6" i="9"/>
  <c r="H6" i="9"/>
  <c r="G6" i="9"/>
  <c r="E6" i="9"/>
  <c r="I8" i="10"/>
  <c r="I9" i="10"/>
  <c r="I10" i="10"/>
  <c r="I11" i="10"/>
  <c r="I12" i="10"/>
  <c r="I13" i="10"/>
  <c r="I14" i="10"/>
  <c r="I15" i="10"/>
  <c r="I16" i="10"/>
  <c r="I17" i="10"/>
  <c r="I18" i="10"/>
  <c r="I7" i="10"/>
  <c r="J6" i="10"/>
  <c r="K6" i="10"/>
  <c r="L6" i="10"/>
  <c r="D6" i="10"/>
  <c r="C6" i="11"/>
  <c r="B6" i="11" s="1"/>
  <c r="B18" i="10"/>
  <c r="B17" i="10"/>
  <c r="B16" i="10"/>
  <c r="B15" i="10"/>
  <c r="B14" i="10"/>
  <c r="B13" i="10"/>
  <c r="B12" i="10"/>
  <c r="B11" i="10"/>
  <c r="B10" i="10"/>
  <c r="B9" i="10"/>
  <c r="B8" i="10"/>
  <c r="B7" i="10"/>
  <c r="H6" i="10"/>
  <c r="G6" i="10"/>
  <c r="F6" i="10"/>
  <c r="E6" i="10"/>
  <c r="J6" i="11"/>
  <c r="F6" i="11"/>
  <c r="B8" i="11"/>
  <c r="B9" i="11"/>
  <c r="B10" i="11"/>
  <c r="B11" i="11"/>
  <c r="B12" i="11"/>
  <c r="B13" i="11"/>
  <c r="B14" i="11"/>
  <c r="B15" i="11"/>
  <c r="B16" i="11"/>
  <c r="B17" i="11"/>
  <c r="B18" i="11"/>
  <c r="B7" i="11"/>
  <c r="H6" i="11"/>
  <c r="D6" i="11"/>
  <c r="E6" i="11"/>
  <c r="L6" i="11"/>
  <c r="I6" i="11"/>
  <c r="K6" i="11"/>
  <c r="G6" i="11"/>
  <c r="L17" i="1"/>
  <c r="L16" i="1"/>
  <c r="B16" i="1"/>
  <c r="L15" i="1"/>
  <c r="B15" i="1"/>
  <c r="L14" i="1"/>
  <c r="B14" i="1"/>
  <c r="L13" i="1"/>
  <c r="B13" i="1"/>
  <c r="L12" i="1"/>
  <c r="B12" i="1"/>
  <c r="P12" i="1" s="1"/>
  <c r="L11" i="1"/>
  <c r="B11" i="1"/>
  <c r="P11" i="1" s="1"/>
  <c r="L10" i="1"/>
  <c r="B10" i="1"/>
  <c r="L9" i="1"/>
  <c r="B9" i="1"/>
  <c r="L8" i="1"/>
  <c r="B8" i="1"/>
  <c r="L7" i="1"/>
  <c r="B7" i="1"/>
  <c r="P7" i="1" s="1"/>
  <c r="O6" i="1"/>
  <c r="N6" i="1"/>
  <c r="M6" i="1"/>
  <c r="J6" i="1"/>
  <c r="D6" i="1"/>
  <c r="C6" i="1"/>
  <c r="P8" i="1" l="1"/>
  <c r="L6" i="1"/>
  <c r="I6" i="10"/>
  <c r="P10" i="1"/>
  <c r="P14" i="1"/>
  <c r="P13" i="1"/>
  <c r="P15" i="1"/>
  <c r="P9" i="1"/>
  <c r="B6" i="1"/>
  <c r="S6" i="3"/>
  <c r="B6" i="8"/>
  <c r="J6" i="9"/>
  <c r="P6" i="7"/>
  <c r="B6" i="7"/>
  <c r="B6" i="9"/>
  <c r="P6" i="1" l="1"/>
  <c r="N6" i="9"/>
  <c r="Q6" i="8" l="1"/>
  <c r="P6" i="8" s="1"/>
  <c r="R6" i="8"/>
  <c r="P9" i="8"/>
  <c r="P8" i="8"/>
  <c r="S6" i="8" l="1"/>
</calcChain>
</file>

<file path=xl/sharedStrings.xml><?xml version="1.0" encoding="utf-8"?>
<sst xmlns="http://schemas.openxmlformats.org/spreadsheetml/2006/main" count="399" uniqueCount="82">
  <si>
    <t>Mes</t>
  </si>
  <si>
    <t>Total (RD$)</t>
  </si>
  <si>
    <t>Banco Central de la Republica Dominicana</t>
  </si>
  <si>
    <t>Ministerio de Hacienda</t>
  </si>
  <si>
    <t>Parallax valores puesto de bolsa, s.a.</t>
  </si>
  <si>
    <t>Total (USD)</t>
  </si>
  <si>
    <t>Fideicomiso de Oferta Pública de Valores Larimar I no 04 F P</t>
  </si>
  <si>
    <t>Haina Investment co. ltd.</t>
  </si>
  <si>
    <t>Remix s a</t>
  </si>
  <si>
    <t>Total general</t>
  </si>
  <si>
    <t>(RD$)</t>
  </si>
  <si>
    <t>(US$)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</si>
  <si>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</si>
  <si>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</si>
  <si>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</si>
  <si>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</si>
  <si>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</si>
  <si>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</si>
  <si>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</si>
  <si>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</si>
  <si>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</si>
  <si>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</si>
  <si>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</si>
  <si>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</si>
  <si>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</si>
  <si>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*Cifras sujetas a rectificación </t>
  </si>
  <si>
    <t xml:space="preserve">Nota: la tasa de conversión de venta del mercado spot del Banco Central de la República Dominicana </t>
  </si>
  <si>
    <t xml:space="preserve">Fuente: Superintendencia del mercado de valores de la República Dominicana </t>
  </si>
  <si>
    <t>Banco Popular dominicano, s.a.</t>
  </si>
  <si>
    <t>Valores Leon, s.a. puesto de bolsa</t>
  </si>
  <si>
    <t>Asociación Popular Ahorros y Prestamos</t>
  </si>
  <si>
    <t>BHD Leon Puesto de bolsa s. a.</t>
  </si>
  <si>
    <t>Asociación la Nacional de Ahorros y Prestamos</t>
  </si>
  <si>
    <t>Banco Múltiple Ademi, s.a.</t>
  </si>
  <si>
    <t>Motor Crédito, s.a. Banco de Ahorro y Crédito</t>
  </si>
  <si>
    <t>Nota: en 2013 se le coloco renta fija en dolares</t>
  </si>
  <si>
    <t>Banco de Reservas de la República Dominicana</t>
  </si>
  <si>
    <t>Compañía de Electricidad de Puerto Plata, s.a.</t>
  </si>
  <si>
    <t>Consorcio Remix s a</t>
  </si>
  <si>
    <t>Empresa Generadora de Electricidad Haina, s.a.</t>
  </si>
  <si>
    <t>Alpha Sociedad de Valores, s. a. puesto de bolsa</t>
  </si>
  <si>
    <t>Asociación La Vega real de Ahorros y Prestamos</t>
  </si>
  <si>
    <t>Banco Múltiple Caribe Internacional</t>
  </si>
  <si>
    <t>Uc United Capital puesto de bolsa  s. a.</t>
  </si>
  <si>
    <t>Consorcio Energético Punta Cana-Macao (CEPM), s.a</t>
  </si>
  <si>
    <t>Banco Santa Cruz</t>
  </si>
  <si>
    <t>Corporación Financiera Internacional (IFC)</t>
  </si>
  <si>
    <t>Fideicomiso para la Operación Mantenimiento y Expansión de la Red Vial principal RD</t>
  </si>
  <si>
    <t>Banco BACC de Ahorro y Crédito del Caribe, s.a.</t>
  </si>
  <si>
    <t>Banco de Ahorro y Crédito Confisa, s. a.</t>
  </si>
  <si>
    <t>Banco de Ahorro y Crédito Fondesa s. a.</t>
  </si>
  <si>
    <t>Dominican Power Partners, LDC</t>
  </si>
  <si>
    <t>REPÚBLICA DOMINICANA: Colocación Renta Fija en Mercado de Valores RD por emisor de fondos inversión, según mes, 2013*</t>
  </si>
  <si>
    <t>REPÚBLICA DOMINICANA: Colocación Renta Fija en Mercado de Valores RD por emisor de fondos inversión, según mes, 2014*</t>
  </si>
  <si>
    <t>REPÚBLICA DOMINICANA: Colocación Renta Fija en Mercado de Valores RD por emisor de fondos inversión, según mes, 2015*</t>
  </si>
  <si>
    <t>REPÚBLICA DOMINICANA: Colocación Renta Fija en Mercado de Valores RD por emisor de fondos inversión, según mes, 2016*</t>
  </si>
  <si>
    <t>REPÚBLICA DOMINICANA: Colocación Renta Fija en Mercado de Valores RD por emisor de fondos inversión, según mes, 2017*</t>
  </si>
  <si>
    <t>REPÚBLICA DOMINICANA: Colocación Renta Fija en Mercado de Valores RD por emisor de fondos inversión, según mes, 2018*</t>
  </si>
  <si>
    <t>Banco Múltiple BHD Leon, s.a.</t>
  </si>
  <si>
    <t>Consorcio Minero Dominicano, S.R.L.</t>
  </si>
  <si>
    <t>REPÚBLICA DOMINICANA: Colocación Renta Fija en Mercado de Valores RD por emisor de fondos inversión, según mes, 2019*</t>
  </si>
  <si>
    <t>Asociación Cibao de Ahorros y Prestamos</t>
  </si>
  <si>
    <t>Banco Múltiple Promerica de la República Dominicana</t>
  </si>
  <si>
    <t>Corporación Interamericana de Inversiones</t>
  </si>
  <si>
    <t>Gulfstream Petroleum Dominicana s de RL</t>
  </si>
  <si>
    <t>REPÚBLICA DOMINICANA: Colocación Renta Fija en Mercado de Valores RD por emisor de fondos inversión, según mes, 2020*</t>
  </si>
  <si>
    <t>Acero Estrella S A</t>
  </si>
  <si>
    <t>Tidom Pesos TDH 1</t>
  </si>
  <si>
    <t>REPÚBLICA DOMINICANA: Colocación Renta Fija en Mercado de Valores RD por emisor de fondos inversión, según mes, 2021*</t>
  </si>
  <si>
    <t>Banesco Banco Múltiple, s.a.</t>
  </si>
  <si>
    <t>CCI Puesto de Bolsa, s.a.</t>
  </si>
  <si>
    <t>Fideicomiso de Oferta Pública de Valores Inmobiliarios Bona CAPIT</t>
  </si>
  <si>
    <t>Ingeniería Estrella, s. a.</t>
  </si>
  <si>
    <t>Empresa Generadora de Electricidad Itabo, s.a.</t>
  </si>
  <si>
    <t>REPÚBLICA DOMINICANA: Colocación Renta Fija en Mercado de Valores RD por emisor de fondos inversión, según mes, 2022*</t>
  </si>
  <si>
    <t>Banco Múltiple LAFISE, s. a.</t>
  </si>
  <si>
    <t>Banco Multiple Caribe Internacional</t>
  </si>
  <si>
    <t>Banco Popular Dominicano S.A</t>
  </si>
  <si>
    <t>Fideicomiso para la Operación Mantenimiento Y Expansión Red Vial Principal República Dominicana</t>
  </si>
  <si>
    <t>Banco Popular Dominicano, s.a.</t>
  </si>
  <si>
    <t>UC United Capital Puesto de Bolsa, S.A</t>
  </si>
  <si>
    <t>REPÚBLICA DOMINICANA: Colocación Renta Fija en Mercado de Valores RD por administradora de fondos inversión, según mes,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</si>
</sst>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_(* #,##0.0000_);_(* \(#,##0.0000\);_(* &quot;-&quot;??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1"/>
      <color theme="1"/>
      <name val="Roboto"/>
    </font>
    <font>
      <b/>
      <sz val="9"/>
      <color theme="1"/>
      <name val="Roboto"/>
    </font>
    <font>
      <b/>
      <sz val="9"/>
      <color rgb="FF000000"/>
      <name val="Roboto"/>
    </font>
    <font>
      <sz val="7"/>
      <name val="Roboto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/>
    <xf numFmtId="164" fontId="4" fillId="0" borderId="1" xfId="0" applyNumberFormat="1" applyFont="1" applyBorder="1"/>
    <xf numFmtId="164" fontId="4" fillId="0" borderId="0" xfId="1" applyNumberFormat="1" applyFont="1"/>
    <xf numFmtId="164" fontId="4" fillId="0" borderId="0" xfId="1" applyNumberFormat="1" applyFont="1" applyBorder="1"/>
    <xf numFmtId="164" fontId="4" fillId="0" borderId="0" xfId="0" applyNumberFormat="1" applyFont="1"/>
    <xf numFmtId="164" fontId="2" fillId="0" borderId="0" xfId="1" applyNumberFormat="1" applyFont="1"/>
    <xf numFmtId="43" fontId="3" fillId="0" borderId="0" xfId="0" applyNumberFormat="1" applyFont="1"/>
    <xf numFmtId="0" fontId="2" fillId="0" borderId="3" xfId="0" applyFont="1" applyBorder="1"/>
    <xf numFmtId="164" fontId="4" fillId="0" borderId="3" xfId="0" applyNumberFormat="1" applyFont="1" applyBorder="1"/>
    <xf numFmtId="164" fontId="2" fillId="0" borderId="3" xfId="1" applyNumberFormat="1" applyFont="1" applyBorder="1"/>
    <xf numFmtId="164" fontId="4" fillId="0" borderId="3" xfId="1" applyNumberFormat="1" applyFont="1" applyBorder="1"/>
    <xf numFmtId="0" fontId="6" fillId="2" borderId="0" xfId="0" applyFont="1" applyFill="1" applyAlignment="1">
      <alignment vertical="center"/>
    </xf>
    <xf numFmtId="164" fontId="4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0" xfId="1" applyNumberFormat="1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0" xfId="0" applyNumberFormat="1" applyFont="1"/>
    <xf numFmtId="164" fontId="2" fillId="0" borderId="0" xfId="1" applyNumberFormat="1" applyFont="1" applyFill="1"/>
    <xf numFmtId="165" fontId="8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166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695325</xdr:colOff>
      <xdr:row>0</xdr:row>
      <xdr:rowOff>38100</xdr:rowOff>
    </xdr:from>
    <xdr:to>
      <xdr:col>11</xdr:col>
      <xdr:colOff>1225723</xdr:colOff>
      <xdr:row>1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01675" y="38100"/>
          <a:ext cx="530398" cy="304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0</xdr:row>
      <xdr:rowOff>38100</xdr:rowOff>
    </xdr:from>
    <xdr:to>
      <xdr:col>12</xdr:col>
      <xdr:colOff>882823</xdr:colOff>
      <xdr:row>1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0325" y="38100"/>
          <a:ext cx="530398" cy="2857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104775</xdr:rowOff>
    </xdr:from>
    <xdr:to>
      <xdr:col>15</xdr:col>
      <xdr:colOff>1044748</xdr:colOff>
      <xdr:row>2</xdr:row>
      <xdr:rowOff>35458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5525" y="104775"/>
          <a:ext cx="530398" cy="292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0</xdr:row>
      <xdr:rowOff>123825</xdr:rowOff>
    </xdr:from>
    <xdr:to>
      <xdr:col>12</xdr:col>
      <xdr:colOff>873298</xdr:colOff>
      <xdr:row>2</xdr:row>
      <xdr:rowOff>83083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0" y="123825"/>
          <a:ext cx="530398" cy="321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0</xdr:row>
      <xdr:rowOff>57151</xdr:rowOff>
    </xdr:from>
    <xdr:to>
      <xdr:col>13</xdr:col>
      <xdr:colOff>844723</xdr:colOff>
      <xdr:row>1</xdr:row>
      <xdr:rowOff>178334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4100" y="57151"/>
          <a:ext cx="530398" cy="3021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447675</xdr:colOff>
      <xdr:row>0</xdr:row>
      <xdr:rowOff>47626</xdr:rowOff>
    </xdr:from>
    <xdr:to>
      <xdr:col>18</xdr:col>
      <xdr:colOff>942975</xdr:colOff>
      <xdr:row>1</xdr:row>
      <xdr:rowOff>168809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02600" y="47626"/>
          <a:ext cx="495300" cy="3021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419100</xdr:colOff>
      <xdr:row>0</xdr:row>
      <xdr:rowOff>38101</xdr:rowOff>
    </xdr:from>
    <xdr:to>
      <xdr:col>19</xdr:col>
      <xdr:colOff>904875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02675" y="38101"/>
          <a:ext cx="485775" cy="3238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0</xdr:row>
      <xdr:rowOff>66676</xdr:rowOff>
    </xdr:from>
    <xdr:to>
      <xdr:col>14</xdr:col>
      <xdr:colOff>939973</xdr:colOff>
      <xdr:row>1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5850" y="66676"/>
          <a:ext cx="530398" cy="285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361950</xdr:colOff>
      <xdr:row>0</xdr:row>
      <xdr:rowOff>38100</xdr:rowOff>
    </xdr:from>
    <xdr:to>
      <xdr:col>17</xdr:col>
      <xdr:colOff>892348</xdr:colOff>
      <xdr:row>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16700" y="38100"/>
          <a:ext cx="530398" cy="323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0</xdr:row>
      <xdr:rowOff>95251</xdr:rowOff>
    </xdr:from>
    <xdr:to>
      <xdr:col>13</xdr:col>
      <xdr:colOff>816148</xdr:colOff>
      <xdr:row>2</xdr:row>
      <xdr:rowOff>54509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1825" y="95251"/>
          <a:ext cx="530398" cy="3212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76201</xdr:rowOff>
    </xdr:from>
    <xdr:to>
      <xdr:col>18</xdr:col>
      <xdr:colOff>930448</xdr:colOff>
      <xdr:row>1</xdr:row>
      <xdr:rowOff>159284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83625" y="76201"/>
          <a:ext cx="530398" cy="26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showGridLines="0" workbookViewId="0">
      <selection activeCell="A11" sqref="A11"/>
    </sheetView>
  </sheetViews>
  <sheetFormatPr baseColWidth="10" defaultRowHeight="14.25"/>
  <cols>
    <col min="1" max="1" width="11.42578125" style="2"/>
    <col min="2" max="2" width="15.42578125" style="2" bestFit="1" customWidth="1"/>
    <col min="3" max="4" width="15.42578125" style="2" customWidth="1"/>
    <col min="5" max="8" width="20.7109375" style="2" customWidth="1"/>
    <col min="9" max="10" width="16.7109375" style="2" customWidth="1"/>
    <col min="11" max="11" width="16.5703125" style="2" customWidth="1"/>
    <col min="12" max="12" width="20.7109375" style="2" customWidth="1"/>
    <col min="13" max="14" width="11.42578125" style="2"/>
    <col min="15" max="15" width="12.7109375" style="2" bestFit="1" customWidth="1"/>
    <col min="16" max="16384" width="11.42578125" style="2"/>
  </cols>
  <sheetData>
    <row r="2" spans="1:1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48">
      <c r="A4" s="34" t="s">
        <v>0</v>
      </c>
      <c r="B4" s="3" t="s">
        <v>1</v>
      </c>
      <c r="C4" s="3" t="s">
        <v>32</v>
      </c>
      <c r="D4" s="3" t="s">
        <v>30</v>
      </c>
      <c r="E4" s="4" t="s">
        <v>2</v>
      </c>
      <c r="F4" s="4" t="s">
        <v>33</v>
      </c>
      <c r="G4" s="4" t="s">
        <v>28</v>
      </c>
      <c r="H4" s="4" t="s">
        <v>31</v>
      </c>
      <c r="I4" s="4" t="s">
        <v>3</v>
      </c>
      <c r="J4" s="24" t="s">
        <v>34</v>
      </c>
      <c r="K4" s="24" t="s">
        <v>4</v>
      </c>
      <c r="L4" s="4" t="s">
        <v>29</v>
      </c>
    </row>
    <row r="5" spans="1:15" ht="15" customHeight="1">
      <c r="A5" s="35"/>
      <c r="C5" s="26"/>
      <c r="D5" s="23" t="s">
        <v>10</v>
      </c>
      <c r="E5" s="23"/>
      <c r="F5" s="23"/>
      <c r="G5" s="23"/>
      <c r="H5" s="23"/>
      <c r="I5" s="23"/>
      <c r="J5" s="23"/>
      <c r="K5" s="23"/>
      <c r="L5" s="23"/>
    </row>
    <row r="6" spans="1:15">
      <c r="A6" s="7" t="s">
        <v>12</v>
      </c>
      <c r="B6" s="8">
        <f>SUM(C6:L6)</f>
        <v>114780729000</v>
      </c>
      <c r="C6" s="9">
        <f t="shared" ref="C6:J6" si="0">SUM(C7:C18)</f>
        <v>1000000000</v>
      </c>
      <c r="D6" s="9">
        <f t="shared" si="0"/>
        <v>1500000000</v>
      </c>
      <c r="E6" s="9">
        <f t="shared" si="0"/>
        <v>81635950000</v>
      </c>
      <c r="F6" s="9">
        <f t="shared" si="0"/>
        <v>500000000</v>
      </c>
      <c r="G6" s="9">
        <f t="shared" si="0"/>
        <v>1090000000</v>
      </c>
      <c r="H6" s="9">
        <f t="shared" si="0"/>
        <v>960985000</v>
      </c>
      <c r="I6" s="9">
        <f t="shared" si="0"/>
        <v>27148000000</v>
      </c>
      <c r="J6" s="9">
        <f t="shared" si="0"/>
        <v>150000000</v>
      </c>
      <c r="K6" s="9">
        <f t="shared" ref="K6" si="1">SUM(K7:K18)</f>
        <v>500000000</v>
      </c>
      <c r="L6" s="9">
        <f>SUM(L7:L18)</f>
        <v>295794000</v>
      </c>
    </row>
    <row r="7" spans="1:15">
      <c r="A7" s="1" t="s">
        <v>13</v>
      </c>
      <c r="B7" s="19">
        <f>SUM(C7:L7)</f>
        <v>14225474000</v>
      </c>
      <c r="C7" s="21">
        <v>0</v>
      </c>
      <c r="D7" s="20">
        <v>0</v>
      </c>
      <c r="E7" s="12">
        <v>13879680000</v>
      </c>
      <c r="F7" s="12">
        <v>0</v>
      </c>
      <c r="G7" s="12">
        <v>300000000</v>
      </c>
      <c r="H7" s="12">
        <v>0</v>
      </c>
      <c r="I7" s="12">
        <v>0</v>
      </c>
      <c r="J7" s="12">
        <v>0</v>
      </c>
      <c r="K7" s="12">
        <v>0</v>
      </c>
      <c r="L7" s="12">
        <v>45794000</v>
      </c>
    </row>
    <row r="8" spans="1:15">
      <c r="A8" s="1" t="s">
        <v>14</v>
      </c>
      <c r="B8" s="19">
        <f t="shared" ref="B8:B18" si="2">SUM(C8:L8)</f>
        <v>2065580000</v>
      </c>
      <c r="C8" s="21">
        <v>0</v>
      </c>
      <c r="D8" s="20">
        <v>0</v>
      </c>
      <c r="E8" s="12">
        <v>1135690000</v>
      </c>
      <c r="F8" s="12">
        <v>0</v>
      </c>
      <c r="G8" s="12">
        <v>790000000</v>
      </c>
      <c r="H8" s="12">
        <v>139890000</v>
      </c>
      <c r="I8" s="12">
        <v>0</v>
      </c>
      <c r="J8" s="12">
        <v>0</v>
      </c>
      <c r="K8" s="12">
        <v>0</v>
      </c>
      <c r="L8" s="12">
        <v>0</v>
      </c>
      <c r="O8" s="13"/>
    </row>
    <row r="9" spans="1:15">
      <c r="A9" s="1" t="s">
        <v>15</v>
      </c>
      <c r="B9" s="19">
        <f t="shared" si="2"/>
        <v>26122505000</v>
      </c>
      <c r="C9" s="21">
        <v>0</v>
      </c>
      <c r="D9" s="20">
        <v>1273050000</v>
      </c>
      <c r="E9" s="12">
        <v>15793860000</v>
      </c>
      <c r="F9" s="12">
        <v>0</v>
      </c>
      <c r="G9" s="12">
        <v>0</v>
      </c>
      <c r="H9" s="12">
        <v>221095000</v>
      </c>
      <c r="I9" s="12">
        <v>8834500000</v>
      </c>
      <c r="J9" s="12">
        <v>0</v>
      </c>
      <c r="K9" s="12">
        <v>0</v>
      </c>
      <c r="L9" s="12">
        <v>0</v>
      </c>
      <c r="O9" s="13"/>
    </row>
    <row r="10" spans="1:15">
      <c r="A10" s="1" t="s">
        <v>16</v>
      </c>
      <c r="B10" s="19">
        <f t="shared" si="2"/>
        <v>15541210000</v>
      </c>
      <c r="C10" s="21">
        <v>0</v>
      </c>
      <c r="D10" s="21">
        <v>50650000</v>
      </c>
      <c r="E10" s="12">
        <v>11488160000</v>
      </c>
      <c r="F10" s="12">
        <v>0</v>
      </c>
      <c r="G10" s="25">
        <v>0</v>
      </c>
      <c r="H10" s="12">
        <v>0</v>
      </c>
      <c r="I10" s="12">
        <v>4000000000</v>
      </c>
      <c r="J10" s="12">
        <v>0</v>
      </c>
      <c r="K10" s="12">
        <v>0</v>
      </c>
      <c r="L10" s="12">
        <v>2400000</v>
      </c>
      <c r="O10" s="13"/>
    </row>
    <row r="11" spans="1:15">
      <c r="A11" s="1" t="s">
        <v>17</v>
      </c>
      <c r="B11" s="19">
        <f t="shared" si="2"/>
        <v>18538400000</v>
      </c>
      <c r="C11" s="21">
        <v>0</v>
      </c>
      <c r="D11" s="21">
        <v>176300000</v>
      </c>
      <c r="E11" s="12">
        <v>12114500000</v>
      </c>
      <c r="F11" s="12">
        <v>0</v>
      </c>
      <c r="G11" s="25">
        <v>0</v>
      </c>
      <c r="H11" s="12">
        <v>0</v>
      </c>
      <c r="I11" s="12">
        <v>6000000000</v>
      </c>
      <c r="J11" s="12">
        <v>0</v>
      </c>
      <c r="K11" s="12">
        <v>200000000</v>
      </c>
      <c r="L11" s="12">
        <v>47600000</v>
      </c>
      <c r="O11" s="13"/>
    </row>
    <row r="12" spans="1:15">
      <c r="A12" s="1" t="s">
        <v>18</v>
      </c>
      <c r="B12" s="19">
        <f t="shared" si="2"/>
        <v>4400000000</v>
      </c>
      <c r="C12" s="21">
        <v>0</v>
      </c>
      <c r="D12" s="21">
        <v>0</v>
      </c>
      <c r="E12" s="12">
        <v>1200000000</v>
      </c>
      <c r="F12" s="12">
        <v>0</v>
      </c>
      <c r="G12" s="25">
        <v>0</v>
      </c>
      <c r="H12" s="12">
        <v>200000000</v>
      </c>
      <c r="I12" s="12">
        <v>3000000000</v>
      </c>
      <c r="J12" s="12">
        <v>0</v>
      </c>
      <c r="K12" s="12">
        <v>0</v>
      </c>
      <c r="L12" s="12">
        <v>0</v>
      </c>
      <c r="O12" s="13"/>
    </row>
    <row r="13" spans="1:15">
      <c r="A13" s="1" t="s">
        <v>19</v>
      </c>
      <c r="B13" s="19">
        <f t="shared" si="2"/>
        <v>9121100000</v>
      </c>
      <c r="C13" s="21">
        <v>0</v>
      </c>
      <c r="D13" s="21">
        <v>0</v>
      </c>
      <c r="E13" s="12">
        <v>6205980000</v>
      </c>
      <c r="F13" s="12">
        <v>0</v>
      </c>
      <c r="G13" s="25">
        <v>0</v>
      </c>
      <c r="H13" s="12">
        <v>200000000</v>
      </c>
      <c r="I13" s="12">
        <v>2601000000</v>
      </c>
      <c r="J13" s="12">
        <v>0</v>
      </c>
      <c r="K13" s="12">
        <v>0</v>
      </c>
      <c r="L13" s="12">
        <v>114120000</v>
      </c>
      <c r="O13" s="13"/>
    </row>
    <row r="14" spans="1:15">
      <c r="A14" s="1" t="s">
        <v>20</v>
      </c>
      <c r="B14" s="19">
        <f t="shared" si="2"/>
        <v>21772659000</v>
      </c>
      <c r="C14" s="21">
        <v>0</v>
      </c>
      <c r="D14" s="21">
        <v>0</v>
      </c>
      <c r="E14" s="12">
        <v>19487260000</v>
      </c>
      <c r="F14" s="12">
        <v>0</v>
      </c>
      <c r="G14" s="25">
        <v>0</v>
      </c>
      <c r="H14" s="12">
        <v>200000000</v>
      </c>
      <c r="I14" s="12">
        <v>1825500000</v>
      </c>
      <c r="J14" s="12">
        <v>50000000</v>
      </c>
      <c r="K14" s="12">
        <v>124019000</v>
      </c>
      <c r="L14" s="12">
        <v>85880000</v>
      </c>
      <c r="O14" s="13"/>
    </row>
    <row r="15" spans="1:15">
      <c r="A15" s="1" t="s">
        <v>21</v>
      </c>
      <c r="B15" s="19">
        <f t="shared" si="2"/>
        <v>325530000</v>
      </c>
      <c r="C15" s="21">
        <v>0</v>
      </c>
      <c r="D15" s="21">
        <v>0</v>
      </c>
      <c r="E15" s="12">
        <v>100000000</v>
      </c>
      <c r="F15" s="12">
        <v>0</v>
      </c>
      <c r="G15" s="25">
        <v>0</v>
      </c>
      <c r="H15" s="25">
        <v>0</v>
      </c>
      <c r="I15" s="12">
        <v>121000000</v>
      </c>
      <c r="J15" s="12">
        <v>100000000</v>
      </c>
      <c r="K15" s="12">
        <v>4530000</v>
      </c>
      <c r="L15" s="12">
        <v>0</v>
      </c>
      <c r="O15" s="13"/>
    </row>
    <row r="16" spans="1:15">
      <c r="A16" s="1" t="s">
        <v>22</v>
      </c>
      <c r="B16" s="19">
        <f t="shared" si="2"/>
        <v>703865000</v>
      </c>
      <c r="C16" s="21">
        <v>0</v>
      </c>
      <c r="D16" s="21">
        <v>0</v>
      </c>
      <c r="E16" s="12">
        <v>230820000</v>
      </c>
      <c r="F16" s="12">
        <v>0</v>
      </c>
      <c r="G16" s="25">
        <v>0</v>
      </c>
      <c r="H16" s="25">
        <v>0</v>
      </c>
      <c r="I16" s="12">
        <v>466000000</v>
      </c>
      <c r="J16" s="12">
        <v>0</v>
      </c>
      <c r="K16" s="12">
        <v>7045000</v>
      </c>
      <c r="L16" s="12">
        <v>0</v>
      </c>
    </row>
    <row r="17" spans="1:12">
      <c r="A17" s="1" t="s">
        <v>23</v>
      </c>
      <c r="B17" s="19">
        <f t="shared" si="2"/>
        <v>864406000</v>
      </c>
      <c r="C17" s="21">
        <v>500000000</v>
      </c>
      <c r="D17" s="21">
        <v>0</v>
      </c>
      <c r="E17" s="12">
        <v>0</v>
      </c>
      <c r="F17" s="12">
        <v>0</v>
      </c>
      <c r="G17" s="25">
        <v>0</v>
      </c>
      <c r="H17" s="25">
        <v>0</v>
      </c>
      <c r="I17" s="12">
        <v>200000000</v>
      </c>
      <c r="J17" s="12">
        <v>0</v>
      </c>
      <c r="K17" s="12">
        <v>164406000</v>
      </c>
      <c r="L17" s="12">
        <v>0</v>
      </c>
    </row>
    <row r="18" spans="1:12">
      <c r="A18" s="14" t="s">
        <v>24</v>
      </c>
      <c r="B18" s="15">
        <f t="shared" si="2"/>
        <v>1100000000</v>
      </c>
      <c r="C18" s="22">
        <v>500000000</v>
      </c>
      <c r="D18" s="22">
        <v>0</v>
      </c>
      <c r="E18" s="16">
        <v>0</v>
      </c>
      <c r="F18" s="16">
        <v>500000000</v>
      </c>
      <c r="G18" s="16">
        <v>0</v>
      </c>
      <c r="H18" s="16">
        <v>0</v>
      </c>
      <c r="I18" s="16">
        <v>100000000</v>
      </c>
      <c r="J18" s="16">
        <v>0</v>
      </c>
      <c r="K18" s="16">
        <v>0</v>
      </c>
      <c r="L18" s="16">
        <v>0</v>
      </c>
    </row>
    <row r="19" spans="1:12">
      <c r="A19" s="18" t="s">
        <v>25</v>
      </c>
    </row>
    <row r="20" spans="1:12">
      <c r="A20" s="18" t="s">
        <v>26</v>
      </c>
    </row>
    <row r="21" spans="1:12">
      <c r="A21" s="18" t="s">
        <v>35</v>
      </c>
    </row>
    <row r="22" spans="1:12">
      <c r="A22" s="18" t="s">
        <v>27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workbookViewId="0">
      <pane xSplit="2" ySplit="6" topLeftCell="F7" activePane="bottomRight" state="frozen"/>
      <selection pane="topRight" activeCell="C1" sqref="C1"/>
      <selection pane="bottomLeft" activeCell="A8" sqref="A8"/>
      <selection pane="bottomRight" activeCell="E18" sqref="E18"/>
    </sheetView>
  </sheetViews>
  <sheetFormatPr baseColWidth="10" defaultRowHeight="14.25"/>
  <cols>
    <col min="1" max="1" width="11.42578125" style="2"/>
    <col min="2" max="2" width="15.42578125" style="2" bestFit="1" customWidth="1"/>
    <col min="3" max="8" width="20.7109375" style="2" customWidth="1"/>
    <col min="9" max="9" width="16.7109375" style="2" customWidth="1"/>
    <col min="10" max="10" width="12" style="2" bestFit="1" customWidth="1"/>
    <col min="11" max="11" width="13.85546875" style="2" customWidth="1"/>
    <col min="12" max="12" width="11.42578125" style="2"/>
    <col min="13" max="13" width="15.42578125" style="2" bestFit="1" customWidth="1"/>
    <col min="14" max="16384" width="11.42578125" style="2"/>
  </cols>
  <sheetData>
    <row r="2" spans="1:13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13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3" ht="54.75" customHeight="1">
      <c r="A4" s="34" t="s">
        <v>0</v>
      </c>
      <c r="B4" s="3" t="s">
        <v>1</v>
      </c>
      <c r="C4" s="5" t="s">
        <v>2</v>
      </c>
      <c r="D4" s="5" t="s">
        <v>36</v>
      </c>
      <c r="E4" s="5" t="s">
        <v>58</v>
      </c>
      <c r="F4" s="5" t="s">
        <v>75</v>
      </c>
      <c r="G4" s="5" t="s">
        <v>62</v>
      </c>
      <c r="H4" s="5" t="s">
        <v>79</v>
      </c>
      <c r="I4" s="5" t="s">
        <v>3</v>
      </c>
      <c r="J4" s="3" t="s">
        <v>5</v>
      </c>
      <c r="K4" s="3" t="s">
        <v>73</v>
      </c>
      <c r="L4" s="5" t="s">
        <v>6</v>
      </c>
      <c r="M4" s="5" t="s">
        <v>9</v>
      </c>
    </row>
    <row r="5" spans="1:13" ht="15" customHeight="1">
      <c r="A5" s="35"/>
      <c r="C5" s="38"/>
      <c r="D5" s="38"/>
      <c r="E5" s="38"/>
      <c r="F5" s="38"/>
      <c r="G5" s="38"/>
      <c r="H5" s="38"/>
      <c r="I5" s="38"/>
      <c r="J5" s="36" t="s">
        <v>11</v>
      </c>
      <c r="K5" s="37"/>
      <c r="L5" s="37"/>
      <c r="M5" s="6" t="s">
        <v>10</v>
      </c>
    </row>
    <row r="6" spans="1:13">
      <c r="A6" s="7" t="s">
        <v>12</v>
      </c>
      <c r="B6" s="8">
        <f t="shared" ref="B6:B18" si="0">SUM(C6:I6)</f>
        <v>691004040000</v>
      </c>
      <c r="C6" s="9">
        <f t="shared" ref="C6:H6" si="1">SUM(C7:C18)</f>
        <v>516956040000</v>
      </c>
      <c r="D6" s="9">
        <f t="shared" si="1"/>
        <v>10000000000</v>
      </c>
      <c r="E6" s="9">
        <f t="shared" si="1"/>
        <v>5000000000</v>
      </c>
      <c r="F6" s="9">
        <f t="shared" si="1"/>
        <v>300000000</v>
      </c>
      <c r="G6" s="9">
        <f t="shared" si="1"/>
        <v>300000000</v>
      </c>
      <c r="H6" s="9">
        <f t="shared" si="1"/>
        <v>5000000000</v>
      </c>
      <c r="I6" s="9">
        <f>SUM(I7:I18)</f>
        <v>153448000000</v>
      </c>
      <c r="J6" s="10">
        <f t="shared" ref="J6:J18" si="2">SUM(K6:L6)</f>
        <v>110000000</v>
      </c>
      <c r="K6" s="9">
        <f t="shared" ref="K6:L6" si="3">SUM(K7:K18)</f>
        <v>60000000</v>
      </c>
      <c r="L6" s="9">
        <f t="shared" si="3"/>
        <v>50000000</v>
      </c>
      <c r="M6" s="9">
        <f>SUM(M7:M18)</f>
        <v>697249435000</v>
      </c>
    </row>
    <row r="7" spans="1:13">
      <c r="A7" s="1" t="s">
        <v>13</v>
      </c>
      <c r="B7" s="19">
        <f t="shared" si="0"/>
        <v>139582920000</v>
      </c>
      <c r="C7" s="12">
        <v>139582920000</v>
      </c>
      <c r="D7" s="12">
        <v>0</v>
      </c>
      <c r="E7" s="12">
        <v>0</v>
      </c>
      <c r="F7" s="12">
        <v>0</v>
      </c>
      <c r="G7" s="25">
        <v>0</v>
      </c>
      <c r="H7" s="25">
        <v>0</v>
      </c>
      <c r="I7" s="12">
        <v>0</v>
      </c>
      <c r="J7" s="10">
        <f t="shared" si="2"/>
        <v>20000000</v>
      </c>
      <c r="K7" s="25">
        <v>20000000</v>
      </c>
      <c r="L7" s="25">
        <v>0</v>
      </c>
      <c r="M7" s="10">
        <v>140739572000</v>
      </c>
    </row>
    <row r="8" spans="1:13">
      <c r="A8" s="1" t="s">
        <v>14</v>
      </c>
      <c r="B8" s="19">
        <f t="shared" si="0"/>
        <v>63979240000</v>
      </c>
      <c r="C8" s="12">
        <v>63979240000</v>
      </c>
      <c r="D8" s="12">
        <v>0</v>
      </c>
      <c r="E8" s="12">
        <v>0</v>
      </c>
      <c r="F8" s="12">
        <v>0</v>
      </c>
      <c r="G8" s="25">
        <v>0</v>
      </c>
      <c r="H8" s="25">
        <v>0</v>
      </c>
      <c r="I8" s="12">
        <v>0</v>
      </c>
      <c r="J8" s="10">
        <f t="shared" si="2"/>
        <v>80000000</v>
      </c>
      <c r="K8" s="25">
        <v>40000000</v>
      </c>
      <c r="L8" s="25">
        <v>40000000</v>
      </c>
      <c r="M8" s="10">
        <v>68521968000</v>
      </c>
    </row>
    <row r="9" spans="1:13">
      <c r="A9" s="1" t="s">
        <v>15</v>
      </c>
      <c r="B9" s="19">
        <f t="shared" si="0"/>
        <v>22878770000</v>
      </c>
      <c r="C9" s="12">
        <v>22878770000</v>
      </c>
      <c r="D9" s="12">
        <v>0</v>
      </c>
      <c r="E9" s="12">
        <v>0</v>
      </c>
      <c r="F9" s="12">
        <v>0</v>
      </c>
      <c r="G9" s="25">
        <v>0</v>
      </c>
      <c r="H9" s="25">
        <v>0</v>
      </c>
      <c r="I9" s="12">
        <v>0</v>
      </c>
      <c r="J9" s="10">
        <f t="shared" si="2"/>
        <v>0</v>
      </c>
      <c r="K9" s="25">
        <v>0</v>
      </c>
      <c r="L9" s="25">
        <v>0</v>
      </c>
      <c r="M9" s="10">
        <v>22878770000</v>
      </c>
    </row>
    <row r="10" spans="1:13">
      <c r="A10" s="1" t="s">
        <v>16</v>
      </c>
      <c r="B10" s="19">
        <f t="shared" si="0"/>
        <v>945700000</v>
      </c>
      <c r="C10" s="12">
        <v>945700000</v>
      </c>
      <c r="D10" s="12">
        <v>0</v>
      </c>
      <c r="E10" s="12">
        <v>0</v>
      </c>
      <c r="F10" s="12">
        <v>0</v>
      </c>
      <c r="G10" s="25">
        <v>0</v>
      </c>
      <c r="H10" s="25">
        <v>0</v>
      </c>
      <c r="I10" s="12">
        <v>0</v>
      </c>
      <c r="J10" s="10">
        <f t="shared" si="2"/>
        <v>0</v>
      </c>
      <c r="K10" s="25">
        <v>0</v>
      </c>
      <c r="L10" s="25">
        <v>0</v>
      </c>
      <c r="M10" s="10">
        <v>945700000</v>
      </c>
    </row>
    <row r="11" spans="1:13">
      <c r="A11" s="1" t="s">
        <v>17</v>
      </c>
      <c r="B11" s="19">
        <f t="shared" si="0"/>
        <v>101823790000</v>
      </c>
      <c r="C11" s="12">
        <v>101823790000</v>
      </c>
      <c r="D11" s="12">
        <v>0</v>
      </c>
      <c r="E11" s="12">
        <v>0</v>
      </c>
      <c r="F11" s="12">
        <v>0</v>
      </c>
      <c r="G11" s="25">
        <v>0</v>
      </c>
      <c r="H11" s="25">
        <v>0</v>
      </c>
      <c r="I11" s="12">
        <v>0</v>
      </c>
      <c r="J11" s="10">
        <f t="shared" si="2"/>
        <v>0</v>
      </c>
      <c r="K11" s="25">
        <v>0</v>
      </c>
      <c r="L11" s="25">
        <v>0</v>
      </c>
      <c r="M11" s="10">
        <v>101823790000</v>
      </c>
    </row>
    <row r="12" spans="1:13">
      <c r="A12" s="1" t="s">
        <v>18</v>
      </c>
      <c r="B12" s="19">
        <f t="shared" si="0"/>
        <v>102128990000</v>
      </c>
      <c r="C12" s="12">
        <v>32128990000</v>
      </c>
      <c r="D12" s="12">
        <v>0</v>
      </c>
      <c r="E12" s="12">
        <v>0</v>
      </c>
      <c r="F12" s="12">
        <v>0</v>
      </c>
      <c r="G12" s="25">
        <v>0</v>
      </c>
      <c r="H12" s="25">
        <v>0</v>
      </c>
      <c r="I12" s="25">
        <v>70000000000</v>
      </c>
      <c r="J12" s="10">
        <f t="shared" si="2"/>
        <v>0</v>
      </c>
      <c r="K12" s="25">
        <v>0</v>
      </c>
      <c r="L12" s="25">
        <v>0</v>
      </c>
      <c r="M12" s="10">
        <v>102128990000</v>
      </c>
    </row>
    <row r="13" spans="1:13">
      <c r="A13" s="1" t="s">
        <v>19</v>
      </c>
      <c r="B13" s="19">
        <f t="shared" si="0"/>
        <v>19658230000</v>
      </c>
      <c r="C13" s="12">
        <v>9358230000</v>
      </c>
      <c r="D13" s="25">
        <v>10000000000</v>
      </c>
      <c r="E13" s="12">
        <v>0</v>
      </c>
      <c r="F13" s="12">
        <v>0</v>
      </c>
      <c r="G13" s="25">
        <v>300000000</v>
      </c>
      <c r="H13" s="25">
        <v>0</v>
      </c>
      <c r="I13" s="25">
        <v>0</v>
      </c>
      <c r="J13" s="10">
        <f t="shared" si="2"/>
        <v>0</v>
      </c>
      <c r="K13" s="25">
        <v>0</v>
      </c>
      <c r="L13" s="25">
        <v>0</v>
      </c>
      <c r="M13" s="10">
        <v>19658230000</v>
      </c>
    </row>
    <row r="14" spans="1:13">
      <c r="A14" s="1" t="s">
        <v>20</v>
      </c>
      <c r="B14" s="19">
        <f t="shared" si="0"/>
        <v>64245970000</v>
      </c>
      <c r="C14" s="12">
        <v>54245970000</v>
      </c>
      <c r="D14" s="25">
        <v>0</v>
      </c>
      <c r="E14" s="12">
        <v>5000000000</v>
      </c>
      <c r="F14" s="12">
        <v>0</v>
      </c>
      <c r="G14" s="25">
        <v>0</v>
      </c>
      <c r="H14" s="25">
        <v>5000000000</v>
      </c>
      <c r="I14" s="12">
        <v>0</v>
      </c>
      <c r="J14" s="10">
        <f t="shared" si="2"/>
        <v>0</v>
      </c>
      <c r="K14" s="25">
        <v>0</v>
      </c>
      <c r="L14" s="25">
        <v>0</v>
      </c>
      <c r="M14" s="10">
        <v>59245970000</v>
      </c>
    </row>
    <row r="15" spans="1:13">
      <c r="A15" s="1" t="s">
        <v>21</v>
      </c>
      <c r="B15" s="19">
        <f t="shared" si="0"/>
        <v>73505700000</v>
      </c>
      <c r="C15" s="12">
        <v>3884400000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12">
        <v>69621300000</v>
      </c>
      <c r="J15" s="10">
        <f t="shared" si="2"/>
        <v>0</v>
      </c>
      <c r="K15" s="25">
        <v>0</v>
      </c>
      <c r="L15" s="25">
        <v>0</v>
      </c>
      <c r="M15" s="10">
        <v>78505700000</v>
      </c>
    </row>
    <row r="16" spans="1:13">
      <c r="A16" s="1" t="s">
        <v>22</v>
      </c>
      <c r="B16" s="19">
        <f t="shared" si="0"/>
        <v>81046240000</v>
      </c>
      <c r="C16" s="12">
        <v>76919540000</v>
      </c>
      <c r="D16" s="25">
        <v>0</v>
      </c>
      <c r="E16" s="25">
        <v>0</v>
      </c>
      <c r="F16" s="25">
        <v>300000000</v>
      </c>
      <c r="G16" s="25">
        <v>0</v>
      </c>
      <c r="H16" s="25">
        <v>0</v>
      </c>
      <c r="I16" s="25">
        <v>3826700000</v>
      </c>
      <c r="J16" s="10">
        <f t="shared" si="2"/>
        <v>0</v>
      </c>
      <c r="K16" s="25">
        <v>0</v>
      </c>
      <c r="L16" s="25">
        <v>0</v>
      </c>
      <c r="M16" s="10">
        <v>81046240000</v>
      </c>
    </row>
    <row r="17" spans="1:13">
      <c r="A17" s="1" t="s">
        <v>23</v>
      </c>
      <c r="B17" s="19">
        <f t="shared" si="0"/>
        <v>20497300000</v>
      </c>
      <c r="C17" s="21">
        <v>10497300000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10000000000</v>
      </c>
      <c r="J17" s="10">
        <f t="shared" si="2"/>
        <v>10000000</v>
      </c>
      <c r="K17" s="25">
        <v>0</v>
      </c>
      <c r="L17" s="25">
        <v>10000000</v>
      </c>
      <c r="M17" s="10">
        <v>21043315000</v>
      </c>
    </row>
    <row r="18" spans="1:13">
      <c r="A18" s="14" t="s">
        <v>24</v>
      </c>
      <c r="B18" s="15">
        <f t="shared" si="0"/>
        <v>711190000</v>
      </c>
      <c r="C18" s="22">
        <v>711190000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>
        <f t="shared" si="2"/>
        <v>0</v>
      </c>
      <c r="K18" s="16">
        <v>0</v>
      </c>
      <c r="L18" s="16">
        <v>0</v>
      </c>
      <c r="M18" s="17">
        <v>711190000</v>
      </c>
    </row>
    <row r="19" spans="1:13">
      <c r="A19" s="18" t="s">
        <v>25</v>
      </c>
    </row>
    <row r="20" spans="1:13">
      <c r="A20" s="18" t="s">
        <v>26</v>
      </c>
    </row>
    <row r="21" spans="1:13">
      <c r="A21" s="18" t="s">
        <v>35</v>
      </c>
    </row>
    <row r="22" spans="1:13">
      <c r="A22" s="18" t="s">
        <v>27</v>
      </c>
    </row>
  </sheetData>
  <mergeCells count="3">
    <mergeCell ref="A4:A5"/>
    <mergeCell ref="C5:I5"/>
    <mergeCell ref="J5:L5"/>
  </mergeCells>
  <pageMargins left="0.7" right="0.7" top="0.75" bottom="0.75" header="0.3" footer="0.3"/>
  <ignoredErrors>
    <ignoredError sqref="J7:J17" formulaRange="1"/>
    <ignoredError sqref="J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showGridLines="0" tabSelected="1" workbookViewId="0">
      <pane xSplit="1" topLeftCell="B1" activePane="topRight" state="frozen"/>
      <selection pane="topRight" activeCell="N26" sqref="N26"/>
    </sheetView>
  </sheetViews>
  <sheetFormatPr baseColWidth="10" defaultRowHeight="14.25"/>
  <cols>
    <col min="1" max="1" width="11.42578125" style="2"/>
    <col min="2" max="2" width="15.42578125" style="2" bestFit="1" customWidth="1"/>
    <col min="3" max="3" width="20.7109375" style="2" customWidth="1"/>
    <col min="4" max="6" width="16.7109375" style="2" customWidth="1"/>
    <col min="7" max="7" width="18.7109375" style="2" customWidth="1"/>
    <col min="8" max="9" width="16.7109375" style="2" customWidth="1"/>
    <col min="10" max="11" width="16.5703125" style="2" customWidth="1"/>
    <col min="12" max="12" width="15.28515625" style="2" customWidth="1"/>
    <col min="13" max="13" width="21.42578125" style="2" customWidth="1"/>
    <col min="14" max="14" width="15.85546875" style="2" customWidth="1"/>
    <col min="15" max="15" width="18.28515625" style="2" customWidth="1"/>
    <col min="16" max="16" width="19.42578125" style="2" customWidth="1"/>
    <col min="17" max="18" width="11.42578125" style="2"/>
    <col min="19" max="19" width="12.7109375" style="2" bestFit="1" customWidth="1"/>
    <col min="20" max="16384" width="11.42578125" style="2"/>
  </cols>
  <sheetData>
    <row r="2" spans="1:19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ht="72">
      <c r="A4" s="34" t="s">
        <v>0</v>
      </c>
      <c r="B4" s="3" t="s">
        <v>1</v>
      </c>
      <c r="C4" s="4" t="s">
        <v>2</v>
      </c>
      <c r="D4" s="4" t="s">
        <v>3</v>
      </c>
      <c r="E4" s="27" t="s">
        <v>61</v>
      </c>
      <c r="F4" s="27" t="s">
        <v>77</v>
      </c>
      <c r="G4" s="27" t="s">
        <v>78</v>
      </c>
      <c r="H4" s="27" t="s">
        <v>76</v>
      </c>
      <c r="I4" s="28" t="s">
        <v>45</v>
      </c>
      <c r="J4" s="4" t="s">
        <v>4</v>
      </c>
      <c r="K4" s="24" t="s">
        <v>80</v>
      </c>
      <c r="L4" s="3" t="s">
        <v>5</v>
      </c>
      <c r="M4" s="4" t="s">
        <v>6</v>
      </c>
      <c r="N4" s="4" t="s">
        <v>7</v>
      </c>
      <c r="O4" s="4" t="s">
        <v>8</v>
      </c>
      <c r="P4" s="4" t="s">
        <v>9</v>
      </c>
    </row>
    <row r="5" spans="1:19" ht="15" customHeight="1">
      <c r="A5" s="35"/>
      <c r="B5" s="38" t="s">
        <v>10</v>
      </c>
      <c r="C5" s="38"/>
      <c r="D5" s="38"/>
      <c r="E5" s="38"/>
      <c r="F5" s="38"/>
      <c r="G5" s="38"/>
      <c r="H5" s="38"/>
      <c r="I5" s="38"/>
      <c r="J5" s="38"/>
      <c r="K5" s="28"/>
      <c r="L5" s="37" t="s">
        <v>11</v>
      </c>
      <c r="M5" s="37"/>
      <c r="N5" s="37"/>
      <c r="O5" s="37"/>
      <c r="P5" s="6" t="s">
        <v>10</v>
      </c>
    </row>
    <row r="6" spans="1:19">
      <c r="A6" s="7" t="s">
        <v>12</v>
      </c>
      <c r="B6" s="8">
        <f t="shared" ref="B6:B17" si="0">SUM(C6:J6)</f>
        <v>685710560000</v>
      </c>
      <c r="C6" s="9">
        <f>SUM(C7:C18)</f>
        <v>525271260000</v>
      </c>
      <c r="D6" s="9">
        <f t="shared" ref="D6:P6" si="1">SUM(D7:D18)</f>
        <v>144639300000</v>
      </c>
      <c r="E6" s="9">
        <f t="shared" si="1"/>
        <v>2500000000</v>
      </c>
      <c r="F6" s="9">
        <f t="shared" si="1"/>
        <v>5000000000</v>
      </c>
      <c r="G6" s="9">
        <f t="shared" si="1"/>
        <v>6000000000</v>
      </c>
      <c r="H6" s="9">
        <f t="shared" si="1"/>
        <v>300000000</v>
      </c>
      <c r="I6" s="9">
        <f t="shared" si="1"/>
        <v>1000000000</v>
      </c>
      <c r="J6" s="9">
        <f t="shared" si="1"/>
        <v>1000000000</v>
      </c>
      <c r="K6" s="9">
        <f t="shared" si="1"/>
        <v>1000000000</v>
      </c>
      <c r="L6" s="10">
        <f t="shared" ref="L6:L17" si="2">SUM(M6:O6)</f>
        <v>75000000</v>
      </c>
      <c r="M6" s="9">
        <f t="shared" si="1"/>
        <v>30000000</v>
      </c>
      <c r="N6" s="9">
        <f t="shared" si="1"/>
        <v>40000000</v>
      </c>
      <c r="O6" s="9">
        <f t="shared" si="1"/>
        <v>5000000</v>
      </c>
      <c r="P6" s="9">
        <f t="shared" si="1"/>
        <v>690964258600</v>
      </c>
    </row>
    <row r="7" spans="1:19">
      <c r="A7" s="1" t="s">
        <v>13</v>
      </c>
      <c r="B7" s="11">
        <f t="shared" si="0"/>
        <v>141836750000</v>
      </c>
      <c r="C7" s="12">
        <v>101836750000</v>
      </c>
      <c r="D7" s="12">
        <v>40000000000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0">
        <f t="shared" si="2"/>
        <v>0</v>
      </c>
      <c r="M7" s="12">
        <v>0</v>
      </c>
      <c r="N7" s="12">
        <v>0</v>
      </c>
      <c r="O7" s="12">
        <v>0</v>
      </c>
      <c r="P7" s="9">
        <f t="shared" ref="P7:P15" si="3">B7+(L7*56.7084)</f>
        <v>141836750000</v>
      </c>
    </row>
    <row r="8" spans="1:19">
      <c r="A8" s="1" t="s">
        <v>14</v>
      </c>
      <c r="B8" s="11">
        <f t="shared" si="0"/>
        <v>183946970000</v>
      </c>
      <c r="C8" s="12">
        <v>153946970000</v>
      </c>
      <c r="D8" s="12">
        <v>30000000000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0">
        <f t="shared" si="2"/>
        <v>5000000</v>
      </c>
      <c r="M8" s="12">
        <v>0</v>
      </c>
      <c r="N8" s="12">
        <v>5000000</v>
      </c>
      <c r="O8" s="12">
        <v>0</v>
      </c>
      <c r="P8" s="9">
        <f t="shared" si="3"/>
        <v>184230512000</v>
      </c>
      <c r="S8" s="13"/>
    </row>
    <row r="9" spans="1:19">
      <c r="A9" s="1" t="s">
        <v>15</v>
      </c>
      <c r="B9" s="11">
        <f t="shared" si="0"/>
        <v>21465810000</v>
      </c>
      <c r="C9" s="12">
        <v>11465810000</v>
      </c>
      <c r="D9" s="12">
        <v>10000000000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f t="shared" si="2"/>
        <v>20000000</v>
      </c>
      <c r="M9" s="12">
        <v>10000000</v>
      </c>
      <c r="N9" s="12">
        <v>10000000</v>
      </c>
      <c r="O9" s="12">
        <v>0</v>
      </c>
      <c r="P9" s="9">
        <f t="shared" si="3"/>
        <v>22599978000</v>
      </c>
      <c r="S9" s="13"/>
    </row>
    <row r="10" spans="1:19">
      <c r="A10" s="1" t="s">
        <v>16</v>
      </c>
      <c r="B10" s="11">
        <f t="shared" si="0"/>
        <v>34477860000</v>
      </c>
      <c r="C10" s="12">
        <v>29477860000</v>
      </c>
      <c r="D10" s="12">
        <v>5000000000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0">
        <f t="shared" si="2"/>
        <v>10000000</v>
      </c>
      <c r="M10" s="12">
        <v>0</v>
      </c>
      <c r="N10" s="12">
        <v>10000000</v>
      </c>
      <c r="O10" s="12">
        <v>0</v>
      </c>
      <c r="P10" s="9">
        <f t="shared" si="3"/>
        <v>35044944000</v>
      </c>
      <c r="S10" s="13"/>
    </row>
    <row r="11" spans="1:19">
      <c r="A11" s="1" t="s">
        <v>17</v>
      </c>
      <c r="B11" s="11">
        <f t="shared" si="0"/>
        <v>17765160000</v>
      </c>
      <c r="C11" s="12">
        <v>12765160000</v>
      </c>
      <c r="D11" s="12">
        <v>5000000000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0">
        <f t="shared" si="2"/>
        <v>25000000</v>
      </c>
      <c r="M11" s="12">
        <v>10000000</v>
      </c>
      <c r="N11" s="12">
        <v>15000000</v>
      </c>
      <c r="O11" s="12">
        <v>0</v>
      </c>
      <c r="P11" s="9">
        <f t="shared" si="3"/>
        <v>19182870000</v>
      </c>
      <c r="S11" s="13"/>
    </row>
    <row r="12" spans="1:19">
      <c r="A12" s="1" t="s">
        <v>18</v>
      </c>
      <c r="B12" s="11">
        <f t="shared" si="0"/>
        <v>50140490000</v>
      </c>
      <c r="C12" s="12">
        <v>30140490000</v>
      </c>
      <c r="D12" s="12">
        <v>20000000000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0">
        <f t="shared" si="2"/>
        <v>0</v>
      </c>
      <c r="M12" s="12">
        <v>0</v>
      </c>
      <c r="N12" s="12">
        <v>0</v>
      </c>
      <c r="O12" s="12">
        <v>0</v>
      </c>
      <c r="P12" s="9">
        <f t="shared" si="3"/>
        <v>50140490000</v>
      </c>
      <c r="S12" s="13"/>
    </row>
    <row r="13" spans="1:19">
      <c r="A13" s="1" t="s">
        <v>19</v>
      </c>
      <c r="B13" s="11">
        <f t="shared" si="0"/>
        <v>37499580000</v>
      </c>
      <c r="C13" s="12">
        <v>17499580000</v>
      </c>
      <c r="D13" s="12">
        <v>20000000000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0">
        <f t="shared" si="2"/>
        <v>0</v>
      </c>
      <c r="M13" s="12">
        <v>0</v>
      </c>
      <c r="N13" s="12">
        <v>0</v>
      </c>
      <c r="O13" s="12">
        <v>0</v>
      </c>
      <c r="P13" s="9">
        <f t="shared" si="3"/>
        <v>37499580000</v>
      </c>
      <c r="S13" s="13"/>
    </row>
    <row r="14" spans="1:19">
      <c r="A14" s="1" t="s">
        <v>20</v>
      </c>
      <c r="B14" s="11">
        <f t="shared" si="0"/>
        <v>4122900000</v>
      </c>
      <c r="C14" s="12">
        <v>4122900000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0">
        <f t="shared" si="2"/>
        <v>10000000</v>
      </c>
      <c r="M14" s="12">
        <v>10000000</v>
      </c>
      <c r="N14" s="12">
        <v>0</v>
      </c>
      <c r="O14" s="12">
        <v>0</v>
      </c>
      <c r="P14" s="9">
        <f t="shared" si="3"/>
        <v>4689984000</v>
      </c>
      <c r="S14" s="13"/>
    </row>
    <row r="15" spans="1:19">
      <c r="A15" s="1" t="s">
        <v>21</v>
      </c>
      <c r="B15" s="11">
        <f t="shared" si="0"/>
        <v>121737531400</v>
      </c>
      <c r="C15" s="12">
        <v>121534820000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202711400</v>
      </c>
      <c r="K15" s="12">
        <v>0</v>
      </c>
      <c r="L15" s="10">
        <f t="shared" si="2"/>
        <v>3000000</v>
      </c>
      <c r="M15" s="12">
        <v>0</v>
      </c>
      <c r="N15" s="12">
        <v>0</v>
      </c>
      <c r="O15" s="12">
        <v>3000000</v>
      </c>
      <c r="P15" s="9">
        <f t="shared" si="3"/>
        <v>121907656600</v>
      </c>
      <c r="S15" s="13"/>
    </row>
    <row r="16" spans="1:19">
      <c r="A16" s="1" t="s">
        <v>22</v>
      </c>
      <c r="B16" s="11">
        <f t="shared" si="0"/>
        <v>44249822900</v>
      </c>
      <c r="C16" s="12">
        <v>27199970000</v>
      </c>
      <c r="D16" s="12">
        <v>14639300000</v>
      </c>
      <c r="E16" s="30">
        <v>1630000000</v>
      </c>
      <c r="F16" s="30">
        <v>0</v>
      </c>
      <c r="G16" s="30">
        <v>0</v>
      </c>
      <c r="H16" s="30">
        <v>300000000</v>
      </c>
      <c r="I16" s="12">
        <v>0</v>
      </c>
      <c r="J16" s="30">
        <v>480552900</v>
      </c>
      <c r="K16" s="12">
        <v>0</v>
      </c>
      <c r="L16" s="10">
        <f t="shared" si="2"/>
        <v>0</v>
      </c>
      <c r="M16" s="12">
        <v>0</v>
      </c>
      <c r="N16" s="12">
        <v>0</v>
      </c>
      <c r="O16" s="12">
        <v>0</v>
      </c>
      <c r="P16" s="10">
        <v>44249822900</v>
      </c>
    </row>
    <row r="17" spans="1:16">
      <c r="A17" s="1" t="s">
        <v>23</v>
      </c>
      <c r="B17" s="11">
        <f t="shared" si="0"/>
        <v>17336735700</v>
      </c>
      <c r="C17" s="12">
        <v>5150000000</v>
      </c>
      <c r="D17" s="12">
        <v>0</v>
      </c>
      <c r="E17" s="12">
        <v>870000000</v>
      </c>
      <c r="F17" s="12">
        <v>5000000000</v>
      </c>
      <c r="G17" s="12">
        <v>6000000000</v>
      </c>
      <c r="H17" s="12">
        <v>0</v>
      </c>
      <c r="I17" s="30">
        <v>0</v>
      </c>
      <c r="J17" s="12">
        <v>316735700</v>
      </c>
      <c r="K17" s="12">
        <v>0</v>
      </c>
      <c r="L17" s="10">
        <f t="shared" si="2"/>
        <v>2000000</v>
      </c>
      <c r="M17" s="12">
        <v>0</v>
      </c>
      <c r="N17" s="12">
        <v>0</v>
      </c>
      <c r="O17" s="12">
        <v>2000000</v>
      </c>
      <c r="P17" s="10">
        <v>17450721100</v>
      </c>
    </row>
    <row r="18" spans="1:16">
      <c r="A18" s="14" t="s">
        <v>24</v>
      </c>
      <c r="B18" s="15">
        <f>SUM(C18:K18)</f>
        <v>12130950000</v>
      </c>
      <c r="C18" s="16">
        <v>10130950000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1000000000</v>
      </c>
      <c r="J18" s="16">
        <v>0</v>
      </c>
      <c r="K18" s="16">
        <v>1000000000</v>
      </c>
      <c r="L18" s="17">
        <v>0</v>
      </c>
      <c r="M18" s="16">
        <v>0</v>
      </c>
      <c r="N18" s="16">
        <v>0</v>
      </c>
      <c r="O18" s="16">
        <v>0</v>
      </c>
      <c r="P18" s="17">
        <v>12130950000</v>
      </c>
    </row>
    <row r="19" spans="1:16">
      <c r="A19" s="18" t="s">
        <v>25</v>
      </c>
    </row>
    <row r="20" spans="1:16">
      <c r="A20" s="18" t="s">
        <v>26</v>
      </c>
      <c r="H20" s="25"/>
    </row>
    <row r="21" spans="1:16" ht="15.75">
      <c r="A21" s="18" t="s">
        <v>27</v>
      </c>
      <c r="G21" s="32"/>
      <c r="H21" s="32"/>
      <c r="I21" s="32"/>
      <c r="J21" s="32"/>
      <c r="K21" s="31"/>
      <c r="L21" s="33"/>
      <c r="P21" s="29"/>
    </row>
    <row r="22" spans="1:16" ht="15.75">
      <c r="G22" s="32"/>
      <c r="H22" s="32"/>
      <c r="I22" s="32"/>
      <c r="J22" s="32"/>
      <c r="K22" s="31"/>
      <c r="L22" s="33"/>
    </row>
    <row r="23" spans="1:16" ht="15.75">
      <c r="G23" s="32"/>
      <c r="H23" s="32"/>
      <c r="I23" s="32"/>
      <c r="J23" s="32"/>
      <c r="K23" s="31"/>
      <c r="L23" s="33"/>
      <c r="M23" s="29"/>
      <c r="P23" s="13"/>
    </row>
    <row r="24" spans="1:16">
      <c r="G24" s="32"/>
      <c r="H24" s="32"/>
      <c r="I24" s="32"/>
      <c r="J24" s="32"/>
      <c r="K24" s="32"/>
      <c r="P24" s="13"/>
    </row>
    <row r="25" spans="1:16">
      <c r="P25" s="13"/>
    </row>
    <row r="26" spans="1:16">
      <c r="P26" s="29"/>
    </row>
    <row r="27" spans="1:16">
      <c r="M27" s="13"/>
      <c r="P27" s="29"/>
    </row>
    <row r="28" spans="1:16">
      <c r="P28" s="13"/>
    </row>
    <row r="29" spans="1:16">
      <c r="P29" s="13"/>
    </row>
    <row r="30" spans="1:16">
      <c r="D30" s="12"/>
      <c r="E30" s="12"/>
      <c r="F30" s="12"/>
      <c r="G30" s="12"/>
      <c r="H30" s="12"/>
      <c r="I30" s="12"/>
      <c r="P30" s="29"/>
    </row>
  </sheetData>
  <mergeCells count="3">
    <mergeCell ref="A4:A5"/>
    <mergeCell ref="B5:J5"/>
    <mergeCell ref="L5:O5"/>
  </mergeCells>
  <pageMargins left="0.7" right="0.7" top="0.75" bottom="0.75" header="0.3" footer="0.3"/>
  <pageSetup paperSize="9" orientation="portrait" horizontalDpi="300" verticalDpi="300" r:id="rId1"/>
  <ignoredErrors>
    <ignoredError sqref="L6" formula="1"/>
    <ignoredError sqref="L16:L17 B7:B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workbookViewId="0">
      <selection activeCell="A11" sqref="A11"/>
    </sheetView>
  </sheetViews>
  <sheetFormatPr baseColWidth="10" defaultRowHeight="14.25"/>
  <cols>
    <col min="1" max="1" width="11.42578125" style="2"/>
    <col min="2" max="2" width="15.42578125" style="2" bestFit="1" customWidth="1"/>
    <col min="3" max="5" width="20.7109375" style="2" customWidth="1"/>
    <col min="6" max="7" width="16.7109375" style="2" customWidth="1"/>
    <col min="8" max="8" width="16.5703125" style="2" customWidth="1"/>
    <col min="9" max="9" width="12" style="2" bestFit="1" customWidth="1"/>
    <col min="10" max="11" width="11.42578125" style="2"/>
    <col min="12" max="12" width="13.85546875" style="2" customWidth="1"/>
    <col min="13" max="13" width="15.42578125" style="2" bestFit="1" customWidth="1"/>
    <col min="14" max="16384" width="11.42578125" style="2"/>
  </cols>
  <sheetData>
    <row r="2" spans="1:13">
      <c r="A2" s="1" t="s">
        <v>53</v>
      </c>
      <c r="B2" s="1"/>
      <c r="C2" s="1"/>
      <c r="D2" s="1"/>
      <c r="E2" s="1"/>
      <c r="F2" s="1"/>
      <c r="G2" s="1"/>
      <c r="H2" s="1"/>
    </row>
    <row r="3" spans="1:13">
      <c r="A3" s="1"/>
      <c r="B3" s="1"/>
      <c r="C3" s="1"/>
      <c r="D3" s="1"/>
      <c r="E3" s="1"/>
      <c r="F3" s="1"/>
      <c r="G3" s="1"/>
      <c r="H3" s="1"/>
    </row>
    <row r="4" spans="1:13" ht="60">
      <c r="A4" s="34" t="s">
        <v>0</v>
      </c>
      <c r="B4" s="3" t="s">
        <v>1</v>
      </c>
      <c r="C4" s="4" t="s">
        <v>2</v>
      </c>
      <c r="D4" s="4" t="s">
        <v>36</v>
      </c>
      <c r="E4" s="4" t="s">
        <v>33</v>
      </c>
      <c r="F4" s="4" t="s">
        <v>3</v>
      </c>
      <c r="G4" s="24" t="s">
        <v>34</v>
      </c>
      <c r="H4" s="24" t="s">
        <v>4</v>
      </c>
      <c r="I4" s="3" t="s">
        <v>5</v>
      </c>
      <c r="J4" s="3" t="s">
        <v>37</v>
      </c>
      <c r="K4" s="4" t="s">
        <v>38</v>
      </c>
      <c r="L4" s="3" t="s">
        <v>39</v>
      </c>
      <c r="M4" s="4" t="s">
        <v>9</v>
      </c>
    </row>
    <row r="5" spans="1:13" ht="15" customHeight="1">
      <c r="A5" s="35"/>
      <c r="C5" s="23"/>
      <c r="D5" s="23"/>
      <c r="E5" s="23"/>
      <c r="F5" s="23"/>
      <c r="G5" s="23"/>
      <c r="H5" s="23"/>
      <c r="I5" s="36" t="s">
        <v>11</v>
      </c>
      <c r="J5" s="37"/>
      <c r="K5" s="37"/>
      <c r="L5" s="37"/>
      <c r="M5" s="6" t="s">
        <v>10</v>
      </c>
    </row>
    <row r="6" spans="1:13">
      <c r="A6" s="7" t="s">
        <v>12</v>
      </c>
      <c r="B6" s="8">
        <f t="shared" ref="B6:B18" si="0">SUM(C6:H6)</f>
        <v>133706473000</v>
      </c>
      <c r="C6" s="9">
        <f>SUM(C7:C18)</f>
        <v>88908670000</v>
      </c>
      <c r="D6" s="9">
        <f t="shared" ref="D6:G6" si="1">SUM(D7:D18)</f>
        <v>10000000000</v>
      </c>
      <c r="E6" s="9">
        <f t="shared" si="1"/>
        <v>500000000</v>
      </c>
      <c r="F6" s="9">
        <f t="shared" si="1"/>
        <v>33647803000</v>
      </c>
      <c r="G6" s="9">
        <f t="shared" si="1"/>
        <v>250000000</v>
      </c>
      <c r="H6" s="9">
        <f t="shared" ref="H6" si="2">SUM(H7:H18)</f>
        <v>400000000</v>
      </c>
      <c r="I6" s="10">
        <f t="shared" ref="I6:I18" si="3">SUM(J6:L6)</f>
        <v>127099980</v>
      </c>
      <c r="J6" s="9">
        <f t="shared" ref="J6:L6" si="4">SUM(J7:J18)</f>
        <v>25000000</v>
      </c>
      <c r="K6" s="9">
        <f t="shared" si="4"/>
        <v>2000000</v>
      </c>
      <c r="L6" s="9">
        <f t="shared" si="4"/>
        <v>100099980</v>
      </c>
      <c r="M6" s="9">
        <v>139197947801.15771</v>
      </c>
    </row>
    <row r="7" spans="1:13">
      <c r="A7" s="1" t="s">
        <v>13</v>
      </c>
      <c r="B7" s="19">
        <f t="shared" si="0"/>
        <v>15939630000</v>
      </c>
      <c r="C7" s="12">
        <v>15939630000</v>
      </c>
      <c r="D7" s="12">
        <v>0</v>
      </c>
      <c r="E7" s="12">
        <v>0</v>
      </c>
      <c r="F7" s="25">
        <v>0</v>
      </c>
      <c r="G7" s="25">
        <v>0</v>
      </c>
      <c r="H7" s="25">
        <v>0</v>
      </c>
      <c r="I7" s="10">
        <f t="shared" si="3"/>
        <v>15000000</v>
      </c>
      <c r="J7" s="25">
        <v>5000000</v>
      </c>
      <c r="K7" s="25">
        <v>0</v>
      </c>
      <c r="L7" s="25">
        <v>10000000</v>
      </c>
      <c r="M7" s="9">
        <v>16584168000</v>
      </c>
    </row>
    <row r="8" spans="1:13">
      <c r="A8" s="1" t="s">
        <v>14</v>
      </c>
      <c r="B8" s="19">
        <f t="shared" si="0"/>
        <v>11249570000</v>
      </c>
      <c r="C8" s="12">
        <v>10749570000</v>
      </c>
      <c r="D8" s="12">
        <v>0</v>
      </c>
      <c r="E8" s="12">
        <v>500000000</v>
      </c>
      <c r="F8" s="25">
        <v>0</v>
      </c>
      <c r="G8" s="25">
        <v>0</v>
      </c>
      <c r="H8" s="25">
        <v>0</v>
      </c>
      <c r="I8" s="10">
        <f t="shared" si="3"/>
        <v>30099992</v>
      </c>
      <c r="J8" s="25">
        <v>10000000</v>
      </c>
      <c r="K8" s="25">
        <v>0</v>
      </c>
      <c r="L8" s="25">
        <v>20099992</v>
      </c>
      <c r="M8" s="9">
        <v>12549338824.5464</v>
      </c>
    </row>
    <row r="9" spans="1:13">
      <c r="A9" s="1" t="s">
        <v>15</v>
      </c>
      <c r="B9" s="19">
        <f t="shared" si="0"/>
        <v>11805640000</v>
      </c>
      <c r="C9" s="12">
        <v>11805640000</v>
      </c>
      <c r="D9" s="12">
        <v>0</v>
      </c>
      <c r="E9" s="25">
        <v>0</v>
      </c>
      <c r="F9" s="25">
        <v>0</v>
      </c>
      <c r="G9" s="25">
        <v>0</v>
      </c>
      <c r="H9" s="25">
        <v>0</v>
      </c>
      <c r="I9" s="10">
        <f t="shared" si="3"/>
        <v>49999988</v>
      </c>
      <c r="J9" s="25">
        <v>10000000</v>
      </c>
      <c r="K9" s="25">
        <v>0</v>
      </c>
      <c r="L9" s="25">
        <v>39999988</v>
      </c>
      <c r="M9" s="9">
        <v>13966584481.373199</v>
      </c>
    </row>
    <row r="10" spans="1:13">
      <c r="A10" s="1" t="s">
        <v>16</v>
      </c>
      <c r="B10" s="19">
        <f t="shared" si="0"/>
        <v>12989600000</v>
      </c>
      <c r="C10" s="12">
        <v>12989600000</v>
      </c>
      <c r="D10" s="12">
        <v>0</v>
      </c>
      <c r="E10" s="25">
        <v>0</v>
      </c>
      <c r="F10" s="25">
        <v>0</v>
      </c>
      <c r="G10" s="25">
        <v>0</v>
      </c>
      <c r="H10" s="25">
        <v>0</v>
      </c>
      <c r="I10" s="10">
        <f t="shared" si="3"/>
        <v>10000000</v>
      </c>
      <c r="J10" s="25">
        <v>0</v>
      </c>
      <c r="K10" s="25">
        <v>0</v>
      </c>
      <c r="L10" s="25">
        <v>10000000</v>
      </c>
      <c r="M10" s="9">
        <v>13421636000</v>
      </c>
    </row>
    <row r="11" spans="1:13">
      <c r="A11" s="1" t="s">
        <v>17</v>
      </c>
      <c r="B11" s="19">
        <f t="shared" si="0"/>
        <v>10176639000</v>
      </c>
      <c r="C11" s="12">
        <v>10174400000</v>
      </c>
      <c r="D11" s="12">
        <v>0</v>
      </c>
      <c r="E11" s="25">
        <v>0</v>
      </c>
      <c r="F11" s="12">
        <v>2239000</v>
      </c>
      <c r="G11" s="12">
        <v>0</v>
      </c>
      <c r="H11" s="12">
        <v>0</v>
      </c>
      <c r="I11" s="10">
        <f t="shared" si="3"/>
        <v>20000000</v>
      </c>
      <c r="J11" s="25">
        <v>0</v>
      </c>
      <c r="K11" s="25">
        <v>0</v>
      </c>
      <c r="L11" s="25">
        <v>20000000</v>
      </c>
      <c r="M11" s="9">
        <v>11042305095.238094</v>
      </c>
    </row>
    <row r="12" spans="1:13">
      <c r="A12" s="1" t="s">
        <v>18</v>
      </c>
      <c r="B12" s="19">
        <f t="shared" si="0"/>
        <v>5349876000</v>
      </c>
      <c r="C12" s="12">
        <v>5070820000</v>
      </c>
      <c r="D12" s="12">
        <v>0</v>
      </c>
      <c r="E12" s="25">
        <v>0</v>
      </c>
      <c r="F12" s="12">
        <v>29056000</v>
      </c>
      <c r="G12" s="12">
        <v>250000000</v>
      </c>
      <c r="H12" s="12">
        <v>0</v>
      </c>
      <c r="I12" s="10">
        <f t="shared" si="3"/>
        <v>0</v>
      </c>
      <c r="J12" s="25">
        <v>0</v>
      </c>
      <c r="K12" s="25">
        <v>0</v>
      </c>
      <c r="L12" s="25">
        <v>0</v>
      </c>
      <c r="M12" s="9">
        <v>5349876000</v>
      </c>
    </row>
    <row r="13" spans="1:13">
      <c r="A13" s="1" t="s">
        <v>19</v>
      </c>
      <c r="B13" s="19">
        <f t="shared" si="0"/>
        <v>20000000000</v>
      </c>
      <c r="C13" s="12">
        <v>0</v>
      </c>
      <c r="D13" s="12">
        <v>0</v>
      </c>
      <c r="E13" s="25">
        <v>0</v>
      </c>
      <c r="F13" s="12">
        <v>20000000000</v>
      </c>
      <c r="G13" s="25">
        <v>0</v>
      </c>
      <c r="H13" s="12">
        <v>0</v>
      </c>
      <c r="I13" s="10">
        <f t="shared" si="3"/>
        <v>0</v>
      </c>
      <c r="J13" s="25">
        <v>0</v>
      </c>
      <c r="K13" s="25">
        <v>0</v>
      </c>
      <c r="L13" s="25">
        <v>0</v>
      </c>
      <c r="M13" s="9">
        <v>20000000000</v>
      </c>
    </row>
    <row r="14" spans="1:13">
      <c r="A14" s="1" t="s">
        <v>20</v>
      </c>
      <c r="B14" s="19">
        <f t="shared" si="0"/>
        <v>25427929327</v>
      </c>
      <c r="C14" s="12">
        <v>15248660000</v>
      </c>
      <c r="D14" s="12">
        <v>0</v>
      </c>
      <c r="E14" s="25">
        <v>0</v>
      </c>
      <c r="F14" s="12">
        <v>10000000000</v>
      </c>
      <c r="G14" s="25">
        <v>0</v>
      </c>
      <c r="H14" s="12">
        <v>179269327</v>
      </c>
      <c r="I14" s="10">
        <f t="shared" si="3"/>
        <v>0</v>
      </c>
      <c r="J14" s="25">
        <v>0</v>
      </c>
      <c r="K14" s="25">
        <v>0</v>
      </c>
      <c r="L14" s="25">
        <v>0</v>
      </c>
      <c r="M14" s="9">
        <v>25427929327</v>
      </c>
    </row>
    <row r="15" spans="1:13">
      <c r="A15" s="1" t="s">
        <v>21</v>
      </c>
      <c r="B15" s="19">
        <f t="shared" si="0"/>
        <v>10250918673</v>
      </c>
      <c r="C15" s="12">
        <v>6513680000</v>
      </c>
      <c r="D15" s="12">
        <v>0</v>
      </c>
      <c r="E15" s="25">
        <v>0</v>
      </c>
      <c r="F15" s="12">
        <v>3616508000</v>
      </c>
      <c r="G15" s="25">
        <v>0</v>
      </c>
      <c r="H15" s="12">
        <v>120730673</v>
      </c>
      <c r="I15" s="10">
        <f t="shared" si="3"/>
        <v>0</v>
      </c>
      <c r="J15" s="25">
        <v>0</v>
      </c>
      <c r="K15" s="25">
        <v>0</v>
      </c>
      <c r="L15" s="25">
        <v>0</v>
      </c>
      <c r="M15" s="9">
        <v>10250918673</v>
      </c>
    </row>
    <row r="16" spans="1:13">
      <c r="A16" s="1" t="s">
        <v>22</v>
      </c>
      <c r="B16" s="19">
        <f t="shared" si="0"/>
        <v>416670000</v>
      </c>
      <c r="C16" s="12">
        <v>416670000</v>
      </c>
      <c r="D16" s="12">
        <v>0</v>
      </c>
      <c r="E16" s="25">
        <v>0</v>
      </c>
      <c r="F16" s="25">
        <v>0</v>
      </c>
      <c r="G16" s="25">
        <v>0</v>
      </c>
      <c r="H16" s="12">
        <v>0</v>
      </c>
      <c r="I16" s="10">
        <f t="shared" si="3"/>
        <v>0</v>
      </c>
      <c r="J16" s="25">
        <v>0</v>
      </c>
      <c r="K16" s="25">
        <v>0</v>
      </c>
      <c r="L16" s="25">
        <v>0</v>
      </c>
      <c r="M16" s="9">
        <v>416670000</v>
      </c>
    </row>
    <row r="17" spans="1:13">
      <c r="A17" s="1" t="s">
        <v>23</v>
      </c>
      <c r="B17" s="19">
        <f t="shared" si="0"/>
        <v>44413615</v>
      </c>
      <c r="C17" s="21">
        <v>0</v>
      </c>
      <c r="D17" s="12">
        <v>0</v>
      </c>
      <c r="E17" s="25">
        <v>0</v>
      </c>
      <c r="F17" s="25">
        <v>0</v>
      </c>
      <c r="G17" s="25">
        <v>0</v>
      </c>
      <c r="H17" s="12">
        <v>44413615</v>
      </c>
      <c r="I17" s="10">
        <f t="shared" si="3"/>
        <v>0</v>
      </c>
      <c r="J17" s="25">
        <v>0</v>
      </c>
      <c r="K17" s="25">
        <v>0</v>
      </c>
      <c r="L17" s="25">
        <v>0</v>
      </c>
      <c r="M17" s="9">
        <v>44413615</v>
      </c>
    </row>
    <row r="18" spans="1:13">
      <c r="A18" s="14" t="s">
        <v>24</v>
      </c>
      <c r="B18" s="15">
        <f t="shared" si="0"/>
        <v>10055586385</v>
      </c>
      <c r="C18" s="22">
        <v>0</v>
      </c>
      <c r="D18" s="22">
        <v>10000000000</v>
      </c>
      <c r="E18" s="16">
        <v>0</v>
      </c>
      <c r="F18" s="16">
        <v>0</v>
      </c>
      <c r="G18" s="16">
        <v>0</v>
      </c>
      <c r="H18" s="16">
        <v>55586385</v>
      </c>
      <c r="I18" s="17">
        <f t="shared" si="3"/>
        <v>2000000</v>
      </c>
      <c r="J18" s="16">
        <v>0</v>
      </c>
      <c r="K18" s="16">
        <v>2000000</v>
      </c>
      <c r="L18" s="16">
        <v>0</v>
      </c>
      <c r="M18" s="17">
        <v>10144107785</v>
      </c>
    </row>
    <row r="19" spans="1:13">
      <c r="A19" s="18" t="s">
        <v>25</v>
      </c>
    </row>
    <row r="20" spans="1:13">
      <c r="A20" s="18" t="s">
        <v>26</v>
      </c>
    </row>
    <row r="21" spans="1:13">
      <c r="A21" s="18" t="s">
        <v>35</v>
      </c>
    </row>
    <row r="22" spans="1:13">
      <c r="A22" s="18" t="s">
        <v>27</v>
      </c>
    </row>
  </sheetData>
  <mergeCells count="2">
    <mergeCell ref="A4:A5"/>
    <mergeCell ref="I5:L5"/>
  </mergeCells>
  <pageMargins left="0.7" right="0.7" top="0.75" bottom="0.75" header="0.3" footer="0.3"/>
  <ignoredErrors>
    <ignoredError sqref="I7:I18" formulaRange="1"/>
    <ignoredError sqref="I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GridLines="0" workbookViewId="0">
      <pane xSplit="2" ySplit="6" topLeftCell="F7" activePane="bottomRight" state="frozen"/>
      <selection pane="topRight" activeCell="C1" sqref="C1"/>
      <selection pane="bottomLeft" activeCell="A8" sqref="A8"/>
      <selection pane="bottomRight" activeCell="O10" sqref="O10"/>
    </sheetView>
  </sheetViews>
  <sheetFormatPr baseColWidth="10" defaultRowHeight="14.25"/>
  <cols>
    <col min="1" max="1" width="11.42578125" style="2"/>
    <col min="2" max="2" width="15.42578125" style="2" bestFit="1" customWidth="1"/>
    <col min="3" max="4" width="15.42578125" style="2" customWidth="1"/>
    <col min="5" max="6" width="20.7109375" style="2" customWidth="1"/>
    <col min="7" max="7" width="16.7109375" style="2" customWidth="1"/>
    <col min="8" max="8" width="16.5703125" style="2" customWidth="1"/>
    <col min="9" max="9" width="18.140625" style="2" customWidth="1"/>
    <col min="10" max="10" width="12" style="2" bestFit="1" customWidth="1"/>
    <col min="11" max="11" width="13.7109375" style="2" customWidth="1"/>
    <col min="12" max="12" width="11.42578125" style="2"/>
    <col min="13" max="13" width="13.85546875" style="2" customWidth="1"/>
    <col min="14" max="14" width="15.42578125" style="2" bestFit="1" customWidth="1"/>
    <col min="15" max="16384" width="11.42578125" style="2"/>
  </cols>
  <sheetData>
    <row r="2" spans="1:14">
      <c r="A2" s="1" t="s">
        <v>54</v>
      </c>
      <c r="B2" s="1"/>
      <c r="C2" s="1"/>
      <c r="D2" s="1"/>
      <c r="E2" s="1"/>
      <c r="F2" s="1"/>
      <c r="G2" s="1"/>
      <c r="H2" s="1"/>
      <c r="I2" s="1"/>
    </row>
    <row r="3" spans="1:14">
      <c r="A3" s="1"/>
      <c r="B3" s="1"/>
      <c r="C3" s="1"/>
      <c r="D3" s="1"/>
      <c r="E3" s="1"/>
      <c r="F3" s="1"/>
      <c r="G3" s="1"/>
      <c r="H3" s="1"/>
      <c r="I3" s="1"/>
    </row>
    <row r="4" spans="1:14" ht="60">
      <c r="A4" s="34" t="s">
        <v>0</v>
      </c>
      <c r="B4" s="3" t="s">
        <v>1</v>
      </c>
      <c r="C4" s="3" t="s">
        <v>40</v>
      </c>
      <c r="D4" s="3" t="s">
        <v>41</v>
      </c>
      <c r="E4" s="4" t="s">
        <v>2</v>
      </c>
      <c r="F4" s="4" t="s">
        <v>42</v>
      </c>
      <c r="G4" s="4" t="s">
        <v>3</v>
      </c>
      <c r="H4" s="24" t="s">
        <v>4</v>
      </c>
      <c r="I4" s="24" t="s">
        <v>43</v>
      </c>
      <c r="J4" s="3" t="s">
        <v>5</v>
      </c>
      <c r="K4" s="3" t="s">
        <v>44</v>
      </c>
      <c r="L4" s="4" t="s">
        <v>38</v>
      </c>
      <c r="M4" s="3" t="s">
        <v>39</v>
      </c>
      <c r="N4" s="4" t="s">
        <v>9</v>
      </c>
    </row>
    <row r="5" spans="1:14" ht="15" customHeight="1">
      <c r="A5" s="35"/>
      <c r="C5" s="38" t="s">
        <v>10</v>
      </c>
      <c r="D5" s="38"/>
      <c r="E5" s="38"/>
      <c r="F5" s="38"/>
      <c r="G5" s="38"/>
      <c r="H5" s="38"/>
      <c r="I5" s="38"/>
      <c r="J5" s="36" t="s">
        <v>11</v>
      </c>
      <c r="K5" s="37"/>
      <c r="L5" s="37"/>
      <c r="M5" s="37"/>
      <c r="N5" s="6" t="s">
        <v>10</v>
      </c>
    </row>
    <row r="6" spans="1:14">
      <c r="A6" s="7" t="s">
        <v>12</v>
      </c>
      <c r="B6" s="8">
        <f t="shared" ref="B6:B18" si="0">SUM(C6:I6)</f>
        <v>149472500000</v>
      </c>
      <c r="C6" s="9">
        <f t="shared" ref="C6:G6" si="1">SUM(C7:C18)</f>
        <v>1000000000</v>
      </c>
      <c r="D6" s="9">
        <f t="shared" si="1"/>
        <v>650000000</v>
      </c>
      <c r="E6" s="9">
        <f t="shared" si="1"/>
        <v>103972500000</v>
      </c>
      <c r="F6" s="9">
        <f t="shared" si="1"/>
        <v>150000000</v>
      </c>
      <c r="G6" s="9">
        <f t="shared" si="1"/>
        <v>42000000000</v>
      </c>
      <c r="H6" s="9">
        <f t="shared" ref="H6:I6" si="2">SUM(H7:H18)</f>
        <v>700000000</v>
      </c>
      <c r="I6" s="9">
        <f t="shared" si="2"/>
        <v>1000000000</v>
      </c>
      <c r="J6" s="10">
        <f t="shared" ref="J6:J18" si="3">SUM(K6:M6)</f>
        <v>127000000</v>
      </c>
      <c r="K6" s="9">
        <f t="shared" ref="K6:N6" si="4">SUM(K7:K18)</f>
        <v>25000000</v>
      </c>
      <c r="L6" s="9">
        <f t="shared" si="4"/>
        <v>2000000</v>
      </c>
      <c r="M6" s="9">
        <f t="shared" si="4"/>
        <v>100000000</v>
      </c>
      <c r="N6" s="9">
        <f t="shared" si="4"/>
        <v>155177227423.80951</v>
      </c>
    </row>
    <row r="7" spans="1:14">
      <c r="A7" s="1" t="s">
        <v>13</v>
      </c>
      <c r="B7" s="19">
        <f t="shared" si="0"/>
        <v>38721350000</v>
      </c>
      <c r="C7" s="21">
        <v>0</v>
      </c>
      <c r="D7" s="21">
        <v>0</v>
      </c>
      <c r="E7" s="12">
        <v>38721350000</v>
      </c>
      <c r="F7" s="12">
        <v>0</v>
      </c>
      <c r="G7" s="12">
        <v>0</v>
      </c>
      <c r="H7" s="25">
        <v>0</v>
      </c>
      <c r="I7" s="25">
        <v>0</v>
      </c>
      <c r="J7" s="10">
        <f t="shared" si="3"/>
        <v>12000000</v>
      </c>
      <c r="K7" s="25">
        <v>0</v>
      </c>
      <c r="L7" s="25">
        <v>2000000</v>
      </c>
      <c r="M7" s="25">
        <v>10000000</v>
      </c>
      <c r="N7" s="9">
        <v>39256645066.666664</v>
      </c>
    </row>
    <row r="8" spans="1:14">
      <c r="A8" s="1" t="s">
        <v>14</v>
      </c>
      <c r="B8" s="19">
        <f t="shared" si="0"/>
        <v>16686780000</v>
      </c>
      <c r="C8" s="21">
        <v>0</v>
      </c>
      <c r="D8" s="21">
        <v>0</v>
      </c>
      <c r="E8" s="12">
        <v>16586780000</v>
      </c>
      <c r="F8" s="12">
        <v>0</v>
      </c>
      <c r="G8" s="25">
        <v>0</v>
      </c>
      <c r="H8" s="25">
        <v>100000000</v>
      </c>
      <c r="I8" s="25">
        <v>0</v>
      </c>
      <c r="J8" s="10">
        <f t="shared" si="3"/>
        <v>10000000</v>
      </c>
      <c r="K8" s="25">
        <v>0</v>
      </c>
      <c r="L8" s="25">
        <v>0</v>
      </c>
      <c r="M8" s="25">
        <v>10000000</v>
      </c>
      <c r="N8" s="9">
        <v>17135597000</v>
      </c>
    </row>
    <row r="9" spans="1:14">
      <c r="A9" s="1" t="s">
        <v>15</v>
      </c>
      <c r="B9" s="19">
        <f t="shared" si="0"/>
        <v>24007000000</v>
      </c>
      <c r="C9" s="21">
        <v>0</v>
      </c>
      <c r="D9" s="21">
        <v>0</v>
      </c>
      <c r="E9" s="12">
        <v>10007000000</v>
      </c>
      <c r="F9" s="12">
        <v>0</v>
      </c>
      <c r="G9" s="25">
        <v>14000000000</v>
      </c>
      <c r="H9" s="25">
        <v>0</v>
      </c>
      <c r="I9" s="25">
        <v>0</v>
      </c>
      <c r="J9" s="10">
        <f t="shared" si="3"/>
        <v>30000000</v>
      </c>
      <c r="K9" s="25">
        <v>0</v>
      </c>
      <c r="L9" s="25">
        <v>0</v>
      </c>
      <c r="M9" s="25">
        <v>30000000</v>
      </c>
      <c r="N9" s="9">
        <v>25349572000</v>
      </c>
    </row>
    <row r="10" spans="1:14">
      <c r="A10" s="1" t="s">
        <v>16</v>
      </c>
      <c r="B10" s="19">
        <f t="shared" si="0"/>
        <v>6576220000</v>
      </c>
      <c r="C10" s="21">
        <v>0</v>
      </c>
      <c r="D10" s="21">
        <v>0</v>
      </c>
      <c r="E10" s="12">
        <v>566220000</v>
      </c>
      <c r="F10" s="12">
        <v>10000000</v>
      </c>
      <c r="G10" s="25">
        <v>6000000000</v>
      </c>
      <c r="H10" s="25">
        <v>0</v>
      </c>
      <c r="I10" s="25">
        <v>0</v>
      </c>
      <c r="J10" s="10">
        <f t="shared" si="3"/>
        <v>30000000</v>
      </c>
      <c r="K10" s="25">
        <v>0</v>
      </c>
      <c r="L10" s="25">
        <v>0</v>
      </c>
      <c r="M10" s="25">
        <v>30000000</v>
      </c>
      <c r="N10" s="9">
        <v>7920133714.2857141</v>
      </c>
    </row>
    <row r="11" spans="1:14">
      <c r="A11" s="1" t="s">
        <v>17</v>
      </c>
      <c r="B11" s="19">
        <f t="shared" si="0"/>
        <v>4021760000</v>
      </c>
      <c r="C11" s="21">
        <v>800000000</v>
      </c>
      <c r="D11" s="21">
        <v>0</v>
      </c>
      <c r="E11" s="12">
        <v>3081760000</v>
      </c>
      <c r="F11" s="12">
        <v>140000000</v>
      </c>
      <c r="G11" s="12">
        <v>0</v>
      </c>
      <c r="H11" s="25">
        <v>0</v>
      </c>
      <c r="I11" s="25">
        <v>0</v>
      </c>
      <c r="J11" s="10">
        <f t="shared" si="3"/>
        <v>0</v>
      </c>
      <c r="K11" s="25">
        <v>0</v>
      </c>
      <c r="L11" s="25">
        <v>0</v>
      </c>
      <c r="M11" s="25">
        <v>0</v>
      </c>
      <c r="N11" s="9">
        <v>4021760000</v>
      </c>
    </row>
    <row r="12" spans="1:14">
      <c r="A12" s="1" t="s">
        <v>18</v>
      </c>
      <c r="B12" s="19">
        <f t="shared" si="0"/>
        <v>13290000000</v>
      </c>
      <c r="C12" s="21">
        <v>0</v>
      </c>
      <c r="D12" s="21">
        <v>0</v>
      </c>
      <c r="E12" s="12">
        <v>1290000000</v>
      </c>
      <c r="F12" s="25">
        <v>0</v>
      </c>
      <c r="G12" s="12">
        <v>12000000000</v>
      </c>
      <c r="H12" s="25">
        <v>0</v>
      </c>
      <c r="I12" s="25">
        <v>0</v>
      </c>
      <c r="J12" s="10">
        <f t="shared" si="3"/>
        <v>20000000</v>
      </c>
      <c r="K12" s="25">
        <v>0</v>
      </c>
      <c r="L12" s="25">
        <v>0</v>
      </c>
      <c r="M12" s="25">
        <v>20000000</v>
      </c>
      <c r="N12" s="9">
        <v>14188297142.857143</v>
      </c>
    </row>
    <row r="13" spans="1:14">
      <c r="A13" s="1" t="s">
        <v>19</v>
      </c>
      <c r="B13" s="19">
        <f t="shared" si="0"/>
        <v>20299230000</v>
      </c>
      <c r="C13" s="21">
        <v>0</v>
      </c>
      <c r="D13" s="21">
        <v>0</v>
      </c>
      <c r="E13" s="12">
        <v>13299230000</v>
      </c>
      <c r="F13" s="25">
        <v>0</v>
      </c>
      <c r="G13" s="12">
        <v>7000000000</v>
      </c>
      <c r="H13" s="25">
        <v>0</v>
      </c>
      <c r="I13" s="25">
        <v>0</v>
      </c>
      <c r="J13" s="10">
        <f t="shared" si="3"/>
        <v>0</v>
      </c>
      <c r="K13" s="25">
        <v>0</v>
      </c>
      <c r="L13" s="25">
        <v>0</v>
      </c>
      <c r="M13" s="25">
        <v>0</v>
      </c>
      <c r="N13" s="9">
        <v>20299230000</v>
      </c>
    </row>
    <row r="14" spans="1:14">
      <c r="A14" s="1" t="s">
        <v>20</v>
      </c>
      <c r="B14" s="19">
        <f t="shared" si="0"/>
        <v>1642450000</v>
      </c>
      <c r="C14" s="21">
        <v>200000000</v>
      </c>
      <c r="D14" s="21">
        <v>0</v>
      </c>
      <c r="E14" s="12">
        <v>1442450000</v>
      </c>
      <c r="F14" s="25">
        <v>0</v>
      </c>
      <c r="G14" s="12">
        <v>0</v>
      </c>
      <c r="H14" s="25">
        <v>0</v>
      </c>
      <c r="I14" s="25">
        <v>0</v>
      </c>
      <c r="J14" s="10">
        <f t="shared" si="3"/>
        <v>0</v>
      </c>
      <c r="K14" s="25">
        <v>0</v>
      </c>
      <c r="L14" s="25">
        <v>0</v>
      </c>
      <c r="M14" s="25">
        <v>0</v>
      </c>
      <c r="N14" s="9">
        <v>1642450000</v>
      </c>
    </row>
    <row r="15" spans="1:14">
      <c r="A15" s="1" t="s">
        <v>21</v>
      </c>
      <c r="B15" s="19">
        <f t="shared" si="0"/>
        <v>10190945082</v>
      </c>
      <c r="C15" s="21">
        <v>0</v>
      </c>
      <c r="D15" s="21">
        <v>0</v>
      </c>
      <c r="E15" s="12">
        <v>7050930000</v>
      </c>
      <c r="F15" s="25">
        <v>0</v>
      </c>
      <c r="G15" s="12">
        <v>3000000000</v>
      </c>
      <c r="H15" s="12">
        <v>140015082</v>
      </c>
      <c r="I15" s="25">
        <v>0</v>
      </c>
      <c r="J15" s="10">
        <f t="shared" si="3"/>
        <v>0</v>
      </c>
      <c r="K15" s="25">
        <v>0</v>
      </c>
      <c r="L15" s="25">
        <v>0</v>
      </c>
      <c r="M15" s="25">
        <v>0</v>
      </c>
      <c r="N15" s="9">
        <v>10190945082</v>
      </c>
    </row>
    <row r="16" spans="1:14">
      <c r="A16" s="1" t="s">
        <v>22</v>
      </c>
      <c r="B16" s="19">
        <f t="shared" si="0"/>
        <v>13036764918</v>
      </c>
      <c r="C16" s="21">
        <v>0</v>
      </c>
      <c r="D16" s="21">
        <v>650000000</v>
      </c>
      <c r="E16" s="12">
        <v>11926780000</v>
      </c>
      <c r="F16" s="25">
        <v>0</v>
      </c>
      <c r="G16" s="25">
        <v>0</v>
      </c>
      <c r="H16" s="12">
        <v>459984918</v>
      </c>
      <c r="I16" s="25">
        <v>0</v>
      </c>
      <c r="J16" s="10">
        <f t="shared" si="3"/>
        <v>0</v>
      </c>
      <c r="K16" s="25">
        <v>0</v>
      </c>
      <c r="L16" s="25">
        <v>0</v>
      </c>
      <c r="M16" s="25">
        <v>0</v>
      </c>
      <c r="N16" s="9">
        <v>13036764918</v>
      </c>
    </row>
    <row r="17" spans="1:14">
      <c r="A17" s="1" t="s">
        <v>23</v>
      </c>
      <c r="B17" s="19">
        <f t="shared" si="0"/>
        <v>0</v>
      </c>
      <c r="C17" s="19">
        <v>0</v>
      </c>
      <c r="D17" s="21">
        <v>0</v>
      </c>
      <c r="E17" s="21">
        <v>0</v>
      </c>
      <c r="F17" s="25">
        <v>0</v>
      </c>
      <c r="G17" s="25">
        <v>0</v>
      </c>
      <c r="H17" s="25">
        <v>0</v>
      </c>
      <c r="I17" s="25">
        <v>0</v>
      </c>
      <c r="J17" s="10">
        <f t="shared" si="3"/>
        <v>25000000</v>
      </c>
      <c r="K17" s="25">
        <v>25000000</v>
      </c>
      <c r="L17" s="25">
        <v>0</v>
      </c>
      <c r="M17" s="25">
        <v>0</v>
      </c>
      <c r="N17" s="9">
        <v>1135832500</v>
      </c>
    </row>
    <row r="18" spans="1:14">
      <c r="A18" s="14" t="s">
        <v>24</v>
      </c>
      <c r="B18" s="15">
        <f t="shared" si="0"/>
        <v>1000000000</v>
      </c>
      <c r="C18" s="15">
        <v>0</v>
      </c>
      <c r="D18" s="22">
        <v>0</v>
      </c>
      <c r="E18" s="22">
        <v>0</v>
      </c>
      <c r="F18" s="16">
        <v>0</v>
      </c>
      <c r="G18" s="16">
        <v>0</v>
      </c>
      <c r="H18" s="16">
        <v>0</v>
      </c>
      <c r="I18" s="16">
        <v>1000000000</v>
      </c>
      <c r="J18" s="17">
        <f t="shared" si="3"/>
        <v>0</v>
      </c>
      <c r="K18" s="16"/>
      <c r="L18" s="16">
        <v>0</v>
      </c>
      <c r="M18" s="16">
        <v>0</v>
      </c>
      <c r="N18" s="17">
        <v>1000000000</v>
      </c>
    </row>
    <row r="19" spans="1:14">
      <c r="A19" s="18" t="s">
        <v>25</v>
      </c>
    </row>
    <row r="20" spans="1:14">
      <c r="A20" s="18" t="s">
        <v>26</v>
      </c>
    </row>
    <row r="21" spans="1:14">
      <c r="A21" s="18" t="s">
        <v>35</v>
      </c>
    </row>
    <row r="22" spans="1:14">
      <c r="A22" s="18" t="s">
        <v>27</v>
      </c>
    </row>
  </sheetData>
  <mergeCells count="3">
    <mergeCell ref="A4:A5"/>
    <mergeCell ref="J5:M5"/>
    <mergeCell ref="C5:I5"/>
  </mergeCells>
  <pageMargins left="0.7" right="0.7" top="0.75" bottom="0.75" header="0.3" footer="0.3"/>
  <ignoredErrors>
    <ignoredError sqref="J6" formula="1"/>
    <ignoredError sqref="J7:J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showGridLines="0" workbookViewId="0">
      <selection activeCell="S11" sqref="S11"/>
    </sheetView>
  </sheetViews>
  <sheetFormatPr baseColWidth="10" defaultRowHeight="14.25"/>
  <cols>
    <col min="1" max="1" width="11.42578125" style="2"/>
    <col min="2" max="2" width="15.42578125" style="2" bestFit="1" customWidth="1"/>
    <col min="3" max="5" width="15.42578125" style="2" customWidth="1"/>
    <col min="6" max="12" width="20.7109375" style="2" customWidth="1"/>
    <col min="13" max="14" width="16.7109375" style="2" customWidth="1"/>
    <col min="15" max="15" width="16.5703125" style="2" customWidth="1"/>
    <col min="16" max="16" width="12" style="2" bestFit="1" customWidth="1"/>
    <col min="17" max="17" width="13.7109375" style="2" customWidth="1"/>
    <col min="18" max="18" width="11.42578125" style="2"/>
    <col min="19" max="19" width="15.42578125" style="2" bestFit="1" customWidth="1"/>
    <col min="20" max="16384" width="11.42578125" style="2"/>
  </cols>
  <sheetData>
    <row r="2" spans="1:19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 ht="60">
      <c r="A4" s="34" t="s">
        <v>0</v>
      </c>
      <c r="B4" s="3" t="s">
        <v>1</v>
      </c>
      <c r="C4" s="3" t="s">
        <v>40</v>
      </c>
      <c r="D4" s="3" t="s">
        <v>41</v>
      </c>
      <c r="E4" s="3" t="s">
        <v>30</v>
      </c>
      <c r="F4" s="4" t="s">
        <v>2</v>
      </c>
      <c r="G4" s="4" t="s">
        <v>28</v>
      </c>
      <c r="H4" s="4" t="s">
        <v>45</v>
      </c>
      <c r="I4" s="4" t="s">
        <v>38</v>
      </c>
      <c r="J4" s="4" t="s">
        <v>46</v>
      </c>
      <c r="K4" s="4" t="s">
        <v>39</v>
      </c>
      <c r="L4" s="4" t="s">
        <v>47</v>
      </c>
      <c r="M4" s="4" t="s">
        <v>3</v>
      </c>
      <c r="N4" s="24" t="s">
        <v>34</v>
      </c>
      <c r="O4" s="24" t="s">
        <v>4</v>
      </c>
      <c r="P4" s="3" t="s">
        <v>5</v>
      </c>
      <c r="Q4" s="3" t="s">
        <v>44</v>
      </c>
      <c r="R4" s="4" t="s">
        <v>3</v>
      </c>
      <c r="S4" s="4" t="s">
        <v>9</v>
      </c>
    </row>
    <row r="5" spans="1:19" ht="15" customHeight="1">
      <c r="A5" s="35"/>
      <c r="C5" s="38" t="s">
        <v>10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6" t="s">
        <v>11</v>
      </c>
      <c r="Q5" s="37"/>
      <c r="R5" s="37"/>
      <c r="S5" s="6" t="s">
        <v>10</v>
      </c>
    </row>
    <row r="6" spans="1:19">
      <c r="A6" s="7" t="s">
        <v>12</v>
      </c>
      <c r="B6" s="8">
        <f t="shared" ref="B6:B18" si="0">SUM(C6:O6)</f>
        <v>199011585454</v>
      </c>
      <c r="C6" s="9">
        <f t="shared" ref="C6:H6" si="1">SUM(C7:C18)</f>
        <v>675000000</v>
      </c>
      <c r="D6" s="9">
        <f t="shared" si="1"/>
        <v>150000000</v>
      </c>
      <c r="E6" s="9">
        <f t="shared" si="1"/>
        <v>2700000000</v>
      </c>
      <c r="F6" s="9">
        <f t="shared" si="1"/>
        <v>105267440000</v>
      </c>
      <c r="G6" s="9">
        <f t="shared" si="1"/>
        <v>8000000000</v>
      </c>
      <c r="H6" s="9">
        <f t="shared" si="1"/>
        <v>500000000</v>
      </c>
      <c r="I6" s="9">
        <f t="shared" ref="I6:L6" si="2">SUM(I7:I18)</f>
        <v>284097727</v>
      </c>
      <c r="J6" s="9">
        <f t="shared" si="2"/>
        <v>284097727</v>
      </c>
      <c r="K6" s="9">
        <f t="shared" si="2"/>
        <v>4550950000</v>
      </c>
      <c r="L6" s="9">
        <f t="shared" si="2"/>
        <v>2500000000</v>
      </c>
      <c r="M6" s="9">
        <f>SUM(M7:M18)</f>
        <v>73000000000</v>
      </c>
      <c r="N6" s="9">
        <f>SUM(N7:N18)</f>
        <v>400000000</v>
      </c>
      <c r="O6" s="9">
        <f t="shared" ref="O6" si="3">SUM(O7:O18)</f>
        <v>700000000</v>
      </c>
      <c r="P6" s="10">
        <f t="shared" ref="P6:P18" si="4">SUM(Q6:R6)</f>
        <v>146853800</v>
      </c>
      <c r="Q6" s="9">
        <f t="shared" ref="Q6:S6" si="5">SUM(Q7:Q18)</f>
        <v>51853800</v>
      </c>
      <c r="R6" s="9">
        <f t="shared" si="5"/>
        <v>95000000</v>
      </c>
      <c r="S6" s="9">
        <f t="shared" si="5"/>
        <v>205823303172.29999</v>
      </c>
    </row>
    <row r="7" spans="1:19">
      <c r="A7" s="1" t="s">
        <v>13</v>
      </c>
      <c r="B7" s="19">
        <f t="shared" si="0"/>
        <v>20053570000</v>
      </c>
      <c r="C7" s="21">
        <v>0</v>
      </c>
      <c r="D7" s="21">
        <v>0</v>
      </c>
      <c r="E7" s="21">
        <v>0</v>
      </c>
      <c r="F7" s="12">
        <v>15060570000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12">
        <v>4993000000</v>
      </c>
      <c r="N7" s="25">
        <v>0</v>
      </c>
      <c r="O7" s="25">
        <v>0</v>
      </c>
      <c r="P7" s="10">
        <f t="shared" si="4"/>
        <v>0</v>
      </c>
      <c r="Q7" s="25">
        <v>0</v>
      </c>
      <c r="R7" s="25">
        <v>0</v>
      </c>
      <c r="S7" s="9">
        <v>20053570000</v>
      </c>
    </row>
    <row r="8" spans="1:19">
      <c r="A8" s="1" t="s">
        <v>14</v>
      </c>
      <c r="B8" s="19">
        <f t="shared" si="0"/>
        <v>19043940000</v>
      </c>
      <c r="C8" s="21">
        <v>0</v>
      </c>
      <c r="D8" s="21">
        <v>0</v>
      </c>
      <c r="E8" s="21">
        <v>0</v>
      </c>
      <c r="F8" s="12">
        <v>13536940000</v>
      </c>
      <c r="G8" s="25">
        <v>0</v>
      </c>
      <c r="H8" s="25">
        <v>500000000</v>
      </c>
      <c r="I8" s="25">
        <v>0</v>
      </c>
      <c r="J8" s="25">
        <v>0</v>
      </c>
      <c r="K8" s="25">
        <v>0</v>
      </c>
      <c r="L8" s="25">
        <v>0</v>
      </c>
      <c r="M8" s="25">
        <v>5007000000</v>
      </c>
      <c r="N8" s="25">
        <v>0</v>
      </c>
      <c r="O8" s="25">
        <v>0</v>
      </c>
      <c r="P8" s="10">
        <f t="shared" si="4"/>
        <v>0</v>
      </c>
      <c r="Q8" s="25">
        <v>0</v>
      </c>
      <c r="R8" s="25">
        <v>0</v>
      </c>
      <c r="S8" s="9">
        <v>19043940000</v>
      </c>
    </row>
    <row r="9" spans="1:19">
      <c r="A9" s="1" t="s">
        <v>15</v>
      </c>
      <c r="B9" s="19">
        <f t="shared" si="0"/>
        <v>16014650000</v>
      </c>
      <c r="C9" s="21">
        <v>0</v>
      </c>
      <c r="D9" s="21">
        <v>0</v>
      </c>
      <c r="E9" s="21">
        <v>0</v>
      </c>
      <c r="F9" s="12">
        <v>9464650000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6250000000</v>
      </c>
      <c r="N9" s="25">
        <v>0</v>
      </c>
      <c r="O9" s="25">
        <v>300000000</v>
      </c>
      <c r="P9" s="10">
        <f t="shared" si="4"/>
        <v>0</v>
      </c>
      <c r="Q9" s="25">
        <v>0</v>
      </c>
      <c r="R9" s="25">
        <v>0</v>
      </c>
      <c r="S9" s="9">
        <v>16014650000</v>
      </c>
    </row>
    <row r="10" spans="1:19">
      <c r="A10" s="1" t="s">
        <v>16</v>
      </c>
      <c r="B10" s="19">
        <f t="shared" si="0"/>
        <v>9456304000</v>
      </c>
      <c r="C10" s="21">
        <v>0</v>
      </c>
      <c r="D10" s="21">
        <v>115000000</v>
      </c>
      <c r="E10" s="21">
        <v>0</v>
      </c>
      <c r="F10" s="12">
        <v>5337500000</v>
      </c>
      <c r="G10" s="25">
        <v>0</v>
      </c>
      <c r="H10" s="25">
        <v>0</v>
      </c>
      <c r="I10" s="25">
        <v>126902000</v>
      </c>
      <c r="J10" s="25">
        <v>126902000</v>
      </c>
      <c r="K10" s="25">
        <v>0</v>
      </c>
      <c r="L10" s="25">
        <v>0</v>
      </c>
      <c r="M10" s="25">
        <v>3750000000</v>
      </c>
      <c r="N10" s="25">
        <v>0</v>
      </c>
      <c r="O10" s="25">
        <v>0</v>
      </c>
      <c r="P10" s="10">
        <f t="shared" si="4"/>
        <v>51853800</v>
      </c>
      <c r="Q10" s="25">
        <v>51853800</v>
      </c>
      <c r="R10" s="25">
        <v>0</v>
      </c>
      <c r="S10" s="9">
        <v>11833982218.299999</v>
      </c>
    </row>
    <row r="11" spans="1:19">
      <c r="A11" s="1" t="s">
        <v>17</v>
      </c>
      <c r="B11" s="19">
        <f t="shared" si="0"/>
        <v>30864426000</v>
      </c>
      <c r="C11" s="21">
        <v>675000000</v>
      </c>
      <c r="D11" s="21">
        <v>35000000</v>
      </c>
      <c r="E11" s="21">
        <v>0</v>
      </c>
      <c r="F11" s="12">
        <v>9908230000</v>
      </c>
      <c r="G11" s="25">
        <v>0</v>
      </c>
      <c r="H11" s="25">
        <v>0</v>
      </c>
      <c r="I11" s="25">
        <v>73098000</v>
      </c>
      <c r="J11" s="25">
        <v>73098000</v>
      </c>
      <c r="K11" s="25">
        <v>0</v>
      </c>
      <c r="L11" s="25">
        <v>0</v>
      </c>
      <c r="M11" s="12">
        <v>20000000000</v>
      </c>
      <c r="N11" s="25">
        <v>100000000</v>
      </c>
      <c r="O11" s="25">
        <v>0</v>
      </c>
      <c r="P11" s="10">
        <f t="shared" si="4"/>
        <v>0</v>
      </c>
      <c r="Q11" s="25">
        <v>0</v>
      </c>
      <c r="R11" s="25">
        <v>0</v>
      </c>
      <c r="S11" s="9">
        <v>30864426000</v>
      </c>
    </row>
    <row r="12" spans="1:19">
      <c r="A12" s="1" t="s">
        <v>18</v>
      </c>
      <c r="B12" s="19">
        <f t="shared" si="0"/>
        <v>32086012500</v>
      </c>
      <c r="C12" s="21">
        <v>0</v>
      </c>
      <c r="D12" s="21">
        <v>0</v>
      </c>
      <c r="E12" s="21">
        <v>0</v>
      </c>
      <c r="F12" s="12">
        <v>15403370000</v>
      </c>
      <c r="G12" s="25">
        <v>0</v>
      </c>
      <c r="H12" s="25">
        <v>0</v>
      </c>
      <c r="I12" s="25">
        <v>0</v>
      </c>
      <c r="J12" s="25">
        <v>0</v>
      </c>
      <c r="K12" s="25">
        <v>682642500</v>
      </c>
      <c r="L12" s="25">
        <v>0</v>
      </c>
      <c r="M12" s="12">
        <v>16000000000</v>
      </c>
      <c r="N12" s="25">
        <v>0</v>
      </c>
      <c r="O12" s="25">
        <v>0</v>
      </c>
      <c r="P12" s="10">
        <f t="shared" si="4"/>
        <v>0</v>
      </c>
      <c r="Q12" s="25">
        <v>0</v>
      </c>
      <c r="R12" s="25">
        <v>0</v>
      </c>
      <c r="S12" s="9">
        <v>32086012500</v>
      </c>
    </row>
    <row r="13" spans="1:19">
      <c r="A13" s="1" t="s">
        <v>19</v>
      </c>
      <c r="B13" s="19">
        <f t="shared" si="0"/>
        <v>1902252500</v>
      </c>
      <c r="C13" s="21">
        <v>0</v>
      </c>
      <c r="D13" s="21">
        <v>0</v>
      </c>
      <c r="E13" s="21">
        <v>0</v>
      </c>
      <c r="F13" s="12">
        <v>309420000</v>
      </c>
      <c r="G13" s="25">
        <v>0</v>
      </c>
      <c r="H13" s="25">
        <v>0</v>
      </c>
      <c r="I13" s="25">
        <v>0</v>
      </c>
      <c r="J13" s="25">
        <v>0</v>
      </c>
      <c r="K13" s="25">
        <v>1592832500</v>
      </c>
      <c r="L13" s="25">
        <v>0</v>
      </c>
      <c r="M13" s="12">
        <v>0</v>
      </c>
      <c r="N13" s="25">
        <v>0</v>
      </c>
      <c r="O13" s="25">
        <v>0</v>
      </c>
      <c r="P13" s="10">
        <f t="shared" si="4"/>
        <v>0</v>
      </c>
      <c r="Q13" s="25">
        <v>0</v>
      </c>
      <c r="R13" s="25">
        <v>0</v>
      </c>
      <c r="S13" s="9">
        <v>1902252500</v>
      </c>
    </row>
    <row r="14" spans="1:19">
      <c r="A14" s="1" t="s">
        <v>20</v>
      </c>
      <c r="B14" s="19">
        <f t="shared" si="0"/>
        <v>15105385000</v>
      </c>
      <c r="C14" s="21">
        <v>0</v>
      </c>
      <c r="D14" s="21">
        <v>0</v>
      </c>
      <c r="E14" s="21">
        <v>0</v>
      </c>
      <c r="F14" s="12">
        <v>6640100000</v>
      </c>
      <c r="G14" s="25">
        <v>0</v>
      </c>
      <c r="H14" s="25">
        <v>0</v>
      </c>
      <c r="I14" s="25">
        <v>0</v>
      </c>
      <c r="J14" s="25">
        <v>0</v>
      </c>
      <c r="K14" s="25">
        <v>1365285000</v>
      </c>
      <c r="L14" s="25">
        <v>0</v>
      </c>
      <c r="M14" s="12">
        <v>7000000000</v>
      </c>
      <c r="N14" s="25">
        <v>100000000</v>
      </c>
      <c r="O14" s="25">
        <v>0</v>
      </c>
      <c r="P14" s="10">
        <f t="shared" si="4"/>
        <v>0</v>
      </c>
      <c r="Q14" s="25">
        <v>0</v>
      </c>
      <c r="R14" s="25">
        <v>0</v>
      </c>
      <c r="S14" s="9">
        <v>15105385000</v>
      </c>
    </row>
    <row r="15" spans="1:19">
      <c r="A15" s="1" t="s">
        <v>21</v>
      </c>
      <c r="B15" s="19">
        <f t="shared" si="0"/>
        <v>21821707569</v>
      </c>
      <c r="C15" s="21">
        <v>0</v>
      </c>
      <c r="D15" s="21">
        <v>0</v>
      </c>
      <c r="E15" s="21">
        <v>2480000000</v>
      </c>
      <c r="F15" s="12">
        <v>14571510000</v>
      </c>
      <c r="G15" s="25">
        <v>0</v>
      </c>
      <c r="H15" s="25">
        <v>0</v>
      </c>
      <c r="I15" s="25">
        <v>0</v>
      </c>
      <c r="J15" s="25">
        <v>0</v>
      </c>
      <c r="K15" s="25">
        <v>910190000</v>
      </c>
      <c r="L15" s="25">
        <v>0</v>
      </c>
      <c r="M15" s="12">
        <v>3500000000</v>
      </c>
      <c r="N15" s="25">
        <v>100000000</v>
      </c>
      <c r="O15" s="12">
        <v>260007569</v>
      </c>
      <c r="P15" s="10">
        <f t="shared" si="4"/>
        <v>0</v>
      </c>
      <c r="Q15" s="25">
        <v>0</v>
      </c>
      <c r="R15" s="25">
        <v>0</v>
      </c>
      <c r="S15" s="9">
        <v>21821707569</v>
      </c>
    </row>
    <row r="16" spans="1:19">
      <c r="A16" s="1" t="s">
        <v>22</v>
      </c>
      <c r="B16" s="19">
        <f t="shared" si="0"/>
        <v>412781397</v>
      </c>
      <c r="C16" s="21">
        <v>0</v>
      </c>
      <c r="D16" s="21">
        <v>0</v>
      </c>
      <c r="E16" s="21">
        <v>220000000</v>
      </c>
      <c r="F16" s="12">
        <v>35000000</v>
      </c>
      <c r="G16" s="25">
        <v>0</v>
      </c>
      <c r="H16" s="25">
        <v>0</v>
      </c>
      <c r="I16" s="25">
        <v>8894483</v>
      </c>
      <c r="J16" s="25">
        <v>8894483</v>
      </c>
      <c r="K16" s="25">
        <v>0</v>
      </c>
      <c r="L16" s="25">
        <v>0</v>
      </c>
      <c r="M16" s="25">
        <v>0</v>
      </c>
      <c r="N16" s="25">
        <v>0</v>
      </c>
      <c r="O16" s="12">
        <v>139992431</v>
      </c>
      <c r="P16" s="10">
        <f t="shared" si="4"/>
        <v>0</v>
      </c>
      <c r="Q16" s="25">
        <v>0</v>
      </c>
      <c r="R16" s="25">
        <v>0</v>
      </c>
      <c r="S16" s="9">
        <v>412781397</v>
      </c>
    </row>
    <row r="17" spans="1:19">
      <c r="A17" s="1" t="s">
        <v>23</v>
      </c>
      <c r="B17" s="19">
        <f t="shared" si="0"/>
        <v>10675406490</v>
      </c>
      <c r="C17" s="21">
        <v>0</v>
      </c>
      <c r="D17" s="21">
        <v>0</v>
      </c>
      <c r="E17" s="21">
        <v>0</v>
      </c>
      <c r="F17" s="21">
        <v>125000000</v>
      </c>
      <c r="G17" s="25">
        <v>4000000000</v>
      </c>
      <c r="H17" s="25">
        <v>0</v>
      </c>
      <c r="I17" s="25">
        <v>25203245</v>
      </c>
      <c r="J17" s="25">
        <v>25203245</v>
      </c>
      <c r="K17" s="25">
        <v>0</v>
      </c>
      <c r="L17" s="25">
        <v>0</v>
      </c>
      <c r="M17" s="25">
        <v>6500000000</v>
      </c>
      <c r="N17" s="25">
        <v>0</v>
      </c>
      <c r="O17" s="25">
        <v>0</v>
      </c>
      <c r="P17" s="10">
        <f t="shared" si="4"/>
        <v>0</v>
      </c>
      <c r="Q17" s="25">
        <v>0</v>
      </c>
      <c r="R17" s="25">
        <v>0</v>
      </c>
      <c r="S17" s="9">
        <v>10675406490</v>
      </c>
    </row>
    <row r="18" spans="1:19">
      <c r="A18" s="14" t="s">
        <v>24</v>
      </c>
      <c r="B18" s="15">
        <f t="shared" si="0"/>
        <v>21575149998</v>
      </c>
      <c r="C18" s="22">
        <v>0</v>
      </c>
      <c r="D18" s="22">
        <v>0</v>
      </c>
      <c r="E18" s="22">
        <v>0</v>
      </c>
      <c r="F18" s="22">
        <v>14875150000</v>
      </c>
      <c r="G18" s="16">
        <v>4000000000</v>
      </c>
      <c r="H18" s="16">
        <v>0</v>
      </c>
      <c r="I18" s="16">
        <v>49999999</v>
      </c>
      <c r="J18" s="16">
        <v>49999999</v>
      </c>
      <c r="K18" s="16">
        <v>0</v>
      </c>
      <c r="L18" s="16">
        <v>2500000000</v>
      </c>
      <c r="M18" s="16">
        <v>0</v>
      </c>
      <c r="N18" s="16">
        <v>100000000</v>
      </c>
      <c r="O18" s="16">
        <v>0</v>
      </c>
      <c r="P18" s="17">
        <f t="shared" si="4"/>
        <v>95000000</v>
      </c>
      <c r="Q18" s="16">
        <v>0</v>
      </c>
      <c r="R18" s="16">
        <v>95000000</v>
      </c>
      <c r="S18" s="17">
        <v>26009189498</v>
      </c>
    </row>
    <row r="19" spans="1:19">
      <c r="A19" s="18" t="s">
        <v>25</v>
      </c>
    </row>
    <row r="20" spans="1:19">
      <c r="A20" s="18" t="s">
        <v>26</v>
      </c>
    </row>
    <row r="21" spans="1:19">
      <c r="A21" s="18" t="s">
        <v>35</v>
      </c>
    </row>
    <row r="22" spans="1:19">
      <c r="A22" s="18" t="s">
        <v>27</v>
      </c>
    </row>
  </sheetData>
  <mergeCells count="3">
    <mergeCell ref="A4:A5"/>
    <mergeCell ref="C5:O5"/>
    <mergeCell ref="P5:R5"/>
  </mergeCells>
  <pageMargins left="0.7" right="0.7" top="0.75" bottom="0.75" header="0.3" footer="0.3"/>
  <ignoredErrors>
    <ignoredError sqref="P6" formula="1"/>
    <ignoredError sqref="P7:P18" formula="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showGridLines="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T11" sqref="T11"/>
    </sheetView>
  </sheetViews>
  <sheetFormatPr baseColWidth="10" defaultRowHeight="14.25"/>
  <cols>
    <col min="1" max="1" width="11.42578125" style="2"/>
    <col min="2" max="2" width="15.42578125" style="2" bestFit="1" customWidth="1"/>
    <col min="3" max="5" width="15.42578125" style="2" customWidth="1"/>
    <col min="6" max="11" width="20.7109375" style="2" customWidth="1"/>
    <col min="12" max="13" width="16.7109375" style="2" customWidth="1"/>
    <col min="14" max="14" width="16.5703125" style="2" customWidth="1"/>
    <col min="15" max="15" width="18.140625" style="2" customWidth="1"/>
    <col min="16" max="16" width="12" style="2" bestFit="1" customWidth="1"/>
    <col min="17" max="17" width="13.7109375" style="2" customWidth="1"/>
    <col min="18" max="18" width="11.42578125" style="2"/>
    <col min="19" max="19" width="12" style="2" bestFit="1" customWidth="1"/>
    <col min="20" max="20" width="15.42578125" style="2" bestFit="1" customWidth="1"/>
    <col min="21" max="16384" width="11.42578125" style="2"/>
  </cols>
  <sheetData>
    <row r="2" spans="1:20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" ht="60">
      <c r="A4" s="34" t="s">
        <v>0</v>
      </c>
      <c r="B4" s="3" t="s">
        <v>1</v>
      </c>
      <c r="C4" s="3" t="s">
        <v>40</v>
      </c>
      <c r="D4" s="3" t="s">
        <v>32</v>
      </c>
      <c r="E4" s="3" t="s">
        <v>48</v>
      </c>
      <c r="F4" s="4" t="s">
        <v>2</v>
      </c>
      <c r="G4" s="4" t="s">
        <v>49</v>
      </c>
      <c r="H4" s="4" t="s">
        <v>50</v>
      </c>
      <c r="I4" s="4" t="s">
        <v>42</v>
      </c>
      <c r="J4" s="4" t="s">
        <v>28</v>
      </c>
      <c r="K4" s="4" t="s">
        <v>39</v>
      </c>
      <c r="L4" s="4" t="s">
        <v>3</v>
      </c>
      <c r="M4" s="24" t="s">
        <v>34</v>
      </c>
      <c r="N4" s="24" t="s">
        <v>4</v>
      </c>
      <c r="O4" s="24" t="s">
        <v>43</v>
      </c>
      <c r="P4" s="3" t="s">
        <v>5</v>
      </c>
      <c r="Q4" s="3" t="s">
        <v>44</v>
      </c>
      <c r="R4" s="4" t="s">
        <v>38</v>
      </c>
      <c r="S4" s="4" t="s">
        <v>51</v>
      </c>
      <c r="T4" s="4" t="s">
        <v>9</v>
      </c>
    </row>
    <row r="5" spans="1:20" ht="15" customHeight="1">
      <c r="A5" s="35"/>
      <c r="C5" s="38" t="s">
        <v>10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6" t="s">
        <v>11</v>
      </c>
      <c r="Q5" s="37"/>
      <c r="R5" s="37"/>
      <c r="S5" s="37"/>
      <c r="T5" s="6" t="s">
        <v>10</v>
      </c>
    </row>
    <row r="6" spans="1:20">
      <c r="A6" s="7" t="s">
        <v>12</v>
      </c>
      <c r="B6" s="8">
        <f t="shared" ref="B6:B18" si="0">SUM(C6:O6)</f>
        <v>204183670000</v>
      </c>
      <c r="C6" s="9">
        <f t="shared" ref="C6:J6" si="1">SUM(C7:C18)</f>
        <v>200000000</v>
      </c>
      <c r="D6" s="9">
        <f t="shared" si="1"/>
        <v>1000000000</v>
      </c>
      <c r="E6" s="9">
        <f t="shared" si="1"/>
        <v>100000000</v>
      </c>
      <c r="F6" s="9">
        <f t="shared" si="1"/>
        <v>109187710000</v>
      </c>
      <c r="G6" s="9">
        <f t="shared" si="1"/>
        <v>100000000</v>
      </c>
      <c r="H6" s="9">
        <f t="shared" si="1"/>
        <v>100000000</v>
      </c>
      <c r="I6" s="9">
        <f t="shared" si="1"/>
        <v>230000000</v>
      </c>
      <c r="J6" s="9">
        <f t="shared" si="1"/>
        <v>2000000000</v>
      </c>
      <c r="K6" s="9">
        <f t="shared" ref="K6" si="2">SUM(K7:K18)</f>
        <v>4665960000</v>
      </c>
      <c r="L6" s="9">
        <f>SUM(L7:L18)</f>
        <v>85000000000</v>
      </c>
      <c r="M6" s="9">
        <f>SUM(M7:M18)</f>
        <v>100000000</v>
      </c>
      <c r="N6" s="9">
        <f t="shared" ref="N6:O6" si="3">SUM(N7:N18)</f>
        <v>500000000</v>
      </c>
      <c r="O6" s="9">
        <f t="shared" si="3"/>
        <v>1000000000</v>
      </c>
      <c r="P6" s="10">
        <f t="shared" ref="P6:P18" si="4">SUM(Q6:S6)</f>
        <v>287500000</v>
      </c>
      <c r="Q6" s="9">
        <f t="shared" ref="Q6:S6" si="5">SUM(Q7:Q18)</f>
        <v>23000000</v>
      </c>
      <c r="R6" s="9">
        <f t="shared" si="5"/>
        <v>4500000</v>
      </c>
      <c r="S6" s="9">
        <f t="shared" si="5"/>
        <v>260000000</v>
      </c>
      <c r="T6" s="9">
        <f>SUM(T7:T18)</f>
        <v>217836397876.94806</v>
      </c>
    </row>
    <row r="7" spans="1:20">
      <c r="A7" s="1" t="s">
        <v>13</v>
      </c>
      <c r="B7" s="19">
        <f t="shared" si="0"/>
        <v>24085150000</v>
      </c>
      <c r="C7" s="21">
        <v>0</v>
      </c>
      <c r="D7" s="21">
        <v>0</v>
      </c>
      <c r="E7" s="21">
        <v>0</v>
      </c>
      <c r="F7" s="12">
        <v>24085150000</v>
      </c>
      <c r="G7" s="12">
        <v>0</v>
      </c>
      <c r="H7" s="12">
        <v>0</v>
      </c>
      <c r="I7" s="25">
        <v>0</v>
      </c>
      <c r="J7" s="25">
        <v>0</v>
      </c>
      <c r="K7" s="25">
        <v>0</v>
      </c>
      <c r="L7" s="12">
        <v>0</v>
      </c>
      <c r="M7" s="25">
        <v>0</v>
      </c>
      <c r="N7" s="25">
        <v>0</v>
      </c>
      <c r="O7" s="25">
        <v>0</v>
      </c>
      <c r="P7" s="10">
        <f t="shared" si="4"/>
        <v>0</v>
      </c>
      <c r="Q7" s="25">
        <v>0</v>
      </c>
      <c r="R7" s="25">
        <v>0</v>
      </c>
      <c r="S7" s="25">
        <v>0</v>
      </c>
      <c r="T7" s="10">
        <v>24085150000</v>
      </c>
    </row>
    <row r="8" spans="1:20">
      <c r="A8" s="1" t="s">
        <v>14</v>
      </c>
      <c r="B8" s="19">
        <f t="shared" si="0"/>
        <v>20278180000</v>
      </c>
      <c r="C8" s="21">
        <v>0</v>
      </c>
      <c r="D8" s="21">
        <v>0</v>
      </c>
      <c r="E8" s="21">
        <v>0</v>
      </c>
      <c r="F8" s="12">
        <v>13785480000</v>
      </c>
      <c r="G8" s="12">
        <v>0</v>
      </c>
      <c r="H8" s="12">
        <v>0</v>
      </c>
      <c r="I8" s="25">
        <v>0</v>
      </c>
      <c r="J8" s="25">
        <v>13500000</v>
      </c>
      <c r="K8" s="25">
        <v>0</v>
      </c>
      <c r="L8" s="25">
        <v>6379200000</v>
      </c>
      <c r="M8" s="25">
        <v>100000000</v>
      </c>
      <c r="N8" s="25">
        <v>0</v>
      </c>
      <c r="O8" s="25">
        <v>0</v>
      </c>
      <c r="P8" s="10">
        <f t="shared" si="4"/>
        <v>50000000</v>
      </c>
      <c r="Q8" s="25">
        <v>0</v>
      </c>
      <c r="R8" s="25">
        <v>0</v>
      </c>
      <c r="S8" s="25">
        <v>50000000</v>
      </c>
      <c r="T8" s="10">
        <v>22634605000</v>
      </c>
    </row>
    <row r="9" spans="1:20">
      <c r="A9" s="1" t="s">
        <v>15</v>
      </c>
      <c r="B9" s="19">
        <f t="shared" si="0"/>
        <v>28573780000</v>
      </c>
      <c r="C9" s="21">
        <v>0</v>
      </c>
      <c r="D9" s="21">
        <v>0</v>
      </c>
      <c r="E9" s="21">
        <v>0</v>
      </c>
      <c r="F9" s="12">
        <v>13761480000</v>
      </c>
      <c r="G9" s="12">
        <v>0</v>
      </c>
      <c r="H9" s="12">
        <v>0</v>
      </c>
      <c r="I9" s="25">
        <v>0</v>
      </c>
      <c r="J9" s="25">
        <v>1986500000</v>
      </c>
      <c r="K9" s="25">
        <v>0</v>
      </c>
      <c r="L9" s="25">
        <v>12825800000</v>
      </c>
      <c r="M9" s="25">
        <v>0</v>
      </c>
      <c r="N9" s="25">
        <v>0</v>
      </c>
      <c r="O9" s="25">
        <v>0</v>
      </c>
      <c r="P9" s="10">
        <f t="shared" si="4"/>
        <v>52000000</v>
      </c>
      <c r="Q9" s="25">
        <v>0</v>
      </c>
      <c r="R9" s="25">
        <v>2000000</v>
      </c>
      <c r="S9" s="25">
        <v>50000000</v>
      </c>
      <c r="T9" s="10">
        <v>31034274400</v>
      </c>
    </row>
    <row r="10" spans="1:20">
      <c r="A10" s="1" t="s">
        <v>16</v>
      </c>
      <c r="B10" s="19">
        <f t="shared" si="0"/>
        <v>33143540000</v>
      </c>
      <c r="C10" s="21">
        <v>200000000</v>
      </c>
      <c r="D10" s="21">
        <v>0</v>
      </c>
      <c r="E10" s="21">
        <v>0</v>
      </c>
      <c r="F10" s="12">
        <v>12943540000</v>
      </c>
      <c r="G10" s="12">
        <v>0</v>
      </c>
      <c r="H10" s="12">
        <v>0</v>
      </c>
      <c r="I10" s="25">
        <v>0</v>
      </c>
      <c r="J10" s="25">
        <v>0</v>
      </c>
      <c r="K10" s="25">
        <v>0</v>
      </c>
      <c r="L10" s="25">
        <v>20000000000</v>
      </c>
      <c r="M10" s="25">
        <v>0</v>
      </c>
      <c r="N10" s="25">
        <v>0</v>
      </c>
      <c r="O10" s="25">
        <v>0</v>
      </c>
      <c r="P10" s="10">
        <f t="shared" si="4"/>
        <v>0</v>
      </c>
      <c r="Q10" s="25">
        <v>0</v>
      </c>
      <c r="R10" s="25">
        <v>0</v>
      </c>
      <c r="S10" s="25">
        <v>0</v>
      </c>
      <c r="T10" s="10">
        <v>33143540000</v>
      </c>
    </row>
    <row r="11" spans="1:20">
      <c r="A11" s="1" t="s">
        <v>17</v>
      </c>
      <c r="B11" s="19">
        <f t="shared" si="0"/>
        <v>22248135672</v>
      </c>
      <c r="C11" s="21">
        <v>0</v>
      </c>
      <c r="D11" s="21">
        <v>0</v>
      </c>
      <c r="E11" s="21">
        <v>0</v>
      </c>
      <c r="F11" s="12">
        <v>6552870000</v>
      </c>
      <c r="G11" s="12">
        <v>0</v>
      </c>
      <c r="H11" s="12">
        <v>0</v>
      </c>
      <c r="I11" s="25">
        <v>0</v>
      </c>
      <c r="J11" s="25">
        <v>0</v>
      </c>
      <c r="K11" s="25">
        <v>0</v>
      </c>
      <c r="L11" s="12">
        <v>15373000000</v>
      </c>
      <c r="M11" s="25">
        <v>0</v>
      </c>
      <c r="N11" s="25">
        <v>322265672</v>
      </c>
      <c r="O11" s="25">
        <v>0</v>
      </c>
      <c r="P11" s="10">
        <f t="shared" si="4"/>
        <v>50000000</v>
      </c>
      <c r="Q11" s="25">
        <v>0</v>
      </c>
      <c r="R11" s="25">
        <v>0</v>
      </c>
      <c r="S11" s="25">
        <v>50000000</v>
      </c>
      <c r="T11" s="10">
        <v>24620145672</v>
      </c>
    </row>
    <row r="12" spans="1:20">
      <c r="A12" s="1" t="s">
        <v>18</v>
      </c>
      <c r="B12" s="19">
        <f t="shared" si="0"/>
        <v>3729426328</v>
      </c>
      <c r="C12" s="21">
        <v>0</v>
      </c>
      <c r="D12" s="21">
        <v>0</v>
      </c>
      <c r="E12" s="21">
        <v>0</v>
      </c>
      <c r="F12" s="12">
        <v>118500000</v>
      </c>
      <c r="G12" s="12">
        <v>0</v>
      </c>
      <c r="H12" s="12">
        <v>0</v>
      </c>
      <c r="I12" s="25">
        <v>0</v>
      </c>
      <c r="J12" s="25">
        <v>0</v>
      </c>
      <c r="K12" s="25">
        <v>933192000</v>
      </c>
      <c r="L12" s="12">
        <v>2500000000</v>
      </c>
      <c r="M12" s="25">
        <v>0</v>
      </c>
      <c r="N12" s="25">
        <v>177734328</v>
      </c>
      <c r="O12" s="25">
        <v>0</v>
      </c>
      <c r="P12" s="10">
        <f t="shared" si="4"/>
        <v>50000000</v>
      </c>
      <c r="Q12" s="25">
        <v>0</v>
      </c>
      <c r="R12" s="25">
        <v>0</v>
      </c>
      <c r="S12" s="25">
        <v>50000000</v>
      </c>
      <c r="T12" s="10">
        <v>6104656328</v>
      </c>
    </row>
    <row r="13" spans="1:20">
      <c r="A13" s="1" t="s">
        <v>19</v>
      </c>
      <c r="B13" s="19">
        <f t="shared" si="0"/>
        <v>12192730000</v>
      </c>
      <c r="C13" s="21">
        <v>0</v>
      </c>
      <c r="D13" s="21">
        <v>0</v>
      </c>
      <c r="E13" s="21">
        <v>0</v>
      </c>
      <c r="F13" s="12">
        <v>12192730000</v>
      </c>
      <c r="G13" s="12">
        <v>0</v>
      </c>
      <c r="H13" s="12">
        <v>0</v>
      </c>
      <c r="I13" s="25">
        <v>0</v>
      </c>
      <c r="J13" s="25">
        <v>0</v>
      </c>
      <c r="K13" s="25">
        <v>0</v>
      </c>
      <c r="L13" s="12">
        <v>0</v>
      </c>
      <c r="M13" s="25">
        <v>0</v>
      </c>
      <c r="N13" s="25">
        <v>0</v>
      </c>
      <c r="O13" s="25">
        <v>0</v>
      </c>
      <c r="P13" s="10">
        <f t="shared" si="4"/>
        <v>0</v>
      </c>
      <c r="Q13" s="25">
        <v>0</v>
      </c>
      <c r="R13" s="25">
        <v>0</v>
      </c>
      <c r="S13" s="25">
        <v>0</v>
      </c>
      <c r="T13" s="10">
        <v>12192730000</v>
      </c>
    </row>
    <row r="14" spans="1:20">
      <c r="A14" s="1" t="s">
        <v>20</v>
      </c>
      <c r="B14" s="19">
        <f t="shared" si="0"/>
        <v>10925401840</v>
      </c>
      <c r="C14" s="21">
        <v>0</v>
      </c>
      <c r="D14" s="21">
        <v>0</v>
      </c>
      <c r="E14" s="21">
        <v>0</v>
      </c>
      <c r="F14" s="12">
        <v>600000000</v>
      </c>
      <c r="G14" s="12">
        <v>0</v>
      </c>
      <c r="H14" s="12">
        <v>70421840</v>
      </c>
      <c r="I14" s="25">
        <v>0</v>
      </c>
      <c r="J14" s="25">
        <v>0</v>
      </c>
      <c r="K14" s="25">
        <v>2332980000</v>
      </c>
      <c r="L14" s="12">
        <v>7922000000</v>
      </c>
      <c r="M14" s="25">
        <v>0</v>
      </c>
      <c r="N14" s="25">
        <v>0</v>
      </c>
      <c r="O14" s="25">
        <v>0</v>
      </c>
      <c r="P14" s="10">
        <f t="shared" si="4"/>
        <v>35000000</v>
      </c>
      <c r="Q14" s="25">
        <v>0</v>
      </c>
      <c r="R14" s="25">
        <v>0</v>
      </c>
      <c r="S14" s="25">
        <v>35000000</v>
      </c>
      <c r="T14" s="10">
        <v>12590743999.090908</v>
      </c>
    </row>
    <row r="15" spans="1:20">
      <c r="A15" s="1" t="s">
        <v>21</v>
      </c>
      <c r="B15" s="19">
        <f t="shared" si="0"/>
        <v>7748378160</v>
      </c>
      <c r="C15" s="21">
        <v>0</v>
      </c>
      <c r="D15" s="21">
        <v>1000000000</v>
      </c>
      <c r="E15" s="21">
        <v>0</v>
      </c>
      <c r="F15" s="12">
        <v>900000000</v>
      </c>
      <c r="G15" s="12">
        <v>0</v>
      </c>
      <c r="H15" s="12">
        <v>29578160</v>
      </c>
      <c r="I15" s="25">
        <v>0</v>
      </c>
      <c r="J15" s="25">
        <v>0</v>
      </c>
      <c r="K15" s="25">
        <v>0</v>
      </c>
      <c r="L15" s="12">
        <v>5818800000</v>
      </c>
      <c r="M15" s="25">
        <v>0</v>
      </c>
      <c r="N15" s="25">
        <v>0</v>
      </c>
      <c r="O15" s="25">
        <v>0</v>
      </c>
      <c r="P15" s="10">
        <f t="shared" si="4"/>
        <v>0</v>
      </c>
      <c r="Q15" s="25">
        <v>0</v>
      </c>
      <c r="R15" s="25">
        <v>0</v>
      </c>
      <c r="S15" s="25">
        <v>0</v>
      </c>
      <c r="T15" s="10">
        <v>7748378160</v>
      </c>
    </row>
    <row r="16" spans="1:20">
      <c r="A16" s="1" t="s">
        <v>22</v>
      </c>
      <c r="B16" s="19">
        <f t="shared" si="0"/>
        <v>23008948000</v>
      </c>
      <c r="C16" s="21">
        <v>0</v>
      </c>
      <c r="D16" s="21">
        <v>0</v>
      </c>
      <c r="E16" s="21">
        <v>0</v>
      </c>
      <c r="F16" s="12">
        <v>17197960000</v>
      </c>
      <c r="G16" s="12">
        <v>0</v>
      </c>
      <c r="H16" s="12">
        <v>0</v>
      </c>
      <c r="I16" s="25">
        <v>230000000</v>
      </c>
      <c r="J16" s="25">
        <v>0</v>
      </c>
      <c r="K16" s="25">
        <v>1399788000</v>
      </c>
      <c r="L16" s="25">
        <v>4181200000</v>
      </c>
      <c r="M16" s="25">
        <v>0</v>
      </c>
      <c r="N16" s="25">
        <v>0</v>
      </c>
      <c r="O16" s="25">
        <v>0</v>
      </c>
      <c r="P16" s="10">
        <f t="shared" si="4"/>
        <v>0</v>
      </c>
      <c r="Q16" s="25">
        <v>0</v>
      </c>
      <c r="R16" s="25">
        <v>0</v>
      </c>
      <c r="S16" s="25">
        <v>0</v>
      </c>
      <c r="T16" s="10">
        <v>23008948000</v>
      </c>
    </row>
    <row r="17" spans="1:20">
      <c r="A17" s="1" t="s">
        <v>23</v>
      </c>
      <c r="B17" s="19">
        <f t="shared" si="0"/>
        <v>6750000000</v>
      </c>
      <c r="C17" s="21">
        <v>0</v>
      </c>
      <c r="D17" s="21">
        <v>0</v>
      </c>
      <c r="E17" s="21">
        <v>0</v>
      </c>
      <c r="F17" s="21">
        <v>6750000000</v>
      </c>
      <c r="G17" s="12">
        <v>0</v>
      </c>
      <c r="H17" s="21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10">
        <f t="shared" si="4"/>
        <v>48000000</v>
      </c>
      <c r="Q17" s="25">
        <v>23000000</v>
      </c>
      <c r="R17" s="25">
        <v>0</v>
      </c>
      <c r="S17" s="25">
        <v>25000000</v>
      </c>
      <c r="T17" s="10">
        <v>9052729142.8571434</v>
      </c>
    </row>
    <row r="18" spans="1:20">
      <c r="A18" s="14" t="s">
        <v>24</v>
      </c>
      <c r="B18" s="15">
        <f t="shared" si="0"/>
        <v>11500000000</v>
      </c>
      <c r="C18" s="22">
        <v>0</v>
      </c>
      <c r="D18" s="22">
        <v>0</v>
      </c>
      <c r="E18" s="22">
        <v>100000000</v>
      </c>
      <c r="F18" s="22">
        <v>300000000</v>
      </c>
      <c r="G18" s="22">
        <v>100000000</v>
      </c>
      <c r="H18" s="22">
        <v>0</v>
      </c>
      <c r="I18" s="16">
        <v>0</v>
      </c>
      <c r="J18" s="16">
        <v>0</v>
      </c>
      <c r="K18" s="16">
        <v>0</v>
      </c>
      <c r="L18" s="16">
        <v>10000000000</v>
      </c>
      <c r="M18" s="16">
        <v>0</v>
      </c>
      <c r="N18" s="16">
        <v>0</v>
      </c>
      <c r="O18" s="16">
        <v>1000000000</v>
      </c>
      <c r="P18" s="17">
        <f t="shared" si="4"/>
        <v>2500000</v>
      </c>
      <c r="Q18" s="16">
        <v>0</v>
      </c>
      <c r="R18" s="16">
        <v>2500000</v>
      </c>
      <c r="S18" s="16">
        <v>0</v>
      </c>
      <c r="T18" s="17">
        <v>11620497175</v>
      </c>
    </row>
    <row r="19" spans="1:20">
      <c r="A19" s="18" t="s">
        <v>25</v>
      </c>
    </row>
    <row r="20" spans="1:20">
      <c r="A20" s="18" t="s">
        <v>26</v>
      </c>
    </row>
    <row r="21" spans="1:20">
      <c r="A21" s="18" t="s">
        <v>35</v>
      </c>
    </row>
    <row r="22" spans="1:20">
      <c r="A22" s="18" t="s">
        <v>27</v>
      </c>
    </row>
  </sheetData>
  <mergeCells count="3">
    <mergeCell ref="A4:A5"/>
    <mergeCell ref="C5:O5"/>
    <mergeCell ref="P5:S5"/>
  </mergeCells>
  <pageMargins left="0.7" right="0.7" top="0.75" bottom="0.75" header="0.3" footer="0.3"/>
  <ignoredErrors>
    <ignoredError sqref="P7:P1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showGridLines="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D8" sqref="D8"/>
    </sheetView>
  </sheetViews>
  <sheetFormatPr baseColWidth="10" defaultRowHeight="14.25"/>
  <cols>
    <col min="1" max="1" width="11.42578125" style="2"/>
    <col min="2" max="2" width="15.42578125" style="2" bestFit="1" customWidth="1"/>
    <col min="3" max="4" width="15.42578125" style="2" customWidth="1"/>
    <col min="5" max="10" width="20.7109375" style="2" customWidth="1"/>
    <col min="11" max="11" width="16.7109375" style="2" customWidth="1"/>
    <col min="12" max="12" width="16.5703125" style="2" customWidth="1"/>
    <col min="13" max="13" width="12" style="2" bestFit="1" customWidth="1"/>
    <col min="14" max="14" width="11.42578125" style="2"/>
    <col min="15" max="15" width="15.42578125" style="2" bestFit="1" customWidth="1"/>
    <col min="16" max="16384" width="11.42578125" style="2"/>
  </cols>
  <sheetData>
    <row r="2" spans="1:15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60">
      <c r="A4" s="34" t="s">
        <v>0</v>
      </c>
      <c r="B4" s="3" t="s">
        <v>1</v>
      </c>
      <c r="C4" s="3" t="s">
        <v>40</v>
      </c>
      <c r="D4" s="3" t="s">
        <v>48</v>
      </c>
      <c r="E4" s="5" t="s">
        <v>2</v>
      </c>
      <c r="F4" s="5" t="s">
        <v>49</v>
      </c>
      <c r="G4" s="5" t="s">
        <v>50</v>
      </c>
      <c r="H4" s="5" t="s">
        <v>58</v>
      </c>
      <c r="I4" s="5" t="s">
        <v>59</v>
      </c>
      <c r="J4" s="5" t="s">
        <v>47</v>
      </c>
      <c r="K4" s="5" t="s">
        <v>3</v>
      </c>
      <c r="L4" s="24" t="s">
        <v>4</v>
      </c>
      <c r="M4" s="3" t="s">
        <v>5</v>
      </c>
      <c r="N4" s="5" t="s">
        <v>38</v>
      </c>
      <c r="O4" s="5" t="s">
        <v>9</v>
      </c>
    </row>
    <row r="5" spans="1:15" ht="15" customHeight="1">
      <c r="A5" s="35"/>
      <c r="C5" s="38" t="s">
        <v>10</v>
      </c>
      <c r="D5" s="38"/>
      <c r="E5" s="38"/>
      <c r="F5" s="38"/>
      <c r="G5" s="38"/>
      <c r="H5" s="38"/>
      <c r="I5" s="38"/>
      <c r="J5" s="38"/>
      <c r="K5" s="38"/>
      <c r="L5" s="38"/>
      <c r="M5" s="36" t="s">
        <v>11</v>
      </c>
      <c r="N5" s="37"/>
      <c r="O5" s="6" t="s">
        <v>10</v>
      </c>
    </row>
    <row r="6" spans="1:15">
      <c r="A6" s="7" t="s">
        <v>12</v>
      </c>
      <c r="B6" s="8">
        <f t="shared" ref="B6:B18" si="0">SUM(C6:L6)</f>
        <v>215010122219</v>
      </c>
      <c r="C6" s="9">
        <f t="shared" ref="C6:J6" si="1">SUM(C7:C18)</f>
        <v>400000000</v>
      </c>
      <c r="D6" s="9">
        <f t="shared" si="1"/>
        <v>200000000</v>
      </c>
      <c r="E6" s="9">
        <f t="shared" si="1"/>
        <v>174636860000</v>
      </c>
      <c r="F6" s="9">
        <f t="shared" si="1"/>
        <v>200000000</v>
      </c>
      <c r="G6" s="9">
        <f t="shared" si="1"/>
        <v>200000000</v>
      </c>
      <c r="H6" s="9">
        <f t="shared" si="1"/>
        <v>5000000000</v>
      </c>
      <c r="I6" s="9">
        <f t="shared" si="1"/>
        <v>2952262219</v>
      </c>
      <c r="J6" s="9">
        <f t="shared" si="1"/>
        <v>2500000000</v>
      </c>
      <c r="K6" s="9">
        <f>SUM(K7:K18)</f>
        <v>28521000000</v>
      </c>
      <c r="L6" s="9">
        <f t="shared" ref="L6" si="2">SUM(L7:L18)</f>
        <v>400000000</v>
      </c>
      <c r="M6" s="10">
        <f t="shared" ref="M6:M18" si="3">SUM(N6:N6)</f>
        <v>9105000</v>
      </c>
      <c r="N6" s="9">
        <f t="shared" ref="N6:O6" si="4">SUM(N7:N18)</f>
        <v>9105000</v>
      </c>
      <c r="O6" s="9">
        <f t="shared" si="4"/>
        <v>215463545026</v>
      </c>
    </row>
    <row r="7" spans="1:15">
      <c r="A7" s="1" t="s">
        <v>13</v>
      </c>
      <c r="B7" s="19">
        <f t="shared" si="0"/>
        <v>50484510000</v>
      </c>
      <c r="C7" s="21">
        <v>0</v>
      </c>
      <c r="D7" s="21">
        <v>0</v>
      </c>
      <c r="E7" s="12">
        <v>43334810000</v>
      </c>
      <c r="F7" s="12">
        <v>0</v>
      </c>
      <c r="G7" s="12">
        <v>0</v>
      </c>
      <c r="H7" s="12">
        <v>0</v>
      </c>
      <c r="I7" s="25">
        <v>0</v>
      </c>
      <c r="J7" s="25">
        <v>0</v>
      </c>
      <c r="K7" s="12">
        <v>7149700000</v>
      </c>
      <c r="L7" s="25">
        <v>0</v>
      </c>
      <c r="M7" s="10">
        <f t="shared" si="3"/>
        <v>0</v>
      </c>
      <c r="N7" s="25">
        <v>0</v>
      </c>
      <c r="O7" s="10">
        <v>50484510000</v>
      </c>
    </row>
    <row r="8" spans="1:15">
      <c r="A8" s="1" t="s">
        <v>14</v>
      </c>
      <c r="B8" s="19">
        <f t="shared" si="0"/>
        <v>40596540000</v>
      </c>
      <c r="C8" s="21">
        <v>0</v>
      </c>
      <c r="D8" s="21">
        <v>0</v>
      </c>
      <c r="E8" s="12">
        <v>38446540000</v>
      </c>
      <c r="F8" s="12">
        <v>150000000</v>
      </c>
      <c r="G8" s="12">
        <v>0</v>
      </c>
      <c r="H8" s="12">
        <v>0</v>
      </c>
      <c r="I8" s="25">
        <v>0</v>
      </c>
      <c r="J8" s="25">
        <v>0</v>
      </c>
      <c r="K8" s="25">
        <v>2000000000</v>
      </c>
      <c r="L8" s="25">
        <v>0</v>
      </c>
      <c r="M8" s="10">
        <f t="shared" si="3"/>
        <v>0</v>
      </c>
      <c r="N8" s="25">
        <v>0</v>
      </c>
      <c r="O8" s="10">
        <v>40596540000</v>
      </c>
    </row>
    <row r="9" spans="1:15">
      <c r="A9" s="1" t="s">
        <v>15</v>
      </c>
      <c r="B9" s="19">
        <f t="shared" si="0"/>
        <v>1734690000</v>
      </c>
      <c r="C9" s="21">
        <v>0</v>
      </c>
      <c r="D9" s="21">
        <v>100000000</v>
      </c>
      <c r="E9" s="12">
        <v>1634690000</v>
      </c>
      <c r="F9" s="12">
        <v>0</v>
      </c>
      <c r="G9" s="12">
        <v>0</v>
      </c>
      <c r="H9" s="12">
        <v>0</v>
      </c>
      <c r="I9" s="25">
        <v>0</v>
      </c>
      <c r="J9" s="25">
        <v>0</v>
      </c>
      <c r="K9" s="25">
        <v>0</v>
      </c>
      <c r="L9" s="25">
        <v>0</v>
      </c>
      <c r="M9" s="10">
        <f t="shared" si="3"/>
        <v>0</v>
      </c>
      <c r="N9" s="25">
        <v>0</v>
      </c>
      <c r="O9" s="10">
        <v>1734690000</v>
      </c>
    </row>
    <row r="10" spans="1:15">
      <c r="A10" s="1" t="s">
        <v>16</v>
      </c>
      <c r="B10" s="19">
        <f t="shared" si="0"/>
        <v>12151470000</v>
      </c>
      <c r="C10" s="21">
        <v>0</v>
      </c>
      <c r="D10" s="21">
        <v>100000000</v>
      </c>
      <c r="E10" s="12">
        <v>12051470000</v>
      </c>
      <c r="F10" s="12">
        <v>0</v>
      </c>
      <c r="G10" s="12">
        <v>0</v>
      </c>
      <c r="H10" s="12">
        <v>0</v>
      </c>
      <c r="I10" s="25">
        <v>0</v>
      </c>
      <c r="J10" s="25">
        <v>0</v>
      </c>
      <c r="K10" s="25">
        <v>0</v>
      </c>
      <c r="L10" s="25">
        <v>0</v>
      </c>
      <c r="M10" s="10">
        <f t="shared" si="3"/>
        <v>0</v>
      </c>
      <c r="N10" s="25">
        <v>0</v>
      </c>
      <c r="O10" s="10">
        <v>12151470000</v>
      </c>
    </row>
    <row r="11" spans="1:15">
      <c r="A11" s="1" t="s">
        <v>17</v>
      </c>
      <c r="B11" s="19">
        <f t="shared" si="0"/>
        <v>10860340000</v>
      </c>
      <c r="C11" s="21">
        <v>0</v>
      </c>
      <c r="D11" s="21">
        <v>0</v>
      </c>
      <c r="E11" s="12">
        <v>10660340000</v>
      </c>
      <c r="F11" s="12">
        <v>0</v>
      </c>
      <c r="G11" s="12">
        <v>200000000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10">
        <f t="shared" si="3"/>
        <v>2500000</v>
      </c>
      <c r="N11" s="25">
        <v>2500000</v>
      </c>
      <c r="O11" s="10">
        <v>10983844500</v>
      </c>
    </row>
    <row r="12" spans="1:15">
      <c r="A12" s="1" t="s">
        <v>18</v>
      </c>
      <c r="B12" s="19">
        <f t="shared" si="0"/>
        <v>19804290000</v>
      </c>
      <c r="C12" s="21">
        <v>300000</v>
      </c>
      <c r="D12" s="21">
        <v>0</v>
      </c>
      <c r="E12" s="12">
        <v>19803990000</v>
      </c>
      <c r="F12" s="12">
        <v>0</v>
      </c>
      <c r="G12" s="12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10">
        <f t="shared" si="3"/>
        <v>0</v>
      </c>
      <c r="N12" s="25">
        <v>0</v>
      </c>
      <c r="O12" s="10">
        <v>19804290000</v>
      </c>
    </row>
    <row r="13" spans="1:15">
      <c r="A13" s="1" t="s">
        <v>19</v>
      </c>
      <c r="B13" s="19">
        <f t="shared" si="0"/>
        <v>34565670000</v>
      </c>
      <c r="C13" s="21">
        <v>399700000</v>
      </c>
      <c r="D13" s="21">
        <v>0</v>
      </c>
      <c r="E13" s="12">
        <v>34165970000</v>
      </c>
      <c r="F13" s="12">
        <v>0</v>
      </c>
      <c r="G13" s="12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10">
        <f t="shared" si="3"/>
        <v>0</v>
      </c>
      <c r="N13" s="25">
        <v>0</v>
      </c>
      <c r="O13" s="10">
        <v>34565670000</v>
      </c>
    </row>
    <row r="14" spans="1:15">
      <c r="A14" s="1" t="s">
        <v>20</v>
      </c>
      <c r="B14" s="19">
        <f t="shared" si="0"/>
        <v>22305100526</v>
      </c>
      <c r="C14" s="21">
        <v>0</v>
      </c>
      <c r="D14" s="21">
        <v>0</v>
      </c>
      <c r="E14" s="12">
        <v>4939050000</v>
      </c>
      <c r="F14" s="12">
        <v>46578331</v>
      </c>
      <c r="G14" s="12">
        <v>0</v>
      </c>
      <c r="H14" s="25">
        <v>5000000000</v>
      </c>
      <c r="I14" s="25">
        <v>1000000000</v>
      </c>
      <c r="J14" s="25">
        <v>50572195</v>
      </c>
      <c r="K14" s="12">
        <v>11268900000</v>
      </c>
      <c r="L14" s="25">
        <v>0</v>
      </c>
      <c r="M14" s="10">
        <f t="shared" si="3"/>
        <v>0</v>
      </c>
      <c r="N14" s="25">
        <v>0</v>
      </c>
      <c r="O14" s="10">
        <v>22305100526</v>
      </c>
    </row>
    <row r="15" spans="1:15">
      <c r="A15" s="1" t="s">
        <v>21</v>
      </c>
      <c r="B15" s="19">
        <f t="shared" si="0"/>
        <v>3952849474</v>
      </c>
      <c r="C15" s="21">
        <v>0</v>
      </c>
      <c r="D15" s="21">
        <v>0</v>
      </c>
      <c r="E15" s="12">
        <v>200000000</v>
      </c>
      <c r="F15" s="12">
        <v>3421669</v>
      </c>
      <c r="G15" s="12">
        <v>0</v>
      </c>
      <c r="H15" s="25">
        <v>0</v>
      </c>
      <c r="I15" s="25">
        <v>1000000000</v>
      </c>
      <c r="J15" s="25">
        <v>2449427805</v>
      </c>
      <c r="K15" s="12">
        <v>0</v>
      </c>
      <c r="L15" s="25">
        <v>300000000</v>
      </c>
      <c r="M15" s="10">
        <f t="shared" si="3"/>
        <v>3915000</v>
      </c>
      <c r="N15" s="25">
        <v>3915000</v>
      </c>
      <c r="O15" s="10">
        <v>4147897906</v>
      </c>
    </row>
    <row r="16" spans="1:15">
      <c r="A16" s="1" t="s">
        <v>22</v>
      </c>
      <c r="B16" s="19">
        <f t="shared" si="0"/>
        <v>13002400000</v>
      </c>
      <c r="C16" s="21">
        <v>0</v>
      </c>
      <c r="D16" s="21">
        <v>0</v>
      </c>
      <c r="E16" s="12">
        <v>9400000000</v>
      </c>
      <c r="F16" s="12">
        <v>0</v>
      </c>
      <c r="G16" s="12">
        <v>0</v>
      </c>
      <c r="H16" s="25">
        <v>0</v>
      </c>
      <c r="I16" s="25">
        <v>0</v>
      </c>
      <c r="J16" s="25">
        <v>0</v>
      </c>
      <c r="K16" s="25">
        <v>3502400000</v>
      </c>
      <c r="L16" s="25">
        <v>100000000</v>
      </c>
      <c r="M16" s="10">
        <f t="shared" si="3"/>
        <v>0</v>
      </c>
      <c r="N16" s="25">
        <v>0</v>
      </c>
      <c r="O16" s="10">
        <v>13002400000</v>
      </c>
    </row>
    <row r="17" spans="1:15">
      <c r="A17" s="1" t="s">
        <v>23</v>
      </c>
      <c r="B17" s="19">
        <f t="shared" si="0"/>
        <v>5491187219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5">
        <v>0</v>
      </c>
      <c r="I17" s="25">
        <v>891187219</v>
      </c>
      <c r="J17" s="25">
        <v>0</v>
      </c>
      <c r="K17" s="25">
        <v>4600000000</v>
      </c>
      <c r="L17" s="25">
        <v>0</v>
      </c>
      <c r="M17" s="10">
        <f t="shared" si="3"/>
        <v>2690000</v>
      </c>
      <c r="N17" s="25">
        <v>2690000</v>
      </c>
      <c r="O17" s="10">
        <v>5626057094</v>
      </c>
    </row>
    <row r="18" spans="1:15">
      <c r="A18" s="14" t="s">
        <v>24</v>
      </c>
      <c r="B18" s="15">
        <f t="shared" si="0"/>
        <v>61075000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16">
        <v>0</v>
      </c>
      <c r="I18" s="16">
        <v>61075000</v>
      </c>
      <c r="J18" s="16">
        <v>0</v>
      </c>
      <c r="K18" s="16">
        <v>0</v>
      </c>
      <c r="L18" s="16">
        <v>0</v>
      </c>
      <c r="M18" s="17">
        <f t="shared" si="3"/>
        <v>0</v>
      </c>
      <c r="N18" s="16">
        <v>0</v>
      </c>
      <c r="O18" s="17">
        <v>61075000</v>
      </c>
    </row>
    <row r="19" spans="1:15">
      <c r="A19" s="18" t="s">
        <v>25</v>
      </c>
    </row>
    <row r="20" spans="1:15">
      <c r="A20" s="18" t="s">
        <v>26</v>
      </c>
    </row>
    <row r="21" spans="1:15">
      <c r="A21" s="18" t="s">
        <v>35</v>
      </c>
    </row>
    <row r="22" spans="1:15">
      <c r="A22" s="18" t="s">
        <v>27</v>
      </c>
    </row>
  </sheetData>
  <mergeCells count="3">
    <mergeCell ref="A4:A5"/>
    <mergeCell ref="C5:L5"/>
    <mergeCell ref="M5:N5"/>
  </mergeCells>
  <pageMargins left="0.7" right="0.7" top="0.75" bottom="0.75" header="0.3" footer="0.3"/>
  <ignoredErrors>
    <ignoredError sqref="M6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showGridLines="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10" sqref="A10"/>
    </sheetView>
  </sheetViews>
  <sheetFormatPr baseColWidth="10" defaultRowHeight="14.25"/>
  <cols>
    <col min="1" max="1" width="11.42578125" style="2"/>
    <col min="2" max="2" width="15.42578125" style="2" bestFit="1" customWidth="1"/>
    <col min="3" max="5" width="15.42578125" style="2" customWidth="1"/>
    <col min="6" max="11" width="20.7109375" style="2" customWidth="1"/>
    <col min="12" max="12" width="16.7109375" style="2" customWidth="1"/>
    <col min="13" max="13" width="16.5703125" style="2" customWidth="1"/>
    <col min="14" max="14" width="18.140625" style="2" customWidth="1"/>
    <col min="15" max="15" width="12" style="2" bestFit="1" customWidth="1"/>
    <col min="16" max="16" width="11.42578125" style="2"/>
    <col min="17" max="17" width="12" style="2" bestFit="1" customWidth="1"/>
    <col min="18" max="18" width="15.42578125" style="2" bestFit="1" customWidth="1"/>
    <col min="19" max="16384" width="11.42578125" style="2"/>
  </cols>
  <sheetData>
    <row r="2" spans="1:18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ht="60">
      <c r="A4" s="34" t="s">
        <v>0</v>
      </c>
      <c r="B4" s="3" t="s">
        <v>1</v>
      </c>
      <c r="C4" s="3" t="s">
        <v>40</v>
      </c>
      <c r="D4" s="3" t="s">
        <v>61</v>
      </c>
      <c r="E4" s="3" t="s">
        <v>30</v>
      </c>
      <c r="F4" s="5" t="s">
        <v>2</v>
      </c>
      <c r="G4" s="5" t="s">
        <v>62</v>
      </c>
      <c r="H4" s="5" t="s">
        <v>45</v>
      </c>
      <c r="I4" s="5" t="s">
        <v>63</v>
      </c>
      <c r="J4" s="5" t="s">
        <v>47</v>
      </c>
      <c r="K4" s="5" t="s">
        <v>64</v>
      </c>
      <c r="L4" s="5" t="s">
        <v>3</v>
      </c>
      <c r="M4" s="24" t="s">
        <v>4</v>
      </c>
      <c r="N4" s="24" t="s">
        <v>43</v>
      </c>
      <c r="O4" s="3" t="s">
        <v>5</v>
      </c>
      <c r="P4" s="5" t="s">
        <v>38</v>
      </c>
      <c r="Q4" s="5" t="s">
        <v>3</v>
      </c>
      <c r="R4" s="5" t="s">
        <v>9</v>
      </c>
    </row>
    <row r="5" spans="1:18" ht="15" customHeight="1">
      <c r="A5" s="35"/>
      <c r="C5" s="38" t="s">
        <v>10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6" t="s">
        <v>11</v>
      </c>
      <c r="P5" s="37"/>
      <c r="Q5" s="37"/>
      <c r="R5" s="6" t="s">
        <v>10</v>
      </c>
    </row>
    <row r="6" spans="1:18">
      <c r="A6" s="7" t="s">
        <v>12</v>
      </c>
      <c r="B6" s="8">
        <f t="shared" ref="B6:B18" si="0">SUM(C6:N6)</f>
        <v>259169270890</v>
      </c>
      <c r="C6" s="9">
        <f t="shared" ref="C6:K6" si="1">SUM(C7:C18)</f>
        <v>600000000</v>
      </c>
      <c r="D6" s="9">
        <f t="shared" si="1"/>
        <v>3000000000</v>
      </c>
      <c r="E6" s="9">
        <f t="shared" si="1"/>
        <v>3000000000</v>
      </c>
      <c r="F6" s="9">
        <f t="shared" si="1"/>
        <v>155563550000</v>
      </c>
      <c r="G6" s="9">
        <f t="shared" si="1"/>
        <v>500000000</v>
      </c>
      <c r="H6" s="9">
        <f t="shared" si="1"/>
        <v>1000000000</v>
      </c>
      <c r="I6" s="9">
        <f t="shared" si="1"/>
        <v>500000000</v>
      </c>
      <c r="J6" s="9">
        <f t="shared" si="1"/>
        <v>4510890</v>
      </c>
      <c r="K6" s="9">
        <f t="shared" si="1"/>
        <v>5025310000</v>
      </c>
      <c r="L6" s="9">
        <f>SUM(L7:L18)</f>
        <v>87375900000</v>
      </c>
      <c r="M6" s="9">
        <f t="shared" ref="M6:N6" si="2">SUM(M7:M18)</f>
        <v>1600000000</v>
      </c>
      <c r="N6" s="9">
        <f t="shared" si="2"/>
        <v>1000000000</v>
      </c>
      <c r="O6" s="10">
        <f t="shared" ref="O6:O18" si="3">SUM(P6:Q6)</f>
        <v>603395000</v>
      </c>
      <c r="P6" s="9">
        <f t="shared" ref="P6:R6" si="4">SUM(P7:P18)</f>
        <v>3395000</v>
      </c>
      <c r="Q6" s="9">
        <f t="shared" si="4"/>
        <v>600000000</v>
      </c>
      <c r="R6" s="9">
        <f t="shared" si="4"/>
        <v>291087016288</v>
      </c>
    </row>
    <row r="7" spans="1:18">
      <c r="A7" s="1" t="s">
        <v>13</v>
      </c>
      <c r="B7" s="19">
        <f t="shared" si="0"/>
        <v>47113000000</v>
      </c>
      <c r="C7" s="21">
        <v>0</v>
      </c>
      <c r="D7" s="21">
        <v>0</v>
      </c>
      <c r="E7" s="21">
        <v>0</v>
      </c>
      <c r="F7" s="12">
        <v>23605300000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12">
        <v>23507700000</v>
      </c>
      <c r="M7" s="25">
        <v>0</v>
      </c>
      <c r="N7" s="25">
        <v>0</v>
      </c>
      <c r="O7" s="10">
        <f t="shared" si="3"/>
        <v>0</v>
      </c>
      <c r="P7" s="25">
        <v>0</v>
      </c>
      <c r="Q7" s="25">
        <v>0</v>
      </c>
      <c r="R7" s="10">
        <v>47113000000</v>
      </c>
    </row>
    <row r="8" spans="1:18">
      <c r="A8" s="1" t="s">
        <v>14</v>
      </c>
      <c r="B8" s="19">
        <f t="shared" si="0"/>
        <v>38676690000</v>
      </c>
      <c r="C8" s="21">
        <v>0</v>
      </c>
      <c r="D8" s="21">
        <v>0</v>
      </c>
      <c r="E8" s="21">
        <v>0</v>
      </c>
      <c r="F8" s="12">
        <v>19902390000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18774300000</v>
      </c>
      <c r="M8" s="25">
        <v>0</v>
      </c>
      <c r="N8" s="25">
        <v>0</v>
      </c>
      <c r="O8" s="10">
        <f t="shared" si="3"/>
        <v>0</v>
      </c>
      <c r="P8" s="25">
        <v>0</v>
      </c>
      <c r="Q8" s="25">
        <v>0</v>
      </c>
      <c r="R8" s="10">
        <v>38676690000</v>
      </c>
    </row>
    <row r="9" spans="1:18">
      <c r="A9" s="1" t="s">
        <v>15</v>
      </c>
      <c r="B9" s="19">
        <f t="shared" si="0"/>
        <v>22065326014</v>
      </c>
      <c r="C9" s="21">
        <v>0</v>
      </c>
      <c r="D9" s="21">
        <v>0</v>
      </c>
      <c r="E9" s="21">
        <v>0</v>
      </c>
      <c r="F9" s="12">
        <v>21467620000</v>
      </c>
      <c r="G9" s="25">
        <v>0</v>
      </c>
      <c r="H9" s="25">
        <v>0</v>
      </c>
      <c r="I9" s="25">
        <v>0</v>
      </c>
      <c r="J9" s="25">
        <v>4510890</v>
      </c>
      <c r="K9" s="25">
        <v>0</v>
      </c>
      <c r="L9" s="25">
        <v>0</v>
      </c>
      <c r="M9" s="25">
        <v>593195124</v>
      </c>
      <c r="N9" s="25">
        <v>0</v>
      </c>
      <c r="O9" s="10">
        <f t="shared" si="3"/>
        <v>0</v>
      </c>
      <c r="P9" s="25">
        <v>0</v>
      </c>
      <c r="Q9" s="25">
        <v>0</v>
      </c>
      <c r="R9" s="10">
        <v>22065326014</v>
      </c>
    </row>
    <row r="10" spans="1:18">
      <c r="A10" s="1" t="s">
        <v>16</v>
      </c>
      <c r="B10" s="19">
        <f t="shared" si="0"/>
        <v>18021704876</v>
      </c>
      <c r="C10" s="21">
        <v>25150000</v>
      </c>
      <c r="D10" s="21">
        <v>0</v>
      </c>
      <c r="E10" s="21">
        <v>0</v>
      </c>
      <c r="F10" s="12">
        <v>8871750000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9118000000</v>
      </c>
      <c r="M10" s="25">
        <v>6804876</v>
      </c>
      <c r="N10" s="25">
        <v>0</v>
      </c>
      <c r="O10" s="10">
        <f t="shared" si="3"/>
        <v>3395000</v>
      </c>
      <c r="P10" s="25">
        <v>3395000</v>
      </c>
      <c r="Q10" s="25">
        <v>0</v>
      </c>
      <c r="R10" s="10">
        <v>18193330274</v>
      </c>
    </row>
    <row r="11" spans="1:18">
      <c r="A11" s="1" t="s">
        <v>17</v>
      </c>
      <c r="B11" s="19">
        <f t="shared" si="0"/>
        <v>46433250000</v>
      </c>
      <c r="C11" s="21">
        <v>574850000</v>
      </c>
      <c r="D11" s="21">
        <v>3000000000</v>
      </c>
      <c r="E11" s="21">
        <v>0</v>
      </c>
      <c r="F11" s="12">
        <v>29343400000</v>
      </c>
      <c r="G11" s="25">
        <v>0</v>
      </c>
      <c r="H11" s="25">
        <v>0</v>
      </c>
      <c r="I11" s="25">
        <v>0</v>
      </c>
      <c r="J11" s="25">
        <v>0</v>
      </c>
      <c r="K11" s="25">
        <v>1515000000</v>
      </c>
      <c r="L11" s="25">
        <v>12000000000</v>
      </c>
      <c r="M11" s="25">
        <v>0</v>
      </c>
      <c r="N11" s="25">
        <v>0</v>
      </c>
      <c r="O11" s="10">
        <f t="shared" si="3"/>
        <v>0</v>
      </c>
      <c r="P11" s="25">
        <v>0</v>
      </c>
      <c r="Q11" s="25">
        <v>0</v>
      </c>
      <c r="R11" s="10">
        <v>46433250000</v>
      </c>
    </row>
    <row r="12" spans="1:18">
      <c r="A12" s="1" t="s">
        <v>18</v>
      </c>
      <c r="B12" s="19">
        <f t="shared" si="0"/>
        <v>16655790000</v>
      </c>
      <c r="C12" s="21">
        <v>0</v>
      </c>
      <c r="D12" s="21">
        <v>0</v>
      </c>
      <c r="E12" s="21">
        <v>0</v>
      </c>
      <c r="F12" s="12">
        <v>11645480000</v>
      </c>
      <c r="G12" s="25">
        <v>0</v>
      </c>
      <c r="H12" s="25">
        <v>0</v>
      </c>
      <c r="I12" s="25">
        <v>0</v>
      </c>
      <c r="J12" s="25">
        <v>0</v>
      </c>
      <c r="K12" s="25">
        <v>3510310000</v>
      </c>
      <c r="L12" s="25">
        <v>1500000000</v>
      </c>
      <c r="M12" s="25">
        <v>0</v>
      </c>
      <c r="N12" s="25">
        <v>0</v>
      </c>
      <c r="O12" s="10">
        <f t="shared" si="3"/>
        <v>0</v>
      </c>
      <c r="P12" s="25">
        <v>0</v>
      </c>
      <c r="Q12" s="25">
        <v>0</v>
      </c>
      <c r="R12" s="10">
        <v>16655790000</v>
      </c>
    </row>
    <row r="13" spans="1:18">
      <c r="A13" s="1" t="s">
        <v>19</v>
      </c>
      <c r="B13" s="19">
        <f t="shared" si="0"/>
        <v>5950270000</v>
      </c>
      <c r="C13" s="21">
        <v>0</v>
      </c>
      <c r="D13" s="21">
        <v>0</v>
      </c>
      <c r="E13" s="21">
        <v>0</v>
      </c>
      <c r="F13" s="12">
        <v>4950270000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1000000000</v>
      </c>
      <c r="M13" s="25">
        <v>0</v>
      </c>
      <c r="N13" s="25">
        <v>0</v>
      </c>
      <c r="O13" s="10">
        <f t="shared" si="3"/>
        <v>0</v>
      </c>
      <c r="P13" s="25">
        <v>0</v>
      </c>
      <c r="Q13" s="25">
        <v>0</v>
      </c>
      <c r="R13" s="10">
        <v>5950270000</v>
      </c>
    </row>
    <row r="14" spans="1:18">
      <c r="A14" s="1" t="s">
        <v>20</v>
      </c>
      <c r="B14" s="19">
        <f t="shared" si="0"/>
        <v>6257040000</v>
      </c>
      <c r="C14" s="21">
        <v>0</v>
      </c>
      <c r="D14" s="21">
        <v>0</v>
      </c>
      <c r="E14" s="21">
        <v>0</v>
      </c>
      <c r="F14" s="12">
        <v>5757040000</v>
      </c>
      <c r="G14" s="25">
        <v>500000000</v>
      </c>
      <c r="H14" s="25">
        <v>0</v>
      </c>
      <c r="I14" s="25">
        <v>0</v>
      </c>
      <c r="J14" s="25">
        <v>0</v>
      </c>
      <c r="K14" s="25">
        <v>0</v>
      </c>
      <c r="L14" s="12">
        <v>0</v>
      </c>
      <c r="M14" s="25">
        <v>0</v>
      </c>
      <c r="N14" s="25">
        <v>0</v>
      </c>
      <c r="O14" s="10">
        <f t="shared" si="3"/>
        <v>0</v>
      </c>
      <c r="P14" s="25">
        <v>0</v>
      </c>
      <c r="Q14" s="25">
        <v>0</v>
      </c>
      <c r="R14" s="10">
        <v>6257040000</v>
      </c>
    </row>
    <row r="15" spans="1:18">
      <c r="A15" s="1" t="s">
        <v>21</v>
      </c>
      <c r="B15" s="19">
        <f t="shared" si="0"/>
        <v>7818656670</v>
      </c>
      <c r="C15" s="21">
        <v>0</v>
      </c>
      <c r="D15" s="21">
        <v>0</v>
      </c>
      <c r="E15" s="21">
        <v>0</v>
      </c>
      <c r="F15" s="12">
        <v>3131070000</v>
      </c>
      <c r="G15" s="25">
        <v>0</v>
      </c>
      <c r="H15" s="25">
        <v>0</v>
      </c>
      <c r="I15" s="25">
        <v>500000000</v>
      </c>
      <c r="J15" s="25">
        <v>0</v>
      </c>
      <c r="K15" s="25">
        <v>0</v>
      </c>
      <c r="L15" s="12">
        <v>4160200000</v>
      </c>
      <c r="M15" s="25">
        <v>0</v>
      </c>
      <c r="N15" s="25">
        <v>27386670</v>
      </c>
      <c r="O15" s="10">
        <f t="shared" si="3"/>
        <v>0</v>
      </c>
      <c r="P15" s="25">
        <v>0</v>
      </c>
      <c r="Q15" s="25">
        <v>0</v>
      </c>
      <c r="R15" s="10">
        <v>7818656670</v>
      </c>
    </row>
    <row r="16" spans="1:18">
      <c r="A16" s="1" t="s">
        <v>22</v>
      </c>
      <c r="B16" s="19">
        <f t="shared" si="0"/>
        <v>28348293330</v>
      </c>
      <c r="C16" s="21">
        <v>0</v>
      </c>
      <c r="D16" s="21">
        <v>0</v>
      </c>
      <c r="E16" s="21">
        <v>0</v>
      </c>
      <c r="F16" s="12">
        <v>25375680000</v>
      </c>
      <c r="G16" s="25">
        <v>0</v>
      </c>
      <c r="H16" s="25">
        <v>1000000000</v>
      </c>
      <c r="I16" s="25">
        <v>0</v>
      </c>
      <c r="J16" s="25">
        <v>0</v>
      </c>
      <c r="K16" s="25">
        <v>0</v>
      </c>
      <c r="L16" s="25">
        <v>0</v>
      </c>
      <c r="M16" s="25">
        <v>1000000000</v>
      </c>
      <c r="N16" s="25">
        <v>972613330</v>
      </c>
      <c r="O16" s="10">
        <f t="shared" si="3"/>
        <v>0</v>
      </c>
      <c r="P16" s="25">
        <v>0</v>
      </c>
      <c r="Q16" s="25">
        <v>0</v>
      </c>
      <c r="R16" s="10">
        <v>28348293330</v>
      </c>
    </row>
    <row r="17" spans="1:18">
      <c r="A17" s="1" t="s">
        <v>23</v>
      </c>
      <c r="B17" s="19">
        <f t="shared" si="0"/>
        <v>18800000000</v>
      </c>
      <c r="C17" s="21">
        <v>0</v>
      </c>
      <c r="D17" s="21">
        <v>0</v>
      </c>
      <c r="E17" s="21">
        <v>3000000000</v>
      </c>
      <c r="F17" s="21">
        <v>1000000000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14800000000</v>
      </c>
      <c r="M17" s="25">
        <v>0</v>
      </c>
      <c r="N17" s="25">
        <v>0</v>
      </c>
      <c r="O17" s="10">
        <f t="shared" si="3"/>
        <v>0</v>
      </c>
      <c r="P17" s="25">
        <v>0</v>
      </c>
      <c r="Q17" s="25">
        <v>0</v>
      </c>
      <c r="R17" s="10">
        <v>18800000000</v>
      </c>
    </row>
    <row r="18" spans="1:18">
      <c r="A18" s="14" t="s">
        <v>24</v>
      </c>
      <c r="B18" s="15">
        <f t="shared" si="0"/>
        <v>3029250000</v>
      </c>
      <c r="C18" s="22">
        <v>0</v>
      </c>
      <c r="D18" s="22">
        <v>0</v>
      </c>
      <c r="E18" s="22">
        <v>0</v>
      </c>
      <c r="F18" s="22">
        <v>513550000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2515700000</v>
      </c>
      <c r="M18" s="16">
        <v>0</v>
      </c>
      <c r="N18" s="16">
        <v>0</v>
      </c>
      <c r="O18" s="17">
        <f t="shared" si="3"/>
        <v>600000000</v>
      </c>
      <c r="P18" s="16">
        <v>0</v>
      </c>
      <c r="Q18" s="16">
        <v>600000000</v>
      </c>
      <c r="R18" s="17">
        <v>34775370000</v>
      </c>
    </row>
    <row r="19" spans="1:18">
      <c r="A19" s="18" t="s">
        <v>25</v>
      </c>
    </row>
    <row r="20" spans="1:18">
      <c r="A20" s="18" t="s">
        <v>26</v>
      </c>
    </row>
    <row r="21" spans="1:18">
      <c r="A21" s="18" t="s">
        <v>35</v>
      </c>
    </row>
    <row r="22" spans="1:18">
      <c r="A22" s="18" t="s">
        <v>27</v>
      </c>
    </row>
  </sheetData>
  <mergeCells count="3">
    <mergeCell ref="A4:A5"/>
    <mergeCell ref="C5:N5"/>
    <mergeCell ref="O5:Q5"/>
  </mergeCells>
  <pageMargins left="0.7" right="0.7" top="0.75" bottom="0.75" header="0.3" footer="0.3"/>
  <ignoredErrors>
    <ignoredError sqref="O6" formula="1"/>
    <ignoredError sqref="O7:O18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GridLines="0" workbookViewId="0">
      <pane xSplit="1" ySplit="6" topLeftCell="E7" activePane="bottomRight" state="frozen"/>
      <selection pane="topRight" activeCell="B1" sqref="B1"/>
      <selection pane="bottomLeft" activeCell="A8" sqref="A8"/>
      <selection pane="bottomRight" activeCell="N11" sqref="N11"/>
    </sheetView>
  </sheetViews>
  <sheetFormatPr baseColWidth="10" defaultRowHeight="14.25"/>
  <cols>
    <col min="1" max="1" width="11.42578125" style="2"/>
    <col min="2" max="2" width="15.42578125" style="2" bestFit="1" customWidth="1"/>
    <col min="3" max="4" width="15.42578125" style="2" customWidth="1"/>
    <col min="5" max="7" width="20.7109375" style="2" customWidth="1"/>
    <col min="8" max="8" width="16.7109375" style="2" customWidth="1"/>
    <col min="9" max="10" width="16.5703125" style="2" customWidth="1"/>
    <col min="11" max="11" width="18.140625" style="2" customWidth="1"/>
    <col min="12" max="13" width="13.42578125" style="2" bestFit="1" customWidth="1"/>
    <col min="14" max="14" width="15.42578125" style="2" bestFit="1" customWidth="1"/>
    <col min="15" max="16384" width="11.42578125" style="2"/>
  </cols>
  <sheetData>
    <row r="2" spans="1:14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36">
      <c r="A4" s="34" t="s">
        <v>0</v>
      </c>
      <c r="B4" s="3" t="s">
        <v>1</v>
      </c>
      <c r="C4" s="3" t="s">
        <v>66</v>
      </c>
      <c r="D4" s="3" t="s">
        <v>40</v>
      </c>
      <c r="E4" s="5" t="s">
        <v>2</v>
      </c>
      <c r="F4" s="5" t="s">
        <v>58</v>
      </c>
      <c r="G4" s="5" t="s">
        <v>45</v>
      </c>
      <c r="H4" s="5" t="s">
        <v>3</v>
      </c>
      <c r="I4" s="24" t="s">
        <v>4</v>
      </c>
      <c r="J4" s="24" t="s">
        <v>67</v>
      </c>
      <c r="K4" s="24" t="s">
        <v>43</v>
      </c>
      <c r="L4" s="3" t="s">
        <v>5</v>
      </c>
      <c r="M4" s="5" t="s">
        <v>3</v>
      </c>
      <c r="N4" s="5" t="s">
        <v>9</v>
      </c>
    </row>
    <row r="5" spans="1:14" ht="15" customHeight="1">
      <c r="A5" s="35"/>
      <c r="C5" s="26"/>
      <c r="D5" s="38" t="s">
        <v>10</v>
      </c>
      <c r="E5" s="38"/>
      <c r="F5" s="38"/>
      <c r="G5" s="38"/>
      <c r="H5" s="38"/>
      <c r="I5" s="38"/>
      <c r="J5" s="38"/>
      <c r="K5" s="38"/>
      <c r="L5" s="36" t="s">
        <v>11</v>
      </c>
      <c r="M5" s="37"/>
      <c r="N5" s="6" t="s">
        <v>10</v>
      </c>
    </row>
    <row r="6" spans="1:14">
      <c r="A6" s="7" t="s">
        <v>12</v>
      </c>
      <c r="B6" s="8">
        <f t="shared" ref="B6:B18" si="0">SUM(C6:K6)</f>
        <v>373398501000</v>
      </c>
      <c r="C6" s="9">
        <f t="shared" ref="C6:G6" si="1">SUM(C7:C18)</f>
        <v>2576000000</v>
      </c>
      <c r="D6" s="9">
        <f t="shared" si="1"/>
        <v>1000000000</v>
      </c>
      <c r="E6" s="9">
        <f t="shared" si="1"/>
        <v>249019120000</v>
      </c>
      <c r="F6" s="9">
        <f t="shared" si="1"/>
        <v>3000000000</v>
      </c>
      <c r="G6" s="9">
        <f t="shared" si="1"/>
        <v>750000000</v>
      </c>
      <c r="H6" s="9">
        <f>SUM(H7:H18)</f>
        <v>113842800000</v>
      </c>
      <c r="I6" s="9">
        <f t="shared" ref="I6:K6" si="2">SUM(I7:I18)</f>
        <v>1000000000</v>
      </c>
      <c r="J6" s="9">
        <f t="shared" si="2"/>
        <v>1210581000</v>
      </c>
      <c r="K6" s="9">
        <f t="shared" si="2"/>
        <v>1000000000</v>
      </c>
      <c r="L6" s="10">
        <f t="shared" ref="L6:L18" si="3">SUM(M6:M6)</f>
        <v>2034000000</v>
      </c>
      <c r="M6" s="9">
        <f t="shared" ref="M6:N6" si="4">SUM(M7:M18)</f>
        <v>2034000000</v>
      </c>
      <c r="N6" s="9">
        <f t="shared" si="4"/>
        <v>489583138200</v>
      </c>
    </row>
    <row r="7" spans="1:14">
      <c r="A7" s="1" t="s">
        <v>13</v>
      </c>
      <c r="B7" s="19">
        <f t="shared" si="0"/>
        <v>46656820000</v>
      </c>
      <c r="C7" s="21">
        <v>0</v>
      </c>
      <c r="D7" s="21">
        <v>0</v>
      </c>
      <c r="E7" s="12">
        <v>41248820000</v>
      </c>
      <c r="F7" s="12">
        <v>0</v>
      </c>
      <c r="G7" s="25">
        <v>0</v>
      </c>
      <c r="H7" s="12">
        <v>5408000000</v>
      </c>
      <c r="I7" s="25">
        <v>0</v>
      </c>
      <c r="J7" s="25">
        <v>0</v>
      </c>
      <c r="K7" s="25">
        <v>0</v>
      </c>
      <c r="L7" s="10">
        <f t="shared" si="3"/>
        <v>0</v>
      </c>
      <c r="M7" s="25">
        <v>0</v>
      </c>
      <c r="N7" s="10">
        <v>46656820000</v>
      </c>
    </row>
    <row r="8" spans="1:14">
      <c r="A8" s="1" t="s">
        <v>14</v>
      </c>
      <c r="B8" s="19">
        <f t="shared" si="0"/>
        <v>30119910000</v>
      </c>
      <c r="C8" s="21">
        <v>500000000</v>
      </c>
      <c r="D8" s="21">
        <v>0</v>
      </c>
      <c r="E8" s="12">
        <v>25569910000</v>
      </c>
      <c r="F8" s="12">
        <v>0</v>
      </c>
      <c r="G8" s="25">
        <v>0</v>
      </c>
      <c r="H8" s="25">
        <v>4050000000</v>
      </c>
      <c r="I8" s="25">
        <v>0</v>
      </c>
      <c r="J8" s="25">
        <v>0</v>
      </c>
      <c r="K8" s="25">
        <v>0</v>
      </c>
      <c r="L8" s="10">
        <f t="shared" si="3"/>
        <v>0</v>
      </c>
      <c r="M8" s="25">
        <v>0</v>
      </c>
      <c r="N8" s="10">
        <v>30119910000</v>
      </c>
    </row>
    <row r="9" spans="1:14">
      <c r="A9" s="1" t="s">
        <v>15</v>
      </c>
      <c r="B9" s="19">
        <f t="shared" si="0"/>
        <v>9143340000</v>
      </c>
      <c r="C9" s="21">
        <v>0</v>
      </c>
      <c r="D9" s="21">
        <v>0</v>
      </c>
      <c r="E9" s="12">
        <v>329540000</v>
      </c>
      <c r="F9" s="12">
        <v>0</v>
      </c>
      <c r="G9" s="25">
        <v>0</v>
      </c>
      <c r="H9" s="25">
        <v>8813800000</v>
      </c>
      <c r="I9" s="25">
        <v>0</v>
      </c>
      <c r="J9" s="25">
        <v>0</v>
      </c>
      <c r="K9" s="25">
        <v>0</v>
      </c>
      <c r="L9" s="10">
        <f t="shared" si="3"/>
        <v>495000000</v>
      </c>
      <c r="M9" s="25">
        <v>495000000</v>
      </c>
      <c r="N9" s="10">
        <v>35744095500</v>
      </c>
    </row>
    <row r="10" spans="1:14">
      <c r="A10" s="1" t="s">
        <v>16</v>
      </c>
      <c r="B10" s="19">
        <f t="shared" si="0"/>
        <v>13802360000</v>
      </c>
      <c r="C10" s="21">
        <v>0</v>
      </c>
      <c r="D10" s="21">
        <v>0</v>
      </c>
      <c r="E10" s="12">
        <v>13802360000</v>
      </c>
      <c r="F10" s="12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10">
        <f t="shared" si="3"/>
        <v>0</v>
      </c>
      <c r="M10" s="25">
        <v>0</v>
      </c>
      <c r="N10" s="10">
        <v>13802360000</v>
      </c>
    </row>
    <row r="11" spans="1:14">
      <c r="A11" s="1" t="s">
        <v>17</v>
      </c>
      <c r="B11" s="19">
        <f t="shared" si="0"/>
        <v>53452750000</v>
      </c>
      <c r="C11" s="21">
        <v>0</v>
      </c>
      <c r="D11" s="21">
        <v>0</v>
      </c>
      <c r="E11" s="12">
        <v>13452750000</v>
      </c>
      <c r="F11" s="12">
        <v>0</v>
      </c>
      <c r="G11" s="25">
        <v>0</v>
      </c>
      <c r="H11" s="25">
        <v>40000000000</v>
      </c>
      <c r="I11" s="25">
        <v>0</v>
      </c>
      <c r="J11" s="25">
        <v>0</v>
      </c>
      <c r="K11" s="25">
        <v>0</v>
      </c>
      <c r="L11" s="10">
        <f t="shared" si="3"/>
        <v>0</v>
      </c>
      <c r="M11" s="25">
        <v>0</v>
      </c>
      <c r="N11" s="10">
        <v>53452750000</v>
      </c>
    </row>
    <row r="12" spans="1:14">
      <c r="A12" s="1" t="s">
        <v>18</v>
      </c>
      <c r="B12" s="19">
        <f t="shared" si="0"/>
        <v>150000000</v>
      </c>
      <c r="C12" s="21">
        <v>0</v>
      </c>
      <c r="D12" s="21">
        <v>0</v>
      </c>
      <c r="E12" s="12">
        <v>0</v>
      </c>
      <c r="F12" s="12">
        <v>0</v>
      </c>
      <c r="G12" s="25">
        <v>0</v>
      </c>
      <c r="H12" s="25">
        <v>0</v>
      </c>
      <c r="I12" s="25">
        <v>150000000</v>
      </c>
      <c r="J12" s="25">
        <v>0</v>
      </c>
      <c r="K12" s="25">
        <v>0</v>
      </c>
      <c r="L12" s="10">
        <f t="shared" si="3"/>
        <v>489000000</v>
      </c>
      <c r="M12" s="25">
        <v>489000000</v>
      </c>
      <c r="N12" s="10">
        <v>28480361700</v>
      </c>
    </row>
    <row r="13" spans="1:14">
      <c r="A13" s="1" t="s">
        <v>19</v>
      </c>
      <c r="B13" s="19">
        <f t="shared" si="0"/>
        <v>0</v>
      </c>
      <c r="C13" s="21">
        <v>0</v>
      </c>
      <c r="D13" s="21">
        <v>0</v>
      </c>
      <c r="E13" s="12">
        <v>0</v>
      </c>
      <c r="F13" s="12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10">
        <f t="shared" si="3"/>
        <v>750000000</v>
      </c>
      <c r="M13" s="25">
        <v>750000000</v>
      </c>
      <c r="N13" s="10">
        <v>43758900000</v>
      </c>
    </row>
    <row r="14" spans="1:14">
      <c r="A14" s="1" t="s">
        <v>20</v>
      </c>
      <c r="B14" s="19">
        <f t="shared" si="0"/>
        <v>59729470000</v>
      </c>
      <c r="C14" s="21">
        <v>0</v>
      </c>
      <c r="D14" s="21">
        <v>0</v>
      </c>
      <c r="E14" s="12">
        <v>54729470000</v>
      </c>
      <c r="F14" s="12">
        <v>0</v>
      </c>
      <c r="G14" s="25">
        <v>0</v>
      </c>
      <c r="H14" s="12">
        <v>5000000000</v>
      </c>
      <c r="I14" s="25">
        <v>0</v>
      </c>
      <c r="J14" s="25">
        <v>0</v>
      </c>
      <c r="K14" s="25">
        <v>0</v>
      </c>
      <c r="L14" s="10">
        <f t="shared" si="3"/>
        <v>0</v>
      </c>
      <c r="M14" s="25">
        <v>0</v>
      </c>
      <c r="N14" s="10">
        <v>59729470000</v>
      </c>
    </row>
    <row r="15" spans="1:14">
      <c r="A15" s="1" t="s">
        <v>21</v>
      </c>
      <c r="B15" s="19">
        <f t="shared" si="0"/>
        <v>10753600000</v>
      </c>
      <c r="C15" s="21">
        <v>0</v>
      </c>
      <c r="D15" s="21">
        <v>0</v>
      </c>
      <c r="E15" s="12">
        <v>4718000000</v>
      </c>
      <c r="F15" s="12">
        <v>0</v>
      </c>
      <c r="G15" s="25">
        <v>0</v>
      </c>
      <c r="H15" s="12">
        <v>6035600000</v>
      </c>
      <c r="I15" s="25">
        <v>0</v>
      </c>
      <c r="J15" s="25">
        <v>0</v>
      </c>
      <c r="K15" s="25">
        <v>0</v>
      </c>
      <c r="L15" s="10">
        <f t="shared" si="3"/>
        <v>0</v>
      </c>
      <c r="M15" s="25">
        <v>0</v>
      </c>
      <c r="N15" s="10">
        <v>10753600000</v>
      </c>
    </row>
    <row r="16" spans="1:14">
      <c r="A16" s="1" t="s">
        <v>22</v>
      </c>
      <c r="B16" s="19">
        <f t="shared" si="0"/>
        <v>43507700000</v>
      </c>
      <c r="C16" s="21">
        <v>0</v>
      </c>
      <c r="D16" s="21">
        <v>1000000000</v>
      </c>
      <c r="E16" s="12">
        <v>40657700000</v>
      </c>
      <c r="F16" s="12">
        <v>0</v>
      </c>
      <c r="G16" s="25">
        <v>0</v>
      </c>
      <c r="H16" s="25">
        <v>0</v>
      </c>
      <c r="I16" s="25">
        <v>850000000</v>
      </c>
      <c r="J16" s="25">
        <v>0</v>
      </c>
      <c r="K16" s="25">
        <v>1000000000</v>
      </c>
      <c r="L16" s="10">
        <f t="shared" si="3"/>
        <v>0</v>
      </c>
      <c r="M16" s="25">
        <v>0</v>
      </c>
      <c r="N16" s="10">
        <v>43507700000</v>
      </c>
    </row>
    <row r="17" spans="1:14">
      <c r="A17" s="1" t="s">
        <v>23</v>
      </c>
      <c r="B17" s="19">
        <f t="shared" si="0"/>
        <v>17198460000</v>
      </c>
      <c r="C17" s="21">
        <v>2076000000</v>
      </c>
      <c r="D17" s="21">
        <v>0</v>
      </c>
      <c r="E17" s="21">
        <v>14372460000</v>
      </c>
      <c r="F17" s="12">
        <v>0</v>
      </c>
      <c r="G17" s="25">
        <v>750000000</v>
      </c>
      <c r="H17" s="25">
        <v>0</v>
      </c>
      <c r="I17" s="25">
        <v>0</v>
      </c>
      <c r="J17" s="25">
        <v>0</v>
      </c>
      <c r="K17" s="25">
        <v>0</v>
      </c>
      <c r="L17" s="10">
        <f t="shared" si="3"/>
        <v>0</v>
      </c>
      <c r="M17" s="25">
        <v>0</v>
      </c>
      <c r="N17" s="10">
        <v>17198460000</v>
      </c>
    </row>
    <row r="18" spans="1:14">
      <c r="A18" s="14" t="s">
        <v>24</v>
      </c>
      <c r="B18" s="15">
        <f t="shared" si="0"/>
        <v>88884091000</v>
      </c>
      <c r="C18" s="22">
        <v>0</v>
      </c>
      <c r="D18" s="22">
        <v>0</v>
      </c>
      <c r="E18" s="22">
        <v>40138110000</v>
      </c>
      <c r="F18" s="16">
        <v>3000000000</v>
      </c>
      <c r="G18" s="16">
        <v>0</v>
      </c>
      <c r="H18" s="16">
        <v>44535400000</v>
      </c>
      <c r="I18" s="16">
        <v>0</v>
      </c>
      <c r="J18" s="16">
        <v>1210581000</v>
      </c>
      <c r="K18" s="16">
        <v>0</v>
      </c>
      <c r="L18" s="17">
        <f t="shared" si="3"/>
        <v>300000000</v>
      </c>
      <c r="M18" s="16">
        <v>300000000</v>
      </c>
      <c r="N18" s="17">
        <v>106378711000</v>
      </c>
    </row>
    <row r="19" spans="1:14">
      <c r="A19" s="18" t="s">
        <v>25</v>
      </c>
    </row>
    <row r="20" spans="1:14">
      <c r="A20" s="18" t="s">
        <v>26</v>
      </c>
    </row>
    <row r="21" spans="1:14">
      <c r="A21" s="18" t="s">
        <v>35</v>
      </c>
    </row>
    <row r="22" spans="1:14">
      <c r="A22" s="18" t="s">
        <v>27</v>
      </c>
    </row>
  </sheetData>
  <mergeCells count="3">
    <mergeCell ref="A4:A5"/>
    <mergeCell ref="D5:K5"/>
    <mergeCell ref="L5:M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showGridLines="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R26" sqref="R26"/>
    </sheetView>
  </sheetViews>
  <sheetFormatPr baseColWidth="10" defaultRowHeight="14.25"/>
  <cols>
    <col min="1" max="1" width="11.42578125" style="2"/>
    <col min="2" max="2" width="15.42578125" style="2" bestFit="1" customWidth="1"/>
    <col min="3" max="4" width="15.42578125" style="2" customWidth="1"/>
    <col min="5" max="13" width="20.7109375" style="2" customWidth="1"/>
    <col min="14" max="14" width="16.7109375" style="2" customWidth="1"/>
    <col min="15" max="15" width="16.5703125" style="2" customWidth="1"/>
    <col min="16" max="16" width="12" style="2" bestFit="1" customWidth="1"/>
    <col min="17" max="17" width="13.85546875" style="2" customWidth="1"/>
    <col min="18" max="18" width="11.42578125" style="2"/>
    <col min="19" max="19" width="15.42578125" style="2" bestFit="1" customWidth="1"/>
    <col min="20" max="16384" width="11.42578125" style="2"/>
  </cols>
  <sheetData>
    <row r="2" spans="1:19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 ht="72">
      <c r="A4" s="34" t="s">
        <v>0</v>
      </c>
      <c r="B4" s="3" t="s">
        <v>1</v>
      </c>
      <c r="C4" s="3" t="s">
        <v>40</v>
      </c>
      <c r="D4" s="3" t="s">
        <v>30</v>
      </c>
      <c r="E4" s="5" t="s">
        <v>2</v>
      </c>
      <c r="F4" s="5" t="s">
        <v>50</v>
      </c>
      <c r="G4" s="5" t="s">
        <v>42</v>
      </c>
      <c r="H4" s="5" t="s">
        <v>62</v>
      </c>
      <c r="I4" s="5" t="s">
        <v>69</v>
      </c>
      <c r="J4" s="5" t="s">
        <v>70</v>
      </c>
      <c r="K4" s="5" t="s">
        <v>71</v>
      </c>
      <c r="L4" s="5" t="s">
        <v>47</v>
      </c>
      <c r="M4" s="5" t="s">
        <v>72</v>
      </c>
      <c r="N4" s="5" t="s">
        <v>3</v>
      </c>
      <c r="O4" s="24" t="s">
        <v>4</v>
      </c>
      <c r="P4" s="3" t="s">
        <v>5</v>
      </c>
      <c r="Q4" s="3" t="s">
        <v>73</v>
      </c>
      <c r="R4" s="5" t="s">
        <v>6</v>
      </c>
      <c r="S4" s="5" t="s">
        <v>9</v>
      </c>
    </row>
    <row r="5" spans="1:19" ht="15" customHeight="1">
      <c r="A5" s="35"/>
      <c r="C5" s="38" t="s">
        <v>10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6" t="s">
        <v>11</v>
      </c>
      <c r="Q5" s="37"/>
      <c r="R5" s="37"/>
      <c r="S5" s="6" t="s">
        <v>10</v>
      </c>
    </row>
    <row r="6" spans="1:19">
      <c r="A6" s="7" t="s">
        <v>12</v>
      </c>
      <c r="B6" s="8">
        <f t="shared" ref="B6:B18" si="0">SUM(C6:O6)</f>
        <v>523103951600</v>
      </c>
      <c r="C6" s="9">
        <f t="shared" ref="C6:M6" si="1">SUM(C7:C18)</f>
        <v>1000000000</v>
      </c>
      <c r="D6" s="9">
        <f t="shared" si="1"/>
        <v>5000000000</v>
      </c>
      <c r="E6" s="9">
        <f t="shared" si="1"/>
        <v>349165840000</v>
      </c>
      <c r="F6" s="9">
        <f t="shared" si="1"/>
        <v>300000000</v>
      </c>
      <c r="G6" s="9">
        <f t="shared" si="1"/>
        <v>500000000</v>
      </c>
      <c r="H6" s="9">
        <f t="shared" si="1"/>
        <v>300000000</v>
      </c>
      <c r="I6" s="9">
        <f t="shared" si="1"/>
        <v>1000000000</v>
      </c>
      <c r="J6" s="9">
        <f t="shared" si="1"/>
        <v>450000000</v>
      </c>
      <c r="K6" s="9">
        <f t="shared" si="1"/>
        <v>250000000</v>
      </c>
      <c r="L6" s="9">
        <f t="shared" si="1"/>
        <v>22178200000</v>
      </c>
      <c r="M6" s="9">
        <f t="shared" si="1"/>
        <v>3587611600</v>
      </c>
      <c r="N6" s="9">
        <f>SUM(N7:N18)</f>
        <v>138872300000</v>
      </c>
      <c r="O6" s="9">
        <f t="shared" ref="O6" si="2">SUM(O7:O18)</f>
        <v>500000000</v>
      </c>
      <c r="P6" s="10">
        <f t="shared" ref="P6:P18" si="3">SUM(Q6:R6)</f>
        <v>60000000</v>
      </c>
      <c r="Q6" s="9">
        <f t="shared" ref="Q6:S6" si="4">SUM(Q7:Q18)</f>
        <v>40000000</v>
      </c>
      <c r="R6" s="9">
        <f t="shared" si="4"/>
        <v>20000000</v>
      </c>
      <c r="S6" s="9">
        <f t="shared" si="4"/>
        <v>526533557600</v>
      </c>
    </row>
    <row r="7" spans="1:19">
      <c r="A7" s="1" t="s">
        <v>13</v>
      </c>
      <c r="B7" s="19">
        <f t="shared" si="0"/>
        <v>64551210000</v>
      </c>
      <c r="C7" s="21">
        <v>0</v>
      </c>
      <c r="D7" s="21">
        <v>0</v>
      </c>
      <c r="E7" s="12">
        <v>64551210000</v>
      </c>
      <c r="F7" s="12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12">
        <v>0</v>
      </c>
      <c r="O7" s="25">
        <v>0</v>
      </c>
      <c r="P7" s="10">
        <f t="shared" si="3"/>
        <v>0</v>
      </c>
      <c r="Q7" s="25">
        <v>0</v>
      </c>
      <c r="R7" s="25">
        <v>0</v>
      </c>
      <c r="S7" s="10">
        <v>64551210000</v>
      </c>
    </row>
    <row r="8" spans="1:19">
      <c r="A8" s="1" t="s">
        <v>14</v>
      </c>
      <c r="B8" s="19">
        <f t="shared" si="0"/>
        <v>52985230000</v>
      </c>
      <c r="C8" s="21">
        <v>0</v>
      </c>
      <c r="D8" s="21">
        <v>0</v>
      </c>
      <c r="E8" s="12">
        <v>45985230000</v>
      </c>
      <c r="F8" s="12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7000000000</v>
      </c>
      <c r="O8" s="25">
        <v>0</v>
      </c>
      <c r="P8" s="10">
        <f t="shared" si="3"/>
        <v>0</v>
      </c>
      <c r="Q8" s="25">
        <v>0</v>
      </c>
      <c r="R8" s="25">
        <v>0</v>
      </c>
      <c r="S8" s="10">
        <v>52985230000</v>
      </c>
    </row>
    <row r="9" spans="1:19">
      <c r="A9" s="1" t="s">
        <v>15</v>
      </c>
      <c r="B9" s="19">
        <f t="shared" si="0"/>
        <v>29869450000</v>
      </c>
      <c r="C9" s="21">
        <v>0</v>
      </c>
      <c r="D9" s="21">
        <v>0</v>
      </c>
      <c r="E9" s="12">
        <v>29869450000</v>
      </c>
      <c r="F9" s="12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10">
        <f t="shared" si="3"/>
        <v>0</v>
      </c>
      <c r="Q9" s="25">
        <v>0</v>
      </c>
      <c r="R9" s="25">
        <v>0</v>
      </c>
      <c r="S9" s="10">
        <v>29869450000</v>
      </c>
    </row>
    <row r="10" spans="1:19">
      <c r="A10" s="1" t="s">
        <v>16</v>
      </c>
      <c r="B10" s="19">
        <f t="shared" si="0"/>
        <v>46283520000</v>
      </c>
      <c r="C10" s="21">
        <v>0</v>
      </c>
      <c r="D10" s="21">
        <v>0</v>
      </c>
      <c r="E10" s="12">
        <v>40333520000</v>
      </c>
      <c r="F10" s="12">
        <v>0</v>
      </c>
      <c r="G10" s="25">
        <v>0</v>
      </c>
      <c r="H10" s="25">
        <v>300000000</v>
      </c>
      <c r="I10" s="25">
        <v>0</v>
      </c>
      <c r="J10" s="25">
        <v>150000000</v>
      </c>
      <c r="K10" s="25">
        <v>0</v>
      </c>
      <c r="L10" s="25">
        <v>0</v>
      </c>
      <c r="M10" s="25">
        <v>0</v>
      </c>
      <c r="N10" s="25">
        <v>5000000000</v>
      </c>
      <c r="O10" s="25">
        <v>500000000</v>
      </c>
      <c r="P10" s="10">
        <f t="shared" si="3"/>
        <v>0</v>
      </c>
      <c r="Q10" s="25">
        <v>0</v>
      </c>
      <c r="R10" s="25">
        <v>0</v>
      </c>
      <c r="S10" s="10">
        <v>46283520000</v>
      </c>
    </row>
    <row r="11" spans="1:19">
      <c r="A11" s="1" t="s">
        <v>17</v>
      </c>
      <c r="B11" s="19">
        <f t="shared" si="0"/>
        <v>48490700000</v>
      </c>
      <c r="C11" s="21">
        <v>0</v>
      </c>
      <c r="D11" s="21">
        <v>0</v>
      </c>
      <c r="E11" s="12">
        <v>48390700000</v>
      </c>
      <c r="F11" s="12">
        <v>0</v>
      </c>
      <c r="G11" s="25">
        <v>0</v>
      </c>
      <c r="H11" s="25">
        <v>0</v>
      </c>
      <c r="I11" s="25">
        <v>0</v>
      </c>
      <c r="J11" s="25">
        <v>100000000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10">
        <f t="shared" si="3"/>
        <v>0</v>
      </c>
      <c r="Q11" s="25">
        <v>0</v>
      </c>
      <c r="R11" s="25">
        <v>0</v>
      </c>
      <c r="S11" s="10">
        <v>48490700000</v>
      </c>
    </row>
    <row r="12" spans="1:19">
      <c r="A12" s="1" t="s">
        <v>18</v>
      </c>
      <c r="B12" s="19">
        <f t="shared" si="0"/>
        <v>124824300000</v>
      </c>
      <c r="C12" s="21">
        <v>0</v>
      </c>
      <c r="D12" s="21">
        <v>0</v>
      </c>
      <c r="E12" s="12">
        <v>8068000000</v>
      </c>
      <c r="F12" s="12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116756300000</v>
      </c>
      <c r="O12" s="25">
        <v>0</v>
      </c>
      <c r="P12" s="10">
        <f t="shared" si="3"/>
        <v>0</v>
      </c>
      <c r="Q12" s="25">
        <v>0</v>
      </c>
      <c r="R12" s="25">
        <v>0</v>
      </c>
      <c r="S12" s="10">
        <v>124824300000</v>
      </c>
    </row>
    <row r="13" spans="1:19">
      <c r="A13" s="1" t="s">
        <v>19</v>
      </c>
      <c r="B13" s="19">
        <f t="shared" si="0"/>
        <v>10050000000</v>
      </c>
      <c r="C13" s="21">
        <v>0</v>
      </c>
      <c r="D13" s="21">
        <v>0</v>
      </c>
      <c r="E13" s="12">
        <v>10000000000</v>
      </c>
      <c r="F13" s="12">
        <v>0</v>
      </c>
      <c r="G13" s="25">
        <v>0</v>
      </c>
      <c r="H13" s="25">
        <v>0</v>
      </c>
      <c r="I13" s="25">
        <v>0</v>
      </c>
      <c r="J13" s="25">
        <v>50000000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10">
        <f t="shared" si="3"/>
        <v>0</v>
      </c>
      <c r="Q13" s="25">
        <v>0</v>
      </c>
      <c r="R13" s="25">
        <v>0</v>
      </c>
      <c r="S13" s="10">
        <v>10050000000</v>
      </c>
    </row>
    <row r="14" spans="1:19">
      <c r="A14" s="1" t="s">
        <v>20</v>
      </c>
      <c r="B14" s="19">
        <f t="shared" si="0"/>
        <v>16453150000</v>
      </c>
      <c r="C14" s="21">
        <v>0</v>
      </c>
      <c r="D14" s="21">
        <v>0</v>
      </c>
      <c r="E14" s="12">
        <v>16453150000</v>
      </c>
      <c r="F14" s="12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12">
        <v>0</v>
      </c>
      <c r="O14" s="25">
        <v>0</v>
      </c>
      <c r="P14" s="10">
        <f t="shared" si="3"/>
        <v>0</v>
      </c>
      <c r="Q14" s="25">
        <v>0</v>
      </c>
      <c r="R14" s="25">
        <v>0</v>
      </c>
      <c r="S14" s="10">
        <v>16453150000</v>
      </c>
    </row>
    <row r="15" spans="1:19">
      <c r="A15" s="1" t="s">
        <v>21</v>
      </c>
      <c r="B15" s="19">
        <f t="shared" si="0"/>
        <v>33565210000</v>
      </c>
      <c r="C15" s="21">
        <v>0</v>
      </c>
      <c r="D15" s="21">
        <v>0</v>
      </c>
      <c r="E15" s="12">
        <v>32015210000</v>
      </c>
      <c r="F15" s="12">
        <v>0</v>
      </c>
      <c r="G15" s="25">
        <v>0</v>
      </c>
      <c r="H15" s="25">
        <v>0</v>
      </c>
      <c r="I15" s="25">
        <v>0</v>
      </c>
      <c r="J15" s="25">
        <v>50000000</v>
      </c>
      <c r="K15" s="25">
        <v>0</v>
      </c>
      <c r="L15" s="25">
        <v>0</v>
      </c>
      <c r="M15" s="25">
        <v>1500000000</v>
      </c>
      <c r="N15" s="12">
        <v>0</v>
      </c>
      <c r="O15" s="25">
        <v>0</v>
      </c>
      <c r="P15" s="10">
        <f t="shared" si="3"/>
        <v>0</v>
      </c>
      <c r="Q15" s="25">
        <v>0</v>
      </c>
      <c r="R15" s="25">
        <v>0</v>
      </c>
      <c r="S15" s="10">
        <v>33565210000</v>
      </c>
    </row>
    <row r="16" spans="1:19">
      <c r="A16" s="1" t="s">
        <v>22</v>
      </c>
      <c r="B16" s="19">
        <f t="shared" si="0"/>
        <v>13192611600</v>
      </c>
      <c r="C16" s="21">
        <v>0</v>
      </c>
      <c r="D16" s="21">
        <v>0</v>
      </c>
      <c r="E16" s="12">
        <v>11455000000</v>
      </c>
      <c r="F16" s="12">
        <v>300000000</v>
      </c>
      <c r="G16" s="25">
        <v>0</v>
      </c>
      <c r="H16" s="25">
        <v>0</v>
      </c>
      <c r="I16" s="25">
        <v>0</v>
      </c>
      <c r="J16" s="25">
        <v>50000000</v>
      </c>
      <c r="K16" s="25">
        <v>0</v>
      </c>
      <c r="L16" s="25">
        <v>0</v>
      </c>
      <c r="M16" s="25">
        <v>1387611600</v>
      </c>
      <c r="N16" s="25">
        <v>0</v>
      </c>
      <c r="O16" s="25">
        <v>0</v>
      </c>
      <c r="P16" s="10">
        <f t="shared" si="3"/>
        <v>0</v>
      </c>
      <c r="Q16" s="25">
        <v>0</v>
      </c>
      <c r="R16" s="25">
        <v>0</v>
      </c>
      <c r="S16" s="10">
        <v>13192611600</v>
      </c>
    </row>
    <row r="17" spans="1:19">
      <c r="A17" s="1" t="s">
        <v>23</v>
      </c>
      <c r="B17" s="19">
        <f t="shared" si="0"/>
        <v>36961331000</v>
      </c>
      <c r="C17" s="21">
        <v>910711000</v>
      </c>
      <c r="D17" s="21">
        <v>0</v>
      </c>
      <c r="E17" s="21">
        <v>35050620000</v>
      </c>
      <c r="F17" s="21">
        <v>0</v>
      </c>
      <c r="G17" s="25">
        <v>0</v>
      </c>
      <c r="H17" s="25">
        <v>0</v>
      </c>
      <c r="I17" s="25">
        <v>0</v>
      </c>
      <c r="J17" s="25">
        <v>50000000</v>
      </c>
      <c r="K17" s="25">
        <v>250000000</v>
      </c>
      <c r="L17" s="25">
        <v>0</v>
      </c>
      <c r="M17" s="25">
        <v>700000000</v>
      </c>
      <c r="N17" s="25">
        <v>0</v>
      </c>
      <c r="O17" s="25">
        <v>0</v>
      </c>
      <c r="P17" s="10">
        <f t="shared" si="3"/>
        <v>0</v>
      </c>
      <c r="Q17" s="25">
        <v>0</v>
      </c>
      <c r="R17" s="25">
        <v>0</v>
      </c>
      <c r="S17" s="10">
        <v>36961331000</v>
      </c>
    </row>
    <row r="18" spans="1:19">
      <c r="A18" s="14" t="s">
        <v>24</v>
      </c>
      <c r="B18" s="15">
        <f t="shared" si="0"/>
        <v>45877239000</v>
      </c>
      <c r="C18" s="22">
        <v>89289000</v>
      </c>
      <c r="D18" s="22">
        <v>5000000000</v>
      </c>
      <c r="E18" s="22">
        <v>6993750000</v>
      </c>
      <c r="F18" s="22">
        <v>0</v>
      </c>
      <c r="G18" s="16">
        <v>500000000</v>
      </c>
      <c r="H18" s="16">
        <v>0</v>
      </c>
      <c r="I18" s="16">
        <v>1000000000</v>
      </c>
      <c r="J18" s="16">
        <v>0</v>
      </c>
      <c r="K18" s="16">
        <v>0</v>
      </c>
      <c r="L18" s="16">
        <v>22178200000</v>
      </c>
      <c r="M18" s="16">
        <v>0</v>
      </c>
      <c r="N18" s="16">
        <v>10116000000</v>
      </c>
      <c r="O18" s="16">
        <v>0</v>
      </c>
      <c r="P18" s="17">
        <f t="shared" si="3"/>
        <v>60000000</v>
      </c>
      <c r="Q18" s="16">
        <v>40000000</v>
      </c>
      <c r="R18" s="16">
        <v>20000000</v>
      </c>
      <c r="S18" s="17">
        <v>49306845000</v>
      </c>
    </row>
    <row r="19" spans="1:19">
      <c r="A19" s="18" t="s">
        <v>25</v>
      </c>
    </row>
    <row r="20" spans="1:19">
      <c r="A20" s="18" t="s">
        <v>26</v>
      </c>
    </row>
    <row r="21" spans="1:19">
      <c r="A21" s="18" t="s">
        <v>35</v>
      </c>
    </row>
    <row r="22" spans="1:19">
      <c r="A22" s="18" t="s">
        <v>27</v>
      </c>
    </row>
  </sheetData>
  <mergeCells count="3">
    <mergeCell ref="A4:A5"/>
    <mergeCell ref="C5:O5"/>
    <mergeCell ref="P5:R5"/>
  </mergeCells>
  <pageMargins left="0.7" right="0.7" top="0.75" bottom="0.75" header="0.3" footer="0.3"/>
  <ignoredErrors>
    <ignoredError sqref="P6" formula="1"/>
    <ignoredError sqref="P7:P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Mariana De León De León</cp:lastModifiedBy>
  <dcterms:created xsi:type="dcterms:W3CDTF">2023-10-19T14:47:57Z</dcterms:created>
  <dcterms:modified xsi:type="dcterms:W3CDTF">2024-01-23T16:52:12Z</dcterms:modified>
</cp:coreProperties>
</file>