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PAGOS PROVEEDORES 2025\"/>
    </mc:Choice>
  </mc:AlternateContent>
  <xr:revisionPtr revIDLastSave="0" documentId="13_ncr:1_{40ADA159-AC80-4F3B-A32A-79A5D1ECD6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OS FACT PROV MAYO 2025" sheetId="2" r:id="rId1"/>
    <sheet name="Hoja1" sheetId="4" r:id="rId2"/>
  </sheets>
  <externalReferences>
    <externalReference r:id="rId3"/>
  </externalReferences>
  <definedNames>
    <definedName name="_xlnm._FilterDatabase" localSheetId="0" hidden="1">'PAGOS FACT PROV MAYO 2025'!$A$7:$N$7</definedName>
    <definedName name="_xlnm.Print_Area" localSheetId="0">'PAGOS FACT PROV MAYO 2025'!$B$1:$L$67</definedName>
    <definedName name="_xlnm.Print_Titles" localSheetId="0">'PAGOS FACT PROV MAYO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2" l="1"/>
  <c r="J18" i="2"/>
  <c r="J46" i="2"/>
  <c r="J47" i="2"/>
  <c r="J48" i="2"/>
  <c r="J49" i="2"/>
  <c r="J50" i="2"/>
  <c r="J40" i="2"/>
  <c r="J41" i="2"/>
  <c r="J42" i="2"/>
  <c r="J43" i="2"/>
  <c r="J44" i="2"/>
  <c r="J45" i="2"/>
  <c r="J34" i="2"/>
  <c r="J35" i="2"/>
  <c r="J36" i="2"/>
  <c r="J37" i="2"/>
  <c r="J38" i="2"/>
  <c r="J39" i="2"/>
  <c r="J29" i="2"/>
  <c r="J30" i="2"/>
  <c r="J31" i="2"/>
  <c r="J32" i="2"/>
  <c r="J33" i="2"/>
  <c r="J22" i="2"/>
  <c r="J23" i="2"/>
  <c r="J24" i="2"/>
  <c r="J25" i="2"/>
  <c r="J26" i="2"/>
  <c r="J27" i="2"/>
  <c r="J28" i="2"/>
  <c r="J15" i="2"/>
  <c r="J16" i="2"/>
  <c r="J17" i="2"/>
  <c r="J19" i="2"/>
  <c r="J20" i="2"/>
  <c r="J21" i="2"/>
  <c r="H60" i="2"/>
  <c r="J60" i="2" s="1"/>
  <c r="J56" i="2"/>
  <c r="J57" i="2"/>
  <c r="J58" i="2"/>
  <c r="J9" i="2"/>
  <c r="J51" i="2"/>
  <c r="J52" i="2"/>
  <c r="J53" i="2"/>
  <c r="J54" i="2"/>
  <c r="J14" i="2"/>
  <c r="H73" i="2"/>
  <c r="J13" i="2"/>
  <c r="J10" i="2"/>
  <c r="J11" i="2"/>
  <c r="J12" i="2"/>
  <c r="J8" i="2"/>
</calcChain>
</file>

<file path=xl/sharedStrings.xml><?xml version="1.0" encoding="utf-8"?>
<sst xmlns="http://schemas.openxmlformats.org/spreadsheetml/2006/main" count="326" uniqueCount="240">
  <si>
    <t>OFICINA NACIONAL DE ESTADÍSTICA (ONE)</t>
  </si>
  <si>
    <t>CANT.</t>
  </si>
  <si>
    <t>RNC</t>
  </si>
  <si>
    <t>CONCEPTO</t>
  </si>
  <si>
    <t>FACTURA NO. (NCF)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</si>
  <si>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</si>
  <si>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</si>
  <si>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</si>
  <si>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</si>
  <si>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</si>
  <si>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</si>
  <si>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Completo</t>
  </si>
  <si>
    <t>completo</t>
  </si>
  <si>
    <t>TOTAL</t>
  </si>
  <si>
    <t>101618787</t>
  </si>
  <si>
    <t>101761581</t>
  </si>
  <si>
    <t>102017174</t>
  </si>
  <si>
    <t>Altice Dominicana, SA</t>
  </si>
  <si>
    <t>MAPFRE Salud ARS, S.A.</t>
  </si>
  <si>
    <t>HUMANO SEGUROS S A</t>
  </si>
  <si>
    <t>401037272</t>
  </si>
  <si>
    <t>CORPORACION DEL ACUEDUCTO Y ALCANTARILLADO DE SANTO DOMINGO</t>
  </si>
  <si>
    <t>401516454</t>
  </si>
  <si>
    <t>SEGURO NACIONAL DE SALUD</t>
  </si>
  <si>
    <t>101855681</t>
  </si>
  <si>
    <t>401007551</t>
  </si>
  <si>
    <t>BANCO CENTRAL DE LA REPUBLICA DOMINICANA</t>
  </si>
  <si>
    <t>101108053</t>
  </si>
  <si>
    <t>101503939</t>
  </si>
  <si>
    <t>Planeta Azul, SA</t>
  </si>
  <si>
    <t>Comercial Payan, SRL</t>
  </si>
  <si>
    <t>101001577</t>
  </si>
  <si>
    <t>101820217</t>
  </si>
  <si>
    <t>COMPANIA DOMINICANA DE TELEFONOS C POR A</t>
  </si>
  <si>
    <t>EMPRESA DISTRIBUIDORA DE ELECTRICIDAD DEL ESTE S A</t>
  </si>
  <si>
    <t>101157382</t>
  </si>
  <si>
    <t>101874503</t>
  </si>
  <si>
    <t>130887594</t>
  </si>
  <si>
    <t>132113901</t>
  </si>
  <si>
    <t>132604318</t>
  </si>
  <si>
    <t>133046938</t>
  </si>
  <si>
    <t>COMPAÑIA IMPORTADORA K &amp;G  S .A</t>
  </si>
  <si>
    <t>Liberty Networks Dominicana, SA</t>
  </si>
  <si>
    <t>Seguros Reservas, SA</t>
  </si>
  <si>
    <t>Suplidora Reysa, EIRL</t>
  </si>
  <si>
    <t>Impredom, SRL</t>
  </si>
  <si>
    <t>R&amp;S Innovation Business Group Ibg, SRL</t>
  </si>
  <si>
    <t>Panal Lavandería, SRL</t>
  </si>
  <si>
    <t xml:space="preserve"> </t>
  </si>
  <si>
    <t>RELACIÓN DE PAGO DE FACTURAS  PROVEEDORES DURANTE EL MES DE MAYO  2025</t>
  </si>
  <si>
    <t>1393</t>
  </si>
  <si>
    <t>1589</t>
  </si>
  <si>
    <t>1204</t>
  </si>
  <si>
    <t>1590</t>
  </si>
  <si>
    <t>1206</t>
  </si>
  <si>
    <t>1588</t>
  </si>
  <si>
    <t>1200</t>
  </si>
  <si>
    <t>1202</t>
  </si>
  <si>
    <t>1587</t>
  </si>
  <si>
    <t>1586</t>
  </si>
  <si>
    <t>1381</t>
  </si>
  <si>
    <t>1510</t>
  </si>
  <si>
    <t>1607</t>
  </si>
  <si>
    <t>1213</t>
  </si>
  <si>
    <t>1414</t>
  </si>
  <si>
    <t>1654</t>
  </si>
  <si>
    <t>1250</t>
  </si>
  <si>
    <t>1543</t>
  </si>
  <si>
    <t>1516</t>
  </si>
  <si>
    <t>1412</t>
  </si>
  <si>
    <t>1301</t>
  </si>
  <si>
    <t>1303</t>
  </si>
  <si>
    <t>1302</t>
  </si>
  <si>
    <t>1639</t>
  </si>
  <si>
    <t>1249</t>
  </si>
  <si>
    <t>1383</t>
  </si>
  <si>
    <t>1656</t>
  </si>
  <si>
    <t>1664</t>
  </si>
  <si>
    <t>1562</t>
  </si>
  <si>
    <t>1623</t>
  </si>
  <si>
    <t>1476</t>
  </si>
  <si>
    <t>1477</t>
  </si>
  <si>
    <t>1655</t>
  </si>
  <si>
    <t>1649</t>
  </si>
  <si>
    <t>1660</t>
  </si>
  <si>
    <t>1666</t>
  </si>
  <si>
    <t>1641</t>
  </si>
  <si>
    <t>1608</t>
  </si>
  <si>
    <t>1662</t>
  </si>
  <si>
    <t>1561</t>
  </si>
  <si>
    <t>1339</t>
  </si>
  <si>
    <t>1645</t>
  </si>
  <si>
    <t>1643</t>
  </si>
  <si>
    <t>1652</t>
  </si>
  <si>
    <t>1416</t>
  </si>
  <si>
    <t>1335</t>
  </si>
  <si>
    <t>1469</t>
  </si>
  <si>
    <t>1307</t>
  </si>
  <si>
    <t>1506</t>
  </si>
  <si>
    <t>1251</t>
  </si>
  <si>
    <t>1344</t>
  </si>
  <si>
    <t>00107495699</t>
  </si>
  <si>
    <t>101100508</t>
  </si>
  <si>
    <t>101639938</t>
  </si>
  <si>
    <t>130027196</t>
  </si>
  <si>
    <t>130204926</t>
  </si>
  <si>
    <t>130267741</t>
  </si>
  <si>
    <t>130342873</t>
  </si>
  <si>
    <t>130528993</t>
  </si>
  <si>
    <t>131205267</t>
  </si>
  <si>
    <t>131828002</t>
  </si>
  <si>
    <t>131867189</t>
  </si>
  <si>
    <t>131951961</t>
  </si>
  <si>
    <t>132274474</t>
  </si>
  <si>
    <t>132411252</t>
  </si>
  <si>
    <t>401005107</t>
  </si>
  <si>
    <t>430056693</t>
  </si>
  <si>
    <t>ELSA MARGARITA DE LA CRUZ MATOS</t>
  </si>
  <si>
    <t>Editora El Nuevo Diario, SA</t>
  </si>
  <si>
    <t>Servicios e Instalaciones Técnicas Profesionales (SEINTEP), SRL</t>
  </si>
  <si>
    <t>Uxmal Comercial, SRL</t>
  </si>
  <si>
    <t>BURDIEZ Y COMPANIA, SRL</t>
  </si>
  <si>
    <t>Baroli Tecnologies, SRL</t>
  </si>
  <si>
    <t>You Color, SRL</t>
  </si>
  <si>
    <t>Difo Eléctromecanica, SRL</t>
  </si>
  <si>
    <t>Francis Tipico &amp; Gourmet, SRL</t>
  </si>
  <si>
    <t>Aldisa Business World, SRL</t>
  </si>
  <si>
    <t>JCP Servicios de Proteccion Contra Incendios, SRL</t>
  </si>
  <si>
    <t>JUT Inversiones, SRL</t>
  </si>
  <si>
    <t>OMX Multiservicios, SRL</t>
  </si>
  <si>
    <t>Sarape, SRL</t>
  </si>
  <si>
    <t>UNIVERSIDAD APEC</t>
  </si>
  <si>
    <t>GOBERNACION PROVINCIAL SANTIAGO</t>
  </si>
  <si>
    <t>PAGO SERVICIO DE NOTARIZACION DE 10 CONTRATOS, ADENDAS Y CONVENIOS, SEGUN SOLICITUD PAGO Y FACTURA   ANEXA.</t>
  </si>
  <si>
    <t>PAGO SERVICIO 6 SIM CARD CON SERVICIO DE DATA 10GB PARA  EL INVENTARIO DE OPERACIONES ESTADISTICAS, CORRESPONDIENTE AL MES DE MAYO 2025, SEGUN SOLICITUD PAGO Y  FACTURA  ANEXA.</t>
  </si>
  <si>
    <t>PAGO SERVICIO DE 4 SIM CARD CON SERVICIO DE DATA DE 10 GB PARA EL PROYECTO MUSEOS, DE LA DIRECCION DE ESTADISTICAS DEMOGRAFICAS, SOCIALES Y AMBIENTALES, CORRESP. AL MES DE ABRIL 2025, SEGUN SOLICITUD DE PAGO Y FACTURA  ANEXA.</t>
  </si>
  <si>
    <t>PAGO SERVICIO DE 40 FLOTAS CON INTERNET DE 10 GB PARA EL PROYECTO MARCO MUESTRAL DE GEOESTADISTICAS, CORRESPONDIENTE AL MES DE MAYO 2025, SEGUN SOLICITUD PAGO Y  FACTURA  ANEXA.</t>
  </si>
  <si>
    <t>PAGO SERVICIO DE 40 FLOTAS CON SERVICIO DE INTERNET DE 10 GB, PARA EL PROYECTO MARCO MUESTRAL, DEL DEPTO. DE GEOESTADISTICAS, CORRESP. AL MES DE ABRIL 2025, SEGUN SOLICITUD Y FACTURA  ANEXA.</t>
  </si>
  <si>
    <t>PAGO SERVICIO DE 48 SIM CARD CON SERVICIO DE DATA DE 10 GB PARA EL REGISTRO DE OFERTAS Y EDIFICACIONES 2025-1, CORRESPONDIENTE AL MES DE MAYO 2025, SEGUN SOLICITUD PAGO Y  FACTURA  ANEXA.</t>
  </si>
  <si>
    <t>PAGO SERVICIO DE 48 SIM CARD CON SERVICIO DE DATO DE 10 GB PARA EL REGISTRO DE OFERTAS Y EDIFICACIONES- 2025-1, CORRESPONDIENTE AL MES DE ABRIL 2025, SEGUN SOLICITUD PAGO Y FACTURA  ANEXA.</t>
  </si>
  <si>
    <t>PAGO SERVICIO DE 6 SIM CARD CON SERVICIO DE DATA DE 10 GB PARA EL INVENTARIO DE OPERACIONES ESTADISTICAS DE SECTORES PRIORIZADOS, DEPTO. NORMATIVA Y METODOLOGIA, ABRIL 2025, SEGUN SOLICITUD DE PAGO Y FACTURA  ANEXA.</t>
  </si>
  <si>
    <t>PAGO SERVICIO TELEFONICO DE FLOTAS PARA LA INSTITUCION, CORRESPONDIENTE AL MES DE MAYO 2025, SEGUN SOLICITUD PAGO Y  FACTURAS  ANEXAS.</t>
  </si>
  <si>
    <t>PAGO SERVICIO TELEFONICO E INTERNET PARA LA INSTITUCION, CORRESPONDIENTE AL MES DE MAYO 2025, SEGUN SOLICITUD PAGO Y  FACTURAS  ANEXAS.</t>
  </si>
  <si>
    <t>PAGO CONTRATACION SERVICIO DE SUSCRIPCION ANUAL PARA CUATRO (4) EJEMPLARES DEL PERIODICO NUEVO DIARIO, POR EL PERIODO DESDE EL 07/05/2025 HASTA EL 06/05/2026, SEGUN O/S ONE-2025-00080 Y FACTURA  ANEXA.</t>
  </si>
  <si>
    <t>PAGO SERVICIO DE ALQUILER DE DOS LOCALES PARA  ALMACENAJE Y DOCUMENTOS DE LA INSTITUCION, CORRESP. AL MES DE MAYO 2025, SEGUN REGISTRO DE CONTRATO  NO.BS-0008995-2024 Y FACTURA ANEXA.</t>
  </si>
  <si>
    <t>PAGO SERVICIO DE REPARACION DE CAMIONETA NISSAN FRONTIER, PLACA EL05888, SEGUN O/S ONE-2025-00084  Y FACTURA  ANEXA.</t>
  </si>
  <si>
    <t>PAGO ADQUISICION DE 286 BOTELLONES DE AGUA (SOLO LIQUIDO) PARA CONSUMO DE ESTA INSTITUCION, ABRIL 2025, SEGUN ORDEN DE COMPRA ONE-2025-00011 Y FACTURAS ANEXAS.</t>
  </si>
  <si>
    <t>PAGO SERVICIO DE INTERNET PREMIUM PLUS 250 MBPS-50 MBPS PARA USO DE LA INSTITUCION, CORRESPONDIENTE AL MES DE MAYO 2025, SEGUN SOLICITUD PAGO Y  FACTURA  ANEXA.</t>
  </si>
  <si>
    <t>PAGO SERVICIO DE REPARACION DE PLANTA ELECTRICA DE LA INSTITUCION, MARCA CATERPILLAR, MODELO GEH220, DE 200KVAM SERIE OLY00000TRNS06756 Y FACTURA  ANEXA.</t>
  </si>
  <si>
    <t>PAGO DE SERVICIO DE SALUD (MAPFRE SEGURO COMPLEMENTARIO) PARA EL PERSONAL DE ESTA INSTITUCION, CORRESPONDIENTE AL MES DE MAYO DEL 2025, SEGUN SOLICITUD PAGO Y FACTURA  ANEXA.</t>
  </si>
  <si>
    <t>PAGO SERVICIO DE ENERGIA ELECTRICA PARA LA INSTITUCION SEDE ONE, LOCALES ALQUILADOS, EQUIPOS TECNOLOGICOS ELECTRODOMESTICOS Y LUMINARIAS, CORRESPONDIENTE AL PERIODO DEL 17/04/2025 AL 17/05/2025, SEGUN SOLICITUDES PAGO Y FACTURAS  ANEXAS.</t>
  </si>
  <si>
    <t>PAGO SERVICIO DE INTERNET BANDA ANCHA DE 100 MB, PARA SER UTILIZADO POR LA INSTITUCION, CORRESPONDIENTE AL MES DE MAYO DE 2025, SEGUN SOLICITUD PAGO Y  FACTURA  ANEXA.</t>
  </si>
  <si>
    <t>PAGO EMISION POLIZA No. 2-2-112-0044800 DE SEGURO CONTRA ACCIDENTES COLECTIVOS PARA EL PERSONAL QUE PARTICIPARA EN LA ENHOGAR MICS 2025-3, PERIODO DEL  06/05/2025 HASTA EL 06/07/2025, SEGUN SOLICITUD PAGO Y FACTURA  ANEXA.</t>
  </si>
  <si>
    <t>PAGO POLIZA No. 2-2-112-00447933 DE SEGURO CONTRA ACCIDENTES COLECTIVOS PARA EL PERSONAL QUE PARTICIPARA EN LA (ENHOGAR MICS 2025-2) DEL 21/04/2025 HASTA EL 13/07/2025, SEGUN SOLICITUD PAGO Y FACTURA  ANEXA.</t>
  </si>
  <si>
    <t>PAGO POLIZA No. 2-2-112-0044794 DE SEGURO CONTRA ACCIDENTES COLECTIVOS PARA EL PERSONAL QUE PARTICIPARA EN LA (ROE 2025-2) DEL 28/04/2025 HASTA EL 10/06/2025, SEGUN SOLICITUD PAGO Y FACTURA  ANEXA.</t>
  </si>
  <si>
    <t>PAGO POLIZA No. 2-2-112-0044797 DE SEGURO CONTRA ACCIDENTES COLECTIVOS PARA EL PERSONAL QUE PARTICIPARA EN LA (ROE 2025-1) DEL 23/04/2025 HASTA EL 28/05/2025, SEGUN SOLICITUD PAGO Y FACTURA  ANEXA.</t>
  </si>
  <si>
    <t>PAGO POLIZA No. 2-2-112-0044803 DE SEGURO CONTRA ACCIDENTES COLECTIVOS PARA EL PERSONAL QUE PARTICIPARA EN LA  ENHOGAR MICS 2025-4, PERIODO DEL 13/05/2025 HASTA EL 26/07/2025, SEGUN SOLICITUD PAGO Y FACTURA  ANEXA.</t>
  </si>
  <si>
    <t>PAGO DE SERVICIO DE SALUD (HUMANO SEGURO COMPLEMENTARIO) PARA EL PERSONAL DE ESTA INSTITUCION, CORRESPONDIENTE AL MES DE MAYO DEL 2025, SEGUN SOLICITUD PAGO Y FACTURA  ANEXA.</t>
  </si>
  <si>
    <t>PAGO ADQUISICION LICENCIAS OFFICE 365 Y RENOVACION DE LICENCIAS MICROSOFT POWER BI, PRO, RENOVACION MICROSOFT 365 PROYECT PLAN 3, SEGUN REGISTRO CONTRATO BS-0002989-2025 Y FACTURA  ANEXA.</t>
  </si>
  <si>
    <t>PAGO ADQUISICION DE 5 ARCHIVOS MODULARES DE TRES GAVETAS COLOR GRIS, CON CERRADURA Y LLAVE, SEGUN OC-ONE-2025-00089 Y  FACTURA  ANEXA.</t>
  </si>
  <si>
    <t>PAGO ADQ. DESMONTE E INSTALACION UN SISTEMA DE CONTROL DE ACCESO BIOMETRICO, MODELO BEW2-ODPB/ SERIAL 544299593, UBICADO PISO 8 DE LA INST. SEGUN O/C NO.2025-00117 Y FACTURA ANEXA.</t>
  </si>
  <si>
    <t>PAGO IMPRESION DE 1500 CUESTIONARIOS PARA LA ENCUESTA NACIONAL DE ACTIVIDAD ECONOMICA (ENAE), _x000D_
  SEGUN O/S ONE-2025-00075 Y  FACTURA  ANEXA.</t>
  </si>
  <si>
    <t>PAGO SERVICIO IMPRESION DE 1500 CUESTIONARIOS PARA LA ENCUESTA NACIONAL DE ACTIVIDAD ECONOMICA (ENAE), _x000D_
  SEGUN O/S ONE-2025-00093 Y  FACTURA  ANEXA.</t>
  </si>
  <si>
    <t>PAGO SERVICIO DE MANTENIMIENTO Y REPARACION DE  UNIDADES DE AIRE ACONDICIONADO 60,000 BTU, UBICADAS EN EL DATA CENTER PISO 8, SEGUN O/S ONE-2025-00077 Y FACTURA  ANEXA.</t>
  </si>
  <si>
    <t>PAGO SERVICIO DE MANTENIMIENTO Y REPARACION DE 4 UNIDADES DE AIRE ACONDICIONADO, UBICADAS EN  DISTINTAS AREAS DE LA INSTITUCION, SEGUN O/S ONE-2025-00078 Y FACTURA  ANEXA.</t>
  </si>
  <si>
    <t>PAGO ADQ. DE INSUMOS (1,000 UD DE VASOS DE CARTON BIODEGRADABLES 4oz, PARA OPERATIVIDAD DE LA DIRECCION ESTADISTICAS ECONOMICAS DE LA INSTITUCION, SEGUN O/C NO.ONE-2025-00114 Y FACTURA  ANEXA.</t>
  </si>
  <si>
    <t>PAGO ADQ. DE INSUMOS (3 UD ROLLO DE PAPEL TOALLA BIODEGRADABLE, PARA LA OPERATIVIDAD DE LA ESCUELA NACIONAL DE ESTADISTICAS DE LA INST., SEGUN O/C NO.ONE-2025-00115 Y FACTURA ANEXA.</t>
  </si>
  <si>
    <t>PAGO ADQUISICION DE INSUMOS  DE LIMPIEZA (10 FARDOS 55 GLS, 37 PAQUETE DE FUNDAS 17X22 Y 98 FARDOS DE PAPEL TOALLA CENTEL PULL 6/1) SEGUN O/C ONE-2025-00110 Y FACTURA ANEXA</t>
  </si>
  <si>
    <t>PAGO  SERVICIO  CATERING PARA ACTIVIDADES DE LA INSTITUCION, DPTO. GEOESTADISTICA (TALLER DE CARTOGRAFIA EN EL MUNDO ESTADISTICO Y TALLER GESTOR DE DATOS ESTADISTICOS, REALIZADOS EL 20 Y 21/05/2025), SEGUN O/S ONE-2025-00087 Y FACTURAS  ANEXAS.</t>
  </si>
  <si>
    <t>PAGO SERVICIO DE LAVANDO Y PLANCHADO DE (2) MANTELES, UTILIZADOS EN LOS PROGRAMAS FORMATIVOS DE LA INSTITUCION, SEGUN O/C NO. ONE-2024-00047 Y FACTURA  ANEXA</t>
  </si>
  <si>
    <t>PAGO SERVICIO DE MANTENIMIENTO Y RECARGA DE 30 EXTINTORES, UBICADOS EN LOS  PISOS 1, 8 Y 9 DE ESTA INSTITUCION, SEGUN OC ONE-2025-00097 Y  FACTURA  ANEXA.</t>
  </si>
  <si>
    <t>PAGO ADQ. DE INSUMOS (150 PAQ. DE AZUCAR CREMA DE 5 LBS) PARA LA OPERATIVIDAD DE LA INSTITUCION, SEGUN O/C NO.ONE-2025-00108 Y FACTURA ANEXA.</t>
  </si>
  <si>
    <t>PAGO ADQUISICION DE ETIQUETAS ADHESIVAS 4"X4" VINIL ADHESIVO PARA EXTERIOR LARGA DURACION, FULL COLOR, PARA REGISTRO DE OFERTA EDIFICACIONES (ROE), SEGUN O/S ONE-2025-00094 Y FACTURA  ANEXA.</t>
  </si>
  <si>
    <t>PAGO ADQ. DE MATERIAL DE OFICINA (260 UD DE FOLDERS SATINADO, 20 UD DE LIBRETA RAYADA Y 1 CAJA DE SOBRES MANILA 10X15, 500/1, PARA USO DE LA DIRECCION DE ESTADISTICAS ECON. Y LA  ESCUELA NACIONAL DE ESTADISTICA, SEGUN O/C NO. ONE-2025-00076 Y FACTURA  ANE</t>
  </si>
  <si>
    <t>PAGO ADQ. DE INSUMOS (20 PAQ. GALLETAS AVENA QUAKER,15 PAQ. GALLETAS SALADA 12/1  Y 48 PAQ. VASOS DE CARTON BIODEGRADABLE 4oz 50/1, PARA OPERATIVIDAD DE LA ESCUELA NACIONAL DE ESTADISTICAS DE LA INST., SEGUN O/C NO. ONE-2025-00112 Y FACTURA  ANEXA.</t>
  </si>
  <si>
    <t>PAGO ADQ. DE INSUMOS (615 UD DE GALLETAS SALADAS), PARA LA OPERATIVIDAD DE LA DIRECCION DE ESTADISTICAS ECONOMICAS DE LA INSTITUCION, O/C NO.ONE-2025-00111 Y FACTURA ANEXA.</t>
  </si>
  <si>
    <t>PAGO ADQUISICION DE INSUMOS  DE LIMPIEZA (37 FARDOS 24X30, 40 JABON LIQUIDO DE MANOS DE GALON Y 46 FARDOS DE PAPEL HIGIENICO JUMBO) SEGUN O/C ONE-2025-00110 Y FACTURA ANEXA</t>
  </si>
  <si>
    <t>PAGO ADQUISICION DE ARTICULOS DE IDENTIFICACION INSTITUCIONAL (60 BOLSOS CON LOGO ONE, 30 COLOR CREMA Y 30 COLOR NEGRO), SEGUN  OC-ONE-2025-00029 Y FACTURA   ANEXA.</t>
  </si>
  <si>
    <t>PAGO SERVICIO DE LAVADO Y PLANCHADO DE (4) MANTELES BLANCOS PERTENECIENTES A LA INSTITUCION, SEGUN O/S NO.ONE-2025-00024 Y FACTURA ANEXA.</t>
  </si>
  <si>
    <t>PAGO COSTO DEL PERIODO ENERO-ABRIL 2025, CORRESPONDIENTE A LA MAESTRIA EN GERENCIA ESTRATEGICA DEL TALENTO HUMANO, QUE  REALIZA EL SR. HANSEL ARMANDO DIAZ DIAZ, ANALISTA DE  RECLUTAMIENTO Y PERSONAL DE RECURSOS HUMANOS, SEGUN SOLICITUD PAGO Y FACTURA  ANE</t>
  </si>
  <si>
    <t>PAGO ARRENDAMIENTO DE 40 PARQUEOS EN EL EDIFICIO DE ESTACIONAMIENTO NIVEL 9-B BANCO CENTRAL, (TRN E040280), CORRESP.   AL MES DE MAYO 2025, SEGUN SOLICITUD PAGO, REGISTRO CONTRATO Y FACTURA  ANEXA.</t>
  </si>
  <si>
    <t>PAGO SERVICIO DE AGUA PARA USO DE LA INSTITUCION, CORRESPONDIENTE AL MES DE MAYO DEL 2025, SEGUN SOLICITUD PAGO Y FACTURA  ANEXA.</t>
  </si>
  <si>
    <t>PAGO DE SERVICIO DE SALUD (SENASA SEGURO COMPLEMENTARIO) PARA EL PERSONAL DE ESTA INSTITUCION, CORRESPONDIENTE AL MES DE MAYO DEL 2025, SEGUN SOLICITUD PAGO Y FACTURA  ANEXA.</t>
  </si>
  <si>
    <t>PAGO MANTENIMIENTO DE LAS AREAS COMUNES DONDE ESTA  ALOJADA LA OFICINA NACIONAL DE ESTADISTICA (EDIFICIO GOBERNACION DE SANTIAGO DE LOS CABALLEROS), CORRESP. A LOS MESES DE ABRIL Y MAYO/2025, SEGUN SOLICITUD PAGO REGISTRO DE CONTRATO Y FACTURA  ANEXA.</t>
  </si>
  <si>
    <t>E45000005555</t>
  </si>
  <si>
    <t>E45000005558</t>
  </si>
  <si>
    <t>E45000002823</t>
  </si>
  <si>
    <t>E45000000665</t>
  </si>
  <si>
    <t>E450000004308</t>
  </si>
  <si>
    <t>B1500000346</t>
  </si>
  <si>
    <t>B1500000013</t>
  </si>
  <si>
    <t>E450000000072</t>
  </si>
  <si>
    <t>E450000010431 E450000010445  E450000010818  E450000010837   E450000013317</t>
  </si>
  <si>
    <t>03/04/2025  08/04/2025  15/04/2025  23/04/2025  30/04/2025</t>
  </si>
  <si>
    <t>E450000074841</t>
  </si>
  <si>
    <t>E450000074839</t>
  </si>
  <si>
    <t>E450000074849</t>
  </si>
  <si>
    <t>E450000074821</t>
  </si>
  <si>
    <t>E450000005686</t>
  </si>
  <si>
    <t>B1500000507</t>
  </si>
  <si>
    <t>B1500000104</t>
  </si>
  <si>
    <t>E45000000546</t>
  </si>
  <si>
    <t>E450000005645</t>
  </si>
  <si>
    <t>B1500004945</t>
  </si>
  <si>
    <t>B1500000297</t>
  </si>
  <si>
    <t>E450000029897  E450000029898  E450000029900</t>
  </si>
  <si>
    <t>19/05/2025   19/05/2025   19/05/2025</t>
  </si>
  <si>
    <t>B1500000296</t>
  </si>
  <si>
    <t>E450000006567</t>
  </si>
  <si>
    <t>E450000001217</t>
  </si>
  <si>
    <t>E450000014833</t>
  </si>
  <si>
    <t>B1500000745</t>
  </si>
  <si>
    <t>B1500000153</t>
  </si>
  <si>
    <t>B1500000786</t>
  </si>
  <si>
    <t>B1500000327</t>
  </si>
  <si>
    <t>B1500000389</t>
  </si>
  <si>
    <t>B1500000390</t>
  </si>
  <si>
    <t>B1500000299</t>
  </si>
  <si>
    <t>B1500000717  B1500000718</t>
  </si>
  <si>
    <t>28/05/2025  28/05/2025</t>
  </si>
  <si>
    <t>B1500000784</t>
  </si>
  <si>
    <t>B1500000391</t>
  </si>
  <si>
    <t>B1500000045</t>
  </si>
  <si>
    <t>E4500000006</t>
  </si>
  <si>
    <t>B1500000606</t>
  </si>
  <si>
    <t>B1500000113</t>
  </si>
  <si>
    <t>E450000005863</t>
  </si>
  <si>
    <t>B1500000602</t>
  </si>
  <si>
    <t>E450000076178  E450000076707</t>
  </si>
  <si>
    <t>27/07/2025  27/07/2025</t>
  </si>
  <si>
    <t>E450000076635   E450000076813</t>
  </si>
  <si>
    <t>27/07/2025  27/05/2025</t>
  </si>
  <si>
    <t>E450000077386</t>
  </si>
  <si>
    <t>E450000077415</t>
  </si>
  <si>
    <t>E450000077406</t>
  </si>
  <si>
    <t>B1500000272</t>
  </si>
  <si>
    <t>B1500000785</t>
  </si>
  <si>
    <t>E450000000869</t>
  </si>
  <si>
    <t>B1500004427</t>
  </si>
  <si>
    <t>B1500000228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</si>
</sst>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4" fillId="2" borderId="0" xfId="1" applyFont="1" applyFill="1" applyBorder="1"/>
    <xf numFmtId="164" fontId="4" fillId="2" borderId="0" xfId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4" fillId="0" borderId="0" xfId="1" applyFont="1" applyBorder="1" applyAlignment="1">
      <alignment horizontal="center"/>
    </xf>
    <xf numFmtId="164" fontId="4" fillId="0" borderId="0" xfId="1" applyFont="1" applyBorder="1"/>
    <xf numFmtId="164" fontId="4" fillId="0" borderId="0" xfId="1" applyFont="1" applyFill="1" applyBorder="1"/>
    <xf numFmtId="164" fontId="4" fillId="0" borderId="0" xfId="1" applyFont="1"/>
    <xf numFmtId="0" fontId="4" fillId="3" borderId="0" xfId="0" applyFont="1" applyFill="1"/>
    <xf numFmtId="0" fontId="4" fillId="2" borderId="0" xfId="0" applyFont="1" applyFill="1" applyAlignment="1">
      <alignment horizontal="center" vertical="center"/>
    </xf>
    <xf numFmtId="0" fontId="5" fillId="0" borderId="1" xfId="1" applyNumberFormat="1" applyFont="1" applyFill="1" applyBorder="1"/>
    <xf numFmtId="164" fontId="0" fillId="0" borderId="0" xfId="1" applyFont="1"/>
    <xf numFmtId="49" fontId="8" fillId="0" borderId="0" xfId="0" applyNumberFormat="1" applyFont="1" applyAlignment="1">
      <alignment horizontal="left"/>
    </xf>
    <xf numFmtId="49" fontId="6" fillId="0" borderId="1" xfId="0" applyNumberFormat="1" applyFont="1" applyBorder="1" applyAlignment="1">
      <alignment horizontal="left" wrapText="1"/>
    </xf>
    <xf numFmtId="0" fontId="5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Fill="1" applyBorder="1" applyAlignment="1">
      <alignment horizontal="left" wrapText="1"/>
    </xf>
    <xf numFmtId="15" fontId="6" fillId="0" borderId="1" xfId="2" applyNumberFormat="1" applyFont="1" applyFill="1" applyBorder="1" applyAlignment="1">
      <alignment horizontal="center" wrapText="1"/>
    </xf>
    <xf numFmtId="15" fontId="6" fillId="0" borderId="1" xfId="2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164" fontId="5" fillId="2" borderId="0" xfId="1" applyFont="1" applyFill="1" applyAlignment="1">
      <alignment horizontal="center"/>
    </xf>
    <xf numFmtId="164" fontId="5" fillId="2" borderId="0" xfId="1" applyFont="1" applyFill="1"/>
    <xf numFmtId="0" fontId="7" fillId="2" borderId="0" xfId="0" applyFont="1" applyFill="1" applyAlignment="1">
      <alignment horizontal="center"/>
    </xf>
    <xf numFmtId="164" fontId="7" fillId="2" borderId="0" xfId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49" fontId="6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164" fontId="5" fillId="2" borderId="0" xfId="1" applyFont="1" applyFill="1" applyBorder="1" applyAlignment="1">
      <alignment horizontal="center" vertical="center"/>
    </xf>
    <xf numFmtId="164" fontId="5" fillId="2" borderId="0" xfId="1" applyFont="1" applyFill="1" applyBorder="1"/>
    <xf numFmtId="0" fontId="4" fillId="0" borderId="0" xfId="0" applyFont="1" applyFill="1"/>
    <xf numFmtId="164" fontId="6" fillId="0" borderId="1" xfId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wrapText="1"/>
    </xf>
    <xf numFmtId="15" fontId="6" fillId="2" borderId="1" xfId="2" applyNumberFormat="1" applyFont="1" applyFill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0" fontId="4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164" fontId="6" fillId="2" borderId="1" xfId="1" applyFont="1" applyFill="1" applyBorder="1" applyAlignment="1">
      <alignment horizontal="right"/>
    </xf>
    <xf numFmtId="15" fontId="6" fillId="2" borderId="1" xfId="2" applyNumberFormat="1" applyFont="1" applyFill="1" applyBorder="1" applyAlignment="1">
      <alignment horizontal="center"/>
    </xf>
    <xf numFmtId="0" fontId="5" fillId="2" borderId="1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164" fontId="6" fillId="0" borderId="1" xfId="1" applyFont="1" applyBorder="1" applyAlignment="1">
      <alignment horizontal="right"/>
    </xf>
    <xf numFmtId="49" fontId="9" fillId="2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/>
    </xf>
    <xf numFmtId="14" fontId="7" fillId="2" borderId="1" xfId="0" applyNumberFormat="1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right" vertical="center"/>
    </xf>
    <xf numFmtId="0" fontId="7" fillId="2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0" fontId="5" fillId="2" borderId="1" xfId="1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5" fillId="0" borderId="3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 wrapText="1"/>
    </xf>
    <xf numFmtId="49" fontId="6" fillId="2" borderId="3" xfId="0" applyNumberFormat="1" applyFont="1" applyFill="1" applyBorder="1" applyAlignment="1">
      <alignment horizontal="left" wrapText="1"/>
    </xf>
    <xf numFmtId="15" fontId="6" fillId="2" borderId="3" xfId="2" applyNumberFormat="1" applyFont="1" applyFill="1" applyBorder="1" applyAlignment="1">
      <alignment horizontal="center" wrapText="1"/>
    </xf>
    <xf numFmtId="164" fontId="6" fillId="0" borderId="3" xfId="1" applyFont="1" applyBorder="1" applyAlignment="1">
      <alignment horizontal="right"/>
    </xf>
    <xf numFmtId="15" fontId="6" fillId="2" borderId="3" xfId="2" applyNumberFormat="1" applyFont="1" applyFill="1" applyBorder="1" applyAlignment="1">
      <alignment horizontal="center"/>
    </xf>
    <xf numFmtId="164" fontId="6" fillId="0" borderId="3" xfId="1" applyFont="1" applyFill="1" applyBorder="1" applyAlignment="1">
      <alignment horizontal="right"/>
    </xf>
    <xf numFmtId="0" fontId="5" fillId="2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/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left" wrapText="1"/>
    </xf>
    <xf numFmtId="15" fontId="6" fillId="2" borderId="2" xfId="2" applyNumberFormat="1" applyFont="1" applyFill="1" applyBorder="1" applyAlignment="1">
      <alignment horizontal="center" wrapText="1"/>
    </xf>
    <xf numFmtId="164" fontId="6" fillId="0" borderId="2" xfId="1" applyFont="1" applyBorder="1" applyAlignment="1">
      <alignment horizontal="right"/>
    </xf>
    <xf numFmtId="15" fontId="6" fillId="2" borderId="2" xfId="2" applyNumberFormat="1" applyFont="1" applyFill="1" applyBorder="1" applyAlignment="1">
      <alignment horizontal="center"/>
    </xf>
    <xf numFmtId="164" fontId="6" fillId="0" borderId="2" xfId="1" applyFont="1" applyFill="1" applyBorder="1" applyAlignment="1">
      <alignment horizontal="right"/>
    </xf>
    <xf numFmtId="0" fontId="5" fillId="2" borderId="2" xfId="1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/>
    <xf numFmtId="164" fontId="6" fillId="2" borderId="3" xfId="1" applyFont="1" applyFill="1" applyBorder="1" applyAlignment="1">
      <alignment horizontal="right"/>
    </xf>
    <xf numFmtId="49" fontId="6" fillId="0" borderId="3" xfId="0" applyNumberFormat="1" applyFont="1" applyFill="1" applyBorder="1" applyAlignment="1">
      <alignment horizontal="left"/>
    </xf>
    <xf numFmtId="49" fontId="6" fillId="0" borderId="3" xfId="0" applyNumberFormat="1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center" vertical="center"/>
    </xf>
    <xf numFmtId="164" fontId="6" fillId="2" borderId="2" xfId="1" applyFont="1" applyFill="1" applyBorder="1" applyAlignment="1">
      <alignment horizontal="right"/>
    </xf>
    <xf numFmtId="0" fontId="5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164" fontId="7" fillId="2" borderId="5" xfId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2" borderId="2" xfId="1" applyNumberFormat="1" applyFont="1" applyFill="1" applyBorder="1"/>
    <xf numFmtId="0" fontId="7" fillId="0" borderId="3" xfId="0" applyFont="1" applyFill="1" applyBorder="1" applyAlignment="1">
      <alignment horizontal="center" vertical="center"/>
    </xf>
    <xf numFmtId="15" fontId="6" fillId="0" borderId="3" xfId="2" applyNumberFormat="1" applyFont="1" applyFill="1" applyBorder="1" applyAlignment="1">
      <alignment horizontal="center" wrapText="1"/>
    </xf>
    <xf numFmtId="15" fontId="6" fillId="0" borderId="3" xfId="2" applyNumberFormat="1" applyFont="1" applyFill="1" applyBorder="1" applyAlignment="1">
      <alignment horizontal="center"/>
    </xf>
    <xf numFmtId="0" fontId="5" fillId="0" borderId="3" xfId="1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 wrapText="1"/>
    </xf>
    <xf numFmtId="49" fontId="6" fillId="2" borderId="7" xfId="0" applyNumberFormat="1" applyFont="1" applyFill="1" applyBorder="1" applyAlignment="1">
      <alignment horizontal="left" wrapText="1"/>
    </xf>
    <xf numFmtId="15" fontId="6" fillId="2" borderId="7" xfId="2" applyNumberFormat="1" applyFont="1" applyFill="1" applyBorder="1" applyAlignment="1">
      <alignment horizontal="center" wrapText="1"/>
    </xf>
    <xf numFmtId="164" fontId="6" fillId="0" borderId="7" xfId="1" applyFont="1" applyBorder="1" applyAlignment="1">
      <alignment horizontal="right"/>
    </xf>
    <xf numFmtId="15" fontId="6" fillId="2" borderId="7" xfId="2" applyNumberFormat="1" applyFont="1" applyFill="1" applyBorder="1" applyAlignment="1">
      <alignment horizontal="center"/>
    </xf>
    <xf numFmtId="164" fontId="6" fillId="0" borderId="7" xfId="1" applyFont="1" applyFill="1" applyBorder="1" applyAlignment="1">
      <alignment horizontal="right"/>
    </xf>
    <xf numFmtId="0" fontId="5" fillId="2" borderId="7" xfId="1" applyNumberFormat="1" applyFont="1" applyFill="1" applyBorder="1" applyAlignment="1">
      <alignment horizontal="center" vertical="center"/>
    </xf>
    <xf numFmtId="0" fontId="5" fillId="0" borderId="7" xfId="1" applyNumberFormat="1" applyFont="1" applyFill="1" applyBorder="1"/>
    <xf numFmtId="49" fontId="8" fillId="0" borderId="0" xfId="0" applyNumberFormat="1" applyFont="1" applyFill="1" applyAlignment="1">
      <alignment horizontal="left"/>
    </xf>
    <xf numFmtId="49" fontId="6" fillId="0" borderId="2" xfId="0" applyNumberFormat="1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left" wrapText="1"/>
    </xf>
    <xf numFmtId="15" fontId="6" fillId="0" borderId="2" xfId="2" applyNumberFormat="1" applyFont="1" applyFill="1" applyBorder="1" applyAlignment="1">
      <alignment horizontal="center" wrapText="1"/>
    </xf>
    <xf numFmtId="15" fontId="6" fillId="0" borderId="2" xfId="2" applyNumberFormat="1" applyFont="1" applyFill="1" applyBorder="1" applyAlignment="1">
      <alignment horizontal="center"/>
    </xf>
    <xf numFmtId="0" fontId="5" fillId="0" borderId="2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652648</xdr:colOff>
      <xdr:row>2</xdr:row>
      <xdr:rowOff>20039</xdr:rowOff>
    </xdr:from>
    <xdr:ext cx="876298" cy="484051"/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0748" y="401039"/>
          <a:ext cx="876298" cy="484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391888</xdr:colOff>
      <xdr:row>1</xdr:row>
      <xdr:rowOff>8166</xdr:rowOff>
    </xdr:from>
    <xdr:ext cx="1300366" cy="78105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81" y="171452"/>
          <a:ext cx="1300366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381002</xdr:colOff>
      <xdr:row>62</xdr:row>
      <xdr:rowOff>27212</xdr:rowOff>
    </xdr:from>
    <xdr:to>
      <xdr:col>2</xdr:col>
      <xdr:colOff>3181353</xdr:colOff>
      <xdr:row>66</xdr:row>
      <xdr:rowOff>54429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288" y="31364462"/>
          <a:ext cx="2800351" cy="1088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1047752</xdr:colOff>
      <xdr:row>61</xdr:row>
      <xdr:rowOff>231325</xdr:rowOff>
    </xdr:from>
    <xdr:to>
      <xdr:col>5</xdr:col>
      <xdr:colOff>894177</xdr:colOff>
      <xdr:row>66</xdr:row>
      <xdr:rowOff>204110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488" r="13333"/>
        <a:stretch/>
      </xdr:blipFill>
      <xdr:spPr>
        <a:xfrm>
          <a:off x="6259288" y="24057432"/>
          <a:ext cx="2567853" cy="1374321"/>
        </a:xfrm>
        <a:prstGeom prst="rect">
          <a:avLst/>
        </a:prstGeom>
      </xdr:spPr>
    </xdr:pic>
    <xdr:clientData/>
  </xdr:twoCellAnchor>
  <xdr:twoCellAnchor editAs="oneCell">
    <xdr:from>
      <xdr:col>8</xdr:col>
      <xdr:colOff>544286</xdr:colOff>
      <xdr:row>61</xdr:row>
      <xdr:rowOff>326571</xdr:rowOff>
    </xdr:from>
    <xdr:to>
      <xdr:col>10</xdr:col>
      <xdr:colOff>628649</xdr:colOff>
      <xdr:row>66</xdr:row>
      <xdr:rowOff>81643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10357" y="31323642"/>
          <a:ext cx="2696935" cy="11566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628650</xdr:colOff>
      <xdr:row>64</xdr:row>
      <xdr:rowOff>0</xdr:rowOff>
    </xdr:from>
    <xdr:to>
      <xdr:col>7</xdr:col>
      <xdr:colOff>590550</xdr:colOff>
      <xdr:row>70</xdr:row>
      <xdr:rowOff>82512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12192000"/>
          <a:ext cx="2247900" cy="1225512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63</xdr:row>
      <xdr:rowOff>133350</xdr:rowOff>
    </xdr:from>
    <xdr:to>
      <xdr:col>11</xdr:col>
      <xdr:colOff>638175</xdr:colOff>
      <xdr:row>71</xdr:row>
      <xdr:rowOff>40422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5343"/>
        <a:stretch/>
      </xdr:blipFill>
      <xdr:spPr>
        <a:xfrm>
          <a:off x="7391400" y="12134850"/>
          <a:ext cx="1838325" cy="14310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3</xdr:col>
      <xdr:colOff>466725</xdr:colOff>
      <xdr:row>70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2" t="4886"/>
        <a:stretch/>
      </xdr:blipFill>
      <xdr:spPr bwMode="auto">
        <a:xfrm>
          <a:off x="762000" y="12382500"/>
          <a:ext cx="2105025" cy="1028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4</xdr:col>
      <xdr:colOff>609600</xdr:colOff>
      <xdr:row>81</xdr:row>
      <xdr:rowOff>166720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14668500"/>
          <a:ext cx="2343150" cy="9287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SIGEF%202024/Copia%20de%20EG001_00101573335_20250210120940_DprwF%20ENERO%202025%20PAGOS%20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úmeroDocumento"/>
      <sheetName val="Definicion"/>
      <sheetName val="Hoj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9"/>
  <sheetViews>
    <sheetView tabSelected="1" view="pageBreakPreview" topLeftCell="A10" zoomScale="70" zoomScaleNormal="70" zoomScaleSheetLayoutView="70" workbookViewId="0">
      <selection activeCell="B45" sqref="B45"/>
    </sheetView>
  </sheetViews>
  <sheetFormatPr baseColWidth="10" defaultColWidth="14.7109375" defaultRowHeight="12.75" x14ac:dyDescent="0.2"/>
  <cols>
    <col min="1" max="1" width="5.7109375" style="1" customWidth="1"/>
    <col min="2" max="2" width="8.140625" style="5" customWidth="1"/>
    <col min="3" max="3" width="48.5703125" style="5" customWidth="1"/>
    <col min="4" max="4" width="15.7109375" style="5" customWidth="1"/>
    <col min="5" max="5" width="40.85546875" style="11" customWidth="1"/>
    <col min="6" max="6" width="17.7109375" style="5" customWidth="1"/>
    <col min="7" max="7" width="14.5703125" style="5" customWidth="1"/>
    <col min="8" max="8" width="22.140625" style="16" customWidth="1"/>
    <col min="9" max="9" width="16.42578125" style="5" customWidth="1"/>
    <col min="10" max="10" width="22.7109375" style="16" customWidth="1"/>
    <col min="11" max="11" width="14.7109375" style="5" customWidth="1"/>
    <col min="12" max="12" width="11.28515625" style="5" customWidth="1"/>
    <col min="13" max="13" width="14.7109375" style="5"/>
    <col min="14" max="14" width="25.7109375" style="5" customWidth="1"/>
    <col min="15" max="16384" width="14.7109375" style="5"/>
  </cols>
  <sheetData>
    <row r="1" spans="1:15" ht="15.75" x14ac:dyDescent="0.25">
      <c r="B1" s="28"/>
      <c r="C1" s="29"/>
      <c r="D1" s="29"/>
      <c r="E1" s="30"/>
      <c r="F1" s="31"/>
      <c r="G1" s="28"/>
      <c r="H1" s="32"/>
      <c r="I1" s="28"/>
      <c r="J1" s="33"/>
      <c r="K1" s="33"/>
      <c r="L1" s="33"/>
    </row>
    <row r="2" spans="1:15" ht="15" customHeight="1" x14ac:dyDescent="0.25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ht="15.75" x14ac:dyDescent="0.25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5" ht="15.75" x14ac:dyDescent="0.25">
      <c r="B4" s="121" t="s">
        <v>49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5" ht="15.75" x14ac:dyDescent="0.25">
      <c r="B5" s="34"/>
      <c r="C5" s="34"/>
      <c r="D5" s="34"/>
      <c r="E5" s="51"/>
      <c r="F5" s="34"/>
      <c r="G5" s="34"/>
      <c r="H5" s="35"/>
      <c r="I5" s="34"/>
      <c r="J5" s="35"/>
      <c r="K5" s="34"/>
      <c r="L5" s="34"/>
    </row>
    <row r="6" spans="1:15" ht="16.5" thickBot="1" x14ac:dyDescent="0.3">
      <c r="B6" s="28"/>
      <c r="C6" s="29"/>
      <c r="D6" s="29"/>
      <c r="E6" s="30"/>
      <c r="F6" s="31"/>
      <c r="G6" s="28"/>
      <c r="H6" s="32"/>
      <c r="I6" s="28"/>
      <c r="J6" s="33"/>
      <c r="K6" s="33"/>
      <c r="L6" s="33"/>
    </row>
    <row r="7" spans="1:15" ht="32.25" thickBot="1" x14ac:dyDescent="0.25">
      <c r="A7" s="45"/>
      <c r="B7" s="94" t="s">
        <v>1</v>
      </c>
      <c r="C7" s="96" t="s">
        <v>3</v>
      </c>
      <c r="D7" s="96" t="s">
        <v>2</v>
      </c>
      <c r="E7" s="96" t="s">
        <v>3</v>
      </c>
      <c r="F7" s="96" t="s">
        <v>4</v>
      </c>
      <c r="G7" s="96" t="s">
        <v>5</v>
      </c>
      <c r="H7" s="97" t="s">
        <v>6</v>
      </c>
      <c r="I7" s="96" t="s">
        <v>7</v>
      </c>
      <c r="J7" s="97" t="s">
        <v>8</v>
      </c>
      <c r="K7" s="96" t="s">
        <v>9</v>
      </c>
      <c r="L7" s="98" t="s">
        <v>10</v>
      </c>
    </row>
    <row r="8" spans="1:15" s="66" customFormat="1" ht="66.75" customHeight="1" x14ac:dyDescent="0.25">
      <c r="A8" s="21" t="s">
        <v>50</v>
      </c>
      <c r="B8" s="93">
        <v>1</v>
      </c>
      <c r="C8" s="24" t="s">
        <v>117</v>
      </c>
      <c r="D8" s="24" t="s">
        <v>101</v>
      </c>
      <c r="E8" s="22" t="s">
        <v>133</v>
      </c>
      <c r="F8" s="43" t="s">
        <v>200</v>
      </c>
      <c r="G8" s="44">
        <v>45778</v>
      </c>
      <c r="H8" s="52">
        <v>30000</v>
      </c>
      <c r="I8" s="49">
        <v>45806</v>
      </c>
      <c r="J8" s="48">
        <f>+H8</f>
        <v>30000</v>
      </c>
      <c r="K8" s="50"/>
      <c r="L8" s="65" t="s">
        <v>11</v>
      </c>
      <c r="N8" s="67"/>
      <c r="O8" s="66" t="s">
        <v>48</v>
      </c>
    </row>
    <row r="9" spans="1:15" s="41" customFormat="1" ht="117.75" customHeight="1" x14ac:dyDescent="0.25">
      <c r="A9" s="114" t="s">
        <v>51</v>
      </c>
      <c r="B9" s="54">
        <v>2</v>
      </c>
      <c r="C9" s="63" t="s">
        <v>33</v>
      </c>
      <c r="D9" s="63" t="s">
        <v>31</v>
      </c>
      <c r="E9" s="25" t="s">
        <v>134</v>
      </c>
      <c r="F9" s="25" t="s">
        <v>232</v>
      </c>
      <c r="G9" s="26">
        <v>45804</v>
      </c>
      <c r="H9" s="42">
        <v>8151</v>
      </c>
      <c r="I9" s="27">
        <v>45820</v>
      </c>
      <c r="J9" s="42">
        <f>+H9</f>
        <v>8151</v>
      </c>
      <c r="K9" s="23"/>
      <c r="L9" s="19" t="s">
        <v>12</v>
      </c>
    </row>
    <row r="10" spans="1:15" s="17" customFormat="1" ht="126.75" customHeight="1" x14ac:dyDescent="0.25">
      <c r="A10" s="21" t="s">
        <v>52</v>
      </c>
      <c r="B10" s="47">
        <v>3</v>
      </c>
      <c r="C10" s="24" t="s">
        <v>33</v>
      </c>
      <c r="D10" s="24" t="s">
        <v>31</v>
      </c>
      <c r="E10" s="22" t="s">
        <v>135</v>
      </c>
      <c r="F10" s="43" t="s">
        <v>195</v>
      </c>
      <c r="G10" s="44">
        <v>45774</v>
      </c>
      <c r="H10" s="52">
        <v>10505.72</v>
      </c>
      <c r="I10" s="44">
        <v>45793</v>
      </c>
      <c r="J10" s="48">
        <f>+H10</f>
        <v>10505.72</v>
      </c>
      <c r="K10" s="50"/>
      <c r="L10" s="65" t="s">
        <v>11</v>
      </c>
    </row>
    <row r="11" spans="1:15" s="41" customFormat="1" ht="105" customHeight="1" x14ac:dyDescent="0.25">
      <c r="A11" s="114" t="s">
        <v>53</v>
      </c>
      <c r="B11" s="54">
        <v>4</v>
      </c>
      <c r="C11" s="63" t="s">
        <v>33</v>
      </c>
      <c r="D11" s="63" t="s">
        <v>31</v>
      </c>
      <c r="E11" s="25" t="s">
        <v>136</v>
      </c>
      <c r="F11" s="25" t="s">
        <v>234</v>
      </c>
      <c r="G11" s="26">
        <v>45804</v>
      </c>
      <c r="H11" s="42">
        <v>85534.45</v>
      </c>
      <c r="I11" s="27">
        <v>45820</v>
      </c>
      <c r="J11" s="42">
        <f t="shared" ref="J11:J60" si="0">+H11</f>
        <v>85534.45</v>
      </c>
      <c r="K11" s="23"/>
      <c r="L11" s="19" t="s">
        <v>11</v>
      </c>
    </row>
    <row r="12" spans="1:15" s="17" customFormat="1" ht="108" customHeight="1" x14ac:dyDescent="0.25">
      <c r="A12" s="21" t="s">
        <v>54</v>
      </c>
      <c r="B12" s="47">
        <v>5</v>
      </c>
      <c r="C12" s="24" t="s">
        <v>33</v>
      </c>
      <c r="D12" s="24" t="s">
        <v>31</v>
      </c>
      <c r="E12" s="22" t="s">
        <v>137</v>
      </c>
      <c r="F12" s="43" t="s">
        <v>194</v>
      </c>
      <c r="G12" s="44">
        <v>45774</v>
      </c>
      <c r="H12" s="52">
        <v>156048.54</v>
      </c>
      <c r="I12" s="49">
        <v>45793</v>
      </c>
      <c r="J12" s="48">
        <f t="shared" si="0"/>
        <v>156048.54</v>
      </c>
      <c r="K12" s="50"/>
      <c r="L12" s="19" t="s">
        <v>11</v>
      </c>
    </row>
    <row r="13" spans="1:15" s="41" customFormat="1" ht="105.75" customHeight="1" x14ac:dyDescent="0.25">
      <c r="A13" s="114" t="s">
        <v>55</v>
      </c>
      <c r="B13" s="54">
        <v>6</v>
      </c>
      <c r="C13" s="63" t="s">
        <v>33</v>
      </c>
      <c r="D13" s="63" t="s">
        <v>31</v>
      </c>
      <c r="E13" s="25" t="s">
        <v>138</v>
      </c>
      <c r="F13" s="25" t="s">
        <v>233</v>
      </c>
      <c r="G13" s="26">
        <v>45804</v>
      </c>
      <c r="H13" s="42">
        <v>69826.899999999994</v>
      </c>
      <c r="I13" s="27">
        <v>45824</v>
      </c>
      <c r="J13" s="42">
        <f t="shared" ref="J13:J58" si="1">+H13</f>
        <v>69826.899999999994</v>
      </c>
      <c r="K13" s="23"/>
      <c r="L13" s="19" t="s">
        <v>11</v>
      </c>
    </row>
    <row r="14" spans="1:15" s="17" customFormat="1" ht="112.5" customHeight="1" x14ac:dyDescent="0.25">
      <c r="A14" s="21" t="s">
        <v>56</v>
      </c>
      <c r="B14" s="54">
        <v>7</v>
      </c>
      <c r="C14" s="24" t="s">
        <v>33</v>
      </c>
      <c r="D14" s="24" t="s">
        <v>31</v>
      </c>
      <c r="E14" s="22" t="s">
        <v>139</v>
      </c>
      <c r="F14" s="43" t="s">
        <v>196</v>
      </c>
      <c r="G14" s="44">
        <v>45774</v>
      </c>
      <c r="H14" s="52">
        <v>78249.600000000006</v>
      </c>
      <c r="I14" s="49">
        <v>45793</v>
      </c>
      <c r="J14" s="42">
        <f t="shared" si="1"/>
        <v>78249.600000000006</v>
      </c>
      <c r="K14" s="50"/>
      <c r="L14" s="19" t="s">
        <v>11</v>
      </c>
    </row>
    <row r="15" spans="1:15" s="17" customFormat="1" ht="134.25" customHeight="1" thickBot="1" x14ac:dyDescent="0.3">
      <c r="A15" s="21" t="s">
        <v>57</v>
      </c>
      <c r="B15" s="91">
        <v>8</v>
      </c>
      <c r="C15" s="79" t="s">
        <v>33</v>
      </c>
      <c r="D15" s="79" t="s">
        <v>31</v>
      </c>
      <c r="E15" s="80" t="s">
        <v>140</v>
      </c>
      <c r="F15" s="81" t="s">
        <v>197</v>
      </c>
      <c r="G15" s="82">
        <v>45774</v>
      </c>
      <c r="H15" s="83">
        <v>8581.49</v>
      </c>
      <c r="I15" s="84">
        <v>45793</v>
      </c>
      <c r="J15" s="92">
        <f t="shared" si="1"/>
        <v>8581.49</v>
      </c>
      <c r="K15" s="86"/>
      <c r="L15" s="100" t="s">
        <v>11</v>
      </c>
    </row>
    <row r="16" spans="1:15" s="41" customFormat="1" ht="90.75" customHeight="1" thickBot="1" x14ac:dyDescent="0.3">
      <c r="A16" s="114" t="s">
        <v>58</v>
      </c>
      <c r="B16" s="99">
        <v>9</v>
      </c>
      <c r="C16" s="89" t="s">
        <v>33</v>
      </c>
      <c r="D16" s="89" t="s">
        <v>31</v>
      </c>
      <c r="E16" s="90" t="s">
        <v>141</v>
      </c>
      <c r="F16" s="90" t="s">
        <v>230</v>
      </c>
      <c r="G16" s="102" t="s">
        <v>231</v>
      </c>
      <c r="H16" s="75">
        <v>167130.66</v>
      </c>
      <c r="I16" s="103">
        <v>45820</v>
      </c>
      <c r="J16" s="75">
        <f t="shared" si="1"/>
        <v>167130.66</v>
      </c>
      <c r="K16" s="104"/>
      <c r="L16" s="77" t="s">
        <v>11</v>
      </c>
    </row>
    <row r="17" spans="1:12" s="41" customFormat="1" ht="90.75" customHeight="1" x14ac:dyDescent="0.25">
      <c r="A17" s="114" t="s">
        <v>59</v>
      </c>
      <c r="B17" s="68">
        <v>10</v>
      </c>
      <c r="C17" s="63" t="s">
        <v>33</v>
      </c>
      <c r="D17" s="63" t="s">
        <v>31</v>
      </c>
      <c r="E17" s="25" t="s">
        <v>142</v>
      </c>
      <c r="F17" s="25" t="s">
        <v>228</v>
      </c>
      <c r="G17" s="26" t="s">
        <v>229</v>
      </c>
      <c r="H17" s="42">
        <v>119000.96000000001</v>
      </c>
      <c r="I17" s="27">
        <v>45820</v>
      </c>
      <c r="J17" s="42">
        <f t="shared" si="1"/>
        <v>119000.96000000001</v>
      </c>
      <c r="K17" s="23"/>
      <c r="L17" s="19" t="s">
        <v>11</v>
      </c>
    </row>
    <row r="18" spans="1:12" s="17" customFormat="1" ht="110.25" x14ac:dyDescent="0.25">
      <c r="A18" s="21" t="s">
        <v>60</v>
      </c>
      <c r="B18" s="54">
        <v>11</v>
      </c>
      <c r="C18" s="24" t="s">
        <v>118</v>
      </c>
      <c r="D18" s="24" t="s">
        <v>102</v>
      </c>
      <c r="E18" s="22" t="s">
        <v>143</v>
      </c>
      <c r="F18" s="43" t="s">
        <v>201</v>
      </c>
      <c r="G18" s="44">
        <v>45785</v>
      </c>
      <c r="H18" s="52">
        <v>12100</v>
      </c>
      <c r="I18" s="49">
        <v>45806</v>
      </c>
      <c r="J18" s="42">
        <f t="shared" si="1"/>
        <v>12100</v>
      </c>
      <c r="K18" s="50"/>
      <c r="L18" s="19" t="s">
        <v>11</v>
      </c>
    </row>
    <row r="19" spans="1:12" s="17" customFormat="1" ht="110.25" customHeight="1" x14ac:dyDescent="0.25">
      <c r="A19" s="21" t="s">
        <v>61</v>
      </c>
      <c r="B19" s="54">
        <v>12</v>
      </c>
      <c r="C19" s="63" t="s">
        <v>30</v>
      </c>
      <c r="D19" s="63" t="s">
        <v>27</v>
      </c>
      <c r="E19" s="25" t="s">
        <v>144</v>
      </c>
      <c r="F19" s="25" t="s">
        <v>238</v>
      </c>
      <c r="G19" s="26">
        <v>45796</v>
      </c>
      <c r="H19" s="42">
        <v>84960</v>
      </c>
      <c r="I19" s="27">
        <v>45782</v>
      </c>
      <c r="J19" s="42">
        <f t="shared" si="1"/>
        <v>84960</v>
      </c>
      <c r="K19" s="23"/>
      <c r="L19" s="19" t="s">
        <v>11</v>
      </c>
    </row>
    <row r="20" spans="1:12" s="41" customFormat="1" ht="114" customHeight="1" x14ac:dyDescent="0.25">
      <c r="A20" s="114" t="s">
        <v>62</v>
      </c>
      <c r="B20" s="54">
        <v>13</v>
      </c>
      <c r="C20" s="63" t="s">
        <v>41</v>
      </c>
      <c r="D20" s="63" t="s">
        <v>35</v>
      </c>
      <c r="E20" s="25" t="s">
        <v>145</v>
      </c>
      <c r="F20" s="25" t="s">
        <v>237</v>
      </c>
      <c r="G20" s="26">
        <v>45792</v>
      </c>
      <c r="H20" s="42">
        <v>54095.01</v>
      </c>
      <c r="I20" s="27">
        <v>45820</v>
      </c>
      <c r="J20" s="42">
        <f t="shared" si="1"/>
        <v>54095.01</v>
      </c>
      <c r="K20" s="23"/>
      <c r="L20" s="19" t="s">
        <v>11</v>
      </c>
    </row>
    <row r="21" spans="1:12" s="17" customFormat="1" ht="90.75" customHeight="1" x14ac:dyDescent="0.25">
      <c r="A21" s="21" t="s">
        <v>63</v>
      </c>
      <c r="B21" s="47">
        <v>14</v>
      </c>
      <c r="C21" s="24" t="s">
        <v>29</v>
      </c>
      <c r="D21" s="24" t="s">
        <v>28</v>
      </c>
      <c r="E21" s="22" t="s">
        <v>146</v>
      </c>
      <c r="F21" s="43" t="s">
        <v>192</v>
      </c>
      <c r="G21" s="44" t="s">
        <v>193</v>
      </c>
      <c r="H21" s="52">
        <v>17160</v>
      </c>
      <c r="I21" s="49">
        <v>45793</v>
      </c>
      <c r="J21" s="48">
        <f t="shared" si="1"/>
        <v>17160</v>
      </c>
      <c r="K21" s="50"/>
      <c r="L21" s="19" t="s">
        <v>11</v>
      </c>
    </row>
    <row r="22" spans="1:12" s="17" customFormat="1" ht="100.5" customHeight="1" thickBot="1" x14ac:dyDescent="0.3">
      <c r="A22" s="21" t="s">
        <v>64</v>
      </c>
      <c r="B22" s="78">
        <v>15</v>
      </c>
      <c r="C22" s="79" t="s">
        <v>17</v>
      </c>
      <c r="D22" s="79" t="s">
        <v>14</v>
      </c>
      <c r="E22" s="80" t="s">
        <v>147</v>
      </c>
      <c r="F22" s="81" t="s">
        <v>210</v>
      </c>
      <c r="G22" s="82">
        <v>45792</v>
      </c>
      <c r="H22" s="83">
        <v>40569.53</v>
      </c>
      <c r="I22" s="84">
        <v>45807</v>
      </c>
      <c r="J22" s="85">
        <f t="shared" si="1"/>
        <v>40569.53</v>
      </c>
      <c r="K22" s="86"/>
      <c r="L22" s="87" t="s">
        <v>11</v>
      </c>
    </row>
    <row r="23" spans="1:12" s="41" customFormat="1" ht="88.5" customHeight="1" x14ac:dyDescent="0.25">
      <c r="A23" s="114" t="s">
        <v>65</v>
      </c>
      <c r="B23" s="68">
        <v>16</v>
      </c>
      <c r="C23" s="89" t="s">
        <v>119</v>
      </c>
      <c r="D23" s="89" t="s">
        <v>103</v>
      </c>
      <c r="E23" s="90" t="s">
        <v>148</v>
      </c>
      <c r="F23" s="90" t="s">
        <v>225</v>
      </c>
      <c r="G23" s="102">
        <v>45799</v>
      </c>
      <c r="H23" s="75">
        <v>100559.84</v>
      </c>
      <c r="I23" s="103">
        <v>45824</v>
      </c>
      <c r="J23" s="75">
        <f t="shared" si="1"/>
        <v>100559.84</v>
      </c>
      <c r="K23" s="104"/>
      <c r="L23" s="77" t="s">
        <v>11</v>
      </c>
    </row>
    <row r="24" spans="1:12" s="17" customFormat="1" ht="118.5" customHeight="1" thickBot="1" x14ac:dyDescent="0.3">
      <c r="A24" s="21" t="s">
        <v>66</v>
      </c>
      <c r="B24" s="78">
        <v>17</v>
      </c>
      <c r="C24" s="79" t="s">
        <v>18</v>
      </c>
      <c r="D24" s="79" t="s">
        <v>15</v>
      </c>
      <c r="E24" s="80" t="s">
        <v>149</v>
      </c>
      <c r="F24" s="81" t="s">
        <v>187</v>
      </c>
      <c r="G24" s="82">
        <v>45754</v>
      </c>
      <c r="H24" s="83">
        <v>47064.08</v>
      </c>
      <c r="I24" s="84">
        <v>45798</v>
      </c>
      <c r="J24" s="85">
        <f t="shared" si="1"/>
        <v>47064.08</v>
      </c>
      <c r="K24" s="86"/>
      <c r="L24" s="87" t="s">
        <v>11</v>
      </c>
    </row>
    <row r="25" spans="1:12" s="17" customFormat="1" ht="132" customHeight="1" thickBot="1" x14ac:dyDescent="0.3">
      <c r="A25" s="21" t="s">
        <v>67</v>
      </c>
      <c r="B25" s="99">
        <v>18</v>
      </c>
      <c r="C25" s="69" t="s">
        <v>34</v>
      </c>
      <c r="D25" s="69" t="s">
        <v>32</v>
      </c>
      <c r="E25" s="70" t="s">
        <v>150</v>
      </c>
      <c r="F25" s="71" t="s">
        <v>205</v>
      </c>
      <c r="G25" s="72" t="s">
        <v>206</v>
      </c>
      <c r="H25" s="73">
        <v>619814.49</v>
      </c>
      <c r="I25" s="74">
        <v>45815</v>
      </c>
      <c r="J25" s="75">
        <f t="shared" si="1"/>
        <v>619814.49</v>
      </c>
      <c r="K25" s="76"/>
      <c r="L25" s="77" t="s">
        <v>11</v>
      </c>
    </row>
    <row r="26" spans="1:12" s="17" customFormat="1" ht="110.25" customHeight="1" x14ac:dyDescent="0.25">
      <c r="A26" s="21" t="s">
        <v>68</v>
      </c>
      <c r="B26" s="68">
        <v>19</v>
      </c>
      <c r="C26" s="24" t="s">
        <v>42</v>
      </c>
      <c r="D26" s="24" t="s">
        <v>24</v>
      </c>
      <c r="E26" s="22" t="s">
        <v>151</v>
      </c>
      <c r="F26" s="43" t="s">
        <v>209</v>
      </c>
      <c r="G26" s="44">
        <v>45778</v>
      </c>
      <c r="H26" s="52">
        <v>277025.13</v>
      </c>
      <c r="I26" s="49">
        <v>45814</v>
      </c>
      <c r="J26" s="42">
        <f t="shared" si="1"/>
        <v>277025.13</v>
      </c>
      <c r="K26" s="50"/>
      <c r="L26" s="19" t="s">
        <v>11</v>
      </c>
    </row>
    <row r="27" spans="1:12" s="17" customFormat="1" ht="130.5" customHeight="1" x14ac:dyDescent="0.25">
      <c r="A27" s="21" t="s">
        <v>69</v>
      </c>
      <c r="B27" s="47">
        <v>20</v>
      </c>
      <c r="C27" s="24" t="s">
        <v>43</v>
      </c>
      <c r="D27" s="24" t="s">
        <v>36</v>
      </c>
      <c r="E27" s="22" t="s">
        <v>152</v>
      </c>
      <c r="F27" s="43" t="s">
        <v>198</v>
      </c>
      <c r="G27" s="44">
        <v>45785</v>
      </c>
      <c r="H27" s="52">
        <v>8243.19</v>
      </c>
      <c r="I27" s="49">
        <v>45807</v>
      </c>
      <c r="J27" s="48">
        <f t="shared" si="1"/>
        <v>8243.19</v>
      </c>
      <c r="K27" s="50"/>
      <c r="L27" s="19" t="s">
        <v>11</v>
      </c>
    </row>
    <row r="28" spans="1:12" s="66" customFormat="1" ht="108.75" customHeight="1" x14ac:dyDescent="0.25">
      <c r="A28" s="21" t="s">
        <v>70</v>
      </c>
      <c r="B28" s="47">
        <v>21</v>
      </c>
      <c r="C28" s="24" t="s">
        <v>43</v>
      </c>
      <c r="D28" s="24" t="s">
        <v>36</v>
      </c>
      <c r="E28" s="22" t="s">
        <v>153</v>
      </c>
      <c r="F28" s="43" t="s">
        <v>184</v>
      </c>
      <c r="G28" s="44">
        <v>45776</v>
      </c>
      <c r="H28" s="52">
        <v>6087.36</v>
      </c>
      <c r="I28" s="49">
        <v>45800</v>
      </c>
      <c r="J28" s="48">
        <f t="shared" si="1"/>
        <v>6087.36</v>
      </c>
      <c r="K28" s="50"/>
      <c r="L28" s="19" t="s">
        <v>11</v>
      </c>
    </row>
    <row r="29" spans="1:12" s="17" customFormat="1" ht="117.75" customHeight="1" thickBot="1" x14ac:dyDescent="0.3">
      <c r="A29" s="21" t="s">
        <v>71</v>
      </c>
      <c r="B29" s="78">
        <v>22</v>
      </c>
      <c r="C29" s="79" t="s">
        <v>43</v>
      </c>
      <c r="D29" s="79" t="s">
        <v>36</v>
      </c>
      <c r="E29" s="80" t="s">
        <v>154</v>
      </c>
      <c r="F29" s="81" t="s">
        <v>185</v>
      </c>
      <c r="G29" s="82">
        <v>45776</v>
      </c>
      <c r="H29" s="83">
        <v>7971.43</v>
      </c>
      <c r="I29" s="84">
        <v>45802</v>
      </c>
      <c r="J29" s="85">
        <f t="shared" si="1"/>
        <v>7971.43</v>
      </c>
      <c r="K29" s="86"/>
      <c r="L29" s="87" t="s">
        <v>11</v>
      </c>
    </row>
    <row r="30" spans="1:12" s="17" customFormat="1" ht="108.75" customHeight="1" x14ac:dyDescent="0.25">
      <c r="A30" s="21" t="s">
        <v>72</v>
      </c>
      <c r="B30" s="68">
        <v>23</v>
      </c>
      <c r="C30" s="69" t="s">
        <v>43</v>
      </c>
      <c r="D30" s="69" t="s">
        <v>36</v>
      </c>
      <c r="E30" s="70" t="s">
        <v>155</v>
      </c>
      <c r="F30" s="71" t="s">
        <v>202</v>
      </c>
      <c r="G30" s="72">
        <v>45779</v>
      </c>
      <c r="H30" s="73">
        <v>45002.47</v>
      </c>
      <c r="I30" s="74">
        <v>45800</v>
      </c>
      <c r="J30" s="75">
        <f t="shared" si="1"/>
        <v>45002.47</v>
      </c>
      <c r="K30" s="76"/>
      <c r="L30" s="77" t="s">
        <v>11</v>
      </c>
    </row>
    <row r="31" spans="1:12" s="41" customFormat="1" ht="117.75" customHeight="1" x14ac:dyDescent="0.25">
      <c r="A31" s="114" t="s">
        <v>73</v>
      </c>
      <c r="B31" s="54">
        <v>24</v>
      </c>
      <c r="C31" s="63" t="s">
        <v>43</v>
      </c>
      <c r="D31" s="63" t="s">
        <v>36</v>
      </c>
      <c r="E31" s="25" t="s">
        <v>156</v>
      </c>
      <c r="F31" s="25" t="s">
        <v>226</v>
      </c>
      <c r="G31" s="26">
        <v>45797</v>
      </c>
      <c r="H31" s="42">
        <v>5888.08</v>
      </c>
      <c r="I31" s="27">
        <v>45821</v>
      </c>
      <c r="J31" s="42">
        <f t="shared" si="1"/>
        <v>5888.08</v>
      </c>
      <c r="K31" s="23"/>
      <c r="L31" s="19" t="s">
        <v>11</v>
      </c>
    </row>
    <row r="32" spans="1:12" s="41" customFormat="1" ht="121.5" customHeight="1" x14ac:dyDescent="0.25">
      <c r="A32" s="21" t="s">
        <v>74</v>
      </c>
      <c r="B32" s="54">
        <v>25</v>
      </c>
      <c r="C32" s="24" t="s">
        <v>19</v>
      </c>
      <c r="D32" s="24" t="s">
        <v>16</v>
      </c>
      <c r="E32" s="22" t="s">
        <v>157</v>
      </c>
      <c r="F32" s="25" t="s">
        <v>188</v>
      </c>
      <c r="G32" s="26">
        <v>45778</v>
      </c>
      <c r="H32" s="52">
        <v>84357.7</v>
      </c>
      <c r="I32" s="27">
        <v>45798</v>
      </c>
      <c r="J32" s="42">
        <f t="shared" si="1"/>
        <v>84357.7</v>
      </c>
      <c r="K32" s="23"/>
      <c r="L32" s="19" t="s">
        <v>11</v>
      </c>
    </row>
    <row r="33" spans="1:12" s="17" customFormat="1" ht="105.75" customHeight="1" thickBot="1" x14ac:dyDescent="0.3">
      <c r="A33" s="21" t="s">
        <v>75</v>
      </c>
      <c r="B33" s="78">
        <v>26</v>
      </c>
      <c r="C33" s="24" t="s">
        <v>120</v>
      </c>
      <c r="D33" s="24" t="s">
        <v>104</v>
      </c>
      <c r="E33" s="22" t="s">
        <v>158</v>
      </c>
      <c r="F33" s="43" t="s">
        <v>211</v>
      </c>
      <c r="G33" s="44">
        <v>45777</v>
      </c>
      <c r="H33" s="52">
        <v>574065</v>
      </c>
      <c r="I33" s="49">
        <v>45806</v>
      </c>
      <c r="J33" s="42">
        <f t="shared" si="1"/>
        <v>574065</v>
      </c>
      <c r="K33" s="50"/>
      <c r="L33" s="19" t="s">
        <v>11</v>
      </c>
    </row>
    <row r="34" spans="1:12" s="41" customFormat="1" ht="71.25" customHeight="1" x14ac:dyDescent="0.25">
      <c r="A34" s="114" t="s">
        <v>76</v>
      </c>
      <c r="B34" s="68">
        <v>27</v>
      </c>
      <c r="C34" s="63" t="s">
        <v>121</v>
      </c>
      <c r="D34" s="63" t="s">
        <v>105</v>
      </c>
      <c r="E34" s="25" t="s">
        <v>159</v>
      </c>
      <c r="F34" s="25" t="s">
        <v>235</v>
      </c>
      <c r="G34" s="26">
        <v>45791</v>
      </c>
      <c r="H34" s="42">
        <v>32499.97</v>
      </c>
      <c r="I34" s="27">
        <v>45822</v>
      </c>
      <c r="J34" s="42">
        <f t="shared" si="1"/>
        <v>32499.97</v>
      </c>
      <c r="K34" s="23"/>
      <c r="L34" s="19" t="s">
        <v>11</v>
      </c>
    </row>
    <row r="35" spans="1:12" s="41" customFormat="1" ht="105.75" customHeight="1" x14ac:dyDescent="0.25">
      <c r="A35" s="114" t="s">
        <v>77</v>
      </c>
      <c r="B35" s="54">
        <v>28</v>
      </c>
      <c r="C35" s="63" t="s">
        <v>122</v>
      </c>
      <c r="D35" s="63" t="s">
        <v>106</v>
      </c>
      <c r="E35" s="25" t="s">
        <v>160</v>
      </c>
      <c r="F35" s="25" t="s">
        <v>223</v>
      </c>
      <c r="G35" s="26">
        <v>45805</v>
      </c>
      <c r="H35" s="42">
        <v>59000</v>
      </c>
      <c r="I35" s="27">
        <v>45827</v>
      </c>
      <c r="J35" s="42">
        <f t="shared" si="1"/>
        <v>59000</v>
      </c>
      <c r="K35" s="23"/>
      <c r="L35" s="19" t="s">
        <v>11</v>
      </c>
    </row>
    <row r="36" spans="1:12" s="41" customFormat="1" ht="90.75" customHeight="1" x14ac:dyDescent="0.25">
      <c r="A36" s="114" t="s">
        <v>78</v>
      </c>
      <c r="B36" s="54">
        <v>29</v>
      </c>
      <c r="C36" s="63" t="s">
        <v>123</v>
      </c>
      <c r="D36" s="63" t="s">
        <v>107</v>
      </c>
      <c r="E36" s="25" t="s">
        <v>161</v>
      </c>
      <c r="F36" s="25" t="s">
        <v>227</v>
      </c>
      <c r="G36" s="26">
        <v>45796</v>
      </c>
      <c r="H36" s="42">
        <v>87615</v>
      </c>
      <c r="I36" s="27">
        <v>45819</v>
      </c>
      <c r="J36" s="42">
        <f t="shared" si="1"/>
        <v>87615</v>
      </c>
      <c r="K36" s="23"/>
      <c r="L36" s="19" t="s">
        <v>11</v>
      </c>
    </row>
    <row r="37" spans="1:12" s="41" customFormat="1" ht="105.75" customHeight="1" thickBot="1" x14ac:dyDescent="0.3">
      <c r="A37" s="114" t="s">
        <v>79</v>
      </c>
      <c r="B37" s="78">
        <v>30</v>
      </c>
      <c r="C37" s="115" t="s">
        <v>123</v>
      </c>
      <c r="D37" s="115" t="s">
        <v>107</v>
      </c>
      <c r="E37" s="116" t="s">
        <v>162</v>
      </c>
      <c r="F37" s="116" t="s">
        <v>224</v>
      </c>
      <c r="G37" s="117">
        <v>45800</v>
      </c>
      <c r="H37" s="85">
        <v>87615</v>
      </c>
      <c r="I37" s="118">
        <v>45821</v>
      </c>
      <c r="J37" s="85">
        <f t="shared" si="1"/>
        <v>87615</v>
      </c>
      <c r="K37" s="119"/>
      <c r="L37" s="87" t="s">
        <v>11</v>
      </c>
    </row>
    <row r="38" spans="1:12" s="17" customFormat="1" ht="90.75" customHeight="1" x14ac:dyDescent="0.25">
      <c r="A38" s="21" t="s">
        <v>80</v>
      </c>
      <c r="B38" s="68">
        <v>31</v>
      </c>
      <c r="C38" s="69" t="s">
        <v>124</v>
      </c>
      <c r="D38" s="69" t="s">
        <v>108</v>
      </c>
      <c r="E38" s="70" t="s">
        <v>163</v>
      </c>
      <c r="F38" s="71" t="s">
        <v>207</v>
      </c>
      <c r="G38" s="72">
        <v>45792</v>
      </c>
      <c r="H38" s="73">
        <v>70400</v>
      </c>
      <c r="I38" s="74">
        <v>45812</v>
      </c>
      <c r="J38" s="75">
        <f t="shared" si="1"/>
        <v>70400</v>
      </c>
      <c r="K38" s="76"/>
      <c r="L38" s="77" t="s">
        <v>11</v>
      </c>
    </row>
    <row r="39" spans="1:12" s="17" customFormat="1" ht="90.75" customHeight="1" thickBot="1" x14ac:dyDescent="0.3">
      <c r="A39" s="21" t="s">
        <v>81</v>
      </c>
      <c r="B39" s="91">
        <v>32</v>
      </c>
      <c r="C39" s="79" t="s">
        <v>124</v>
      </c>
      <c r="D39" s="79" t="s">
        <v>108</v>
      </c>
      <c r="E39" s="80" t="s">
        <v>164</v>
      </c>
      <c r="F39" s="81" t="s">
        <v>204</v>
      </c>
      <c r="G39" s="82">
        <v>45792</v>
      </c>
      <c r="H39" s="83">
        <v>76399.990000000005</v>
      </c>
      <c r="I39" s="84"/>
      <c r="J39" s="92">
        <f t="shared" si="1"/>
        <v>76399.990000000005</v>
      </c>
      <c r="K39" s="86"/>
      <c r="L39" s="87" t="s">
        <v>11</v>
      </c>
    </row>
    <row r="40" spans="1:12" s="17" customFormat="1" ht="115.5" customHeight="1" x14ac:dyDescent="0.25">
      <c r="A40" s="21" t="s">
        <v>82</v>
      </c>
      <c r="B40" s="68">
        <v>33</v>
      </c>
      <c r="C40" s="89" t="s">
        <v>44</v>
      </c>
      <c r="D40" s="89" t="s">
        <v>37</v>
      </c>
      <c r="E40" s="90" t="s">
        <v>165</v>
      </c>
      <c r="F40" s="90" t="s">
        <v>213</v>
      </c>
      <c r="G40" s="102">
        <v>45805</v>
      </c>
      <c r="H40" s="75">
        <v>2265.6</v>
      </c>
      <c r="I40" s="103">
        <v>45822</v>
      </c>
      <c r="J40" s="75">
        <f t="shared" si="1"/>
        <v>2265.6</v>
      </c>
      <c r="K40" s="104"/>
      <c r="L40" s="77" t="s">
        <v>11</v>
      </c>
    </row>
    <row r="41" spans="1:12" s="41" customFormat="1" ht="105" customHeight="1" x14ac:dyDescent="0.25">
      <c r="A41" s="114" t="s">
        <v>83</v>
      </c>
      <c r="B41" s="54">
        <v>34</v>
      </c>
      <c r="C41" s="63" t="s">
        <v>44</v>
      </c>
      <c r="D41" s="63" t="s">
        <v>37</v>
      </c>
      <c r="E41" s="25" t="s">
        <v>166</v>
      </c>
      <c r="F41" s="25" t="s">
        <v>220</v>
      </c>
      <c r="G41" s="26">
        <v>45805</v>
      </c>
      <c r="H41" s="42">
        <v>796.5</v>
      </c>
      <c r="I41" s="27">
        <v>45822</v>
      </c>
      <c r="J41" s="42">
        <f t="shared" si="1"/>
        <v>796.5</v>
      </c>
      <c r="K41" s="23"/>
      <c r="L41" s="19" t="s">
        <v>11</v>
      </c>
    </row>
    <row r="42" spans="1:12" s="41" customFormat="1" ht="90.75" customHeight="1" thickBot="1" x14ac:dyDescent="0.3">
      <c r="A42" s="114" t="s">
        <v>84</v>
      </c>
      <c r="B42" s="78">
        <v>35</v>
      </c>
      <c r="C42" s="63" t="s">
        <v>44</v>
      </c>
      <c r="D42" s="63" t="s">
        <v>37</v>
      </c>
      <c r="E42" s="25" t="s">
        <v>167</v>
      </c>
      <c r="F42" s="25" t="s">
        <v>236</v>
      </c>
      <c r="G42" s="26">
        <v>45805</v>
      </c>
      <c r="H42" s="42">
        <v>166415.4</v>
      </c>
      <c r="I42" s="27">
        <v>45822</v>
      </c>
      <c r="J42" s="42">
        <f t="shared" si="1"/>
        <v>166415.4</v>
      </c>
      <c r="K42" s="23"/>
      <c r="L42" s="19" t="s">
        <v>11</v>
      </c>
    </row>
    <row r="43" spans="1:12" s="41" customFormat="1" ht="129" customHeight="1" x14ac:dyDescent="0.25">
      <c r="A43" s="114" t="s">
        <v>85</v>
      </c>
      <c r="B43" s="68">
        <v>36</v>
      </c>
      <c r="C43" s="63" t="s">
        <v>125</v>
      </c>
      <c r="D43" s="63" t="s">
        <v>109</v>
      </c>
      <c r="E43" s="25" t="s">
        <v>168</v>
      </c>
      <c r="F43" s="25" t="s">
        <v>218</v>
      </c>
      <c r="G43" s="26" t="s">
        <v>219</v>
      </c>
      <c r="H43" s="42">
        <v>195065.8</v>
      </c>
      <c r="I43" s="27">
        <v>45822</v>
      </c>
      <c r="J43" s="42">
        <f t="shared" si="1"/>
        <v>195065.8</v>
      </c>
      <c r="K43" s="23"/>
      <c r="L43" s="19" t="s">
        <v>11</v>
      </c>
    </row>
    <row r="44" spans="1:12" s="41" customFormat="1" ht="90.75" customHeight="1" x14ac:dyDescent="0.25">
      <c r="A44" s="114" t="s">
        <v>86</v>
      </c>
      <c r="B44" s="54">
        <v>37</v>
      </c>
      <c r="C44" s="63" t="s">
        <v>126</v>
      </c>
      <c r="D44" s="63" t="s">
        <v>110</v>
      </c>
      <c r="E44" s="25" t="s">
        <v>169</v>
      </c>
      <c r="F44" s="25" t="s">
        <v>214</v>
      </c>
      <c r="G44" s="26">
        <v>45763</v>
      </c>
      <c r="H44" s="42">
        <v>2832</v>
      </c>
      <c r="I44" s="27">
        <v>45821</v>
      </c>
      <c r="J44" s="42">
        <f t="shared" si="1"/>
        <v>2832</v>
      </c>
      <c r="K44" s="23"/>
      <c r="L44" s="19" t="s">
        <v>11</v>
      </c>
    </row>
    <row r="45" spans="1:12" s="41" customFormat="1" ht="100.5" customHeight="1" thickBot="1" x14ac:dyDescent="0.3">
      <c r="A45" s="114" t="s">
        <v>87</v>
      </c>
      <c r="B45" s="78">
        <v>38</v>
      </c>
      <c r="C45" s="115" t="s">
        <v>127</v>
      </c>
      <c r="D45" s="115" t="s">
        <v>111</v>
      </c>
      <c r="E45" s="116" t="s">
        <v>170</v>
      </c>
      <c r="F45" s="116" t="s">
        <v>217</v>
      </c>
      <c r="G45" s="117">
        <v>45803</v>
      </c>
      <c r="H45" s="85">
        <v>79060</v>
      </c>
      <c r="I45" s="118">
        <v>45881</v>
      </c>
      <c r="J45" s="85">
        <f t="shared" si="1"/>
        <v>79060</v>
      </c>
      <c r="K45" s="119"/>
      <c r="L45" s="87" t="s">
        <v>11</v>
      </c>
    </row>
    <row r="46" spans="1:12" s="41" customFormat="1" ht="90.75" customHeight="1" x14ac:dyDescent="0.25">
      <c r="A46" s="114" t="s">
        <v>88</v>
      </c>
      <c r="B46" s="68">
        <v>39</v>
      </c>
      <c r="C46" s="89" t="s">
        <v>128</v>
      </c>
      <c r="D46" s="89" t="s">
        <v>112</v>
      </c>
      <c r="E46" s="90" t="s">
        <v>171</v>
      </c>
      <c r="F46" s="90" t="s">
        <v>222</v>
      </c>
      <c r="G46" s="102">
        <v>45805</v>
      </c>
      <c r="H46" s="75">
        <v>24882</v>
      </c>
      <c r="I46" s="103">
        <v>45822</v>
      </c>
      <c r="J46" s="75">
        <f t="shared" si="1"/>
        <v>24882</v>
      </c>
      <c r="K46" s="104"/>
      <c r="L46" s="77" t="s">
        <v>11</v>
      </c>
    </row>
    <row r="47" spans="1:12" s="17" customFormat="1" ht="90.75" customHeight="1" thickBot="1" x14ac:dyDescent="0.3">
      <c r="A47" s="21" t="s">
        <v>89</v>
      </c>
      <c r="B47" s="78">
        <v>40</v>
      </c>
      <c r="C47" s="115" t="s">
        <v>45</v>
      </c>
      <c r="D47" s="115" t="s">
        <v>38</v>
      </c>
      <c r="E47" s="116" t="s">
        <v>172</v>
      </c>
      <c r="F47" s="116" t="s">
        <v>239</v>
      </c>
      <c r="G47" s="117">
        <v>45792</v>
      </c>
      <c r="H47" s="85">
        <v>11982.9</v>
      </c>
      <c r="I47" s="118">
        <v>45819</v>
      </c>
      <c r="J47" s="85">
        <f t="shared" si="1"/>
        <v>11982.9</v>
      </c>
      <c r="K47" s="119"/>
      <c r="L47" s="87" t="s">
        <v>11</v>
      </c>
    </row>
    <row r="48" spans="1:12" s="17" customFormat="1" ht="131.25" customHeight="1" x14ac:dyDescent="0.25">
      <c r="A48" s="21" t="s">
        <v>90</v>
      </c>
      <c r="B48" s="93">
        <v>41</v>
      </c>
      <c r="C48" s="69" t="s">
        <v>129</v>
      </c>
      <c r="D48" s="69" t="s">
        <v>113</v>
      </c>
      <c r="E48" s="70" t="s">
        <v>173</v>
      </c>
      <c r="F48" s="71" t="s">
        <v>199</v>
      </c>
      <c r="G48" s="72">
        <v>45778</v>
      </c>
      <c r="H48" s="73">
        <v>9212.73</v>
      </c>
      <c r="I48" s="74">
        <v>45801</v>
      </c>
      <c r="J48" s="88">
        <f t="shared" si="1"/>
        <v>9212.73</v>
      </c>
      <c r="K48" s="76"/>
      <c r="L48" s="77" t="s">
        <v>11</v>
      </c>
    </row>
    <row r="49" spans="1:14" s="41" customFormat="1" ht="136.5" customHeight="1" x14ac:dyDescent="0.25">
      <c r="A49" s="114" t="s">
        <v>91</v>
      </c>
      <c r="B49" s="54">
        <v>42</v>
      </c>
      <c r="C49" s="63" t="s">
        <v>130</v>
      </c>
      <c r="D49" s="63" t="s">
        <v>114</v>
      </c>
      <c r="E49" s="25" t="s">
        <v>174</v>
      </c>
      <c r="F49" s="25" t="s">
        <v>216</v>
      </c>
      <c r="G49" s="26">
        <v>45804</v>
      </c>
      <c r="H49" s="42">
        <v>5249.95</v>
      </c>
      <c r="I49" s="27">
        <v>45822</v>
      </c>
      <c r="J49" s="42">
        <f t="shared" si="1"/>
        <v>5249.95</v>
      </c>
      <c r="K49" s="23"/>
      <c r="L49" s="19" t="s">
        <v>11</v>
      </c>
    </row>
    <row r="50" spans="1:14" s="41" customFormat="1" ht="108" customHeight="1" thickBot="1" x14ac:dyDescent="0.3">
      <c r="A50" s="114" t="s">
        <v>92</v>
      </c>
      <c r="B50" s="78">
        <v>43</v>
      </c>
      <c r="C50" s="63" t="s">
        <v>130</v>
      </c>
      <c r="D50" s="63" t="s">
        <v>114</v>
      </c>
      <c r="E50" s="25" t="s">
        <v>175</v>
      </c>
      <c r="F50" s="25" t="s">
        <v>215</v>
      </c>
      <c r="G50" s="26">
        <v>45804</v>
      </c>
      <c r="H50" s="42">
        <v>6763.52</v>
      </c>
      <c r="I50" s="27">
        <v>45822</v>
      </c>
      <c r="J50" s="42">
        <f t="shared" si="1"/>
        <v>6763.52</v>
      </c>
      <c r="K50" s="23"/>
      <c r="L50" s="19" t="s">
        <v>11</v>
      </c>
    </row>
    <row r="51" spans="1:14" s="41" customFormat="1" ht="107.25" customHeight="1" x14ac:dyDescent="0.25">
      <c r="A51" s="114" t="s">
        <v>93</v>
      </c>
      <c r="B51" s="68">
        <v>44</v>
      </c>
      <c r="C51" s="63" t="s">
        <v>130</v>
      </c>
      <c r="D51" s="63" t="s">
        <v>114</v>
      </c>
      <c r="E51" s="25" t="s">
        <v>176</v>
      </c>
      <c r="F51" s="25" t="s">
        <v>221</v>
      </c>
      <c r="G51" s="26">
        <v>45806</v>
      </c>
      <c r="H51" s="42">
        <v>61249.46</v>
      </c>
      <c r="I51" s="27">
        <v>45822</v>
      </c>
      <c r="J51" s="42">
        <f t="shared" si="1"/>
        <v>61249.46</v>
      </c>
      <c r="K51" s="23"/>
      <c r="L51" s="19" t="s">
        <v>11</v>
      </c>
    </row>
    <row r="52" spans="1:14" s="17" customFormat="1" ht="95.25" customHeight="1" x14ac:dyDescent="0.25">
      <c r="A52" s="21" t="s">
        <v>94</v>
      </c>
      <c r="B52" s="54">
        <v>45</v>
      </c>
      <c r="C52" s="63" t="s">
        <v>46</v>
      </c>
      <c r="D52" s="63" t="s">
        <v>39</v>
      </c>
      <c r="E52" s="25" t="s">
        <v>177</v>
      </c>
      <c r="F52" s="25" t="s">
        <v>212</v>
      </c>
      <c r="G52" s="26">
        <v>45791</v>
      </c>
      <c r="H52" s="42">
        <v>24780</v>
      </c>
      <c r="I52" s="27">
        <v>45807</v>
      </c>
      <c r="J52" s="42">
        <f t="shared" si="1"/>
        <v>24780</v>
      </c>
      <c r="K52" s="23"/>
      <c r="L52" s="19" t="s">
        <v>11</v>
      </c>
    </row>
    <row r="53" spans="1:14" s="17" customFormat="1" ht="90.75" customHeight="1" thickBot="1" x14ac:dyDescent="0.3">
      <c r="A53" s="21" t="s">
        <v>95</v>
      </c>
      <c r="B53" s="91">
        <v>46</v>
      </c>
      <c r="C53" s="79" t="s">
        <v>47</v>
      </c>
      <c r="D53" s="79" t="s">
        <v>40</v>
      </c>
      <c r="E53" s="80" t="s">
        <v>178</v>
      </c>
      <c r="F53" s="81" t="s">
        <v>190</v>
      </c>
      <c r="G53" s="82">
        <v>45783</v>
      </c>
      <c r="H53" s="83">
        <v>11788.01</v>
      </c>
      <c r="I53" s="84">
        <v>45801</v>
      </c>
      <c r="J53" s="92">
        <f t="shared" si="1"/>
        <v>11788.01</v>
      </c>
      <c r="K53" s="86"/>
      <c r="L53" s="87" t="s">
        <v>11</v>
      </c>
    </row>
    <row r="54" spans="1:14" s="17" customFormat="1" ht="135.75" customHeight="1" thickBot="1" x14ac:dyDescent="0.3">
      <c r="A54" s="21" t="s">
        <v>96</v>
      </c>
      <c r="B54" s="99">
        <v>47</v>
      </c>
      <c r="C54" s="105" t="s">
        <v>131</v>
      </c>
      <c r="D54" s="105" t="s">
        <v>115</v>
      </c>
      <c r="E54" s="106" t="s">
        <v>179</v>
      </c>
      <c r="F54" s="107" t="s">
        <v>203</v>
      </c>
      <c r="G54" s="108">
        <v>45691</v>
      </c>
      <c r="H54" s="109">
        <v>35975</v>
      </c>
      <c r="I54" s="110">
        <v>45812</v>
      </c>
      <c r="J54" s="111">
        <f t="shared" si="1"/>
        <v>35975</v>
      </c>
      <c r="K54" s="112"/>
      <c r="L54" s="113" t="s">
        <v>11</v>
      </c>
    </row>
    <row r="55" spans="1:14" s="17" customFormat="1" ht="118.5" customHeight="1" x14ac:dyDescent="0.25">
      <c r="A55" s="95" t="s">
        <v>97</v>
      </c>
      <c r="B55" s="101">
        <v>48</v>
      </c>
      <c r="C55" s="89" t="s">
        <v>26</v>
      </c>
      <c r="D55" s="89" t="s">
        <v>25</v>
      </c>
      <c r="E55" s="90" t="s">
        <v>180</v>
      </c>
      <c r="F55" s="90" t="s">
        <v>191</v>
      </c>
      <c r="G55" s="102">
        <v>45783</v>
      </c>
      <c r="H55" s="75">
        <v>80000</v>
      </c>
      <c r="I55" s="74">
        <v>45800</v>
      </c>
      <c r="J55" s="75">
        <f t="shared" si="1"/>
        <v>80000</v>
      </c>
      <c r="K55" s="76"/>
      <c r="L55" s="77" t="s">
        <v>11</v>
      </c>
    </row>
    <row r="56" spans="1:14" s="41" customFormat="1" ht="78" customHeight="1" x14ac:dyDescent="0.25">
      <c r="A56" s="95" t="s">
        <v>98</v>
      </c>
      <c r="B56" s="54">
        <v>49</v>
      </c>
      <c r="C56" s="63" t="s">
        <v>21</v>
      </c>
      <c r="D56" s="63" t="s">
        <v>20</v>
      </c>
      <c r="E56" s="25" t="s">
        <v>181</v>
      </c>
      <c r="F56" s="25" t="s">
        <v>208</v>
      </c>
      <c r="G56" s="26">
        <v>45778</v>
      </c>
      <c r="H56" s="42">
        <v>6990</v>
      </c>
      <c r="I56" s="27">
        <v>45813</v>
      </c>
      <c r="J56" s="42">
        <f t="shared" si="1"/>
        <v>6990</v>
      </c>
      <c r="K56" s="23"/>
      <c r="L56" s="19" t="s">
        <v>11</v>
      </c>
    </row>
    <row r="57" spans="1:14" s="41" customFormat="1" ht="111" customHeight="1" x14ac:dyDescent="0.25">
      <c r="A57" s="95" t="s">
        <v>99</v>
      </c>
      <c r="B57" s="54">
        <v>50</v>
      </c>
      <c r="C57" s="63" t="s">
        <v>23</v>
      </c>
      <c r="D57" s="63" t="s">
        <v>22</v>
      </c>
      <c r="E57" s="25" t="s">
        <v>182</v>
      </c>
      <c r="F57" s="25" t="s">
        <v>186</v>
      </c>
      <c r="G57" s="26">
        <v>45762</v>
      </c>
      <c r="H57" s="42">
        <v>105649</v>
      </c>
      <c r="I57" s="27">
        <v>45798</v>
      </c>
      <c r="J57" s="42">
        <f t="shared" si="1"/>
        <v>105649</v>
      </c>
      <c r="K57" s="23"/>
      <c r="L57" s="19" t="s">
        <v>11</v>
      </c>
    </row>
    <row r="58" spans="1:14" s="17" customFormat="1" ht="132" customHeight="1" thickBot="1" x14ac:dyDescent="0.3">
      <c r="A58" s="95" t="s">
        <v>100</v>
      </c>
      <c r="B58" s="91">
        <v>51</v>
      </c>
      <c r="C58" s="63" t="s">
        <v>132</v>
      </c>
      <c r="D58" s="63" t="s">
        <v>116</v>
      </c>
      <c r="E58" s="25" t="s">
        <v>183</v>
      </c>
      <c r="F58" s="25" t="s">
        <v>189</v>
      </c>
      <c r="G58" s="26">
        <v>45785</v>
      </c>
      <c r="H58" s="42">
        <v>20000</v>
      </c>
      <c r="I58" s="49">
        <v>45801</v>
      </c>
      <c r="J58" s="48">
        <f t="shared" si="1"/>
        <v>20000</v>
      </c>
      <c r="K58" s="50"/>
      <c r="L58" s="19" t="s">
        <v>11</v>
      </c>
    </row>
    <row r="59" spans="1:14" s="17" customFormat="1" ht="23.25" customHeight="1" x14ac:dyDescent="0.25">
      <c r="A59" s="21"/>
      <c r="B59" s="47"/>
      <c r="C59" s="63"/>
      <c r="D59" s="24"/>
      <c r="E59" s="22"/>
      <c r="F59" s="43"/>
      <c r="G59" s="44"/>
      <c r="H59" s="42">
        <v>0</v>
      </c>
      <c r="I59" s="49"/>
      <c r="J59" s="48">
        <v>0</v>
      </c>
      <c r="K59" s="50"/>
      <c r="L59" s="19"/>
    </row>
    <row r="60" spans="1:14" ht="39" customHeight="1" x14ac:dyDescent="0.25">
      <c r="A60" s="55"/>
      <c r="B60" s="57"/>
      <c r="C60" s="63"/>
      <c r="D60" s="58"/>
      <c r="E60" s="43"/>
      <c r="F60" s="56"/>
      <c r="G60" s="59" t="s">
        <v>13</v>
      </c>
      <c r="H60" s="60">
        <f>SUM(H8:H59)</f>
        <v>3982480.46</v>
      </c>
      <c r="I60" s="59"/>
      <c r="J60" s="61">
        <f t="shared" si="0"/>
        <v>3982480.46</v>
      </c>
      <c r="K60" s="62"/>
      <c r="L60" s="19"/>
      <c r="N60" s="6"/>
    </row>
    <row r="61" spans="1:14" ht="26.25" customHeight="1" x14ac:dyDescent="0.25">
      <c r="A61" s="55"/>
      <c r="B61" s="36"/>
      <c r="C61" s="64"/>
      <c r="D61" s="36"/>
      <c r="E61" s="53"/>
      <c r="F61" s="38"/>
      <c r="G61" s="36"/>
      <c r="H61" s="39"/>
      <c r="I61" s="36"/>
      <c r="J61" s="39"/>
      <c r="K61" s="39"/>
      <c r="L61" s="40"/>
      <c r="N61" s="6"/>
    </row>
    <row r="62" spans="1:14" ht="26.25" customHeight="1" x14ac:dyDescent="0.25">
      <c r="A62" s="55"/>
      <c r="B62" s="36"/>
      <c r="C62" s="37"/>
      <c r="D62" s="36"/>
      <c r="E62" s="30"/>
      <c r="F62" s="38"/>
      <c r="G62" s="36"/>
      <c r="H62" s="39"/>
      <c r="I62" s="36"/>
      <c r="J62" s="39"/>
      <c r="K62" s="39"/>
      <c r="L62" s="40"/>
      <c r="N62" s="6"/>
    </row>
    <row r="63" spans="1:14" ht="19.5" customHeight="1" x14ac:dyDescent="0.25">
      <c r="A63" s="55"/>
      <c r="B63" s="36"/>
      <c r="C63" s="29"/>
      <c r="D63" s="36"/>
      <c r="E63" s="30"/>
      <c r="F63" s="38"/>
      <c r="G63" s="36"/>
      <c r="H63" s="39"/>
      <c r="I63" s="36"/>
      <c r="J63" s="39"/>
      <c r="K63" s="39"/>
      <c r="L63" s="40"/>
      <c r="N63" s="6"/>
    </row>
    <row r="64" spans="1:14" ht="10.5" customHeight="1" x14ac:dyDescent="0.25">
      <c r="A64" s="55"/>
      <c r="B64" s="36"/>
      <c r="C64" s="29"/>
      <c r="D64" s="36"/>
      <c r="E64" s="30"/>
      <c r="F64" s="38"/>
      <c r="G64" s="36"/>
      <c r="H64" s="39"/>
      <c r="I64" s="36"/>
      <c r="J64" s="39"/>
      <c r="K64" s="39"/>
      <c r="L64" s="40"/>
      <c r="M64" s="16"/>
    </row>
    <row r="65" spans="1:16" ht="26.25" customHeight="1" x14ac:dyDescent="0.25">
      <c r="A65" s="55"/>
      <c r="B65" s="36"/>
      <c r="C65" s="29"/>
      <c r="D65" s="36"/>
      <c r="E65" s="30"/>
      <c r="F65" s="38"/>
      <c r="G65" s="36"/>
      <c r="H65" s="39"/>
      <c r="I65" s="36"/>
      <c r="J65" s="39"/>
      <c r="K65" s="39"/>
      <c r="L65" s="40"/>
      <c r="M65" s="16"/>
      <c r="N65" s="16"/>
    </row>
    <row r="66" spans="1:16" ht="26.25" customHeight="1" x14ac:dyDescent="0.25">
      <c r="A66" s="55"/>
      <c r="B66" s="36"/>
      <c r="C66" s="29"/>
      <c r="D66" s="36"/>
      <c r="E66" s="30"/>
      <c r="F66" s="38"/>
      <c r="G66" s="36"/>
      <c r="H66" s="39"/>
      <c r="I66" s="36"/>
      <c r="J66" s="39"/>
      <c r="K66" s="39"/>
      <c r="L66" s="40"/>
      <c r="M66" s="16"/>
      <c r="N66" s="16"/>
    </row>
    <row r="67" spans="1:16" ht="26.25" customHeight="1" x14ac:dyDescent="0.25">
      <c r="A67" s="55"/>
      <c r="B67" s="36"/>
      <c r="C67" s="29"/>
      <c r="D67" s="36"/>
      <c r="E67" s="30"/>
      <c r="F67" s="38"/>
      <c r="G67" s="36"/>
      <c r="H67" s="39"/>
      <c r="I67" s="36"/>
      <c r="J67" s="39"/>
      <c r="K67" s="39"/>
      <c r="L67" s="40"/>
    </row>
    <row r="68" spans="1:16" ht="26.25" customHeight="1" x14ac:dyDescent="0.25">
      <c r="A68" s="55"/>
      <c r="B68" s="18"/>
      <c r="C68" s="3"/>
      <c r="D68" s="18"/>
      <c r="E68" s="30"/>
      <c r="F68" s="4"/>
      <c r="G68" s="2"/>
      <c r="H68" s="8"/>
      <c r="I68" s="2"/>
      <c r="J68" s="7"/>
      <c r="K68" s="7"/>
      <c r="L68" s="7"/>
    </row>
    <row r="69" spans="1:16" ht="26.25" customHeight="1" x14ac:dyDescent="0.2">
      <c r="A69" s="55"/>
      <c r="B69" s="9"/>
      <c r="C69" s="10"/>
      <c r="D69" s="9"/>
      <c r="E69" s="4"/>
      <c r="F69" s="11"/>
      <c r="G69" s="12"/>
      <c r="H69" s="13"/>
      <c r="I69" s="12"/>
      <c r="J69" s="14"/>
      <c r="K69" s="15"/>
      <c r="L69" s="15"/>
    </row>
    <row r="70" spans="1:16" ht="26.25" customHeight="1" x14ac:dyDescent="0.2">
      <c r="A70" s="55"/>
      <c r="B70" s="9"/>
      <c r="C70" s="10"/>
      <c r="D70" s="9"/>
      <c r="F70" s="11"/>
      <c r="G70" s="12"/>
      <c r="H70" s="13"/>
      <c r="I70" s="12"/>
      <c r="J70" s="14"/>
      <c r="K70" s="15"/>
      <c r="L70" s="15"/>
    </row>
    <row r="71" spans="1:16" ht="26.25" customHeight="1" x14ac:dyDescent="0.2">
      <c r="A71" s="55"/>
      <c r="B71" s="9"/>
      <c r="C71" s="10"/>
      <c r="D71" s="9"/>
      <c r="F71" s="11"/>
      <c r="G71" s="12"/>
      <c r="H71" s="13"/>
      <c r="I71" s="12"/>
      <c r="J71" s="14"/>
      <c r="K71" s="15"/>
      <c r="L71" s="15"/>
    </row>
    <row r="72" spans="1:16" ht="26.25" customHeight="1" x14ac:dyDescent="0.2">
      <c r="A72" s="55"/>
      <c r="B72" s="9"/>
      <c r="C72" s="10"/>
      <c r="D72" s="9"/>
      <c r="F72" s="11"/>
      <c r="G72" s="12"/>
      <c r="H72" s="13"/>
      <c r="I72" s="12"/>
      <c r="K72" s="15"/>
      <c r="L72" s="15"/>
      <c r="O72" s="6"/>
      <c r="P72" s="46"/>
    </row>
    <row r="73" spans="1:16" ht="26.25" customHeight="1" x14ac:dyDescent="0.2">
      <c r="A73" s="55"/>
      <c r="B73" s="9"/>
      <c r="C73" s="10"/>
      <c r="D73" s="9"/>
      <c r="F73" s="11"/>
      <c r="G73" s="12"/>
      <c r="H73" s="13">
        <f>+[1]Hoja1!$F$30</f>
        <v>0</v>
      </c>
      <c r="I73" s="12"/>
      <c r="K73" s="15"/>
      <c r="L73" s="15"/>
      <c r="P73" s="16"/>
    </row>
    <row r="74" spans="1:16" ht="26.25" customHeight="1" x14ac:dyDescent="0.2">
      <c r="A74" s="55"/>
      <c r="B74" s="9"/>
      <c r="C74" s="10"/>
      <c r="D74" s="10"/>
      <c r="F74" s="11"/>
      <c r="G74" s="12"/>
      <c r="H74" s="13"/>
      <c r="I74" s="12"/>
      <c r="K74" s="15"/>
      <c r="L74" s="15"/>
    </row>
    <row r="75" spans="1:16" ht="26.25" customHeight="1" x14ac:dyDescent="0.2">
      <c r="A75" s="55"/>
      <c r="B75" s="9"/>
      <c r="C75" s="10"/>
      <c r="D75" s="10"/>
      <c r="F75" s="11"/>
      <c r="G75" s="12"/>
      <c r="H75" s="13"/>
      <c r="I75" s="12"/>
      <c r="K75" s="15"/>
      <c r="L75" s="15"/>
    </row>
    <row r="76" spans="1:16" ht="26.25" customHeight="1" x14ac:dyDescent="0.2">
      <c r="A76" s="55"/>
      <c r="B76" s="9"/>
      <c r="C76" s="10"/>
      <c r="D76" s="10"/>
      <c r="F76" s="11"/>
      <c r="G76" s="12"/>
      <c r="H76" s="13"/>
      <c r="I76" s="12"/>
      <c r="K76" s="15"/>
      <c r="L76" s="15"/>
    </row>
    <row r="77" spans="1:16" ht="26.25" customHeight="1" x14ac:dyDescent="0.2">
      <c r="A77" s="21"/>
      <c r="B77" s="9"/>
      <c r="C77" s="10"/>
      <c r="D77" s="10"/>
      <c r="F77" s="11"/>
      <c r="G77" s="12"/>
      <c r="H77" s="13"/>
      <c r="I77" s="12"/>
      <c r="K77" s="15"/>
      <c r="L77" s="15"/>
    </row>
    <row r="78" spans="1:16" ht="26.25" customHeight="1" x14ac:dyDescent="0.2">
      <c r="A78" s="21"/>
      <c r="B78" s="9"/>
      <c r="C78" s="10"/>
      <c r="D78" s="10"/>
      <c r="F78" s="11"/>
      <c r="G78" s="12"/>
      <c r="H78" s="13"/>
      <c r="I78" s="12"/>
      <c r="K78" s="15"/>
      <c r="L78" s="15"/>
    </row>
    <row r="79" spans="1:16" ht="26.25" customHeight="1" x14ac:dyDescent="0.2">
      <c r="A79" s="21"/>
      <c r="B79" s="9"/>
      <c r="C79" s="10"/>
      <c r="D79" s="10"/>
      <c r="F79" s="11"/>
      <c r="G79" s="12"/>
      <c r="H79" s="13"/>
      <c r="I79" s="12"/>
      <c r="K79" s="15"/>
      <c r="L79" s="15"/>
    </row>
    <row r="80" spans="1:16" ht="26.25" customHeight="1" x14ac:dyDescent="0.2">
      <c r="A80" s="21"/>
      <c r="B80" s="9"/>
      <c r="C80" s="10"/>
      <c r="D80" s="10"/>
      <c r="F80" s="11"/>
      <c r="G80" s="12"/>
      <c r="H80" s="13"/>
      <c r="I80" s="12"/>
      <c r="K80" s="15"/>
      <c r="L80" s="15"/>
    </row>
    <row r="81" spans="1:12" ht="26.25" customHeight="1" x14ac:dyDescent="0.2">
      <c r="A81" s="21"/>
      <c r="B81" s="9"/>
      <c r="C81" s="10"/>
      <c r="D81" s="10"/>
      <c r="F81" s="11"/>
      <c r="G81" s="12"/>
      <c r="H81" s="13"/>
      <c r="I81" s="12"/>
      <c r="K81" s="15"/>
      <c r="L81" s="15"/>
    </row>
    <row r="82" spans="1:12" ht="26.25" customHeight="1" x14ac:dyDescent="0.2">
      <c r="A82" s="21"/>
      <c r="B82" s="9"/>
      <c r="C82" s="10"/>
      <c r="D82" s="10"/>
      <c r="F82" s="11"/>
      <c r="G82" s="12"/>
      <c r="H82" s="13"/>
      <c r="I82" s="12"/>
      <c r="K82" s="15"/>
      <c r="L82" s="15"/>
    </row>
    <row r="83" spans="1:12" ht="26.25" customHeight="1" x14ac:dyDescent="0.2">
      <c r="A83" s="21"/>
      <c r="B83" s="9"/>
      <c r="C83" s="10"/>
      <c r="D83" s="10"/>
      <c r="F83" s="11"/>
      <c r="G83" s="12"/>
      <c r="H83" s="13"/>
      <c r="I83" s="12"/>
      <c r="K83" s="15"/>
      <c r="L83" s="15"/>
    </row>
    <row r="84" spans="1:12" ht="26.25" customHeight="1" x14ac:dyDescent="0.2">
      <c r="A84" s="21"/>
      <c r="B84" s="9"/>
      <c r="C84" s="10"/>
      <c r="D84" s="10"/>
      <c r="F84" s="11"/>
      <c r="G84" s="12"/>
      <c r="H84" s="13"/>
      <c r="I84" s="12"/>
      <c r="K84" s="15"/>
      <c r="L84" s="15"/>
    </row>
    <row r="85" spans="1:12" ht="26.25" customHeight="1" x14ac:dyDescent="0.2">
      <c r="A85" s="21"/>
      <c r="B85" s="9"/>
      <c r="C85" s="10"/>
      <c r="D85" s="10"/>
      <c r="F85" s="11"/>
      <c r="G85" s="12"/>
      <c r="H85" s="13"/>
      <c r="I85" s="12"/>
      <c r="K85" s="15"/>
      <c r="L85" s="15"/>
    </row>
    <row r="86" spans="1:12" ht="26.25" customHeight="1" x14ac:dyDescent="0.2">
      <c r="A86" s="21"/>
      <c r="B86" s="12"/>
      <c r="C86" s="10"/>
      <c r="D86" s="10"/>
      <c r="F86" s="11"/>
      <c r="G86" s="12"/>
      <c r="H86" s="13"/>
      <c r="I86" s="12"/>
      <c r="K86" s="15"/>
      <c r="L86" s="15"/>
    </row>
    <row r="87" spans="1:12" ht="26.25" customHeight="1" x14ac:dyDescent="0.2">
      <c r="A87" s="21"/>
      <c r="B87" s="12"/>
      <c r="C87" s="10"/>
      <c r="D87" s="10"/>
      <c r="F87" s="11"/>
      <c r="G87" s="12"/>
      <c r="H87" s="13"/>
      <c r="I87" s="12"/>
      <c r="K87" s="15"/>
      <c r="L87" s="15"/>
    </row>
    <row r="88" spans="1:12" ht="26.25" customHeight="1" x14ac:dyDescent="0.2">
      <c r="A88" s="21"/>
      <c r="B88" s="12"/>
      <c r="C88" s="10"/>
      <c r="D88" s="10"/>
      <c r="F88" s="11"/>
      <c r="G88" s="12"/>
      <c r="H88" s="13"/>
      <c r="I88" s="12"/>
      <c r="K88" s="15"/>
      <c r="L88" s="15"/>
    </row>
    <row r="89" spans="1:12" ht="26.25" customHeight="1" x14ac:dyDescent="0.2">
      <c r="A89" s="21"/>
      <c r="B89" s="12"/>
      <c r="C89" s="10"/>
      <c r="D89" s="10"/>
      <c r="F89" s="11"/>
      <c r="G89" s="12"/>
      <c r="H89" s="13"/>
      <c r="I89" s="12"/>
      <c r="K89" s="15"/>
      <c r="L89" s="15"/>
    </row>
    <row r="90" spans="1:12" ht="26.25" customHeight="1" x14ac:dyDescent="0.2">
      <c r="A90" s="21"/>
      <c r="B90" s="12"/>
      <c r="C90" s="10"/>
      <c r="D90" s="10"/>
      <c r="F90" s="11"/>
      <c r="G90" s="12"/>
      <c r="H90" s="13"/>
      <c r="I90" s="12"/>
      <c r="K90" s="15"/>
      <c r="L90" s="15"/>
    </row>
    <row r="91" spans="1:12" ht="26.25" customHeight="1" x14ac:dyDescent="0.2">
      <c r="A91" s="21"/>
      <c r="B91" s="12"/>
      <c r="C91" s="10"/>
      <c r="D91" s="10"/>
      <c r="F91" s="11"/>
      <c r="G91" s="12"/>
      <c r="H91" s="13"/>
      <c r="I91" s="12"/>
      <c r="K91" s="15"/>
      <c r="L91" s="15"/>
    </row>
    <row r="92" spans="1:12" ht="26.25" customHeight="1" x14ac:dyDescent="0.2">
      <c r="A92" s="21"/>
      <c r="B92" s="12"/>
      <c r="C92" s="10"/>
      <c r="D92" s="10"/>
      <c r="F92" s="11"/>
      <c r="G92" s="12"/>
      <c r="H92" s="13"/>
      <c r="I92" s="12"/>
      <c r="K92" s="15"/>
      <c r="L92" s="15"/>
    </row>
    <row r="93" spans="1:12" x14ac:dyDescent="0.2">
      <c r="A93" s="21"/>
    </row>
    <row r="94" spans="1:12" x14ac:dyDescent="0.2">
      <c r="A94" s="21"/>
    </row>
    <row r="95" spans="1:12" x14ac:dyDescent="0.2">
      <c r="A95" s="21"/>
    </row>
    <row r="96" spans="1:12" x14ac:dyDescent="0.2">
      <c r="A96" s="21"/>
    </row>
    <row r="97" spans="1:10" x14ac:dyDescent="0.2">
      <c r="A97" s="21"/>
    </row>
    <row r="98" spans="1:10" x14ac:dyDescent="0.2">
      <c r="A98" s="21"/>
    </row>
    <row r="99" spans="1:10" x14ac:dyDescent="0.2">
      <c r="A99" s="21"/>
    </row>
    <row r="100" spans="1:10" x14ac:dyDescent="0.2">
      <c r="A100" s="21"/>
    </row>
    <row r="101" spans="1:10" x14ac:dyDescent="0.2">
      <c r="A101" s="21"/>
    </row>
    <row r="102" spans="1:10" x14ac:dyDescent="0.2">
      <c r="A102" s="21"/>
    </row>
    <row r="103" spans="1:10" x14ac:dyDescent="0.2">
      <c r="A103" s="21"/>
    </row>
    <row r="104" spans="1:10" x14ac:dyDescent="0.2">
      <c r="A104" s="21"/>
      <c r="H104" s="5"/>
      <c r="J104" s="5"/>
    </row>
    <row r="105" spans="1:10" x14ac:dyDescent="0.2">
      <c r="A105" s="21"/>
    </row>
    <row r="106" spans="1:10" x14ac:dyDescent="0.2">
      <c r="A106" s="21"/>
    </row>
    <row r="107" spans="1:10" x14ac:dyDescent="0.2">
      <c r="A107" s="21"/>
    </row>
    <row r="108" spans="1:10" x14ac:dyDescent="0.2">
      <c r="A108" s="21"/>
    </row>
    <row r="109" spans="1:10" x14ac:dyDescent="0.2">
      <c r="A109" s="21"/>
    </row>
    <row r="110" spans="1:10" x14ac:dyDescent="0.2">
      <c r="A110" s="21"/>
    </row>
    <row r="111" spans="1:10" x14ac:dyDescent="0.2">
      <c r="A111" s="21"/>
    </row>
    <row r="112" spans="1:10" x14ac:dyDescent="0.2">
      <c r="A112" s="21"/>
    </row>
    <row r="113" spans="1:1" x14ac:dyDescent="0.2">
      <c r="A113" s="21"/>
    </row>
    <row r="114" spans="1:1" x14ac:dyDescent="0.2">
      <c r="A114" s="21"/>
    </row>
    <row r="115" spans="1:1" x14ac:dyDescent="0.2">
      <c r="A115" s="21"/>
    </row>
    <row r="116" spans="1:1" x14ac:dyDescent="0.2">
      <c r="A116" s="21"/>
    </row>
    <row r="117" spans="1:1" x14ac:dyDescent="0.2">
      <c r="A117" s="21"/>
    </row>
    <row r="118" spans="1:1" x14ac:dyDescent="0.2">
      <c r="A118" s="21"/>
    </row>
    <row r="119" spans="1:1" x14ac:dyDescent="0.2">
      <c r="A119" s="21"/>
    </row>
    <row r="120" spans="1:1" x14ac:dyDescent="0.2">
      <c r="A120" s="21"/>
    </row>
    <row r="121" spans="1:1" x14ac:dyDescent="0.2">
      <c r="A121" s="21"/>
    </row>
    <row r="122" spans="1:1" x14ac:dyDescent="0.2">
      <c r="A122" s="21"/>
    </row>
    <row r="123" spans="1:1" x14ac:dyDescent="0.2">
      <c r="A123" s="21"/>
    </row>
    <row r="124" spans="1:1" x14ac:dyDescent="0.2">
      <c r="A124" s="21"/>
    </row>
    <row r="125" spans="1:1" x14ac:dyDescent="0.2">
      <c r="A125" s="21"/>
    </row>
    <row r="126" spans="1:1" x14ac:dyDescent="0.2">
      <c r="A126" s="21"/>
    </row>
    <row r="127" spans="1:1" x14ac:dyDescent="0.2">
      <c r="A127" s="21"/>
    </row>
    <row r="128" spans="1:1" x14ac:dyDescent="0.2">
      <c r="A128" s="21"/>
    </row>
    <row r="129" spans="1:1" x14ac:dyDescent="0.2">
      <c r="A129" s="21"/>
    </row>
    <row r="130" spans="1:1" x14ac:dyDescent="0.2">
      <c r="A130" s="21"/>
    </row>
    <row r="131" spans="1:1" x14ac:dyDescent="0.2">
      <c r="A131" s="21"/>
    </row>
    <row r="132" spans="1:1" x14ac:dyDescent="0.2">
      <c r="A132" s="21"/>
    </row>
    <row r="133" spans="1:1" x14ac:dyDescent="0.2">
      <c r="A133" s="21"/>
    </row>
    <row r="134" spans="1:1" x14ac:dyDescent="0.2">
      <c r="A134" s="21"/>
    </row>
    <row r="135" spans="1:1" x14ac:dyDescent="0.2">
      <c r="A135" s="21"/>
    </row>
    <row r="136" spans="1:1" x14ac:dyDescent="0.2">
      <c r="A136" s="21"/>
    </row>
    <row r="137" spans="1:1" x14ac:dyDescent="0.2">
      <c r="A137" s="21"/>
    </row>
    <row r="138" spans="1:1" x14ac:dyDescent="0.2">
      <c r="A138" s="21"/>
    </row>
    <row r="139" spans="1:1" x14ac:dyDescent="0.2">
      <c r="A139" s="21"/>
    </row>
  </sheetData>
  <mergeCells count="3">
    <mergeCell ref="B2:L2"/>
    <mergeCell ref="B3:L3"/>
    <mergeCell ref="B4:L4"/>
  </mergeCells>
  <pageMargins left="0.70866141732283472" right="0.70866141732283472" top="0.74803149606299213" bottom="0.74803149606299213" header="0.31496062992125984" footer="0.31496062992125984"/>
  <pageSetup scale="52" fitToHeight="0" orientation="landscape" r:id="rId1"/>
  <rowBreaks count="6" manualBreakCount="6">
    <brk id="14" min="1" max="11" man="1"/>
    <brk id="22" min="1" max="11" man="1"/>
    <brk id="29" min="1" max="11" man="1"/>
    <brk id="37" min="1" max="11" man="1"/>
    <brk id="45" min="1" max="11" man="1"/>
    <brk id="53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O7"/>
  <sheetViews>
    <sheetView topLeftCell="A4" workbookViewId="0">
      <selection activeCell="H81" sqref="H81"/>
    </sheetView>
  </sheetViews>
  <sheetFormatPr baseColWidth="10" defaultRowHeight="15" x14ac:dyDescent="0.25"/>
  <cols>
    <col min="3" max="3" width="13.140625" customWidth="1"/>
    <col min="4" max="4" width="12.85546875" customWidth="1"/>
  </cols>
  <sheetData>
    <row r="7" spans="15:15" x14ac:dyDescent="0.25">
      <c r="O7" s="20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FACT PROV MAYO 2025</vt:lpstr>
      <vt:lpstr>Hoja1</vt:lpstr>
      <vt:lpstr>'PAGOS FACT PROV MAYO 2025'!Área_de_impresión</vt:lpstr>
      <vt:lpstr>'PAGOS FACT PROV MAYO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2025-06-09T11:49:33Z</cp:lastPrinted>
  <dcterms:created xsi:type="dcterms:W3CDTF">2022-04-19T19:11:37Z</dcterms:created>
  <dcterms:modified xsi:type="dcterms:W3CDTF">2025-06-09T11:52:43Z</dcterms:modified>
</cp:coreProperties>
</file>