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2. Histórico\Portal Web\"/>
    </mc:Choice>
  </mc:AlternateContent>
  <bookViews>
    <workbookView xWindow="-120" yWindow="-120" windowWidth="29040" windowHeight="15840"/>
  </bookViews>
  <sheets>
    <sheet name="3.10.11" sheetId="15" r:id="rId1"/>
  </sheets>
  <definedNames>
    <definedName name="_xlnm.Print_Area" localSheetId="0">'3.10.11'!$A$1:$M$45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6" i="15" l="1"/>
  <c r="R30" i="15"/>
  <c r="Q30" i="15"/>
  <c r="P30" i="15"/>
  <c r="O30" i="15"/>
  <c r="N30" i="15"/>
  <c r="M30" i="15"/>
  <c r="L30" i="15"/>
  <c r="K6" i="15"/>
  <c r="K27" i="15" l="1"/>
  <c r="L27" i="15"/>
  <c r="M27" i="15"/>
  <c r="N27" i="15"/>
  <c r="O27" i="15"/>
  <c r="P27" i="15"/>
  <c r="Q27" i="15"/>
  <c r="R27" i="15"/>
  <c r="K28" i="15"/>
  <c r="L28" i="15"/>
  <c r="M28" i="15"/>
  <c r="N28" i="15"/>
  <c r="O28" i="15"/>
  <c r="P28" i="15"/>
  <c r="Q28" i="15"/>
  <c r="R28" i="15"/>
  <c r="M21" i="15"/>
  <c r="N21" i="15"/>
  <c r="O21" i="15"/>
  <c r="P21" i="15"/>
  <c r="Q21" i="15"/>
  <c r="R21" i="15"/>
  <c r="K23" i="15"/>
  <c r="L23" i="15"/>
  <c r="M23" i="15"/>
  <c r="N23" i="15"/>
  <c r="O23" i="15"/>
  <c r="P23" i="15"/>
  <c r="Q23" i="15"/>
  <c r="R23" i="15"/>
  <c r="K24" i="15"/>
  <c r="L24" i="15"/>
  <c r="M24" i="15"/>
  <c r="N24" i="15"/>
  <c r="O24" i="15"/>
  <c r="P24" i="15"/>
  <c r="Q24" i="15"/>
  <c r="R24" i="15"/>
  <c r="K25" i="15"/>
  <c r="L25" i="15"/>
  <c r="M25" i="15"/>
  <c r="N25" i="15"/>
  <c r="O25" i="15"/>
  <c r="P25" i="15"/>
  <c r="Q25" i="15"/>
  <c r="R25" i="15"/>
  <c r="K26" i="15"/>
  <c r="L26" i="15"/>
  <c r="M26" i="15"/>
  <c r="N26" i="15"/>
  <c r="O26" i="15"/>
  <c r="P26" i="15"/>
  <c r="Q26" i="15"/>
  <c r="R26" i="15"/>
  <c r="L18" i="15"/>
  <c r="M18" i="15"/>
  <c r="N18" i="15"/>
  <c r="K12" i="15"/>
  <c r="L12" i="15"/>
  <c r="M12" i="15"/>
  <c r="N12" i="15"/>
  <c r="O12" i="15"/>
  <c r="P12" i="15"/>
  <c r="Q12" i="15"/>
  <c r="R12" i="15"/>
  <c r="M13" i="15"/>
  <c r="N13" i="15"/>
  <c r="O13" i="15"/>
  <c r="P13" i="15"/>
  <c r="Q13" i="15"/>
  <c r="R13" i="15"/>
  <c r="K14" i="15"/>
  <c r="L14" i="15"/>
  <c r="M14" i="15"/>
  <c r="N14" i="15"/>
  <c r="O14" i="15"/>
  <c r="P14" i="15"/>
  <c r="Q14" i="15"/>
  <c r="R14" i="15"/>
  <c r="O7" i="15"/>
  <c r="P7" i="15"/>
  <c r="Q7" i="15"/>
  <c r="R7" i="15"/>
  <c r="K8" i="15"/>
  <c r="L8" i="15"/>
  <c r="M8" i="15"/>
  <c r="N8" i="15"/>
  <c r="O8" i="15"/>
  <c r="P8" i="15"/>
  <c r="Q8" i="15"/>
  <c r="R8" i="15"/>
  <c r="Q9" i="15"/>
  <c r="R9" i="15"/>
  <c r="K10" i="15"/>
  <c r="L10" i="15"/>
  <c r="M10" i="15"/>
  <c r="N10" i="15"/>
  <c r="O10" i="15"/>
  <c r="P10" i="15"/>
  <c r="Q10" i="15"/>
  <c r="R10" i="15"/>
  <c r="K11" i="15"/>
  <c r="L11" i="15"/>
  <c r="M11" i="15"/>
  <c r="N11" i="15"/>
  <c r="Q6" i="15"/>
  <c r="B20" i="15"/>
  <c r="K20" i="15" s="1"/>
  <c r="B21" i="15"/>
  <c r="L21" i="15" s="1"/>
  <c r="B22" i="15"/>
  <c r="K22" i="15" s="1"/>
  <c r="B19" i="15"/>
  <c r="K19" i="15" s="1"/>
  <c r="B18" i="15"/>
  <c r="O18" i="15" s="1"/>
  <c r="B17" i="15"/>
  <c r="K17" i="15" s="1"/>
  <c r="B16" i="15"/>
  <c r="K16" i="15" s="1"/>
  <c r="B15" i="15"/>
  <c r="O15" i="15" s="1"/>
  <c r="B14" i="15"/>
  <c r="B13" i="15"/>
  <c r="K13" i="15" s="1"/>
  <c r="B12" i="15"/>
  <c r="B11" i="15"/>
  <c r="O11" i="15" s="1"/>
  <c r="B10" i="15"/>
  <c r="B9" i="15"/>
  <c r="K9" i="15" s="1"/>
  <c r="B8" i="15"/>
  <c r="B7" i="15"/>
  <c r="K7" i="15" s="1"/>
  <c r="B6" i="15"/>
  <c r="L6" i="15" s="1"/>
  <c r="L20" i="15" l="1"/>
  <c r="P20" i="15"/>
  <c r="O16" i="15"/>
  <c r="N15" i="15"/>
  <c r="K15" i="15"/>
  <c r="K18" i="15"/>
  <c r="O17" i="15"/>
  <c r="K21" i="15"/>
  <c r="L22" i="15"/>
  <c r="M15" i="15"/>
  <c r="L15" i="15"/>
  <c r="R17" i="15"/>
  <c r="Q17" i="15"/>
  <c r="P17" i="15"/>
  <c r="R19" i="15"/>
  <c r="N17" i="15"/>
  <c r="R20" i="15"/>
  <c r="Q19" i="15"/>
  <c r="M17" i="15"/>
  <c r="Q20" i="15"/>
  <c r="P19" i="15"/>
  <c r="L17" i="15"/>
  <c r="P6" i="15"/>
  <c r="O19" i="15"/>
  <c r="O20" i="15"/>
  <c r="O6" i="15"/>
  <c r="N7" i="15"/>
  <c r="N19" i="15"/>
  <c r="R16" i="15"/>
  <c r="R22" i="15"/>
  <c r="N20" i="15"/>
  <c r="N6" i="15"/>
  <c r="M7" i="15"/>
  <c r="M19" i="15"/>
  <c r="Q16" i="15"/>
  <c r="Q22" i="15"/>
  <c r="M20" i="15"/>
  <c r="M6" i="15"/>
  <c r="P9" i="15"/>
  <c r="L7" i="15"/>
  <c r="L19" i="15"/>
  <c r="P16" i="15"/>
  <c r="P22" i="15"/>
  <c r="O9" i="15"/>
  <c r="O22" i="15"/>
  <c r="R11" i="15"/>
  <c r="N9" i="15"/>
  <c r="R15" i="15"/>
  <c r="R18" i="15"/>
  <c r="N16" i="15"/>
  <c r="N22" i="15"/>
  <c r="Q11" i="15"/>
  <c r="M9" i="15"/>
  <c r="Q15" i="15"/>
  <c r="Q18" i="15"/>
  <c r="M16" i="15"/>
  <c r="M22" i="15"/>
  <c r="P11" i="15"/>
  <c r="L9" i="15"/>
  <c r="P15" i="15"/>
  <c r="L13" i="15"/>
  <c r="P18" i="15"/>
  <c r="L16" i="15"/>
</calcChain>
</file>

<file path=xl/sharedStrings.xml><?xml version="1.0" encoding="utf-8"?>
<sst xmlns="http://schemas.openxmlformats.org/spreadsheetml/2006/main" count="27" uniqueCount="19">
  <si>
    <t>Carga</t>
  </si>
  <si>
    <t>Jeep</t>
  </si>
  <si>
    <t>Volteo</t>
  </si>
  <si>
    <t>Motocicletas</t>
  </si>
  <si>
    <t>Años</t>
  </si>
  <si>
    <t xml:space="preserve"> </t>
  </si>
  <si>
    <t>Autobuses</t>
  </si>
  <si>
    <t>Máquinas Pesadas</t>
  </si>
  <si>
    <t>Total</t>
  </si>
  <si>
    <t>Fuente: Registros administrativos, Dirección General de Impuestos Internos (DGII)</t>
  </si>
  <si>
    <r>
      <t>Automóviles</t>
    </r>
    <r>
      <rPr>
        <b/>
        <vertAlign val="superscript"/>
        <sz val="9"/>
        <rFont val="Roboto"/>
      </rPr>
      <t>a</t>
    </r>
  </si>
  <si>
    <t>Nota: El parque vehicular se refiere al stock de vehículos en el país al 31 de diciembre de cada año.</t>
  </si>
  <si>
    <r>
      <t>Otros</t>
    </r>
    <r>
      <rPr>
        <b/>
        <vertAlign val="superscript"/>
        <sz val="8"/>
        <rFont val="Roboto"/>
      </rPr>
      <t>b</t>
    </r>
  </si>
  <si>
    <r>
      <rPr>
        <vertAlign val="superscript"/>
        <sz val="7"/>
        <rFont val="Roboto"/>
      </rPr>
      <t>b</t>
    </r>
    <r>
      <rPr>
        <sz val="7"/>
        <rFont val="Roboto"/>
      </rPr>
      <t>incluye remolques, ambulancias, motocargas y fúnebres</t>
    </r>
  </si>
  <si>
    <r>
      <rPr>
        <vertAlign val="superscript"/>
        <sz val="7"/>
        <rFont val="Roboto"/>
      </rPr>
      <t>a</t>
    </r>
    <r>
      <rPr>
        <sz val="7"/>
        <rFont val="Roboto"/>
      </rPr>
      <t>incluye privados, públicos urbanos e interurbanos.</t>
    </r>
  </si>
  <si>
    <t>Participación (%)</t>
  </si>
  <si>
    <t>*Cifras sujetas a rectifiación</t>
  </si>
  <si>
    <t xml:space="preserve"> Stock de vehículo</t>
  </si>
  <si>
    <r>
      <rPr>
        <b/>
        <sz val="9"/>
        <rFont val="Roboto"/>
      </rPr>
      <t>Cuadro 3.10-11</t>
    </r>
    <r>
      <rPr>
        <sz val="9"/>
        <rFont val="Roboto"/>
      </rPr>
      <t>. REPÚBLICA DOMINICANA: Parque vehícular por tipo, según año, 2000-2024*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</si>
</sst>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  <numFmt numFmtId="169" formatCode="_(* #,##0_);_(* \(#,##0\);_(* &quot;-&quot;??_);_(@_)"/>
    <numFmt numFmtId="170" formatCode="#,##0.0"/>
    <numFmt numFmtId="171" formatCode="0.0"/>
  </numFmts>
  <fonts count="44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8"/>
      <name val="Franklin Gothic Book"/>
      <family val="2"/>
    </font>
    <font>
      <b/>
      <sz val="8"/>
      <name val="Franklin Gothic Book"/>
      <family val="2"/>
    </font>
    <font>
      <sz val="8"/>
      <name val="Roboto"/>
    </font>
    <font>
      <sz val="9"/>
      <name val="Roboto"/>
    </font>
    <font>
      <b/>
      <sz val="9"/>
      <name val="Roboto"/>
    </font>
    <font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  <font>
      <b/>
      <vertAlign val="superscript"/>
      <sz val="8"/>
      <name val="Roboto"/>
    </font>
    <font>
      <b/>
      <sz val="10"/>
      <color theme="0"/>
      <name val="Lucida Sans"/>
      <family val="2"/>
    </font>
    <font>
      <sz val="10"/>
      <color theme="1"/>
      <name val="Lucida Sans"/>
      <family val="2"/>
    </font>
  </fonts>
  <fills count="3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20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1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4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13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4" fillId="7" borderId="2" applyNumberFormat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1" fillId="0" borderId="0"/>
    <xf numFmtId="0" fontId="2" fillId="27" borderId="11" applyNumberFormat="0" applyFont="0" applyAlignment="0" applyProtection="0"/>
    <xf numFmtId="0" fontId="10" fillId="27" borderId="11" applyNumberFormat="0" applyFont="0" applyAlignment="0" applyProtection="0"/>
    <xf numFmtId="0" fontId="24" fillId="21" borderId="12" applyNumberForma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</cellStyleXfs>
  <cellXfs count="46">
    <xf numFmtId="0" fontId="0" fillId="0" borderId="0" xfId="0"/>
    <xf numFmtId="0" fontId="0" fillId="30" borderId="0" xfId="0" applyFill="1"/>
    <xf numFmtId="0" fontId="31" fillId="30" borderId="0" xfId="0" applyFont="1" applyFill="1"/>
    <xf numFmtId="0" fontId="34" fillId="30" borderId="0" xfId="0" applyFont="1" applyFill="1"/>
    <xf numFmtId="0" fontId="32" fillId="30" borderId="0" xfId="0" applyFont="1" applyFill="1" applyAlignment="1">
      <alignment horizontal="center"/>
    </xf>
    <xf numFmtId="3" fontId="0" fillId="30" borderId="0" xfId="0" applyNumberFormat="1" applyFill="1"/>
    <xf numFmtId="169" fontId="0" fillId="0" borderId="0" xfId="86" applyNumberFormat="1" applyFont="1"/>
    <xf numFmtId="169" fontId="0" fillId="30" borderId="0" xfId="0" applyNumberFormat="1" applyFill="1"/>
    <xf numFmtId="169" fontId="0" fillId="0" borderId="0" xfId="85" applyNumberFormat="1" applyFont="1"/>
    <xf numFmtId="169" fontId="0" fillId="0" borderId="0" xfId="0" applyNumberFormat="1"/>
    <xf numFmtId="0" fontId="36" fillId="30" borderId="0" xfId="0" applyFont="1" applyFill="1" applyAlignment="1">
      <alignment horizontal="left" vertical="center" wrapText="1" indent="1"/>
    </xf>
    <xf numFmtId="3" fontId="36" fillId="30" borderId="0" xfId="0" applyNumberFormat="1" applyFont="1" applyFill="1" applyAlignment="1">
      <alignment horizontal="center"/>
    </xf>
    <xf numFmtId="3" fontId="36" fillId="31" borderId="0" xfId="0" applyNumberFormat="1" applyFont="1" applyFill="1" applyAlignment="1">
      <alignment horizontal="right" indent="1"/>
    </xf>
    <xf numFmtId="0" fontId="36" fillId="30" borderId="15" xfId="0" applyFont="1" applyFill="1" applyBorder="1" applyAlignment="1">
      <alignment horizontal="left" vertical="center" wrapText="1" indent="1"/>
    </xf>
    <xf numFmtId="3" fontId="36" fillId="30" borderId="15" xfId="0" applyNumberFormat="1" applyFont="1" applyFill="1" applyBorder="1" applyAlignment="1">
      <alignment horizontal="center"/>
    </xf>
    <xf numFmtId="3" fontId="36" fillId="31" borderId="15" xfId="0" applyNumberFormat="1" applyFont="1" applyFill="1" applyBorder="1" applyAlignment="1">
      <alignment horizontal="right" indent="1"/>
    </xf>
    <xf numFmtId="3" fontId="37" fillId="30" borderId="0" xfId="0" applyNumberFormat="1" applyFont="1" applyFill="1" applyAlignment="1">
      <alignment horizontal="center" vertical="center" wrapText="1"/>
    </xf>
    <xf numFmtId="3" fontId="37" fillId="30" borderId="15" xfId="0" applyNumberFormat="1" applyFont="1" applyFill="1" applyBorder="1" applyAlignment="1">
      <alignment horizontal="center" vertical="center" wrapText="1"/>
    </xf>
    <xf numFmtId="49" fontId="38" fillId="31" borderId="0" xfId="85" applyNumberFormat="1" applyFont="1" applyFill="1" applyAlignment="1">
      <alignment horizontal="left" indent="1"/>
    </xf>
    <xf numFmtId="170" fontId="35" fillId="30" borderId="0" xfId="0" applyNumberFormat="1" applyFont="1" applyFill="1" applyAlignment="1">
      <alignment horizontal="center"/>
    </xf>
    <xf numFmtId="0" fontId="38" fillId="30" borderId="0" xfId="0" applyFont="1" applyFill="1"/>
    <xf numFmtId="0" fontId="38" fillId="30" borderId="0" xfId="0" applyFont="1" applyFill="1" applyAlignment="1">
      <alignment horizontal="left" indent="1"/>
    </xf>
    <xf numFmtId="0" fontId="35" fillId="30" borderId="0" xfId="0" applyFont="1" applyFill="1"/>
    <xf numFmtId="49" fontId="38" fillId="31" borderId="0" xfId="85" applyNumberFormat="1" applyFont="1" applyFill="1" applyAlignment="1"/>
    <xf numFmtId="0" fontId="38" fillId="30" borderId="0" xfId="0" applyFont="1" applyFill="1" applyAlignment="1">
      <alignment horizontal="left" vertical="center"/>
    </xf>
    <xf numFmtId="3" fontId="37" fillId="30" borderId="0" xfId="0" applyNumberFormat="1" applyFont="1" applyFill="1" applyAlignment="1">
      <alignment horizontal="center" vertical="center"/>
    </xf>
    <xf numFmtId="3" fontId="36" fillId="31" borderId="0" xfId="0" applyNumberFormat="1" applyFont="1" applyFill="1" applyAlignment="1">
      <alignment horizontal="right"/>
    </xf>
    <xf numFmtId="0" fontId="35" fillId="30" borderId="0" xfId="0" applyFont="1" applyFill="1" applyAlignment="1">
      <alignment horizontal="center"/>
    </xf>
    <xf numFmtId="0" fontId="43" fillId="32" borderId="0" xfId="0" applyFont="1" applyFill="1" applyAlignment="1">
      <alignment horizontal="left"/>
    </xf>
    <xf numFmtId="169" fontId="43" fillId="32" borderId="0" xfId="85" applyNumberFormat="1" applyFont="1" applyFill="1" applyAlignment="1">
      <alignment horizontal="center"/>
    </xf>
    <xf numFmtId="0" fontId="43" fillId="0" borderId="0" xfId="0" applyFont="1"/>
    <xf numFmtId="3" fontId="37" fillId="0" borderId="0" xfId="0" applyNumberFormat="1" applyFont="1" applyAlignment="1">
      <alignment horizontal="center" vertical="center" wrapText="1"/>
    </xf>
    <xf numFmtId="0" fontId="42" fillId="0" borderId="18" xfId="0" applyFont="1" applyBorder="1" applyAlignment="1">
      <alignment horizontal="center"/>
    </xf>
    <xf numFmtId="169" fontId="42" fillId="0" borderId="19" xfId="85" applyNumberFormat="1" applyFont="1" applyFill="1" applyBorder="1"/>
    <xf numFmtId="0" fontId="36" fillId="33" borderId="0" xfId="0" applyFont="1" applyFill="1" applyAlignment="1">
      <alignment horizontal="left" vertical="center" wrapText="1" indent="1"/>
    </xf>
    <xf numFmtId="3" fontId="36" fillId="0" borderId="0" xfId="0" applyNumberFormat="1" applyFont="1" applyAlignment="1">
      <alignment horizontal="right" indent="1"/>
    </xf>
    <xf numFmtId="3" fontId="36" fillId="0" borderId="0" xfId="0" applyNumberFormat="1" applyFont="1" applyAlignment="1">
      <alignment horizontal="center"/>
    </xf>
    <xf numFmtId="0" fontId="42" fillId="32" borderId="19" xfId="0" applyFont="1" applyFill="1" applyBorder="1" applyAlignment="1">
      <alignment vertical="center"/>
    </xf>
    <xf numFmtId="0" fontId="42" fillId="32" borderId="0" xfId="0" applyFont="1" applyFill="1" applyAlignment="1">
      <alignment vertical="center"/>
    </xf>
    <xf numFmtId="0" fontId="37" fillId="30" borderId="16" xfId="0" applyFont="1" applyFill="1" applyBorder="1" applyAlignment="1">
      <alignment horizontal="center" vertical="center" wrapText="1"/>
    </xf>
    <xf numFmtId="171" fontId="36" fillId="30" borderId="0" xfId="0" applyNumberFormat="1" applyFont="1" applyFill="1"/>
    <xf numFmtId="171" fontId="36" fillId="30" borderId="15" xfId="0" applyNumberFormat="1" applyFont="1" applyFill="1" applyBorder="1"/>
    <xf numFmtId="0" fontId="36" fillId="31" borderId="0" xfId="92" applyFont="1" applyFill="1" applyAlignment="1">
      <alignment horizontal="left" vertical="center"/>
    </xf>
    <xf numFmtId="0" fontId="37" fillId="30" borderId="17" xfId="0" applyFont="1" applyFill="1" applyBorder="1" applyAlignment="1">
      <alignment horizontal="center" vertical="center" wrapText="1"/>
    </xf>
    <xf numFmtId="0" fontId="37" fillId="30" borderId="15" xfId="0" applyFont="1" applyFill="1" applyBorder="1" applyAlignment="1">
      <alignment horizontal="center" vertical="center" wrapText="1"/>
    </xf>
    <xf numFmtId="1" fontId="37" fillId="30" borderId="17" xfId="0" applyNumberFormat="1" applyFont="1" applyFill="1" applyBorder="1" applyAlignment="1">
      <alignment horizontal="center" vertical="center" wrapText="1"/>
    </xf>
  </cellXfs>
  <cellStyles count="111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Actual Date" xfId="43"/>
    <cellStyle name="Bad" xfId="44"/>
    <cellStyle name="Bueno" xfId="45" builtinId="26" customBuiltin="1"/>
    <cellStyle name="Calculation" xfId="46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/>
    <cellStyle name="Comma 10" xfId="51"/>
    <cellStyle name="Comma 11" xfId="52"/>
    <cellStyle name="Comma 12" xfId="53"/>
    <cellStyle name="Comma 13" xfId="54"/>
    <cellStyle name="Comma 14" xfId="55"/>
    <cellStyle name="Comma 15" xfId="56"/>
    <cellStyle name="Comma 8" xfId="57"/>
    <cellStyle name="Date" xfId="58"/>
    <cellStyle name="Encabezado 1" xfId="103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/>
    <cellStyle name="Euro" xfId="68"/>
    <cellStyle name="Explanatory Text" xfId="69"/>
    <cellStyle name="Fixed" xfId="70"/>
    <cellStyle name="Good" xfId="71"/>
    <cellStyle name="Grey" xfId="72"/>
    <cellStyle name="HEADER" xfId="73"/>
    <cellStyle name="Heading 1" xfId="74"/>
    <cellStyle name="Heading 2" xfId="75"/>
    <cellStyle name="Heading 3" xfId="76"/>
    <cellStyle name="Heading 4" xfId="77"/>
    <cellStyle name="Heading1" xfId="78"/>
    <cellStyle name="Heading2" xfId="79"/>
    <cellStyle name="HIGHLIGHT" xfId="80"/>
    <cellStyle name="Incorrecto" xfId="81" builtinId="27" customBuiltin="1"/>
    <cellStyle name="Input" xfId="82"/>
    <cellStyle name="Input [yellow]" xfId="83"/>
    <cellStyle name="Linked Cell" xfId="84"/>
    <cellStyle name="Millares" xfId="85" builtinId="3"/>
    <cellStyle name="Millares 2" xfId="86"/>
    <cellStyle name="Neutral" xfId="87" builtinId="28" customBuiltin="1"/>
    <cellStyle name="no dec" xfId="88"/>
    <cellStyle name="Normal" xfId="0" builtinId="0"/>
    <cellStyle name="Normal - Style1" xfId="89"/>
    <cellStyle name="Normal 2" xfId="90"/>
    <cellStyle name="Normal 3" xfId="91"/>
    <cellStyle name="Normal_3.10.9" xfId="92"/>
    <cellStyle name="Notas" xfId="93" builtinId="10" customBuiltin="1"/>
    <cellStyle name="Note" xfId="94"/>
    <cellStyle name="Output" xfId="95"/>
    <cellStyle name="Percent [2]" xfId="96"/>
    <cellStyle name="s" xfId="97"/>
    <cellStyle name="Salida" xfId="98" builtinId="21" customBuiltin="1"/>
    <cellStyle name="Texto de advertencia" xfId="99" builtinId="11" customBuiltin="1"/>
    <cellStyle name="Texto explicativo" xfId="100" builtinId="53" customBuiltin="1"/>
    <cellStyle name="Title" xfId="101"/>
    <cellStyle name="Título" xfId="102" builtinId="15" customBuiltin="1"/>
    <cellStyle name="Título 2" xfId="104" builtinId="17" customBuiltin="1"/>
    <cellStyle name="Título 3" xfId="105" builtinId="18" customBuiltin="1"/>
    <cellStyle name="Total" xfId="106" builtinId="25" customBuiltin="1"/>
    <cellStyle name="Unprot" xfId="107"/>
    <cellStyle name="Unprot$" xfId="108"/>
    <cellStyle name="Unprotect" xfId="109"/>
    <cellStyle name="Warning Text" xfId="1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57151</xdr:colOff>
      <xdr:row>0</xdr:row>
      <xdr:rowOff>138544</xdr:rowOff>
    </xdr:from>
    <xdr:to>
      <xdr:col>17</xdr:col>
      <xdr:colOff>588818</xdr:colOff>
      <xdr:row>2</xdr:row>
      <xdr:rowOff>77930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868151" y="138544"/>
          <a:ext cx="531667" cy="26843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CO53"/>
  <sheetViews>
    <sheetView showGridLines="0" tabSelected="1" zoomScale="120" zoomScaleNormal="120" workbookViewId="0">
      <selection activeCell="S19" sqref="S19"/>
    </sheetView>
  </sheetViews>
  <sheetFormatPr baseColWidth="10" defaultColWidth="10.6640625" defaultRowHeight="12.75"/>
  <cols>
    <col min="1" max="1" width="12.83203125" style="1" customWidth="1"/>
    <col min="2" max="2" width="11.6640625" style="1" customWidth="1"/>
    <col min="3" max="3" width="14.83203125" style="1" customWidth="1"/>
    <col min="4" max="4" width="12.1640625" style="1" bestFit="1" customWidth="1"/>
    <col min="5" max="6" width="11.6640625" style="1" customWidth="1"/>
    <col min="7" max="7" width="13.1640625" style="1" customWidth="1"/>
    <col min="8" max="10" width="11.6640625" style="1" customWidth="1"/>
    <col min="11" max="11" width="13.33203125" style="1" customWidth="1"/>
    <col min="12" max="14" width="11.6640625" style="1" customWidth="1"/>
    <col min="15" max="15" width="14.1640625" style="1" customWidth="1"/>
    <col min="16" max="18" width="11.6640625" style="1" customWidth="1"/>
    <col min="19" max="16384" width="10.6640625" style="1"/>
  </cols>
  <sheetData>
    <row r="1" spans="1:93">
      <c r="A1" s="1" t="s">
        <v>5</v>
      </c>
    </row>
    <row r="2" spans="1:93">
      <c r="A2" s="42" t="s">
        <v>18</v>
      </c>
      <c r="B2" s="42"/>
      <c r="C2" s="42"/>
      <c r="D2" s="42"/>
      <c r="E2" s="42"/>
      <c r="F2" s="42"/>
      <c r="G2" s="42"/>
      <c r="H2" s="42"/>
      <c r="I2" s="42"/>
      <c r="J2" s="42"/>
      <c r="K2" s="3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</row>
    <row r="3" spans="1:93">
      <c r="A3" s="27"/>
      <c r="B3" s="27"/>
      <c r="C3" s="27"/>
      <c r="D3" s="27"/>
      <c r="E3" s="27"/>
      <c r="F3" s="27"/>
      <c r="G3" s="27"/>
      <c r="H3" s="27"/>
      <c r="I3" s="27"/>
      <c r="J3" s="27"/>
      <c r="K3" s="4"/>
      <c r="L3" s="4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</row>
    <row r="4" spans="1:93" ht="13.5" customHeight="1">
      <c r="A4" s="43" t="s">
        <v>4</v>
      </c>
      <c r="B4" s="43" t="s">
        <v>8</v>
      </c>
      <c r="C4" s="45" t="s">
        <v>17</v>
      </c>
      <c r="D4" s="45"/>
      <c r="E4" s="45"/>
      <c r="F4" s="45"/>
      <c r="G4" s="45"/>
      <c r="H4" s="45"/>
      <c r="I4" s="45"/>
      <c r="J4" s="45"/>
      <c r="K4" s="45" t="s">
        <v>15</v>
      </c>
      <c r="L4" s="45"/>
      <c r="M4" s="45"/>
      <c r="N4" s="45"/>
      <c r="O4" s="45"/>
      <c r="P4" s="45"/>
      <c r="Q4" s="45"/>
      <c r="R4" s="45"/>
    </row>
    <row r="5" spans="1:93" ht="25.5">
      <c r="A5" s="44"/>
      <c r="B5" s="44"/>
      <c r="C5" s="39" t="s">
        <v>10</v>
      </c>
      <c r="D5" s="39" t="s">
        <v>6</v>
      </c>
      <c r="E5" s="39" t="s">
        <v>1</v>
      </c>
      <c r="F5" s="39" t="s">
        <v>0</v>
      </c>
      <c r="G5" s="39" t="s">
        <v>3</v>
      </c>
      <c r="H5" s="39" t="s">
        <v>2</v>
      </c>
      <c r="I5" s="39" t="s">
        <v>7</v>
      </c>
      <c r="J5" s="39" t="s">
        <v>12</v>
      </c>
      <c r="K5" s="39" t="s">
        <v>10</v>
      </c>
      <c r="L5" s="39" t="s">
        <v>6</v>
      </c>
      <c r="M5" s="39" t="s">
        <v>1</v>
      </c>
      <c r="N5" s="39" t="s">
        <v>0</v>
      </c>
      <c r="O5" s="39" t="s">
        <v>3</v>
      </c>
      <c r="P5" s="39" t="s">
        <v>2</v>
      </c>
      <c r="Q5" s="39" t="s">
        <v>7</v>
      </c>
      <c r="R5" s="39" t="s">
        <v>12</v>
      </c>
    </row>
    <row r="6" spans="1:93" ht="13.5" customHeight="1">
      <c r="A6" s="10">
        <v>2000</v>
      </c>
      <c r="B6" s="16">
        <f t="shared" ref="B6:B22" si="0">SUM(C6:J6)</f>
        <v>1182709</v>
      </c>
      <c r="C6" s="11">
        <v>433355</v>
      </c>
      <c r="D6" s="11">
        <v>38831</v>
      </c>
      <c r="E6" s="11">
        <v>53761</v>
      </c>
      <c r="F6" s="11">
        <v>210096</v>
      </c>
      <c r="G6" s="11">
        <v>421953</v>
      </c>
      <c r="H6" s="11">
        <v>10081</v>
      </c>
      <c r="I6" s="11">
        <v>8729</v>
      </c>
      <c r="J6" s="11">
        <v>5903</v>
      </c>
      <c r="K6" s="40">
        <f>(C6/$B6)*100</f>
        <v>36.640881231139701</v>
      </c>
      <c r="L6" s="40">
        <f t="shared" ref="L6:Q6" si="1">(D6/$B6)*100</f>
        <v>3.2832252058621352</v>
      </c>
      <c r="M6" s="40">
        <f t="shared" si="1"/>
        <v>4.5455813729328183</v>
      </c>
      <c r="N6" s="40">
        <f t="shared" si="1"/>
        <v>17.763963916736916</v>
      </c>
      <c r="O6" s="40">
        <f t="shared" si="1"/>
        <v>35.676823292965551</v>
      </c>
      <c r="P6" s="40">
        <f t="shared" si="1"/>
        <v>0.85236520564230078</v>
      </c>
      <c r="Q6" s="40">
        <f t="shared" si="1"/>
        <v>0.73805137189283254</v>
      </c>
      <c r="R6" s="40">
        <f>(J6/$B6)*100</f>
        <v>0.49910840282774549</v>
      </c>
    </row>
    <row r="7" spans="1:93" ht="13.5" customHeight="1">
      <c r="A7" s="10">
        <v>2001</v>
      </c>
      <c r="B7" s="16">
        <f t="shared" si="0"/>
        <v>1312570</v>
      </c>
      <c r="C7" s="11">
        <v>458354</v>
      </c>
      <c r="D7" s="11">
        <v>40656</v>
      </c>
      <c r="E7" s="11">
        <v>62340</v>
      </c>
      <c r="F7" s="11">
        <v>223651</v>
      </c>
      <c r="G7" s="11">
        <v>500760</v>
      </c>
      <c r="H7" s="11">
        <v>10846</v>
      </c>
      <c r="I7" s="11">
        <v>9622</v>
      </c>
      <c r="J7" s="11">
        <v>6341</v>
      </c>
      <c r="K7" s="40">
        <f t="shared" ref="K7:K11" si="2">(C7/$B7)*100</f>
        <v>34.920347105297239</v>
      </c>
      <c r="L7" s="40">
        <f t="shared" ref="L7:L12" si="3">(D7/$B7)*100</f>
        <v>3.0974348034771482</v>
      </c>
      <c r="M7" s="40">
        <f t="shared" ref="M7:M12" si="4">(E7/$B7)*100</f>
        <v>4.7494609811286255</v>
      </c>
      <c r="N7" s="40">
        <f t="shared" ref="N7:N12" si="5">(F7/$B7)*100</f>
        <v>17.039167434879662</v>
      </c>
      <c r="O7" s="40">
        <f t="shared" ref="O7:O12" si="6">(G7/$B7)*100</f>
        <v>38.15110813137585</v>
      </c>
      <c r="P7" s="40">
        <f t="shared" ref="P7:P12" si="7">(H7/$B7)*100</f>
        <v>0.82631783447739937</v>
      </c>
      <c r="Q7" s="40">
        <f t="shared" ref="Q7:Q12" si="8">(I7/$B7)*100</f>
        <v>0.73306566506929161</v>
      </c>
      <c r="R7" s="40">
        <f t="shared" ref="R7:R12" si="9">(J7/$B7)*100</f>
        <v>0.48309804429478048</v>
      </c>
    </row>
    <row r="8" spans="1:93" ht="13.5" customHeight="1">
      <c r="A8" s="10">
        <v>2002</v>
      </c>
      <c r="B8" s="16">
        <f t="shared" si="0"/>
        <v>1510457</v>
      </c>
      <c r="C8" s="11">
        <v>497786</v>
      </c>
      <c r="D8" s="11">
        <v>45406</v>
      </c>
      <c r="E8" s="11">
        <v>76930</v>
      </c>
      <c r="F8" s="11">
        <v>242446</v>
      </c>
      <c r="G8" s="11">
        <v>618772</v>
      </c>
      <c r="H8" s="11">
        <v>12021</v>
      </c>
      <c r="I8" s="11">
        <v>10477</v>
      </c>
      <c r="J8" s="11">
        <v>6619</v>
      </c>
      <c r="K8" s="40">
        <f t="shared" si="2"/>
        <v>32.955986168424523</v>
      </c>
      <c r="L8" s="40">
        <f t="shared" si="3"/>
        <v>3.0061100713227851</v>
      </c>
      <c r="M8" s="40">
        <f t="shared" si="4"/>
        <v>5.0931605467749161</v>
      </c>
      <c r="N8" s="40">
        <f t="shared" si="5"/>
        <v>16.051168619828303</v>
      </c>
      <c r="O8" s="40">
        <f t="shared" si="6"/>
        <v>40.965879862849455</v>
      </c>
      <c r="P8" s="40">
        <f t="shared" si="7"/>
        <v>0.79585185145952508</v>
      </c>
      <c r="Q8" s="40">
        <f t="shared" si="8"/>
        <v>0.69363113282933575</v>
      </c>
      <c r="R8" s="40">
        <f t="shared" si="9"/>
        <v>0.43821174651115524</v>
      </c>
    </row>
    <row r="9" spans="1:93" ht="13.5" customHeight="1">
      <c r="A9" s="10">
        <v>2003</v>
      </c>
      <c r="B9" s="16">
        <f t="shared" si="0"/>
        <v>1596340</v>
      </c>
      <c r="C9" s="11">
        <v>510367</v>
      </c>
      <c r="D9" s="11">
        <v>47633</v>
      </c>
      <c r="E9" s="11">
        <v>84712</v>
      </c>
      <c r="F9" s="11">
        <v>250620</v>
      </c>
      <c r="G9" s="11">
        <v>672987</v>
      </c>
      <c r="H9" s="11">
        <v>12299</v>
      </c>
      <c r="I9" s="11">
        <v>10800</v>
      </c>
      <c r="J9" s="11">
        <v>6922</v>
      </c>
      <c r="K9" s="40">
        <f t="shared" si="2"/>
        <v>31.971071325657441</v>
      </c>
      <c r="L9" s="40">
        <f t="shared" si="3"/>
        <v>2.9838881441296965</v>
      </c>
      <c r="M9" s="40">
        <f t="shared" si="4"/>
        <v>5.3066389365673983</v>
      </c>
      <c r="N9" s="40">
        <f t="shared" si="5"/>
        <v>15.699662979064611</v>
      </c>
      <c r="O9" s="40">
        <f t="shared" si="6"/>
        <v>42.158124209128381</v>
      </c>
      <c r="P9" s="40">
        <f t="shared" si="7"/>
        <v>0.77044990415575632</v>
      </c>
      <c r="Q9" s="40">
        <f t="shared" si="8"/>
        <v>0.67654760264104141</v>
      </c>
      <c r="R9" s="40">
        <f t="shared" si="9"/>
        <v>0.43361689865567482</v>
      </c>
    </row>
    <row r="10" spans="1:93" ht="13.5" customHeight="1">
      <c r="A10" s="10">
        <v>2004</v>
      </c>
      <c r="B10" s="16">
        <f t="shared" si="0"/>
        <v>1663276</v>
      </c>
      <c r="C10" s="11">
        <v>522957</v>
      </c>
      <c r="D10" s="11">
        <v>49734</v>
      </c>
      <c r="E10" s="11">
        <v>95837</v>
      </c>
      <c r="F10" s="11">
        <v>257384</v>
      </c>
      <c r="G10" s="11">
        <v>706031</v>
      </c>
      <c r="H10" s="11">
        <v>12603</v>
      </c>
      <c r="I10" s="11">
        <v>11347</v>
      </c>
      <c r="J10" s="11">
        <v>7383</v>
      </c>
      <c r="K10" s="40">
        <f t="shared" si="2"/>
        <v>31.441384352326374</v>
      </c>
      <c r="L10" s="40">
        <f t="shared" si="3"/>
        <v>2.9901231064477574</v>
      </c>
      <c r="M10" s="40">
        <f t="shared" si="4"/>
        <v>5.761942094998064</v>
      </c>
      <c r="N10" s="40">
        <f t="shared" si="5"/>
        <v>15.474521366267535</v>
      </c>
      <c r="O10" s="40">
        <f t="shared" si="6"/>
        <v>42.448216651956741</v>
      </c>
      <c r="P10" s="40">
        <f t="shared" si="7"/>
        <v>0.75772150863717147</v>
      </c>
      <c r="Q10" s="40">
        <f t="shared" si="8"/>
        <v>0.68220788371863716</v>
      </c>
      <c r="R10" s="40">
        <f t="shared" si="9"/>
        <v>0.44388303564772169</v>
      </c>
    </row>
    <row r="11" spans="1:93" ht="13.5" customHeight="1">
      <c r="A11" s="10">
        <v>2005</v>
      </c>
      <c r="B11" s="16">
        <f t="shared" si="0"/>
        <v>1900564</v>
      </c>
      <c r="C11" s="11">
        <v>560880</v>
      </c>
      <c r="D11" s="11">
        <v>56591</v>
      </c>
      <c r="E11" s="11">
        <v>124802</v>
      </c>
      <c r="F11" s="11">
        <v>276492</v>
      </c>
      <c r="G11" s="11">
        <v>843941</v>
      </c>
      <c r="H11" s="11">
        <v>13832</v>
      </c>
      <c r="I11" s="11">
        <v>13633</v>
      </c>
      <c r="J11" s="11">
        <v>10393</v>
      </c>
      <c r="K11" s="40">
        <f t="shared" si="2"/>
        <v>29.511239821442476</v>
      </c>
      <c r="L11" s="40">
        <f t="shared" si="3"/>
        <v>2.9775898101826614</v>
      </c>
      <c r="M11" s="40">
        <f t="shared" si="4"/>
        <v>6.5665770792249045</v>
      </c>
      <c r="N11" s="40">
        <f t="shared" si="5"/>
        <v>14.547892099397863</v>
      </c>
      <c r="O11" s="40">
        <f t="shared" si="6"/>
        <v>44.404766164149166</v>
      </c>
      <c r="P11" s="40">
        <f t="shared" si="7"/>
        <v>0.72778396307622373</v>
      </c>
      <c r="Q11" s="40">
        <f t="shared" si="8"/>
        <v>0.71731338697355096</v>
      </c>
      <c r="R11" s="40">
        <f t="shared" si="9"/>
        <v>0.54683767555315166</v>
      </c>
    </row>
    <row r="12" spans="1:93" ht="13.5" customHeight="1">
      <c r="A12" s="34">
        <v>2006</v>
      </c>
      <c r="B12" s="16">
        <f t="shared" si="0"/>
        <v>1971011</v>
      </c>
      <c r="C12" s="11">
        <v>575386</v>
      </c>
      <c r="D12" s="11">
        <v>58809</v>
      </c>
      <c r="E12" s="11">
        <v>144351</v>
      </c>
      <c r="F12" s="11">
        <v>286640</v>
      </c>
      <c r="G12" s="11">
        <v>866236</v>
      </c>
      <c r="H12" s="11">
        <v>14535</v>
      </c>
      <c r="I12" s="11">
        <v>14293</v>
      </c>
      <c r="J12" s="11">
        <v>10761</v>
      </c>
      <c r="K12" s="40">
        <f>(C12/$B12)*100</f>
        <v>29.192429671879051</v>
      </c>
      <c r="L12" s="40">
        <f t="shared" si="3"/>
        <v>2.9836971990516541</v>
      </c>
      <c r="M12" s="40">
        <f t="shared" si="4"/>
        <v>7.3237034192097354</v>
      </c>
      <c r="N12" s="40">
        <f t="shared" si="5"/>
        <v>14.542790476562537</v>
      </c>
      <c r="O12" s="40">
        <f t="shared" si="6"/>
        <v>43.948816115181501</v>
      </c>
      <c r="P12" s="40">
        <f t="shared" si="7"/>
        <v>0.73743880678494445</v>
      </c>
      <c r="Q12" s="40">
        <f t="shared" si="8"/>
        <v>0.72516084385120116</v>
      </c>
      <c r="R12" s="40">
        <f t="shared" si="9"/>
        <v>0.54596346747937985</v>
      </c>
    </row>
    <row r="13" spans="1:93" ht="13.5" customHeight="1">
      <c r="A13" s="34">
        <v>2007</v>
      </c>
      <c r="B13" s="16">
        <f t="shared" si="0"/>
        <v>2234307</v>
      </c>
      <c r="C13" s="11">
        <v>602291</v>
      </c>
      <c r="D13" s="11">
        <v>62927</v>
      </c>
      <c r="E13" s="11">
        <v>177871</v>
      </c>
      <c r="F13" s="11">
        <v>304978</v>
      </c>
      <c r="G13" s="11">
        <v>1047541</v>
      </c>
      <c r="H13" s="11">
        <v>15831</v>
      </c>
      <c r="I13" s="11">
        <v>14031</v>
      </c>
      <c r="J13" s="11">
        <v>8837</v>
      </c>
      <c r="K13" s="40">
        <f t="shared" ref="K13:K15" si="10">(C13/$B13)*100</f>
        <v>26.956501501360375</v>
      </c>
      <c r="L13" s="40">
        <f t="shared" ref="L13:L26" si="11">(D13/$B13)*100</f>
        <v>2.8163989997793499</v>
      </c>
      <c r="M13" s="40">
        <f t="shared" ref="M13:M26" si="12">(E13/$B13)*100</f>
        <v>7.9609024185127648</v>
      </c>
      <c r="N13" s="40">
        <f t="shared" ref="N13:N26" si="13">(F13/$B13)*100</f>
        <v>13.649780446465057</v>
      </c>
      <c r="O13" s="40">
        <f t="shared" ref="O13:O26" si="14">(G13/$B13)*100</f>
        <v>46.884380705068729</v>
      </c>
      <c r="P13" s="40">
        <f t="shared" ref="P13:P26" si="15">(H13/$B13)*100</f>
        <v>0.70854184317553504</v>
      </c>
      <c r="Q13" s="40">
        <f t="shared" ref="Q13:Q26" si="16">(I13/$B13)*100</f>
        <v>0.62797995083039171</v>
      </c>
      <c r="R13" s="40">
        <f t="shared" ref="R13:R26" si="17">(J13/$B13)*100</f>
        <v>0.39551413480779496</v>
      </c>
    </row>
    <row r="14" spans="1:93" ht="13.5" customHeight="1">
      <c r="A14" s="34">
        <v>2008</v>
      </c>
      <c r="B14" s="16">
        <f t="shared" si="0"/>
        <v>2429562</v>
      </c>
      <c r="C14" s="11">
        <v>630115</v>
      </c>
      <c r="D14" s="11">
        <v>67153</v>
      </c>
      <c r="E14" s="11">
        <v>206314</v>
      </c>
      <c r="F14" s="11">
        <v>320348</v>
      </c>
      <c r="G14" s="11">
        <v>1164259</v>
      </c>
      <c r="H14" s="11">
        <v>16816</v>
      </c>
      <c r="I14" s="11">
        <v>15140</v>
      </c>
      <c r="J14" s="11">
        <v>9417</v>
      </c>
      <c r="K14" s="40">
        <f t="shared" si="10"/>
        <v>25.935333199975965</v>
      </c>
      <c r="L14" s="40">
        <f t="shared" si="11"/>
        <v>2.7639961441609637</v>
      </c>
      <c r="M14" s="40">
        <f t="shared" si="12"/>
        <v>8.4918186899531687</v>
      </c>
      <c r="N14" s="40">
        <f t="shared" si="13"/>
        <v>13.185421899091276</v>
      </c>
      <c r="O14" s="40">
        <f t="shared" si="14"/>
        <v>47.920530531840718</v>
      </c>
      <c r="P14" s="40">
        <f t="shared" si="15"/>
        <v>0.69214121722351607</v>
      </c>
      <c r="Q14" s="40">
        <f t="shared" si="16"/>
        <v>0.62315758972193336</v>
      </c>
      <c r="R14" s="40">
        <f t="shared" si="17"/>
        <v>0.38760072803246015</v>
      </c>
    </row>
    <row r="15" spans="1:93" ht="13.5" customHeight="1">
      <c r="A15" s="34">
        <v>2009</v>
      </c>
      <c r="B15" s="16">
        <f t="shared" si="0"/>
        <v>2570220</v>
      </c>
      <c r="C15" s="11">
        <v>645258</v>
      </c>
      <c r="D15" s="11">
        <v>69987</v>
      </c>
      <c r="E15" s="11">
        <v>228187</v>
      </c>
      <c r="F15" s="11">
        <v>331120</v>
      </c>
      <c r="G15" s="11">
        <v>1252713</v>
      </c>
      <c r="H15" s="11">
        <v>17260</v>
      </c>
      <c r="I15" s="11">
        <v>15653</v>
      </c>
      <c r="J15" s="11">
        <v>10042</v>
      </c>
      <c r="K15" s="40">
        <f t="shared" si="10"/>
        <v>25.105166094731189</v>
      </c>
      <c r="L15" s="40">
        <f t="shared" si="11"/>
        <v>2.7229964750099214</v>
      </c>
      <c r="M15" s="40">
        <f t="shared" si="12"/>
        <v>8.8781116013415193</v>
      </c>
      <c r="N15" s="40">
        <f t="shared" si="13"/>
        <v>12.882943872508967</v>
      </c>
      <c r="O15" s="40">
        <f t="shared" si="14"/>
        <v>48.739524243060906</v>
      </c>
      <c r="P15" s="40">
        <f t="shared" si="15"/>
        <v>0.67153784500937663</v>
      </c>
      <c r="Q15" s="40">
        <f t="shared" si="16"/>
        <v>0.60901401436452907</v>
      </c>
      <c r="R15" s="40">
        <f t="shared" si="17"/>
        <v>0.39070585397358981</v>
      </c>
    </row>
    <row r="16" spans="1:93" ht="13.5" customHeight="1">
      <c r="A16" s="34">
        <v>2010</v>
      </c>
      <c r="B16" s="16">
        <f t="shared" si="0"/>
        <v>2734740</v>
      </c>
      <c r="C16" s="11">
        <v>661747</v>
      </c>
      <c r="D16" s="11">
        <v>73716</v>
      </c>
      <c r="E16" s="11">
        <v>252881</v>
      </c>
      <c r="F16" s="11">
        <v>344051</v>
      </c>
      <c r="G16" s="11">
        <v>1352720</v>
      </c>
      <c r="H16" s="11">
        <v>18272</v>
      </c>
      <c r="I16" s="11">
        <v>18226</v>
      </c>
      <c r="J16" s="11">
        <v>13127</v>
      </c>
      <c r="K16" s="40">
        <f>(C16/$B16)*100</f>
        <v>24.197803081828621</v>
      </c>
      <c r="L16" s="40">
        <f t="shared" si="11"/>
        <v>2.6955396125408631</v>
      </c>
      <c r="M16" s="40">
        <f t="shared" si="12"/>
        <v>9.2469850881619458</v>
      </c>
      <c r="N16" s="40">
        <f t="shared" si="13"/>
        <v>12.580757220064795</v>
      </c>
      <c r="O16" s="40">
        <f t="shared" si="14"/>
        <v>49.464300079715073</v>
      </c>
      <c r="P16" s="40">
        <f t="shared" si="15"/>
        <v>0.66814395518403946</v>
      </c>
      <c r="Q16" s="40">
        <f t="shared" si="16"/>
        <v>0.66646189400089217</v>
      </c>
      <c r="R16" s="40">
        <f t="shared" si="17"/>
        <v>0.48000906850377001</v>
      </c>
    </row>
    <row r="17" spans="1:18" ht="13.5" customHeight="1">
      <c r="A17" s="34">
        <v>2011</v>
      </c>
      <c r="B17" s="16">
        <f t="shared" si="0"/>
        <v>2917573</v>
      </c>
      <c r="C17" s="11">
        <v>678732</v>
      </c>
      <c r="D17" s="11">
        <v>76300</v>
      </c>
      <c r="E17" s="11">
        <v>274810</v>
      </c>
      <c r="F17" s="11">
        <v>355337</v>
      </c>
      <c r="G17" s="11">
        <v>1481255</v>
      </c>
      <c r="H17" s="11">
        <v>18650</v>
      </c>
      <c r="I17" s="11">
        <v>18913</v>
      </c>
      <c r="J17" s="11">
        <v>13576</v>
      </c>
      <c r="K17" s="40">
        <f t="shared" ref="K17:K19" si="18">(C17/$B17)*100</f>
        <v>23.263582436497732</v>
      </c>
      <c r="L17" s="40">
        <f t="shared" si="11"/>
        <v>2.6151873492111424</v>
      </c>
      <c r="M17" s="40">
        <f t="shared" si="12"/>
        <v>9.4191302154222019</v>
      </c>
      <c r="N17" s="40">
        <f t="shared" si="13"/>
        <v>12.179198258278371</v>
      </c>
      <c r="O17" s="40">
        <f t="shared" si="14"/>
        <v>50.770109265475106</v>
      </c>
      <c r="P17" s="40">
        <f t="shared" si="15"/>
        <v>0.63922993529210748</v>
      </c>
      <c r="Q17" s="40">
        <f t="shared" si="16"/>
        <v>0.64824427700695064</v>
      </c>
      <c r="R17" s="40">
        <f t="shared" si="17"/>
        <v>0.46531826281638888</v>
      </c>
    </row>
    <row r="18" spans="1:18" ht="13.5" customHeight="1">
      <c r="A18" s="34">
        <v>2012</v>
      </c>
      <c r="B18" s="16">
        <f t="shared" si="0"/>
        <v>3052686</v>
      </c>
      <c r="C18" s="11">
        <v>697180</v>
      </c>
      <c r="D18" s="11">
        <v>78888</v>
      </c>
      <c r="E18" s="12">
        <v>293901</v>
      </c>
      <c r="F18" s="12">
        <v>363439</v>
      </c>
      <c r="G18" s="12">
        <v>1566815</v>
      </c>
      <c r="H18" s="11">
        <v>18941</v>
      </c>
      <c r="I18" s="11">
        <v>19429</v>
      </c>
      <c r="J18" s="11">
        <v>14093</v>
      </c>
      <c r="K18" s="40">
        <f t="shared" si="18"/>
        <v>22.838248021578377</v>
      </c>
      <c r="L18" s="40">
        <f t="shared" si="11"/>
        <v>2.5842159986320246</v>
      </c>
      <c r="M18" s="40">
        <f t="shared" si="12"/>
        <v>9.6276197420894256</v>
      </c>
      <c r="N18" s="40">
        <f t="shared" si="13"/>
        <v>11.905548097642535</v>
      </c>
      <c r="O18" s="40">
        <f t="shared" si="14"/>
        <v>51.325783261036349</v>
      </c>
      <c r="P18" s="40">
        <f t="shared" si="15"/>
        <v>0.62046997300082618</v>
      </c>
      <c r="Q18" s="40">
        <f t="shared" si="16"/>
        <v>0.63645589490697696</v>
      </c>
      <c r="R18" s="40">
        <f t="shared" si="17"/>
        <v>0.4616590111134915</v>
      </c>
    </row>
    <row r="19" spans="1:18" ht="13.5" customHeight="1">
      <c r="A19" s="34">
        <v>2013</v>
      </c>
      <c r="B19" s="16">
        <f t="shared" si="0"/>
        <v>3215773</v>
      </c>
      <c r="C19" s="11">
        <v>717087</v>
      </c>
      <c r="D19" s="11">
        <v>81660</v>
      </c>
      <c r="E19" s="12">
        <v>312170</v>
      </c>
      <c r="F19" s="12">
        <v>372238</v>
      </c>
      <c r="G19" s="12">
        <v>1678979</v>
      </c>
      <c r="H19" s="11">
        <v>19165</v>
      </c>
      <c r="I19" s="11">
        <v>19978</v>
      </c>
      <c r="J19" s="11">
        <v>14496</v>
      </c>
      <c r="K19" s="40">
        <f t="shared" si="18"/>
        <v>22.299055312672877</v>
      </c>
      <c r="L19" s="40">
        <f t="shared" si="11"/>
        <v>2.5393583440124661</v>
      </c>
      <c r="M19" s="40">
        <f t="shared" si="12"/>
        <v>9.7074638041926473</v>
      </c>
      <c r="N19" s="40">
        <f t="shared" si="13"/>
        <v>11.575381720040562</v>
      </c>
      <c r="O19" s="40">
        <f t="shared" si="14"/>
        <v>52.210743730978528</v>
      </c>
      <c r="P19" s="40">
        <f t="shared" si="15"/>
        <v>0.59596868311289386</v>
      </c>
      <c r="Q19" s="40">
        <f t="shared" si="16"/>
        <v>0.62125031835269462</v>
      </c>
      <c r="R19" s="40">
        <f t="shared" si="17"/>
        <v>0.45077808663733415</v>
      </c>
    </row>
    <row r="20" spans="1:18" ht="13.5" customHeight="1">
      <c r="A20" s="34">
        <v>2014</v>
      </c>
      <c r="B20" s="16">
        <f t="shared" si="0"/>
        <v>3398662</v>
      </c>
      <c r="C20" s="11">
        <v>741583</v>
      </c>
      <c r="D20" s="11">
        <v>84772</v>
      </c>
      <c r="E20" s="12">
        <v>332788</v>
      </c>
      <c r="F20" s="12">
        <v>381389</v>
      </c>
      <c r="G20" s="35">
        <v>1803328</v>
      </c>
      <c r="H20" s="36">
        <v>19400</v>
      </c>
      <c r="I20" s="11">
        <v>20458</v>
      </c>
      <c r="J20" s="11">
        <v>14944</v>
      </c>
      <c r="K20" s="40">
        <f>(C20/$B20)*100</f>
        <v>21.819851459191884</v>
      </c>
      <c r="L20" s="40">
        <f t="shared" si="11"/>
        <v>2.49427568849153</v>
      </c>
      <c r="M20" s="40">
        <f t="shared" si="12"/>
        <v>9.7917356889269964</v>
      </c>
      <c r="N20" s="40">
        <f t="shared" si="13"/>
        <v>11.22173961400104</v>
      </c>
      <c r="O20" s="40">
        <f t="shared" si="14"/>
        <v>53.059939470297422</v>
      </c>
      <c r="P20" s="40">
        <f t="shared" si="15"/>
        <v>0.57081286694587463</v>
      </c>
      <c r="Q20" s="40">
        <f t="shared" si="16"/>
        <v>0.60194276453498463</v>
      </c>
      <c r="R20" s="40">
        <f t="shared" si="17"/>
        <v>0.4397024476102655</v>
      </c>
    </row>
    <row r="21" spans="1:18" ht="13.5" customHeight="1">
      <c r="A21" s="34">
        <v>2015</v>
      </c>
      <c r="B21" s="16">
        <f t="shared" si="0"/>
        <v>3612964</v>
      </c>
      <c r="C21" s="11">
        <v>773019</v>
      </c>
      <c r="D21" s="11">
        <v>88109</v>
      </c>
      <c r="E21" s="12">
        <v>357028</v>
      </c>
      <c r="F21" s="12">
        <v>392395</v>
      </c>
      <c r="G21" s="12">
        <v>1946594</v>
      </c>
      <c r="H21" s="11">
        <v>19593</v>
      </c>
      <c r="I21" s="11">
        <v>20835</v>
      </c>
      <c r="J21" s="11">
        <v>15391</v>
      </c>
      <c r="K21" s="40">
        <f t="shared" ref="K21:K25" si="19">(C21/$B21)*100</f>
        <v>21.395701700874962</v>
      </c>
      <c r="L21" s="40">
        <f t="shared" si="11"/>
        <v>2.4386902277465259</v>
      </c>
      <c r="M21" s="40">
        <f t="shared" si="12"/>
        <v>9.8818587730184966</v>
      </c>
      <c r="N21" s="40">
        <f t="shared" si="13"/>
        <v>10.86075034237817</v>
      </c>
      <c r="O21" s="40">
        <f t="shared" si="14"/>
        <v>53.878034765915181</v>
      </c>
      <c r="P21" s="40">
        <f t="shared" si="15"/>
        <v>0.54229712778760042</v>
      </c>
      <c r="Q21" s="40">
        <f t="shared" si="16"/>
        <v>0.57667333524496789</v>
      </c>
      <c r="R21" s="40">
        <f t="shared" si="17"/>
        <v>0.42599372703409166</v>
      </c>
    </row>
    <row r="22" spans="1:18" ht="12" customHeight="1">
      <c r="A22" s="34">
        <v>2016</v>
      </c>
      <c r="B22" s="16">
        <f t="shared" si="0"/>
        <v>3854038</v>
      </c>
      <c r="C22" s="11">
        <v>816470</v>
      </c>
      <c r="D22" s="11">
        <v>92144</v>
      </c>
      <c r="E22" s="12">
        <v>386706</v>
      </c>
      <c r="F22" s="12">
        <v>405292</v>
      </c>
      <c r="G22" s="12">
        <v>2096196</v>
      </c>
      <c r="H22" s="11">
        <v>19974</v>
      </c>
      <c r="I22" s="11">
        <v>21411</v>
      </c>
      <c r="J22" s="11">
        <v>15845</v>
      </c>
      <c r="K22" s="40">
        <f t="shared" si="19"/>
        <v>21.184793715059374</v>
      </c>
      <c r="L22" s="40">
        <f t="shared" si="11"/>
        <v>2.3908430586309737</v>
      </c>
      <c r="M22" s="40">
        <f t="shared" si="12"/>
        <v>10.033787938780053</v>
      </c>
      <c r="N22" s="40">
        <f t="shared" si="13"/>
        <v>10.516035389376025</v>
      </c>
      <c r="O22" s="40">
        <f t="shared" si="14"/>
        <v>54.389603838882749</v>
      </c>
      <c r="P22" s="40">
        <f t="shared" si="15"/>
        <v>0.51826162585838542</v>
      </c>
      <c r="Q22" s="40">
        <f t="shared" si="16"/>
        <v>0.5555471949160854</v>
      </c>
      <c r="R22" s="40">
        <f t="shared" si="17"/>
        <v>0.41112723849635108</v>
      </c>
    </row>
    <row r="23" spans="1:18" ht="12" customHeight="1">
      <c r="A23" s="34">
        <v>2017</v>
      </c>
      <c r="B23" s="31">
        <v>4097338</v>
      </c>
      <c r="C23" s="11">
        <v>865186</v>
      </c>
      <c r="D23" s="11">
        <v>96473</v>
      </c>
      <c r="E23" s="12">
        <v>419442</v>
      </c>
      <c r="F23" s="12">
        <v>418573</v>
      </c>
      <c r="G23" s="12">
        <v>2238671</v>
      </c>
      <c r="H23" s="11">
        <v>20293</v>
      </c>
      <c r="I23" s="11">
        <v>22254</v>
      </c>
      <c r="J23" s="11">
        <v>16446</v>
      </c>
      <c r="K23" s="40">
        <f t="shared" si="19"/>
        <v>21.11580738518521</v>
      </c>
      <c r="L23" s="40">
        <f t="shared" si="11"/>
        <v>2.3545287208426546</v>
      </c>
      <c r="M23" s="40">
        <f t="shared" si="12"/>
        <v>10.236939202965438</v>
      </c>
      <c r="N23" s="40">
        <f t="shared" si="13"/>
        <v>10.215730310752981</v>
      </c>
      <c r="O23" s="40">
        <f t="shared" si="14"/>
        <v>54.637205912716993</v>
      </c>
      <c r="P23" s="40">
        <f t="shared" si="15"/>
        <v>0.49527278442735256</v>
      </c>
      <c r="Q23" s="40">
        <f t="shared" si="16"/>
        <v>0.54313312692289484</v>
      </c>
      <c r="R23" s="40">
        <f t="shared" si="17"/>
        <v>0.40138255618648006</v>
      </c>
    </row>
    <row r="24" spans="1:18" ht="12" customHeight="1">
      <c r="A24" s="34">
        <v>2018</v>
      </c>
      <c r="B24" s="31">
        <v>4350884</v>
      </c>
      <c r="C24" s="11">
        <v>909420</v>
      </c>
      <c r="D24" s="11">
        <v>101149</v>
      </c>
      <c r="E24" s="12">
        <v>449918</v>
      </c>
      <c r="F24" s="12">
        <v>431109</v>
      </c>
      <c r="G24" s="12">
        <v>2398511</v>
      </c>
      <c r="H24" s="11">
        <v>20746</v>
      </c>
      <c r="I24" s="11">
        <v>23013</v>
      </c>
      <c r="J24" s="11">
        <v>17018</v>
      </c>
      <c r="K24" s="40">
        <f t="shared" si="19"/>
        <v>20.901959234031519</v>
      </c>
      <c r="L24" s="40">
        <f t="shared" si="11"/>
        <v>2.324791927341662</v>
      </c>
      <c r="M24" s="40">
        <f t="shared" si="12"/>
        <v>10.34084107965186</v>
      </c>
      <c r="N24" s="40">
        <f t="shared" si="13"/>
        <v>9.9085381269645438</v>
      </c>
      <c r="O24" s="40">
        <f t="shared" si="14"/>
        <v>55.126981091658614</v>
      </c>
      <c r="P24" s="40">
        <f t="shared" si="15"/>
        <v>0.47682264110006151</v>
      </c>
      <c r="Q24" s="40">
        <f t="shared" si="16"/>
        <v>0.5289269950658303</v>
      </c>
      <c r="R24" s="40">
        <f t="shared" si="17"/>
        <v>0.39113890418590802</v>
      </c>
    </row>
    <row r="25" spans="1:18" ht="12" customHeight="1">
      <c r="A25" s="34">
        <v>2019</v>
      </c>
      <c r="B25" s="16">
        <v>4634876</v>
      </c>
      <c r="C25" s="11">
        <v>956994</v>
      </c>
      <c r="D25" s="11">
        <v>107147</v>
      </c>
      <c r="E25" s="12">
        <v>487157</v>
      </c>
      <c r="F25" s="12">
        <v>446833</v>
      </c>
      <c r="G25" s="12">
        <v>2573494</v>
      </c>
      <c r="H25" s="11">
        <v>21213</v>
      </c>
      <c r="I25" s="11">
        <v>23680</v>
      </c>
      <c r="J25" s="11">
        <v>18358</v>
      </c>
      <c r="K25" s="40">
        <f t="shared" si="19"/>
        <v>20.647672127582268</v>
      </c>
      <c r="L25" s="40">
        <f t="shared" si="11"/>
        <v>2.3117554817000499</v>
      </c>
      <c r="M25" s="40">
        <f t="shared" si="12"/>
        <v>10.510680328880428</v>
      </c>
      <c r="N25" s="40">
        <f t="shared" si="13"/>
        <v>9.6406678409519486</v>
      </c>
      <c r="O25" s="40">
        <f t="shared" si="14"/>
        <v>55.524549092575505</v>
      </c>
      <c r="P25" s="40">
        <f t="shared" si="15"/>
        <v>0.45768214726780176</v>
      </c>
      <c r="Q25" s="40">
        <f t="shared" si="16"/>
        <v>0.5109090297129848</v>
      </c>
      <c r="R25" s="40">
        <f t="shared" si="17"/>
        <v>0.39608395132901075</v>
      </c>
    </row>
    <row r="26" spans="1:18">
      <c r="A26" s="34">
        <v>2020</v>
      </c>
      <c r="B26" s="16">
        <v>4842367</v>
      </c>
      <c r="C26" s="11">
        <v>994301</v>
      </c>
      <c r="D26" s="11">
        <v>111891</v>
      </c>
      <c r="E26" s="12">
        <v>516912</v>
      </c>
      <c r="F26" s="12">
        <v>458762</v>
      </c>
      <c r="G26" s="12">
        <v>2695457</v>
      </c>
      <c r="H26" s="11">
        <v>21690</v>
      </c>
      <c r="I26" s="11">
        <v>24204</v>
      </c>
      <c r="J26" s="11">
        <v>19150</v>
      </c>
      <c r="K26" s="40">
        <f>(C26/$B26)*100</f>
        <v>20.533367256137339</v>
      </c>
      <c r="L26" s="40">
        <f t="shared" si="11"/>
        <v>2.3106674896801502</v>
      </c>
      <c r="M26" s="40">
        <f t="shared" si="12"/>
        <v>10.674779503494882</v>
      </c>
      <c r="N26" s="40">
        <f t="shared" si="13"/>
        <v>9.4739205021015547</v>
      </c>
      <c r="O26" s="40">
        <f t="shared" si="14"/>
        <v>55.664037855866766</v>
      </c>
      <c r="P26" s="40">
        <f t="shared" si="15"/>
        <v>0.4479214400725926</v>
      </c>
      <c r="Q26" s="40">
        <f t="shared" si="16"/>
        <v>0.49983819896344078</v>
      </c>
      <c r="R26" s="40">
        <f t="shared" si="17"/>
        <v>0.39546775368327103</v>
      </c>
    </row>
    <row r="27" spans="1:18">
      <c r="A27" s="10">
        <v>2021</v>
      </c>
      <c r="B27" s="16">
        <v>5152448</v>
      </c>
      <c r="C27" s="11">
        <v>1045414</v>
      </c>
      <c r="D27" s="11">
        <v>117803</v>
      </c>
      <c r="E27" s="12">
        <v>569102</v>
      </c>
      <c r="F27" s="12">
        <v>477365</v>
      </c>
      <c r="G27" s="12">
        <v>2874590</v>
      </c>
      <c r="H27" s="11">
        <v>22528</v>
      </c>
      <c r="I27" s="11">
        <v>25294</v>
      </c>
      <c r="J27" s="11">
        <v>20352</v>
      </c>
      <c r="K27" s="40">
        <f t="shared" ref="K27:K28" si="20">(C27/$B27)*100</f>
        <v>20.289656489497805</v>
      </c>
      <c r="L27" s="40">
        <f t="shared" ref="L27:L28" si="21">(D27/$B27)*100</f>
        <v>2.2863500999913051</v>
      </c>
      <c r="M27" s="40">
        <f t="shared" ref="M27:M28" si="22">(E27/$B27)*100</f>
        <v>11.045274013439824</v>
      </c>
      <c r="N27" s="40">
        <f t="shared" ref="N27:N28" si="23">(F27/$B27)*100</f>
        <v>9.2648193635336042</v>
      </c>
      <c r="O27" s="40">
        <f t="shared" ref="O27:O28" si="24">(G27/$B27)*100</f>
        <v>55.790761983430016</v>
      </c>
      <c r="P27" s="40">
        <f t="shared" ref="P27:P28" si="25">(H27/$B27)*100</f>
        <v>0.4372290608270088</v>
      </c>
      <c r="Q27" s="40">
        <f t="shared" ref="Q27:Q28" si="26">(I27/$B27)*100</f>
        <v>0.4909122809196716</v>
      </c>
      <c r="R27" s="40">
        <f t="shared" ref="R27:R28" si="27">(J27/$B27)*100</f>
        <v>0.39499670836076367</v>
      </c>
    </row>
    <row r="28" spans="1:18">
      <c r="A28" s="10">
        <v>2022</v>
      </c>
      <c r="B28" s="16">
        <v>5463996</v>
      </c>
      <c r="C28" s="11">
        <v>1085675</v>
      </c>
      <c r="D28" s="11">
        <v>123344</v>
      </c>
      <c r="E28" s="12">
        <v>621291</v>
      </c>
      <c r="F28" s="12">
        <v>497352</v>
      </c>
      <c r="G28" s="12">
        <v>3063704</v>
      </c>
      <c r="H28" s="11">
        <v>23920</v>
      </c>
      <c r="I28" s="11">
        <v>26394</v>
      </c>
      <c r="J28" s="11">
        <v>22316</v>
      </c>
      <c r="K28" s="40">
        <f t="shared" si="20"/>
        <v>19.869615570728822</v>
      </c>
      <c r="L28" s="40">
        <f t="shared" si="21"/>
        <v>2.2573955032177917</v>
      </c>
      <c r="M28" s="40">
        <f t="shared" si="22"/>
        <v>11.370634239117305</v>
      </c>
      <c r="N28" s="40">
        <f t="shared" si="23"/>
        <v>9.1023492696553951</v>
      </c>
      <c r="O28" s="40">
        <f t="shared" si="24"/>
        <v>56.070758470540603</v>
      </c>
      <c r="P28" s="40">
        <f t="shared" si="25"/>
        <v>0.43777484463751432</v>
      </c>
      <c r="Q28" s="40">
        <f t="shared" si="26"/>
        <v>0.48305306226432082</v>
      </c>
      <c r="R28" s="40">
        <f t="shared" si="27"/>
        <v>0.4084190398382429</v>
      </c>
    </row>
    <row r="29" spans="1:18">
      <c r="A29" s="10">
        <v>2023</v>
      </c>
      <c r="B29" s="16">
        <v>5809136</v>
      </c>
      <c r="C29" s="11">
        <v>1121695</v>
      </c>
      <c r="D29" s="11">
        <v>130634</v>
      </c>
      <c r="E29" s="12">
        <v>678031</v>
      </c>
      <c r="F29" s="12">
        <v>521067</v>
      </c>
      <c r="G29" s="12">
        <v>3280646</v>
      </c>
      <c r="H29" s="11">
        <v>25534</v>
      </c>
      <c r="I29" s="11">
        <v>27567</v>
      </c>
      <c r="J29" s="11">
        <v>23962</v>
      </c>
      <c r="K29" s="40">
        <v>19.3143629682761</v>
      </c>
      <c r="L29" s="40">
        <v>2.2490710542003218</v>
      </c>
      <c r="M29" s="40">
        <v>11.6758402502337</v>
      </c>
      <c r="N29" s="40">
        <v>8.9707115332458649</v>
      </c>
      <c r="O29" s="40">
        <v>56.463280655211392</v>
      </c>
      <c r="P29" s="40">
        <v>0.43960578830636554</v>
      </c>
      <c r="Q29" s="40">
        <v>0.47466067148428948</v>
      </c>
      <c r="R29" s="40">
        <v>0.412467079041964</v>
      </c>
    </row>
    <row r="30" spans="1:18">
      <c r="A30" s="13">
        <v>2024</v>
      </c>
      <c r="B30" s="17">
        <v>6194052</v>
      </c>
      <c r="C30" s="14">
        <v>1157870</v>
      </c>
      <c r="D30" s="14">
        <v>139043</v>
      </c>
      <c r="E30" s="14">
        <v>736171</v>
      </c>
      <c r="F30" s="15">
        <v>548382</v>
      </c>
      <c r="G30" s="15">
        <v>3531967</v>
      </c>
      <c r="H30" s="14">
        <v>26980</v>
      </c>
      <c r="I30" s="14">
        <v>28324</v>
      </c>
      <c r="J30" s="14">
        <v>25315</v>
      </c>
      <c r="K30" s="41">
        <v>18.693256046284404</v>
      </c>
      <c r="L30" s="41">
        <f>(D30/B30)*100</f>
        <v>2.244782575283514</v>
      </c>
      <c r="M30" s="41">
        <f>(E30/B30)*100</f>
        <v>11.885127861374105</v>
      </c>
      <c r="N30" s="41">
        <f>(F30/B30)*100</f>
        <v>8.8533644858002489</v>
      </c>
      <c r="O30" s="41">
        <f>(G30/B30)*100</f>
        <v>57.021913926457188</v>
      </c>
      <c r="P30" s="41">
        <f>(H30/B30)*100</f>
        <v>0.43557916530245472</v>
      </c>
      <c r="Q30" s="41">
        <f>(I30/B30)*100</f>
        <v>0.4572774009646674</v>
      </c>
      <c r="R30" s="41">
        <f>(J30/B30)*100</f>
        <v>0.40869853853341886</v>
      </c>
    </row>
    <row r="31" spans="1:18">
      <c r="A31" s="24" t="s">
        <v>16</v>
      </c>
      <c r="B31" s="25"/>
      <c r="C31" s="11"/>
      <c r="D31" s="11"/>
      <c r="E31" s="26"/>
      <c r="F31" s="26"/>
      <c r="G31" s="26"/>
      <c r="H31" s="11"/>
      <c r="I31" s="11"/>
      <c r="J31" s="11"/>
      <c r="K31" s="5"/>
      <c r="L31" s="38"/>
      <c r="M31" s="37"/>
      <c r="N31" s="37"/>
    </row>
    <row r="32" spans="1:18" ht="13.5" customHeight="1">
      <c r="A32" s="20" t="s">
        <v>11</v>
      </c>
      <c r="B32" s="21"/>
      <c r="C32" s="21"/>
      <c r="D32" s="21"/>
      <c r="F32" s="21"/>
      <c r="G32" s="21"/>
      <c r="H32" s="21"/>
      <c r="I32" s="21"/>
      <c r="J32" s="21"/>
      <c r="L32" s="28"/>
      <c r="M32" s="29"/>
      <c r="N32" s="29"/>
    </row>
    <row r="33" spans="1:14" ht="13.5">
      <c r="A33" s="20" t="s">
        <v>14</v>
      </c>
      <c r="B33" s="18"/>
      <c r="C33" s="18"/>
      <c r="D33" s="18"/>
      <c r="E33" s="22"/>
      <c r="F33" s="22"/>
      <c r="G33" s="22"/>
      <c r="H33" s="22"/>
      <c r="I33" s="22"/>
      <c r="J33" s="22"/>
      <c r="L33" s="28"/>
      <c r="M33" s="29"/>
      <c r="N33" s="29"/>
    </row>
    <row r="34" spans="1:14" ht="13.5">
      <c r="A34" s="20" t="s">
        <v>13</v>
      </c>
      <c r="B34" s="22"/>
      <c r="C34" s="22"/>
      <c r="D34" s="22"/>
      <c r="E34" s="22"/>
      <c r="F34" s="22"/>
      <c r="G34" s="22"/>
      <c r="H34" s="22"/>
      <c r="I34" s="22"/>
      <c r="J34" s="22"/>
      <c r="L34" s="30"/>
      <c r="M34" s="29"/>
      <c r="N34" s="29"/>
    </row>
    <row r="35" spans="1:14" ht="13.5">
      <c r="A35" s="23" t="s">
        <v>9</v>
      </c>
      <c r="B35" s="19"/>
      <c r="C35" s="19"/>
      <c r="D35" s="19"/>
      <c r="E35" s="19"/>
      <c r="F35" s="19"/>
      <c r="G35" s="19"/>
      <c r="H35" s="19"/>
      <c r="I35" s="19"/>
      <c r="J35" s="19"/>
      <c r="L35" s="28"/>
      <c r="M35" s="29"/>
      <c r="N35" s="29"/>
    </row>
    <row r="36" spans="1:14" ht="13.5">
      <c r="A36" s="20"/>
      <c r="B36" s="22"/>
      <c r="C36" s="22"/>
      <c r="D36" s="22"/>
      <c r="E36" s="22"/>
      <c r="F36" s="22"/>
      <c r="G36" s="22"/>
      <c r="H36" s="22"/>
      <c r="I36" s="22"/>
      <c r="J36" s="22"/>
      <c r="L36" s="28"/>
      <c r="M36" s="29"/>
      <c r="N36" s="29"/>
    </row>
    <row r="37" spans="1:14" ht="13.5">
      <c r="L37" s="28"/>
      <c r="M37" s="29"/>
      <c r="N37" s="29"/>
    </row>
    <row r="38" spans="1:14" ht="13.5">
      <c r="D38" s="5"/>
      <c r="E38" s="5"/>
      <c r="F38" s="5"/>
      <c r="G38" s="5"/>
      <c r="H38" s="5"/>
      <c r="I38" s="5"/>
      <c r="J38" s="5"/>
      <c r="L38" s="28"/>
      <c r="M38" s="29"/>
      <c r="N38" s="29"/>
    </row>
    <row r="39" spans="1:14" ht="13.5">
      <c r="J39" s="7"/>
      <c r="L39" s="28"/>
      <c r="M39" s="29"/>
      <c r="N39" s="29"/>
    </row>
    <row r="40" spans="1:14" ht="13.5">
      <c r="L40" s="32"/>
      <c r="M40" s="33"/>
      <c r="N40" s="33"/>
    </row>
    <row r="41" spans="1:14">
      <c r="H41" s="7"/>
      <c r="J41" s="7"/>
      <c r="M41"/>
      <c r="N41" s="8"/>
    </row>
    <row r="42" spans="1:14">
      <c r="H42" s="7"/>
      <c r="M42"/>
      <c r="N42" s="8"/>
    </row>
    <row r="43" spans="1:14">
      <c r="G43" s="7"/>
      <c r="H43" s="7"/>
      <c r="J43" s="7"/>
      <c r="M43"/>
      <c r="N43" s="8"/>
    </row>
    <row r="44" spans="1:14">
      <c r="M44"/>
      <c r="N44" s="8"/>
    </row>
    <row r="45" spans="1:14">
      <c r="M45"/>
      <c r="N45" s="8"/>
    </row>
    <row r="46" spans="1:14">
      <c r="M46"/>
      <c r="N46" s="8"/>
    </row>
    <row r="47" spans="1:14">
      <c r="M47"/>
      <c r="N47" s="8"/>
    </row>
    <row r="48" spans="1:14">
      <c r="M48"/>
      <c r="N48" s="8"/>
    </row>
    <row r="49" spans="13:14">
      <c r="M49"/>
      <c r="N49" s="8"/>
    </row>
    <row r="50" spans="13:14">
      <c r="M50"/>
      <c r="N50" s="8"/>
    </row>
    <row r="51" spans="13:14">
      <c r="M51"/>
      <c r="N51" s="8"/>
    </row>
    <row r="52" spans="13:14">
      <c r="M52"/>
      <c r="N52" s="9"/>
    </row>
    <row r="53" spans="13:14">
      <c r="M53"/>
      <c r="N53" s="6"/>
    </row>
  </sheetData>
  <mergeCells count="5">
    <mergeCell ref="A2:J2"/>
    <mergeCell ref="A4:A5"/>
    <mergeCell ref="B4:B5"/>
    <mergeCell ref="C4:J4"/>
    <mergeCell ref="K4:R4"/>
  </mergeCells>
  <phoneticPr fontId="33" type="noConversion"/>
  <pageMargins left="0.39370078740157483" right="0.39370078740157483" top="0.39370078740157483" bottom="0.39370078740157483" header="0" footer="0"/>
  <pageSetup orientation="landscape" horizontalDpi="1200" verticalDpi="1200" r:id="rId1"/>
  <headerFooter alignWithMargins="0">
    <oddFooter>&amp;L&amp;7&amp;F&amp;C&amp;7&amp;P&amp;R&amp;7&amp;A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3.10.11</vt:lpstr>
      <vt:lpstr>'3.10.11'!Área_de_impresión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Juan.deAza</dc:creator>
  <cp:lastModifiedBy>Elba Altagracia De Lancer Reyes</cp:lastModifiedBy>
  <cp:lastPrinted>2009-01-30T19:00:29Z</cp:lastPrinted>
  <dcterms:created xsi:type="dcterms:W3CDTF">2008-12-02T12:46:15Z</dcterms:created>
  <dcterms:modified xsi:type="dcterms:W3CDTF">2025-03-17T16:29:44Z</dcterms:modified>
</cp:coreProperties>
</file>