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Series Pagina Web\CAID\"/>
    </mc:Choice>
  </mc:AlternateContent>
  <xr:revisionPtr revIDLastSave="0" documentId="13_ncr:1_{14E068FB-E668-4265-A179-E3DC982B22ED}" xr6:coauthVersionLast="47" xr6:coauthVersionMax="47" xr10:uidLastSave="{00000000-0000-0000-0000-000000000000}"/>
  <bookViews>
    <workbookView xWindow="-120" yWindow="-120" windowWidth="38640" windowHeight="21120" xr2:uid="{5F12CAF2-7839-44C2-8FDA-93E7AFD52D39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M14" i="1"/>
  <c r="M11" i="1"/>
  <c r="M8" i="1"/>
  <c r="C8" i="1" s="1"/>
  <c r="M6" i="1"/>
  <c r="C6" i="1" s="1"/>
  <c r="C11" i="1"/>
  <c r="C19" i="1"/>
  <c r="C18" i="1"/>
  <c r="C17" i="1"/>
  <c r="C16" i="1"/>
  <c r="C15" i="1"/>
  <c r="C14" i="1"/>
  <c r="C13" i="1"/>
  <c r="C12" i="1"/>
  <c r="C10" i="1"/>
  <c r="C9" i="1"/>
</calcChain>
</file>

<file path=xl/sharedStrings.xml><?xml version="1.0" encoding="utf-8"?>
<sst xmlns="http://schemas.openxmlformats.org/spreadsheetml/2006/main" count="18" uniqueCount="11">
  <si>
    <t>Centro de atención integral y sexo del demandante</t>
  </si>
  <si>
    <t xml:space="preserve">Total </t>
  </si>
  <si>
    <t>Santo Domingo Oeste</t>
  </si>
  <si>
    <t>Niña</t>
  </si>
  <si>
    <t>Niño</t>
  </si>
  <si>
    <t>Santiago</t>
  </si>
  <si>
    <t>San Juan de la Maguana</t>
  </si>
  <si>
    <t>Santo Domingo Este</t>
  </si>
  <si>
    <t>Fuente: Registros administrativos del Centro de Atención Integral para la Discapacidad - CAID.</t>
  </si>
  <si>
    <t>Año</t>
  </si>
  <si>
    <r>
      <rPr>
        <b/>
        <sz val="9"/>
        <color theme="1"/>
        <rFont val="Roboto"/>
      </rPr>
      <t xml:space="preserve">Cuadro 1. </t>
    </r>
    <r>
      <rPr>
        <sz val="9"/>
        <color theme="1"/>
        <rFont val="Roboto"/>
      </rPr>
      <t>REPÚBLICA DOMINICANA: Número de solicitud recibidas en los servicios médicos, por año, según centro de atención integral para la discapacidad y sexo de la persona demandante del servicio, 2016-2025.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</si>
</sst>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2" borderId="2" xfId="0" applyFill="1" applyBorder="1"/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2" fillId="0" borderId="0" xfId="0" applyFont="1" applyAlignment="1">
      <alignment horizontal="left" indent="1"/>
    </xf>
    <xf numFmtId="3" fontId="2" fillId="0" borderId="0" xfId="0" applyNumberFormat="1" applyFont="1"/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left" indent="1"/>
    </xf>
    <xf numFmtId="3" fontId="2" fillId="0" borderId="3" xfId="0" applyNumberFormat="1" applyFont="1" applyBorder="1" applyAlignment="1">
      <alignment vertical="center"/>
    </xf>
    <xf numFmtId="3" fontId="2" fillId="0" borderId="3" xfId="0" applyNumberFormat="1" applyFont="1" applyBorder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0" fillId="2" borderId="0" xfId="0" applyFill="1" applyAlignment="1">
      <alignment horizontal="right"/>
    </xf>
    <xf numFmtId="3" fontId="3" fillId="0" borderId="0" xfId="0" applyNumberFormat="1" applyFont="1" applyAlignment="1">
      <alignment horizontal="center"/>
    </xf>
    <xf numFmtId="3" fontId="0" fillId="0" borderId="0" xfId="0" applyNumberFormat="1"/>
    <xf numFmtId="0" fontId="3" fillId="0" borderId="2" xfId="0" applyFont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 wrapText="1"/>
    </xf>
  </cellXfs>
  <cellStyles count="2">
    <cellStyle name="Normal" xfId="0" builtinId="0"/>
    <cellStyle name="Normal 96 3" xfId="1" xr:uid="{8DE4D89D-82A9-465A-B5AF-9448B5EF82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529590</xdr:colOff>
      <xdr:row>1</xdr:row>
      <xdr:rowOff>66674</xdr:rowOff>
    </xdr:from>
    <xdr:to>
      <xdr:col>13</xdr:col>
      <xdr:colOff>96948</xdr:colOff>
      <xdr:row>1</xdr:row>
      <xdr:rowOff>480059</xdr:rowOff>
    </xdr:to>
    <xdr:pic>
      <xdr:nvPicPr>
        <xdr:cNvPr id="3" name="Imagen 2" descr="Oficina Nacional de Estadística (República Dominicana) - Wikipedia, la  enciclopedia libre">
          <a:extLst>
            <a:ext uri="{FF2B5EF4-FFF2-40B4-BE49-F238E27FC236}">
              <a16:creationId xmlns:a16="http://schemas.microsoft.com/office/drawing/2014/main" id="{029F6C7A-F1FA-4617-AC93-6F5F6D53A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6610" y="241934"/>
          <a:ext cx="1060878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2FC2-8141-4860-84A3-29AD55D2D506}">
  <dimension ref="B2:P20"/>
  <sheetViews>
    <sheetView showGridLines="0" tabSelected="1" workbookViewId="0">
      <selection activeCell="Q11" sqref="Q11"/>
    </sheetView>
  </sheetViews>
  <sheetFormatPr baseColWidth="10" defaultRowHeight="15" x14ac:dyDescent="0.25"/>
  <cols>
    <col min="2" max="2" width="19.5703125" customWidth="1"/>
    <col min="3" max="3" width="7.28515625" customWidth="1"/>
    <col min="4" max="4" width="6.140625" customWidth="1"/>
    <col min="5" max="7" width="6.42578125" customWidth="1"/>
    <col min="8" max="8" width="6.140625" customWidth="1"/>
    <col min="9" max="9" width="6.28515625" customWidth="1"/>
    <col min="10" max="10" width="6.5703125" customWidth="1"/>
    <col min="11" max="11" width="6.140625" customWidth="1"/>
    <col min="12" max="13" width="6.28515625" customWidth="1"/>
  </cols>
  <sheetData>
    <row r="2" spans="2:16" ht="38.25" customHeight="1" x14ac:dyDescent="0.25"/>
    <row r="3" spans="2:16" ht="35.25" customHeight="1" x14ac:dyDescent="0.25">
      <c r="B3" s="25" t="s">
        <v>10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2:16" x14ac:dyDescent="0.25">
      <c r="B4" s="19" t="s">
        <v>0</v>
      </c>
      <c r="C4" s="21" t="s">
        <v>1</v>
      </c>
      <c r="D4" s="23" t="s">
        <v>9</v>
      </c>
      <c r="E4" s="23"/>
      <c r="F4" s="23"/>
      <c r="G4" s="23"/>
      <c r="H4" s="23"/>
      <c r="I4" s="23"/>
      <c r="J4" s="23"/>
      <c r="K4" s="23"/>
      <c r="L4" s="23"/>
      <c r="M4" s="1"/>
    </row>
    <row r="5" spans="2:16" ht="24" customHeight="1" x14ac:dyDescent="0.25">
      <c r="B5" s="20"/>
      <c r="C5" s="22"/>
      <c r="D5" s="2">
        <v>2016</v>
      </c>
      <c r="E5" s="2">
        <v>2017</v>
      </c>
      <c r="F5" s="2">
        <v>2018</v>
      </c>
      <c r="G5" s="2">
        <v>2019</v>
      </c>
      <c r="H5" s="2">
        <v>2020</v>
      </c>
      <c r="I5" s="2">
        <v>2021</v>
      </c>
      <c r="J5" s="2">
        <v>2022</v>
      </c>
      <c r="K5" s="2">
        <v>2023</v>
      </c>
      <c r="L5" s="2">
        <v>2024</v>
      </c>
      <c r="M5" s="18">
        <v>2025</v>
      </c>
      <c r="P5" s="17"/>
    </row>
    <row r="6" spans="2:16" x14ac:dyDescent="0.25">
      <c r="B6" s="3" t="s">
        <v>1</v>
      </c>
      <c r="C6" s="16">
        <f>SUM(D6:M6)</f>
        <v>158252</v>
      </c>
      <c r="D6" s="4">
        <v>3987</v>
      </c>
      <c r="E6" s="4">
        <v>8642</v>
      </c>
      <c r="F6" s="4">
        <v>13181</v>
      </c>
      <c r="G6" s="4">
        <v>15789</v>
      </c>
      <c r="H6" s="4">
        <v>9065</v>
      </c>
      <c r="I6" s="4">
        <v>14792</v>
      </c>
      <c r="J6" s="4">
        <v>18655</v>
      </c>
      <c r="K6" s="4">
        <v>24267</v>
      </c>
      <c r="L6" s="12">
        <v>22724</v>
      </c>
      <c r="M6" s="12">
        <f>SUM(M9+M10+M12+M13+M15+M16+M18+M19)</f>
        <v>27150</v>
      </c>
    </row>
    <row r="7" spans="2:16" x14ac:dyDescent="0.25">
      <c r="B7" s="3"/>
      <c r="C7" s="16"/>
      <c r="D7" s="4"/>
      <c r="E7" s="4"/>
      <c r="F7" s="4"/>
      <c r="G7" s="4"/>
      <c r="H7" s="4"/>
      <c r="I7" s="4"/>
      <c r="J7" s="4"/>
      <c r="K7" s="4"/>
      <c r="L7" s="12"/>
      <c r="M7" s="15"/>
    </row>
    <row r="8" spans="2:16" x14ac:dyDescent="0.25">
      <c r="B8" s="3" t="s">
        <v>2</v>
      </c>
      <c r="C8" s="16">
        <f>SUM(D8:M8)</f>
        <v>67119</v>
      </c>
      <c r="D8" s="4">
        <v>3987</v>
      </c>
      <c r="E8" s="4">
        <v>7368</v>
      </c>
      <c r="F8" s="4">
        <v>6381</v>
      </c>
      <c r="G8" s="4">
        <v>5775</v>
      </c>
      <c r="H8" s="4">
        <v>3227</v>
      </c>
      <c r="I8" s="4">
        <v>6235</v>
      </c>
      <c r="J8" s="4">
        <v>7703</v>
      </c>
      <c r="K8" s="4">
        <v>10293</v>
      </c>
      <c r="L8" s="12">
        <v>7734</v>
      </c>
      <c r="M8" s="12">
        <f>SUM(M9+M10)</f>
        <v>8416</v>
      </c>
    </row>
    <row r="9" spans="2:16" x14ac:dyDescent="0.25">
      <c r="B9" s="5" t="s">
        <v>3</v>
      </c>
      <c r="C9" s="16">
        <f t="shared" ref="C9:C19" si="0">SUM(D9:M9)</f>
        <v>17370</v>
      </c>
      <c r="D9" s="6">
        <v>976</v>
      </c>
      <c r="E9" s="6">
        <v>1880</v>
      </c>
      <c r="F9" s="6">
        <v>1776</v>
      </c>
      <c r="G9" s="6">
        <v>1407</v>
      </c>
      <c r="H9" s="6">
        <v>892</v>
      </c>
      <c r="I9" s="6">
        <v>1746</v>
      </c>
      <c r="J9" s="6">
        <v>2133</v>
      </c>
      <c r="K9" s="6">
        <v>2743</v>
      </c>
      <c r="L9" s="13">
        <v>1870</v>
      </c>
      <c r="M9" s="13">
        <v>1947</v>
      </c>
    </row>
    <row r="10" spans="2:16" x14ac:dyDescent="0.25">
      <c r="B10" s="5" t="s">
        <v>4</v>
      </c>
      <c r="C10" s="16">
        <f t="shared" si="0"/>
        <v>49749</v>
      </c>
      <c r="D10" s="6">
        <v>3011</v>
      </c>
      <c r="E10" s="6">
        <v>5488</v>
      </c>
      <c r="F10" s="6">
        <v>4605</v>
      </c>
      <c r="G10" s="6">
        <v>4368</v>
      </c>
      <c r="H10" s="6">
        <v>2335</v>
      </c>
      <c r="I10" s="6">
        <v>4489</v>
      </c>
      <c r="J10" s="6">
        <v>5570</v>
      </c>
      <c r="K10" s="6">
        <v>7550</v>
      </c>
      <c r="L10" s="13">
        <v>5864</v>
      </c>
      <c r="M10" s="13">
        <v>6469</v>
      </c>
    </row>
    <row r="11" spans="2:16" x14ac:dyDescent="0.25">
      <c r="B11" s="3" t="s">
        <v>5</v>
      </c>
      <c r="C11" s="16">
        <f>SUM(D11:M11)</f>
        <v>56942</v>
      </c>
      <c r="D11" s="7">
        <v>0</v>
      </c>
      <c r="E11" s="4">
        <v>1153</v>
      </c>
      <c r="F11" s="4">
        <v>5135</v>
      </c>
      <c r="G11" s="4">
        <v>7230</v>
      </c>
      <c r="H11" s="4">
        <v>4183</v>
      </c>
      <c r="I11" s="4">
        <v>5691</v>
      </c>
      <c r="J11" s="4">
        <v>8811</v>
      </c>
      <c r="K11" s="4">
        <v>9725</v>
      </c>
      <c r="L11" s="12">
        <v>7499</v>
      </c>
      <c r="M11" s="12">
        <f>SUM(M12+M13)</f>
        <v>7515</v>
      </c>
    </row>
    <row r="12" spans="2:16" x14ac:dyDescent="0.25">
      <c r="B12" s="5" t="s">
        <v>3</v>
      </c>
      <c r="C12" s="16">
        <f t="shared" si="0"/>
        <v>14513</v>
      </c>
      <c r="D12" s="8">
        <v>0</v>
      </c>
      <c r="E12" s="6">
        <v>309</v>
      </c>
      <c r="F12" s="6">
        <v>1434</v>
      </c>
      <c r="G12" s="6">
        <v>1916</v>
      </c>
      <c r="H12" s="6">
        <v>1104</v>
      </c>
      <c r="I12" s="6">
        <v>1543</v>
      </c>
      <c r="J12" s="6">
        <v>2193</v>
      </c>
      <c r="K12" s="6">
        <v>2305</v>
      </c>
      <c r="L12" s="13">
        <v>1738</v>
      </c>
      <c r="M12" s="13">
        <v>1971</v>
      </c>
    </row>
    <row r="13" spans="2:16" x14ac:dyDescent="0.25">
      <c r="B13" s="5" t="s">
        <v>4</v>
      </c>
      <c r="C13" s="16">
        <f t="shared" si="0"/>
        <v>42429</v>
      </c>
      <c r="D13" s="8">
        <v>0</v>
      </c>
      <c r="E13" s="6">
        <v>844</v>
      </c>
      <c r="F13" s="6">
        <v>3701</v>
      </c>
      <c r="G13" s="6">
        <v>5314</v>
      </c>
      <c r="H13" s="6">
        <v>3079</v>
      </c>
      <c r="I13" s="6">
        <v>4148</v>
      </c>
      <c r="J13" s="6">
        <v>6618</v>
      </c>
      <c r="K13" s="6">
        <v>7420</v>
      </c>
      <c r="L13" s="13">
        <v>5761</v>
      </c>
      <c r="M13" s="13">
        <v>5544</v>
      </c>
      <c r="P13" s="17"/>
    </row>
    <row r="14" spans="2:16" x14ac:dyDescent="0.25">
      <c r="B14" s="3" t="s">
        <v>6</v>
      </c>
      <c r="C14" s="16">
        <f t="shared" si="0"/>
        <v>22233</v>
      </c>
      <c r="D14" s="7">
        <v>0</v>
      </c>
      <c r="E14" s="4">
        <v>121</v>
      </c>
      <c r="F14" s="4">
        <v>1665</v>
      </c>
      <c r="G14" s="4">
        <v>2784</v>
      </c>
      <c r="H14" s="4">
        <v>1655</v>
      </c>
      <c r="I14" s="4">
        <v>2866</v>
      </c>
      <c r="J14" s="4">
        <v>2141</v>
      </c>
      <c r="K14" s="4">
        <v>3920</v>
      </c>
      <c r="L14" s="12">
        <v>3366</v>
      </c>
      <c r="M14" s="12">
        <f>SUM(M15+M16)</f>
        <v>3715</v>
      </c>
    </row>
    <row r="15" spans="2:16" x14ac:dyDescent="0.25">
      <c r="B15" s="5" t="s">
        <v>3</v>
      </c>
      <c r="C15" s="16">
        <f t="shared" si="0"/>
        <v>5703</v>
      </c>
      <c r="D15" s="8">
        <v>0</v>
      </c>
      <c r="E15" s="6">
        <v>39</v>
      </c>
      <c r="F15" s="6">
        <v>535</v>
      </c>
      <c r="G15" s="6">
        <v>842</v>
      </c>
      <c r="H15" s="6">
        <v>464</v>
      </c>
      <c r="I15" s="6">
        <v>815</v>
      </c>
      <c r="J15" s="6">
        <v>519</v>
      </c>
      <c r="K15" s="6">
        <v>909</v>
      </c>
      <c r="L15" s="13">
        <v>767</v>
      </c>
      <c r="M15" s="13">
        <v>813</v>
      </c>
    </row>
    <row r="16" spans="2:16" x14ac:dyDescent="0.25">
      <c r="B16" s="5" t="s">
        <v>4</v>
      </c>
      <c r="C16" s="16">
        <f>SUM(D16:M16)</f>
        <v>16530</v>
      </c>
      <c r="D16" s="8">
        <v>0</v>
      </c>
      <c r="E16" s="6">
        <v>82</v>
      </c>
      <c r="F16" s="6">
        <v>1130</v>
      </c>
      <c r="G16" s="6">
        <v>1942</v>
      </c>
      <c r="H16" s="6">
        <v>1191</v>
      </c>
      <c r="I16" s="6">
        <v>2051</v>
      </c>
      <c r="J16" s="6">
        <v>1622</v>
      </c>
      <c r="K16" s="6">
        <v>3011</v>
      </c>
      <c r="L16" s="13">
        <v>2599</v>
      </c>
      <c r="M16" s="13">
        <v>2902</v>
      </c>
    </row>
    <row r="17" spans="2:13" x14ac:dyDescent="0.25">
      <c r="B17" s="3" t="s">
        <v>7</v>
      </c>
      <c r="C17" s="16">
        <f t="shared" si="0"/>
        <v>11958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4">
        <v>329</v>
      </c>
      <c r="L17" s="12">
        <v>4125</v>
      </c>
      <c r="M17" s="12">
        <f>SUM(M18:M19)</f>
        <v>7504</v>
      </c>
    </row>
    <row r="18" spans="2:13" x14ac:dyDescent="0.25">
      <c r="B18" s="5" t="s">
        <v>3</v>
      </c>
      <c r="C18" s="16">
        <f t="shared" si="0"/>
        <v>2860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6">
        <v>77</v>
      </c>
      <c r="L18" s="13">
        <v>942</v>
      </c>
      <c r="M18" s="13">
        <v>1841</v>
      </c>
    </row>
    <row r="19" spans="2:13" x14ac:dyDescent="0.25">
      <c r="B19" s="9" t="s">
        <v>4</v>
      </c>
      <c r="C19" s="16">
        <f t="shared" si="0"/>
        <v>9098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1">
        <v>252</v>
      </c>
      <c r="L19" s="14">
        <v>3183</v>
      </c>
      <c r="M19" s="14">
        <v>5663</v>
      </c>
    </row>
    <row r="20" spans="2:13" x14ac:dyDescent="0.25">
      <c r="B20" s="24" t="s">
        <v>8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</sheetData>
  <mergeCells count="5">
    <mergeCell ref="B4:B5"/>
    <mergeCell ref="C4:C5"/>
    <mergeCell ref="D4:L4"/>
    <mergeCell ref="B20:M20"/>
    <mergeCell ref="B3:M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2026-04-09T14:47:03Z</dcterms:created>
  <dcterms:modified xsi:type="dcterms:W3CDTF">2026-05-29T16:56:54Z</dcterms:modified>
</cp:coreProperties>
</file>