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e.local\perfil\ONE\magnolia.jerez\Desktop\Costeos\"/>
    </mc:Choice>
  </mc:AlternateContent>
  <xr:revisionPtr revIDLastSave="0" documentId="13_ncr:1_{E45D228D-894B-4C34-9698-FA6026543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EI.01" sheetId="2" r:id="rId2"/>
    <sheet name="EI.02" sheetId="3" r:id="rId3"/>
    <sheet name="EI.03" sheetId="4" r:id="rId4"/>
    <sheet name="EI.04" sheetId="5" r:id="rId5"/>
    <sheet name="EI.05" sheetId="8" r:id="rId6"/>
    <sheet name="EI.06" sheetId="7" r:id="rId7"/>
    <sheet name="EI.07" sheetId="10" r:id="rId8"/>
    <sheet name="EI.0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  <c r="H6" i="3"/>
  <c r="H7" i="3"/>
  <c r="H8" i="3"/>
  <c r="H9" i="3"/>
  <c r="H10" i="3"/>
  <c r="H11" i="3"/>
  <c r="H12" i="3"/>
  <c r="H13" i="3"/>
  <c r="H14" i="3"/>
  <c r="H15" i="3"/>
  <c r="H16" i="3"/>
  <c r="H5" i="3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B36" i="10"/>
  <c r="C36" i="10"/>
  <c r="D36" i="10"/>
  <c r="B8" i="9"/>
  <c r="H6" i="8"/>
  <c r="C6" i="8" s="1"/>
  <c r="H7" i="8"/>
  <c r="E7" i="8" s="1"/>
  <c r="E6" i="8" l="1"/>
  <c r="E36" i="10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5" i="5"/>
  <c r="H27" i="1"/>
  <c r="F8" i="8" l="1"/>
  <c r="D8" i="8"/>
  <c r="B8" i="8"/>
  <c r="G7" i="8"/>
  <c r="G6" i="8"/>
  <c r="H5" i="8"/>
  <c r="B8" i="7"/>
  <c r="G5" i="8" l="1"/>
  <c r="C5" i="8"/>
  <c r="C7" i="8"/>
  <c r="E5" i="8"/>
  <c r="H8" i="8"/>
  <c r="G6" i="5" l="1"/>
  <c r="G5" i="5"/>
  <c r="G6" i="4"/>
  <c r="G7" i="4"/>
  <c r="G8" i="4"/>
  <c r="G5" i="4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K21" i="5" l="1"/>
  <c r="J21" i="5"/>
  <c r="L21" i="5" l="1"/>
  <c r="B34" i="2"/>
</calcChain>
</file>

<file path=xl/sharedStrings.xml><?xml version="1.0" encoding="utf-8"?>
<sst xmlns="http://schemas.openxmlformats.org/spreadsheetml/2006/main" count="264" uniqueCount="145">
  <si>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</si>
  <si>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</si>
  <si>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</si>
  <si>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</si>
  <si>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</si>
  <si>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</si>
  <si>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</si>
  <si>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</si>
  <si>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</si>
  <si>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</si>
  <si>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</si>
  <si>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</si>
  <si>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</si>
  <si>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</si>
  <si>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</si>
  <si>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</si>
  <si>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</si>
  <si>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</si>
  <si>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Entrevistas realizadas 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</si>
  <si>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</si>
  <si>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</si>
  <si>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</si>
  <si>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</si>
  <si>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</si>
  <si>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</si>
  <si>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</si>
  <si>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</si>
  <si>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</si>
  <si>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</si>
  <si>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</si>
  <si>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>Cantidad de beneficiarios del programa de visitas grupales</t>
  </si>
  <si>
    <t xml:space="preserve">Participación ONE en eventos internacionales </t>
  </si>
  <si>
    <t>Cantidad de proyectos de Cooperación ejecutados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</si>
  <si>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</si>
  <si>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</si>
  <si>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</si>
  <si>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</si>
  <si>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</si>
  <si>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CENDOC</t>
  </si>
  <si>
    <t>Comunicaciones</t>
  </si>
  <si>
    <t>Cantidad de usuarios que utilizan los servicios del CENDOC</t>
  </si>
  <si>
    <t>Cantidad de visitas a centros académicos realizadas</t>
  </si>
  <si>
    <t>Cantidad de visitas grupales al CENDOC realizadas</t>
  </si>
  <si>
    <t>Área</t>
  </si>
  <si>
    <t>Planificación y Desarrollo</t>
  </si>
  <si>
    <t>Numero de Servicios prestados según la forma de entrega</t>
  </si>
  <si>
    <t>Numero de solicitudes según el medio por el que fueron recibidas</t>
  </si>
  <si>
    <t>Numero de Solicitudes por tema general</t>
  </si>
  <si>
    <t>Numero de usuarios por sexo y ocupación del usuario</t>
  </si>
  <si>
    <t>Ficha de recolección de datos</t>
  </si>
  <si>
    <t>Publicaciones</t>
  </si>
  <si>
    <t>Hombre</t>
  </si>
  <si>
    <t>Mujer</t>
  </si>
  <si>
    <t>Acciones formativas</t>
  </si>
  <si>
    <t>Departamento de Planificación y Desarrollo</t>
  </si>
  <si>
    <t>Sexo</t>
  </si>
  <si>
    <t>1T</t>
  </si>
  <si>
    <t>2T</t>
  </si>
  <si>
    <t>3T</t>
  </si>
  <si>
    <t>4T</t>
  </si>
  <si>
    <t>0 </t>
  </si>
  <si>
    <t>OFICINA NACIONAL DE ESTADISTICA</t>
  </si>
  <si>
    <t>Medio de recepción</t>
  </si>
  <si>
    <t>Cantidad</t>
  </si>
  <si>
    <t>Correo electrónico</t>
  </si>
  <si>
    <t>Personal</t>
  </si>
  <si>
    <t>Mes</t>
  </si>
  <si>
    <t>Otro</t>
  </si>
  <si>
    <t>Otros</t>
  </si>
  <si>
    <t>Cantidad de usuarios que realizaron solicitud según el tipo de informacion</t>
  </si>
  <si>
    <t>Estadística</t>
  </si>
  <si>
    <t>Servicios</t>
  </si>
  <si>
    <t>Ocupación</t>
  </si>
  <si>
    <t>Abogada/o</t>
  </si>
  <si>
    <t>Administrativa/o comercial</t>
  </si>
  <si>
    <t>Administrativa/o de gestión y personal</t>
  </si>
  <si>
    <t>Analista de mercados</t>
  </si>
  <si>
    <t>Arquitecta/o, técnica/o</t>
  </si>
  <si>
    <t>Contable</t>
  </si>
  <si>
    <t>Economista</t>
  </si>
  <si>
    <t>Estadística/o</t>
  </si>
  <si>
    <t>Estudiante</t>
  </si>
  <si>
    <t>Informática/o</t>
  </si>
  <si>
    <t>Ingeniera/o en obras públicas</t>
  </si>
  <si>
    <t>ninguno</t>
  </si>
  <si>
    <t>otro</t>
  </si>
  <si>
    <t>Periodista</t>
  </si>
  <si>
    <t>Profesor/a</t>
  </si>
  <si>
    <t>Publicitaria/o</t>
  </si>
  <si>
    <t>Química/o</t>
  </si>
  <si>
    <t>Socióloga/o</t>
  </si>
  <si>
    <t>%</t>
  </si>
  <si>
    <t>Reuniones</t>
  </si>
  <si>
    <t>Fuente: Elaboración propia a partir de la información suministrada por el Departamento de Comunicaciones.</t>
  </si>
  <si>
    <t>Fuente: Elaboración propia a partir de la información suministrada por el Departamento de Vinculaciones.</t>
  </si>
  <si>
    <t xml:space="preserve">Fuente: Elaboración propia a partir de la información suministrada por la Escuela Nacional de Estadística. </t>
  </si>
  <si>
    <r>
      <rPr>
        <b/>
        <sz val="10"/>
        <color theme="4" tint="-0.499984740745262"/>
        <rFont val="Roboto"/>
      </rPr>
      <t>Fuente:</t>
    </r>
    <r>
      <rPr>
        <sz val="10"/>
        <color theme="4" tint="-0.499984740745262"/>
        <rFont val="Roboto"/>
      </rPr>
      <t xml:space="preserve"> Elaboración propia a partir de la información suministrada por la Oficina de Libre Acceso a la Información</t>
    </r>
  </si>
  <si>
    <r>
      <rPr>
        <b/>
        <sz val="9"/>
        <color theme="4" tint="-0.499984740745262"/>
        <rFont val="Roboto"/>
      </rPr>
      <t>Fuente:</t>
    </r>
    <r>
      <rPr>
        <sz val="9"/>
        <color theme="4" tint="-0.499984740745262"/>
        <rFont val="Roboto"/>
      </rPr>
      <t xml:space="preserve"> Elaboración propia a partir de la información suministrada por la Oficina de Libre Acceso a la Información</t>
    </r>
  </si>
  <si>
    <r>
      <rPr>
        <b/>
        <sz val="9"/>
        <color theme="4" tint="-0.499984740745262"/>
        <rFont val="Roboto Light"/>
      </rPr>
      <t>Fuente:</t>
    </r>
    <r>
      <rPr>
        <sz val="9"/>
        <color theme="4" tint="-0.499984740745262"/>
        <rFont val="Roboto Light"/>
      </rPr>
      <t xml:space="preserve"> Elaboración propia a partir de la información suministrada por la Oficina de Libre Acceso a la Información</t>
    </r>
  </si>
  <si>
    <t>Cantidad de participaciones según acciones formativas realizadas en la Escuela Nacional de Estadistica por sexo, octubre - diciembre 2021</t>
  </si>
  <si>
    <t>Octubre</t>
  </si>
  <si>
    <t>Noviembre</t>
  </si>
  <si>
    <t>Diciembre</t>
  </si>
  <si>
    <t>Capacitación personal del Registro de Oferta de Edificaciones (ROE)</t>
  </si>
  <si>
    <t>Curso SPSS Basico-Intermedio</t>
  </si>
  <si>
    <t>Entrenamiento de Facilitadores</t>
  </si>
  <si>
    <t>Entrenamiento Encargados de Poligonos y Soporte Técnico</t>
  </si>
  <si>
    <t>Entrenamiento a Facilitadores Encargados de Polígonos y Soporte Técnico</t>
  </si>
  <si>
    <t>Entrenamiento Aplicativos a Encargados de Polígonos y Asistente Técnico.</t>
  </si>
  <si>
    <t>Taller construccion, uso y aplicación de metadatos para indicadores de la agenda digital</t>
  </si>
  <si>
    <t>Webinar Generación y difusión de datos desde una perspectiva sistémica</t>
  </si>
  <si>
    <t>Lanzamiento Webinar Geoestadística: La importancia del Donde</t>
  </si>
  <si>
    <t>MOOC Geoestadística: La importancia del Donde</t>
  </si>
  <si>
    <t>Taller Rol de las Estadisiticas de Genero en la Administracion Publica</t>
  </si>
  <si>
    <t>Actividad de sensibilización en territorio: "Importancia de las estadísticas con enfoque de género para la toma de decisiones en el territorio".</t>
  </si>
  <si>
    <t>Presentaciones Estadísticas de alto impacto</t>
  </si>
  <si>
    <t>Entrenamiento Encargado Municipal</t>
  </si>
  <si>
    <t>Capacitación Empadronadores y Supervisores</t>
  </si>
  <si>
    <t>Correo ordinario</t>
  </si>
  <si>
    <t>Correo certificado</t>
  </si>
  <si>
    <t>Actriz/ actor</t>
  </si>
  <si>
    <t>Antropóloga/o</t>
  </si>
  <si>
    <t>Educador/a infantil</t>
  </si>
  <si>
    <t>Electricista</t>
  </si>
  <si>
    <t>Filósofa/o</t>
  </si>
  <si>
    <t>Geógrafa/o</t>
  </si>
  <si>
    <t>Historiador/a</t>
  </si>
  <si>
    <t>Militar</t>
  </si>
  <si>
    <t>Pedagoga/o</t>
  </si>
  <si>
    <t>Secretario/a</t>
  </si>
  <si>
    <t>Técnica/o en informatica</t>
  </si>
  <si>
    <t>Veterinaria/o</t>
  </si>
  <si>
    <t>(en blanco)</t>
  </si>
  <si>
    <t>Compras y contrataciones</t>
  </si>
  <si>
    <t>Numero de usuarios que utilizaron los servicios desagregadas por sexo y ocupacion,  octubre - diciembre 2021</t>
  </si>
  <si>
    <t>Numero de usuarios que utilizaron los servicios según medio por el que fueron recibidas, octubre - diciembre 2021</t>
  </si>
  <si>
    <t>Numero de usuarios que utilizan los servicios del Centro de Documentación, por mes según sexo</t>
  </si>
  <si>
    <t>Cantidad de publicaciones estadísticas difundida, octubre - diciembre 2021</t>
  </si>
  <si>
    <t>Curso</t>
  </si>
  <si>
    <t>MOOC</t>
  </si>
  <si>
    <t>Taller</t>
  </si>
  <si>
    <t>Charla</t>
  </si>
  <si>
    <t>Webinar</t>
  </si>
  <si>
    <t>Cantidad de acciones formativas por tipo</t>
  </si>
  <si>
    <r>
      <rPr>
        <b/>
        <sz val="9"/>
        <color theme="4" tint="-0.499984740745262"/>
        <rFont val="Roboto"/>
      </rPr>
      <t>Fuente</t>
    </r>
    <r>
      <rPr>
        <sz val="9"/>
        <color theme="4" tint="-0.499984740745262"/>
        <rFont val="Roboto"/>
      </rPr>
      <t>: Elaboración propia a partir del Plan Operativo Anual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</si>
</sst>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0"/>
      <color theme="4" tint="-0.499984740745262"/>
      <name val="Roboto Light"/>
    </font>
    <font>
      <sz val="11"/>
      <color theme="4" tint="-0.499984740745262"/>
      <name val="Roboto Light"/>
    </font>
    <font>
      <b/>
      <sz val="11"/>
      <color theme="4" tint="-0.499984740745262"/>
      <name val="Roboto Light"/>
    </font>
    <font>
      <sz val="11"/>
      <color theme="4" tint="-0.499984740745262"/>
      <name val="Roboto Medium"/>
    </font>
    <font>
      <b/>
      <sz val="11"/>
      <color theme="4" tint="-0.499984740745262"/>
      <name val="Roboto Medium"/>
    </font>
    <font>
      <b/>
      <sz val="11"/>
      <color theme="4" tint="-0.499984740745262"/>
      <name val="Roboto"/>
    </font>
    <font>
      <b/>
      <sz val="12"/>
      <color theme="4" tint="-0.499984740745262"/>
      <name val="Roboto Light"/>
    </font>
    <font>
      <sz val="12"/>
      <color theme="4" tint="-0.499984740745262"/>
      <name val="Roboto"/>
    </font>
    <font>
      <sz val="10"/>
      <color theme="4" tint="-0.499984740745262"/>
      <name val="Roboto Light"/>
    </font>
    <font>
      <sz val="9"/>
      <color theme="4" tint="-0.499984740745262"/>
      <name val="Roboto Light"/>
    </font>
    <font>
      <sz val="10"/>
      <color theme="4" tint="-0.499984740745262"/>
      <name val="Roboto"/>
    </font>
    <font>
      <b/>
      <sz val="10"/>
      <color theme="4" tint="-0.499984740745262"/>
      <name val="Roboto"/>
    </font>
    <font>
      <sz val="9"/>
      <color theme="4" tint="-0.499984740745262"/>
      <name val="Roboto"/>
    </font>
    <font>
      <b/>
      <sz val="9"/>
      <color theme="4" tint="-0.499984740745262"/>
      <name val="Roboto"/>
    </font>
    <font>
      <sz val="14"/>
      <color theme="4" tint="-0.499984740745262"/>
      <name val="Roboto Black"/>
    </font>
    <font>
      <sz val="11"/>
      <color theme="4" tint="-0.499984740745262"/>
      <name val="Calibri"/>
      <family val="2"/>
      <scheme val="minor"/>
    </font>
    <font>
      <b/>
      <sz val="9"/>
      <color theme="4" tint="-0.499984740745262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3" fillId="0" borderId="0" xfId="0" applyFont="1" applyBorder="1"/>
    <xf numFmtId="0" fontId="6" fillId="2" borderId="13" xfId="0" applyFont="1" applyFill="1" applyBorder="1" applyAlignment="1">
      <alignment vertical="center"/>
    </xf>
    <xf numFmtId="0" fontId="19" fillId="0" borderId="0" xfId="0" applyFont="1"/>
    <xf numFmtId="0" fontId="5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4" fillId="2" borderId="0" xfId="0" applyFont="1" applyFill="1" applyAlignment="1">
      <alignment horizontal="center" vertical="center"/>
    </xf>
    <xf numFmtId="10" fontId="14" fillId="2" borderId="0" xfId="1" applyNumberFormat="1" applyFont="1" applyFill="1" applyAlignment="1">
      <alignment horizontal="center" vertical="center"/>
    </xf>
    <xf numFmtId="10" fontId="4" fillId="2" borderId="13" xfId="0" applyNumberFormat="1" applyFont="1" applyFill="1" applyBorder="1" applyAlignment="1">
      <alignment horizontal="center" vertical="center"/>
    </xf>
    <xf numFmtId="10" fontId="4" fillId="2" borderId="13" xfId="1" applyNumberFormat="1" applyFont="1" applyFill="1" applyBorder="1" applyAlignment="1">
      <alignment horizontal="center" vertical="center"/>
    </xf>
    <xf numFmtId="0" fontId="4" fillId="2" borderId="1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top"/>
    </xf>
    <xf numFmtId="0" fontId="8" fillId="2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s-DO">
                <a:solidFill>
                  <a:schemeClr val="accent1">
                    <a:lumMod val="50000"/>
                  </a:schemeClr>
                </a:solidFill>
              </a:rPr>
              <a:t>Cantidad de eventos estadísticos realizados, </a:t>
            </a:r>
            <a:r>
              <a:rPr lang="es-DO" sz="1400" b="0" i="0" u="none" strike="noStrike" baseline="0">
                <a:solidFill>
                  <a:schemeClr val="accent1">
                    <a:lumMod val="50000"/>
                  </a:schemeClr>
                </a:solidFill>
              </a:rPr>
              <a:t>octubre - diciembre 2021</a:t>
            </a:r>
            <a:endParaRPr lang="es-DO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D4D-4A3F-9B90-B3431647A9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4D-4A3F-9B90-B3431647A9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D4D-4A3F-9B90-B3431647A9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(EI.02!$C$11,EI.02!$C$14,EI.02!$C$16)</c:f>
              <c:strCache>
                <c:ptCount val="3"/>
                <c:pt idx="0">
                  <c:v>Charlas</c:v>
                </c:pt>
                <c:pt idx="1">
                  <c:v>Reuniones</c:v>
                </c:pt>
                <c:pt idx="2">
                  <c:v>Talleres</c:v>
                </c:pt>
              </c:strCache>
            </c:strRef>
          </c:cat>
          <c:val>
            <c:numRef>
              <c:f>(EI.02!$G$11,EI.02!$G$14,EI.02!$G$16)</c:f>
              <c:numCache>
                <c:formatCode>General</c:formatCode>
                <c:ptCount val="3"/>
                <c:pt idx="0">
                  <c:v>1</c:v>
                </c:pt>
                <c:pt idx="1">
                  <c:v>36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239-BEEE-42891074BC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96736"/>
        <c:axId val="125798272"/>
      </c:barChart>
      <c:catAx>
        <c:axId val="1257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s-DO"/>
          </a:p>
        </c:txPr>
        <c:crossAx val="125798272"/>
        <c:crosses val="autoZero"/>
        <c:auto val="1"/>
        <c:lblAlgn val="ctr"/>
        <c:lblOffset val="100"/>
        <c:noMultiLvlLbl val="0"/>
      </c:catAx>
      <c:valAx>
        <c:axId val="125798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5796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Roboto" panose="02000000000000000000" pitchFamily="2" charset="0"/>
          <a:ea typeface="Roboto" panose="02000000000000000000" pitchFamily="2" charset="0"/>
        </a:defRPr>
      </a:pPr>
      <a:endParaRPr lang="es-D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DO" sz="14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s-DO" sz="14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Cantidad de actividades de difusion estadísticas en medios de comunicacion, octubre - diciembre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60C9-4E3E-8CAF-67D199CAC8A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0C9-4E3E-8CAF-67D199CAC8A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(EI.02!$C$6,EI.02!$C$7,EI.02!$C$9)</c:f>
              <c:strCache>
                <c:ptCount val="3"/>
                <c:pt idx="0">
                  <c:v>Entrevistas realizadas </c:v>
                </c:pt>
                <c:pt idx="1">
                  <c:v>Notas de prensa emitidas </c:v>
                </c:pt>
                <c:pt idx="2">
                  <c:v>Publicidades de radio realizadas</c:v>
                </c:pt>
              </c:strCache>
            </c:strRef>
          </c:cat>
          <c:val>
            <c:numRef>
              <c:f>(EI.02!$G$6,EI.02!$G$7,EI.02!$G$9)</c:f>
              <c:numCache>
                <c:formatCode>General</c:formatCode>
                <c:ptCount val="3"/>
                <c:pt idx="0">
                  <c:v>5</c:v>
                </c:pt>
                <c:pt idx="1">
                  <c:v>26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9-4E3E-8CAF-67D199CAC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6585088"/>
        <c:axId val="126599552"/>
      </c:barChart>
      <c:catAx>
        <c:axId val="12658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endParaRPr lang="es-DO"/>
          </a:p>
        </c:txPr>
        <c:crossAx val="126599552"/>
        <c:crosses val="autoZero"/>
        <c:auto val="1"/>
        <c:lblAlgn val="ctr"/>
        <c:lblOffset val="100"/>
        <c:noMultiLvlLbl val="0"/>
      </c:catAx>
      <c:valAx>
        <c:axId val="126599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65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s-DO">
                <a:solidFill>
                  <a:schemeClr val="accent1">
                    <a:lumMod val="75000"/>
                  </a:schemeClr>
                </a:solidFill>
              </a:rPr>
              <a:t>Estadisticas del Departamento de Vinculaciones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E9-43CB-9A17-E2DDF7988D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CE9-43CB-9A17-E2DDF7988D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EI.03!$B$5:$B$8</c:f>
              <c:strCache>
                <c:ptCount val="4"/>
                <c:pt idx="0">
                  <c:v>Cantidad de acuerdos / convenios firmados</c:v>
                </c:pt>
                <c:pt idx="1">
                  <c:v>Participación ONE en eventos internacionales </c:v>
                </c:pt>
                <c:pt idx="2">
                  <c:v>Cantidad de proyectos de Cooperación ejecutados</c:v>
                </c:pt>
                <c:pt idx="3">
                  <c:v>Cantidad de asistencias técnicas recibidas</c:v>
                </c:pt>
              </c:strCache>
            </c:strRef>
          </c:cat>
          <c:val>
            <c:numRef>
              <c:f>EI.03!$F$5:$F$8</c:f>
              <c:numCache>
                <c:formatCode>General</c:formatCode>
                <c:ptCount val="4"/>
                <c:pt idx="0">
                  <c:v>3</c:v>
                </c:pt>
                <c:pt idx="1">
                  <c:v>35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73E-8CAF-0D0FF1C31A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6049664"/>
        <c:axId val="126071936"/>
      </c:barChart>
      <c:catAx>
        <c:axId val="1260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s-DO"/>
          </a:p>
        </c:txPr>
        <c:crossAx val="126071936"/>
        <c:crosses val="autoZero"/>
        <c:auto val="1"/>
        <c:lblAlgn val="ctr"/>
        <c:lblOffset val="100"/>
        <c:noMultiLvlLbl val="0"/>
      </c:catAx>
      <c:valAx>
        <c:axId val="126071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604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Roboto" panose="02000000000000000000" pitchFamily="2" charset="0"/>
          <a:ea typeface="Roboto" panose="02000000000000000000" pitchFamily="2" charset="0"/>
        </a:defRPr>
      </a:pPr>
      <a:endParaRPr lang="es-D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Porcentaje</a:t>
            </a:r>
            <a:r>
              <a:rPr lang="en-US" baseline="0">
                <a:solidFill>
                  <a:schemeClr val="accent1">
                    <a:lumMod val="75000"/>
                  </a:schemeClr>
                </a:solidFill>
              </a:rPr>
              <a:t> </a:t>
            </a: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de usuarios que utilizan los servicios del Centro de Documentación, por mes según sexo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EI.05!$B$4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EI.05!$A$5:$A$7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EI.05!$C$5:$C$7</c:f>
              <c:numCache>
                <c:formatCode>0.00%</c:formatCode>
                <c:ptCount val="3"/>
                <c:pt idx="0">
                  <c:v>0.65217391304347827</c:v>
                </c:pt>
                <c:pt idx="1">
                  <c:v>0.37142857142857144</c:v>
                </c:pt>
                <c:pt idx="2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A-40C4-831A-7927CF0BBCA8}"/>
            </c:ext>
          </c:extLst>
        </c:ser>
        <c:ser>
          <c:idx val="3"/>
          <c:order val="1"/>
          <c:tx>
            <c:strRef>
              <c:f>EI.05!$D$4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EI.05!$A$5:$A$7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EI.05!$E$5:$E$7</c:f>
              <c:numCache>
                <c:formatCode>0.00%</c:formatCode>
                <c:ptCount val="3"/>
                <c:pt idx="0">
                  <c:v>0.28260869565217389</c:v>
                </c:pt>
                <c:pt idx="1">
                  <c:v>0.6</c:v>
                </c:pt>
                <c:pt idx="2">
                  <c:v>0.4375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A-40C4-831A-7927CF0BBCA8}"/>
            </c:ext>
          </c:extLst>
        </c:ser>
        <c:ser>
          <c:idx val="5"/>
          <c:order val="2"/>
          <c:tx>
            <c:strRef>
              <c:f>EI.05!$F$4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EI.05!$A$5:$A$7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EI.05!$G$5:$G$7</c:f>
              <c:numCache>
                <c:formatCode>0.00%</c:formatCode>
                <c:ptCount val="3"/>
                <c:pt idx="0">
                  <c:v>6.5217391304347824E-2</c:v>
                </c:pt>
                <c:pt idx="1">
                  <c:v>2.8571428571428571E-2</c:v>
                </c:pt>
                <c:pt idx="2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A-40C4-831A-7927CF0BB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6379520"/>
        <c:axId val="126381056"/>
      </c:barChart>
      <c:catAx>
        <c:axId val="126379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DO"/>
          </a:p>
        </c:txPr>
        <c:crossAx val="126381056"/>
        <c:crosses val="autoZero"/>
        <c:auto val="1"/>
        <c:lblAlgn val="ctr"/>
        <c:lblOffset val="100"/>
        <c:noMultiLvlLbl val="0"/>
      </c:catAx>
      <c:valAx>
        <c:axId val="12638105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2637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72604100163157"/>
          <c:y val="0.92237229978151958"/>
          <c:w val="0.31254791799673687"/>
          <c:h val="5.381818198861503E-2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D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Porcentaje</a:t>
            </a:r>
            <a:r>
              <a:rPr lang="en-US" sz="1400" baseline="0">
                <a:solidFill>
                  <a:schemeClr val="accent1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de </a:t>
            </a:r>
            <a:r>
              <a:rPr lang="en-US" sz="1400">
                <a:solidFill>
                  <a:schemeClr val="accent1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usuarios que utilizaron los servicios según medio por el que fueron recibidas, octubre - diciembre 2021</a:t>
            </a:r>
          </a:p>
        </c:rich>
      </c:tx>
      <c:layout>
        <c:manualLayout>
          <c:xMode val="edge"/>
          <c:yMode val="edge"/>
          <c:x val="0.1141851191253027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8F8-4BC4-A85C-B696F40EF6F6}"/>
              </c:ext>
            </c:extLst>
          </c:dPt>
          <c:dPt>
            <c:idx val="2"/>
            <c:bubble3D val="0"/>
            <c:explosion val="34"/>
            <c:extLst>
              <c:ext xmlns:c16="http://schemas.microsoft.com/office/drawing/2014/chart" uri="{C3380CC4-5D6E-409C-BE32-E72D297353CC}">
                <c16:uniqueId val="{00000001-78F8-4BC4-A85C-B696F40EF6F6}"/>
              </c:ext>
            </c:extLst>
          </c:dPt>
          <c:dPt>
            <c:idx val="3"/>
            <c:bubble3D val="0"/>
            <c:explosion val="18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8F8-4BC4-A85C-B696F40EF6F6}"/>
              </c:ext>
            </c:extLst>
          </c:dPt>
          <c:dLbls>
            <c:dLbl>
              <c:idx val="0"/>
              <c:layout>
                <c:manualLayout>
                  <c:x val="-5.3691216774698743E-2"/>
                  <c:y val="-0.2761333054070068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1">
                          <a:lumMod val="75000"/>
                        </a:schemeClr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8-4BC4-A85C-B696F40EF6F6}"/>
                </c:ext>
              </c:extLst>
            </c:dLbl>
            <c:dLbl>
              <c:idx val="1"/>
              <c:layout>
                <c:manualLayout>
                  <c:x val="-3.8184843607256276E-2"/>
                  <c:y val="6.81217300148718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8-4BC4-A85C-B696F40EF6F6}"/>
                </c:ext>
              </c:extLst>
            </c:dLbl>
            <c:dLbl>
              <c:idx val="2"/>
              <c:layout>
                <c:manualLayout>
                  <c:x val="-1.3424544307652157E-2"/>
                  <c:y val="6.5261818823077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8-4BC4-A85C-B696F40EF6F6}"/>
                </c:ext>
              </c:extLst>
            </c:dLbl>
            <c:dLbl>
              <c:idx val="3"/>
              <c:layout>
                <c:manualLayout>
                  <c:x val="7.4485506300662696E-2"/>
                  <c:y val="6.76078301951696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8-4BC4-A85C-B696F40EF6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EI.06!$A$4:$A$7</c:f>
              <c:strCache>
                <c:ptCount val="4"/>
                <c:pt idx="0">
                  <c:v>Correo electrónico</c:v>
                </c:pt>
                <c:pt idx="1">
                  <c:v>Correo ordinario</c:v>
                </c:pt>
                <c:pt idx="2">
                  <c:v>Correo certificado</c:v>
                </c:pt>
                <c:pt idx="3">
                  <c:v>Personal</c:v>
                </c:pt>
              </c:strCache>
            </c:strRef>
          </c:cat>
          <c:val>
            <c:numRef>
              <c:f>EI.06!$B$4:$B$7</c:f>
              <c:numCache>
                <c:formatCode>General</c:formatCode>
                <c:ptCount val="4"/>
                <c:pt idx="0">
                  <c:v>85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8-4BC4-A85C-B696F40EF6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298429547135343"/>
          <c:y val="0.27755786380442882"/>
          <c:w val="0.20940981134264294"/>
          <c:h val="0.4121357429964036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s-D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r>
              <a:rPr lang="en-US" sz="1100"/>
              <a:t>Cantidad de usuarios que realizaron solicitud según el tipo de informacion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16690458950671E-2"/>
          <c:y val="0.24148648648648677"/>
          <c:w val="0.95036661908209852"/>
          <c:h val="0.65490990990990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EI.08!$B$3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D4-4F02-AFDD-EBA50BC126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D4-4F02-AFDD-EBA50BC126F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D4-4F02-AFDD-EBA50BC126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 Medium" panose="02000000000000000000" pitchFamily="2" charset="0"/>
                    <a:ea typeface="Roboto Medium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EI.08!$A$4:$A$7</c:f>
              <c:strCache>
                <c:ptCount val="4"/>
                <c:pt idx="0">
                  <c:v>Estadística</c:v>
                </c:pt>
                <c:pt idx="1">
                  <c:v>Compras y contrataciones</c:v>
                </c:pt>
                <c:pt idx="2">
                  <c:v>Servicios</c:v>
                </c:pt>
                <c:pt idx="3">
                  <c:v>Otros</c:v>
                </c:pt>
              </c:strCache>
            </c:strRef>
          </c:cat>
          <c:val>
            <c:numRef>
              <c:f>EI.08!$B$4:$B$7</c:f>
              <c:numCache>
                <c:formatCode>General</c:formatCode>
                <c:ptCount val="4"/>
                <c:pt idx="0">
                  <c:v>77</c:v>
                </c:pt>
                <c:pt idx="1">
                  <c:v>3</c:v>
                </c:pt>
                <c:pt idx="2">
                  <c:v>1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4-4F02-AFDD-EBA50BC126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971840"/>
        <c:axId val="125977728"/>
      </c:barChart>
      <c:catAx>
        <c:axId val="1259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endParaRPr lang="es-DO"/>
          </a:p>
        </c:txPr>
        <c:crossAx val="125977728"/>
        <c:crosses val="autoZero"/>
        <c:auto val="1"/>
        <c:lblAlgn val="ctr"/>
        <c:lblOffset val="100"/>
        <c:noMultiLvlLbl val="0"/>
      </c:catAx>
      <c:valAx>
        <c:axId val="125977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59718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Roboto Medium" panose="02000000000000000000" pitchFamily="2" charset="0"/>
          <a:ea typeface="Roboto Medium" panose="02000000000000000000" pitchFamily="2" charset="0"/>
        </a:defRPr>
      </a:pPr>
      <a:endParaRPr lang="es-D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11206</xdr:colOff>
      <xdr:row>0</xdr:row>
      <xdr:rowOff>280147</xdr:rowOff>
    </xdr:from>
    <xdr:to>
      <xdr:col>6</xdr:col>
      <xdr:colOff>167683</xdr:colOff>
      <xdr:row>0</xdr:row>
      <xdr:rowOff>918883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8331" y="280147"/>
          <a:ext cx="1225998" cy="638736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0</xdr:row>
      <xdr:rowOff>0</xdr:rowOff>
    </xdr:from>
    <xdr:to>
      <xdr:col>0</xdr:col>
      <xdr:colOff>1669677</xdr:colOff>
      <xdr:row>0</xdr:row>
      <xdr:rowOff>974912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0"/>
          <a:ext cx="1333500" cy="974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11206</xdr:colOff>
      <xdr:row>0</xdr:row>
      <xdr:rowOff>280147</xdr:rowOff>
    </xdr:from>
    <xdr:to>
      <xdr:col>7</xdr:col>
      <xdr:colOff>18004</xdr:colOff>
      <xdr:row>0</xdr:row>
      <xdr:rowOff>918883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618" y="280147"/>
          <a:ext cx="1217033" cy="638736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0</xdr:row>
      <xdr:rowOff>0</xdr:rowOff>
    </xdr:from>
    <xdr:to>
      <xdr:col>0</xdr:col>
      <xdr:colOff>1669677</xdr:colOff>
      <xdr:row>0</xdr:row>
      <xdr:rowOff>974912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0"/>
          <a:ext cx="1333500" cy="974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17</xdr:row>
      <xdr:rowOff>19050</xdr:rowOff>
    </xdr:from>
    <xdr:to>
      <xdr:col>9</xdr:col>
      <xdr:colOff>614362</xdr:colOff>
      <xdr:row>30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11206</xdr:colOff>
      <xdr:row>0</xdr:row>
      <xdr:rowOff>280147</xdr:rowOff>
    </xdr:from>
    <xdr:to>
      <xdr:col>6</xdr:col>
      <xdr:colOff>151354</xdr:colOff>
      <xdr:row>0</xdr:row>
      <xdr:rowOff>918883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781" y="280147"/>
          <a:ext cx="1225998" cy="638736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0</xdr:row>
      <xdr:rowOff>0</xdr:rowOff>
    </xdr:from>
    <xdr:to>
      <xdr:col>1</xdr:col>
      <xdr:colOff>440952</xdr:colOff>
      <xdr:row>0</xdr:row>
      <xdr:rowOff>974912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0"/>
          <a:ext cx="1333500" cy="974912"/>
        </a:xfrm>
        <a:prstGeom prst="rect">
          <a:avLst/>
        </a:prstGeom>
      </xdr:spPr>
    </xdr:pic>
    <xdr:clientData/>
  </xdr:twoCellAnchor>
  <xdr:twoCellAnchor>
    <xdr:from>
      <xdr:col>0</xdr:col>
      <xdr:colOff>104774</xdr:colOff>
      <xdr:row>17</xdr:row>
      <xdr:rowOff>47624</xdr:rowOff>
    </xdr:from>
    <xdr:to>
      <xdr:col>1</xdr:col>
      <xdr:colOff>4019550</xdr:colOff>
      <xdr:row>30</xdr:row>
      <xdr:rowOff>161925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28575</xdr:rowOff>
    </xdr:from>
    <xdr:to>
      <xdr:col>7</xdr:col>
      <xdr:colOff>42862</xdr:colOff>
      <xdr:row>23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249331</xdr:colOff>
      <xdr:row>0</xdr:row>
      <xdr:rowOff>270622</xdr:rowOff>
    </xdr:from>
    <xdr:to>
      <xdr:col>6</xdr:col>
      <xdr:colOff>294230</xdr:colOff>
      <xdr:row>0</xdr:row>
      <xdr:rowOff>909358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431" y="270622"/>
          <a:ext cx="1225999" cy="638736"/>
        </a:xfrm>
        <a:prstGeom prst="rect">
          <a:avLst/>
        </a:prstGeom>
      </xdr:spPr>
    </xdr:pic>
    <xdr:clientData/>
  </xdr:twoCellAnchor>
  <xdr:twoCellAnchor editAs="oneCell">
    <xdr:from>
      <xdr:col>0</xdr:col>
      <xdr:colOff>126627</xdr:colOff>
      <xdr:row>0</xdr:row>
      <xdr:rowOff>9525</xdr:rowOff>
    </xdr:from>
    <xdr:to>
      <xdr:col>1</xdr:col>
      <xdr:colOff>240927</xdr:colOff>
      <xdr:row>0</xdr:row>
      <xdr:rowOff>984437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27" y="9525"/>
          <a:ext cx="1333500" cy="9749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194903</xdr:colOff>
      <xdr:row>0</xdr:row>
      <xdr:rowOff>297836</xdr:rowOff>
    </xdr:from>
    <xdr:to>
      <xdr:col>6</xdr:col>
      <xdr:colOff>427580</xdr:colOff>
      <xdr:row>0</xdr:row>
      <xdr:rowOff>936572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0867" y="297836"/>
          <a:ext cx="1212392" cy="638736"/>
        </a:xfrm>
        <a:prstGeom prst="rect">
          <a:avLst/>
        </a:prstGeom>
      </xdr:spPr>
    </xdr:pic>
    <xdr:clientData/>
  </xdr:twoCellAnchor>
  <xdr:twoCellAnchor editAs="oneCell">
    <xdr:from>
      <xdr:col>0</xdr:col>
      <xdr:colOff>126627</xdr:colOff>
      <xdr:row>0</xdr:row>
      <xdr:rowOff>77561</xdr:rowOff>
    </xdr:from>
    <xdr:to>
      <xdr:col>1</xdr:col>
      <xdr:colOff>698127</xdr:colOff>
      <xdr:row>0</xdr:row>
      <xdr:rowOff>1052473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27" y="77561"/>
          <a:ext cx="1333500" cy="9749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232521</xdr:rowOff>
    </xdr:from>
    <xdr:to>
      <xdr:col>7</xdr:col>
      <xdr:colOff>485775</xdr:colOff>
      <xdr:row>0</xdr:row>
      <xdr:rowOff>790574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232521"/>
          <a:ext cx="1057275" cy="558053"/>
        </a:xfrm>
        <a:prstGeom prst="rect">
          <a:avLst/>
        </a:prstGeom>
      </xdr:spPr>
    </xdr:pic>
    <xdr:clientData/>
  </xdr:twoCellAnchor>
  <xdr:twoCellAnchor editAs="oneCell">
    <xdr:from>
      <xdr:col>0</xdr:col>
      <xdr:colOff>266699</xdr:colOff>
      <xdr:row>0</xdr:row>
      <xdr:rowOff>104775</xdr:rowOff>
    </xdr:from>
    <xdr:to>
      <xdr:col>0</xdr:col>
      <xdr:colOff>1352550</xdr:colOff>
      <xdr:row>0</xdr:row>
      <xdr:rowOff>838200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04775"/>
          <a:ext cx="1085851" cy="73342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</xdr:row>
      <xdr:rowOff>66674</xdr:rowOff>
    </xdr:from>
    <xdr:to>
      <xdr:col>8</xdr:col>
      <xdr:colOff>257175</xdr:colOff>
      <xdr:row>32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858931</xdr:colOff>
      <xdr:row>0</xdr:row>
      <xdr:rowOff>194422</xdr:rowOff>
    </xdr:from>
    <xdr:to>
      <xdr:col>1</xdr:col>
      <xdr:colOff>1600200</xdr:colOff>
      <xdr:row>0</xdr:row>
      <xdr:rowOff>628650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056" y="194422"/>
          <a:ext cx="741269" cy="43422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66675</xdr:rowOff>
    </xdr:from>
    <xdr:to>
      <xdr:col>0</xdr:col>
      <xdr:colOff>1038225</xdr:colOff>
      <xdr:row>0</xdr:row>
      <xdr:rowOff>647700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838200" cy="58102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9</xdr:row>
      <xdr:rowOff>161924</xdr:rowOff>
    </xdr:from>
    <xdr:to>
      <xdr:col>3</xdr:col>
      <xdr:colOff>323850</xdr:colOff>
      <xdr:row>29</xdr:row>
      <xdr:rowOff>180975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337778</xdr:colOff>
      <xdr:row>0</xdr:row>
      <xdr:rowOff>221636</xdr:rowOff>
    </xdr:from>
    <xdr:to>
      <xdr:col>4</xdr:col>
      <xdr:colOff>590550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6903" y="221636"/>
          <a:ext cx="1005247" cy="454639"/>
        </a:xfrm>
        <a:prstGeom prst="rect">
          <a:avLst/>
        </a:prstGeom>
      </xdr:spPr>
    </xdr:pic>
    <xdr:clientData/>
  </xdr:twoCellAnchor>
  <xdr:twoCellAnchor editAs="oneCell">
    <xdr:from>
      <xdr:col>0</xdr:col>
      <xdr:colOff>221877</xdr:colOff>
      <xdr:row>0</xdr:row>
      <xdr:rowOff>66675</xdr:rowOff>
    </xdr:from>
    <xdr:to>
      <xdr:col>0</xdr:col>
      <xdr:colOff>1190625</xdr:colOff>
      <xdr:row>0</xdr:row>
      <xdr:rowOff>732064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77" y="66675"/>
          <a:ext cx="968748" cy="6653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394927</xdr:colOff>
      <xdr:row>0</xdr:row>
      <xdr:rowOff>212111</xdr:rowOff>
    </xdr:from>
    <xdr:to>
      <xdr:col>3</xdr:col>
      <xdr:colOff>571501</xdr:colOff>
      <xdr:row>0</xdr:row>
      <xdr:rowOff>590551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7027" y="212111"/>
          <a:ext cx="938574" cy="378440"/>
        </a:xfrm>
        <a:prstGeom prst="rect">
          <a:avLst/>
        </a:prstGeom>
      </xdr:spPr>
    </xdr:pic>
    <xdr:clientData/>
  </xdr:twoCellAnchor>
  <xdr:twoCellAnchor editAs="oneCell">
    <xdr:from>
      <xdr:col>0</xdr:col>
      <xdr:colOff>288552</xdr:colOff>
      <xdr:row>0</xdr:row>
      <xdr:rowOff>77561</xdr:rowOff>
    </xdr:from>
    <xdr:to>
      <xdr:col>0</xdr:col>
      <xdr:colOff>1257300</xdr:colOff>
      <xdr:row>0</xdr:row>
      <xdr:rowOff>800100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52" y="77561"/>
          <a:ext cx="968748" cy="722539"/>
        </a:xfrm>
        <a:prstGeom prst="rect">
          <a:avLst/>
        </a:prstGeom>
      </xdr:spPr>
    </xdr:pic>
    <xdr:clientData/>
  </xdr:twoCellAnchor>
  <xdr:twoCellAnchor>
    <xdr:from>
      <xdr:col>0</xdr:col>
      <xdr:colOff>67794</xdr:colOff>
      <xdr:row>9</xdr:row>
      <xdr:rowOff>313764</xdr:rowOff>
    </xdr:from>
    <xdr:to>
      <xdr:col>2</xdr:col>
      <xdr:colOff>326651</xdr:colOff>
      <xdr:row>20</xdr:row>
      <xdr:rowOff>60512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abSelected="1" workbookViewId="0">
      <selection activeCell="L1" sqref="L1:XFD1048576"/>
    </sheetView>
  </sheetViews>
  <sheetFormatPr baseColWidth="10" defaultColWidth="0" defaultRowHeight="15.75" x14ac:dyDescent="0.25"/>
  <cols>
    <col min="1" max="1" width="25.7109375" style="47" bestFit="1" customWidth="1"/>
    <col min="2" max="2" width="44.85546875" style="48" customWidth="1"/>
    <col min="3" max="3" width="30.140625" style="13" customWidth="1"/>
    <col min="4" max="6" width="5.28515625" style="47" bestFit="1" customWidth="1"/>
    <col min="7" max="7" width="5.140625" style="47" bestFit="1" customWidth="1"/>
    <col min="8" max="8" width="7.140625" style="47" bestFit="1" customWidth="1"/>
    <col min="9" max="11" width="11.42578125" style="13" customWidth="1"/>
    <col min="12" max="12" width="0" style="13" hidden="1"/>
    <col min="13" max="16384" width="11.42578125" style="13" hidden="1"/>
  </cols>
  <sheetData>
    <row r="1" spans="1:9" ht="81" customHeight="1" thickBot="1" x14ac:dyDescent="0.3">
      <c r="A1" s="76" t="s">
        <v>61</v>
      </c>
      <c r="B1" s="76"/>
      <c r="C1" s="76"/>
      <c r="D1" s="76"/>
      <c r="E1" s="76"/>
      <c r="F1" s="76"/>
      <c r="G1" s="76"/>
      <c r="H1" s="76"/>
    </row>
    <row r="2" spans="1:9" ht="21.75" customHeight="1" x14ac:dyDescent="0.25">
      <c r="A2" s="83" t="s">
        <v>49</v>
      </c>
      <c r="B2" s="84"/>
      <c r="C2" s="84"/>
      <c r="D2" s="84"/>
      <c r="E2" s="84"/>
      <c r="F2" s="84"/>
      <c r="G2" s="84"/>
      <c r="H2" s="85"/>
      <c r="I2" s="44"/>
    </row>
    <row r="3" spans="1:9" ht="16.5" customHeight="1" x14ac:dyDescent="0.25">
      <c r="A3" s="68" t="s">
        <v>43</v>
      </c>
      <c r="B3" s="72" t="s">
        <v>0</v>
      </c>
      <c r="C3" s="72"/>
      <c r="D3" s="72">
        <v>2021</v>
      </c>
      <c r="E3" s="72"/>
      <c r="F3" s="72"/>
      <c r="G3" s="72"/>
      <c r="H3" s="74"/>
      <c r="I3" s="44"/>
    </row>
    <row r="4" spans="1:9" ht="23.25" customHeight="1" thickBot="1" x14ac:dyDescent="0.3">
      <c r="A4" s="69"/>
      <c r="B4" s="73"/>
      <c r="C4" s="73"/>
      <c r="D4" s="33" t="s">
        <v>56</v>
      </c>
      <c r="E4" s="33" t="s">
        <v>57</v>
      </c>
      <c r="F4" s="33" t="s">
        <v>58</v>
      </c>
      <c r="G4" s="33" t="s">
        <v>59</v>
      </c>
      <c r="H4" s="12" t="s">
        <v>1</v>
      </c>
      <c r="I4" s="44"/>
    </row>
    <row r="5" spans="1:9" ht="15" customHeight="1" x14ac:dyDescent="0.25">
      <c r="A5" s="80" t="s">
        <v>44</v>
      </c>
      <c r="B5" s="75" t="s">
        <v>2</v>
      </c>
      <c r="C5" s="55" t="s">
        <v>3</v>
      </c>
      <c r="D5" s="56">
        <v>0</v>
      </c>
      <c r="E5" s="56">
        <v>1</v>
      </c>
      <c r="F5" s="56">
        <v>2</v>
      </c>
      <c r="G5" s="56">
        <v>3</v>
      </c>
      <c r="H5" s="57">
        <f t="shared" ref="H5:H43" si="0">SUM(D5:G5)</f>
        <v>6</v>
      </c>
      <c r="I5" s="44"/>
    </row>
    <row r="6" spans="1:9" x14ac:dyDescent="0.25">
      <c r="A6" s="81"/>
      <c r="B6" s="70"/>
      <c r="C6" s="2" t="s">
        <v>4</v>
      </c>
      <c r="D6" s="4">
        <v>0</v>
      </c>
      <c r="E6" s="4">
        <v>1</v>
      </c>
      <c r="F6" s="4">
        <v>2</v>
      </c>
      <c r="G6" s="4">
        <v>1</v>
      </c>
      <c r="H6" s="58">
        <f t="shared" si="0"/>
        <v>4</v>
      </c>
      <c r="I6" s="44"/>
    </row>
    <row r="7" spans="1:9" x14ac:dyDescent="0.25">
      <c r="A7" s="81"/>
      <c r="B7" s="70"/>
      <c r="C7" s="2" t="s">
        <v>5</v>
      </c>
      <c r="D7" s="4">
        <v>2</v>
      </c>
      <c r="E7" s="4">
        <v>2</v>
      </c>
      <c r="F7" s="4">
        <v>8</v>
      </c>
      <c r="G7" s="4">
        <v>9</v>
      </c>
      <c r="H7" s="58">
        <f t="shared" si="0"/>
        <v>21</v>
      </c>
      <c r="I7" s="44"/>
    </row>
    <row r="8" spans="1:9" x14ac:dyDescent="0.25">
      <c r="A8" s="81"/>
      <c r="B8" s="70"/>
      <c r="C8" s="2" t="s">
        <v>6</v>
      </c>
      <c r="D8" s="4">
        <v>10</v>
      </c>
      <c r="E8" s="4">
        <v>13</v>
      </c>
      <c r="F8" s="4">
        <v>19</v>
      </c>
      <c r="G8" s="4">
        <v>18</v>
      </c>
      <c r="H8" s="58">
        <f t="shared" si="0"/>
        <v>60</v>
      </c>
      <c r="I8" s="44"/>
    </row>
    <row r="9" spans="1:9" x14ac:dyDescent="0.25">
      <c r="A9" s="81"/>
      <c r="B9" s="70"/>
      <c r="C9" s="2" t="s">
        <v>7</v>
      </c>
      <c r="D9" s="4">
        <v>0</v>
      </c>
      <c r="E9" s="4">
        <v>0</v>
      </c>
      <c r="F9" s="4">
        <v>0</v>
      </c>
      <c r="G9" s="4">
        <v>0</v>
      </c>
      <c r="H9" s="58">
        <f t="shared" si="0"/>
        <v>0</v>
      </c>
      <c r="I9" s="44"/>
    </row>
    <row r="10" spans="1:9" x14ac:dyDescent="0.25">
      <c r="A10" s="81"/>
      <c r="B10" s="70"/>
      <c r="C10" s="2" t="s">
        <v>8</v>
      </c>
      <c r="D10" s="4">
        <v>0</v>
      </c>
      <c r="E10" s="4">
        <v>0</v>
      </c>
      <c r="F10" s="4">
        <v>1</v>
      </c>
      <c r="G10" s="4">
        <v>2</v>
      </c>
      <c r="H10" s="58">
        <f t="shared" si="0"/>
        <v>3</v>
      </c>
      <c r="I10" s="44"/>
    </row>
    <row r="11" spans="1:9" x14ac:dyDescent="0.25">
      <c r="A11" s="81"/>
      <c r="B11" s="70"/>
      <c r="C11" s="2" t="s">
        <v>9</v>
      </c>
      <c r="D11" s="4">
        <v>0</v>
      </c>
      <c r="E11" s="4">
        <v>1</v>
      </c>
      <c r="F11" s="4" t="s">
        <v>60</v>
      </c>
      <c r="G11" s="4">
        <v>1</v>
      </c>
      <c r="H11" s="58">
        <f t="shared" si="0"/>
        <v>2</v>
      </c>
      <c r="I11" s="44"/>
    </row>
    <row r="12" spans="1:9" x14ac:dyDescent="0.25">
      <c r="A12" s="81"/>
      <c r="B12" s="70"/>
      <c r="C12" s="2" t="s">
        <v>10</v>
      </c>
      <c r="D12" s="4">
        <v>1</v>
      </c>
      <c r="E12" s="4">
        <v>0</v>
      </c>
      <c r="F12" s="4" t="s">
        <v>60</v>
      </c>
      <c r="G12" s="4">
        <v>0</v>
      </c>
      <c r="H12" s="58">
        <f t="shared" si="0"/>
        <v>1</v>
      </c>
      <c r="I12" s="44"/>
    </row>
    <row r="13" spans="1:9" x14ac:dyDescent="0.25">
      <c r="A13" s="81"/>
      <c r="B13" s="70"/>
      <c r="C13" s="2" t="s">
        <v>11</v>
      </c>
      <c r="D13" s="4">
        <v>0</v>
      </c>
      <c r="E13" s="4">
        <v>0</v>
      </c>
      <c r="F13" s="4">
        <v>0</v>
      </c>
      <c r="G13" s="4">
        <v>0</v>
      </c>
      <c r="H13" s="58">
        <f t="shared" si="0"/>
        <v>0</v>
      </c>
      <c r="I13" s="44"/>
    </row>
    <row r="14" spans="1:9" x14ac:dyDescent="0.25">
      <c r="A14" s="81"/>
      <c r="B14" s="70"/>
      <c r="C14" s="2" t="s">
        <v>12</v>
      </c>
      <c r="D14" s="4">
        <v>9</v>
      </c>
      <c r="E14" s="4">
        <v>9</v>
      </c>
      <c r="F14" s="4">
        <v>9</v>
      </c>
      <c r="G14" s="4">
        <v>9</v>
      </c>
      <c r="H14" s="58">
        <f t="shared" si="0"/>
        <v>36</v>
      </c>
      <c r="I14" s="44"/>
    </row>
    <row r="15" spans="1:9" x14ac:dyDescent="0.25">
      <c r="A15" s="81"/>
      <c r="B15" s="70"/>
      <c r="C15" s="2" t="s">
        <v>13</v>
      </c>
      <c r="D15" s="4">
        <v>0</v>
      </c>
      <c r="E15" s="4">
        <v>3</v>
      </c>
      <c r="F15" s="4">
        <v>4</v>
      </c>
      <c r="G15" s="4">
        <v>3</v>
      </c>
      <c r="H15" s="58">
        <f t="shared" si="0"/>
        <v>10</v>
      </c>
      <c r="I15" s="44"/>
    </row>
    <row r="16" spans="1:9" x14ac:dyDescent="0.25">
      <c r="A16" s="81"/>
      <c r="B16" s="70"/>
      <c r="C16" s="2" t="s">
        <v>14</v>
      </c>
      <c r="D16" s="4">
        <v>0</v>
      </c>
      <c r="E16" s="4">
        <v>0</v>
      </c>
      <c r="F16" s="4">
        <v>1</v>
      </c>
      <c r="G16" s="4">
        <v>0</v>
      </c>
      <c r="H16" s="58">
        <f t="shared" si="0"/>
        <v>1</v>
      </c>
      <c r="I16" s="44"/>
    </row>
    <row r="17" spans="1:12" ht="16.5" thickBot="1" x14ac:dyDescent="0.3">
      <c r="A17" s="82"/>
      <c r="B17" s="71"/>
      <c r="C17" s="59" t="s">
        <v>15</v>
      </c>
      <c r="D17" s="60">
        <v>0</v>
      </c>
      <c r="E17" s="60">
        <v>0</v>
      </c>
      <c r="F17" s="60">
        <v>0</v>
      </c>
      <c r="G17" s="60">
        <v>0</v>
      </c>
      <c r="H17" s="61">
        <f t="shared" si="0"/>
        <v>0</v>
      </c>
      <c r="I17" s="44"/>
    </row>
    <row r="18" spans="1:12" x14ac:dyDescent="0.25">
      <c r="A18" s="77" t="s">
        <v>39</v>
      </c>
      <c r="B18" s="75" t="s">
        <v>16</v>
      </c>
      <c r="C18" s="55" t="s">
        <v>17</v>
      </c>
      <c r="D18" s="56">
        <v>0</v>
      </c>
      <c r="E18" s="56">
        <v>1</v>
      </c>
      <c r="F18" s="56">
        <v>2</v>
      </c>
      <c r="G18" s="56">
        <v>0</v>
      </c>
      <c r="H18" s="57">
        <f t="shared" si="0"/>
        <v>3</v>
      </c>
      <c r="I18" s="44"/>
    </row>
    <row r="19" spans="1:12" x14ac:dyDescent="0.25">
      <c r="A19" s="78"/>
      <c r="B19" s="70"/>
      <c r="C19" s="2" t="s">
        <v>18</v>
      </c>
      <c r="D19" s="4">
        <v>4</v>
      </c>
      <c r="E19" s="4">
        <v>4</v>
      </c>
      <c r="F19" s="4">
        <v>8</v>
      </c>
      <c r="G19" s="4">
        <v>5</v>
      </c>
      <c r="H19" s="58">
        <f t="shared" si="0"/>
        <v>21</v>
      </c>
      <c r="I19" s="44"/>
    </row>
    <row r="20" spans="1:12" x14ac:dyDescent="0.25">
      <c r="A20" s="78"/>
      <c r="B20" s="70"/>
      <c r="C20" s="2" t="s">
        <v>19</v>
      </c>
      <c r="D20" s="4">
        <v>6</v>
      </c>
      <c r="E20" s="4">
        <v>14</v>
      </c>
      <c r="F20" s="4">
        <v>5</v>
      </c>
      <c r="G20" s="4">
        <v>26</v>
      </c>
      <c r="H20" s="58">
        <f t="shared" si="0"/>
        <v>51</v>
      </c>
      <c r="I20" s="44"/>
    </row>
    <row r="21" spans="1:12" ht="30" x14ac:dyDescent="0.25">
      <c r="A21" s="78"/>
      <c r="B21" s="70"/>
      <c r="C21" s="2" t="s">
        <v>20</v>
      </c>
      <c r="D21" s="4">
        <v>0</v>
      </c>
      <c r="E21" s="4">
        <v>0</v>
      </c>
      <c r="F21" s="4">
        <v>0</v>
      </c>
      <c r="G21" s="4">
        <v>0</v>
      </c>
      <c r="H21" s="58">
        <f t="shared" si="0"/>
        <v>0</v>
      </c>
      <c r="I21" s="44"/>
    </row>
    <row r="22" spans="1:12" ht="30" x14ac:dyDescent="0.25">
      <c r="A22" s="78"/>
      <c r="B22" s="70"/>
      <c r="C22" s="2" t="s">
        <v>21</v>
      </c>
      <c r="D22" s="4">
        <v>0</v>
      </c>
      <c r="E22" s="4">
        <v>0</v>
      </c>
      <c r="F22" s="4">
        <v>0</v>
      </c>
      <c r="G22" s="4">
        <v>2</v>
      </c>
      <c r="H22" s="58">
        <f t="shared" si="0"/>
        <v>2</v>
      </c>
      <c r="I22" s="44"/>
    </row>
    <row r="23" spans="1:12" x14ac:dyDescent="0.25">
      <c r="A23" s="78"/>
      <c r="B23" s="70"/>
      <c r="C23" s="2" t="s">
        <v>22</v>
      </c>
      <c r="D23" s="4">
        <v>0</v>
      </c>
      <c r="E23" s="4">
        <v>0</v>
      </c>
      <c r="F23" s="4">
        <v>0</v>
      </c>
      <c r="G23" s="4">
        <v>0</v>
      </c>
      <c r="H23" s="58">
        <f t="shared" si="0"/>
        <v>0</v>
      </c>
      <c r="I23" s="44"/>
    </row>
    <row r="24" spans="1:12" x14ac:dyDescent="0.25">
      <c r="A24" s="78"/>
      <c r="B24" s="70" t="s">
        <v>23</v>
      </c>
      <c r="C24" s="2" t="s">
        <v>24</v>
      </c>
      <c r="D24" s="4">
        <v>3</v>
      </c>
      <c r="E24" s="4">
        <v>7</v>
      </c>
      <c r="F24" s="4">
        <v>0</v>
      </c>
      <c r="G24" s="4">
        <v>1</v>
      </c>
      <c r="H24" s="58">
        <f t="shared" si="0"/>
        <v>11</v>
      </c>
      <c r="I24" s="44"/>
    </row>
    <row r="25" spans="1:12" x14ac:dyDescent="0.25">
      <c r="A25" s="78"/>
      <c r="B25" s="70"/>
      <c r="C25" s="2" t="s">
        <v>25</v>
      </c>
      <c r="D25" s="4">
        <v>1</v>
      </c>
      <c r="E25" s="4">
        <v>0</v>
      </c>
      <c r="F25" s="4">
        <v>2</v>
      </c>
      <c r="G25" s="4">
        <v>0</v>
      </c>
      <c r="H25" s="58">
        <f t="shared" si="0"/>
        <v>3</v>
      </c>
      <c r="I25" s="44"/>
    </row>
    <row r="26" spans="1:12" x14ac:dyDescent="0.25">
      <c r="A26" s="78"/>
      <c r="B26" s="70"/>
      <c r="C26" s="2" t="s">
        <v>26</v>
      </c>
      <c r="D26" s="4">
        <v>0</v>
      </c>
      <c r="E26" s="4">
        <v>0</v>
      </c>
      <c r="F26" s="4">
        <v>0</v>
      </c>
      <c r="G26" s="4">
        <v>0</v>
      </c>
      <c r="H26" s="58">
        <f t="shared" si="0"/>
        <v>0</v>
      </c>
      <c r="I26" s="44"/>
    </row>
    <row r="27" spans="1:12" x14ac:dyDescent="0.25">
      <c r="A27" s="78"/>
      <c r="B27" s="70"/>
      <c r="C27" s="2" t="s">
        <v>92</v>
      </c>
      <c r="D27" s="4">
        <v>0</v>
      </c>
      <c r="E27" s="4">
        <v>0</v>
      </c>
      <c r="F27" s="4">
        <v>11</v>
      </c>
      <c r="G27" s="4">
        <v>36</v>
      </c>
      <c r="H27" s="58">
        <f t="shared" si="0"/>
        <v>47</v>
      </c>
      <c r="I27" s="44"/>
    </row>
    <row r="28" spans="1:12" x14ac:dyDescent="0.25">
      <c r="A28" s="78"/>
      <c r="B28" s="70"/>
      <c r="C28" s="2" t="s">
        <v>27</v>
      </c>
      <c r="D28" s="4">
        <v>0</v>
      </c>
      <c r="E28" s="4">
        <v>0</v>
      </c>
      <c r="F28" s="4">
        <v>0</v>
      </c>
      <c r="G28" s="4">
        <v>0</v>
      </c>
      <c r="H28" s="58">
        <f t="shared" si="0"/>
        <v>0</v>
      </c>
      <c r="I28" s="44"/>
    </row>
    <row r="29" spans="1:12" ht="16.5" thickBot="1" x14ac:dyDescent="0.3">
      <c r="A29" s="79"/>
      <c r="B29" s="71"/>
      <c r="C29" s="59" t="s">
        <v>28</v>
      </c>
      <c r="D29" s="60">
        <v>1</v>
      </c>
      <c r="E29" s="60">
        <v>1</v>
      </c>
      <c r="F29" s="60">
        <v>5</v>
      </c>
      <c r="G29" s="60">
        <v>11</v>
      </c>
      <c r="H29" s="61">
        <f t="shared" si="0"/>
        <v>18</v>
      </c>
      <c r="I29" s="44"/>
      <c r="K29" s="45"/>
      <c r="L29" s="45"/>
    </row>
    <row r="30" spans="1:12" ht="28.5" customHeight="1" x14ac:dyDescent="0.25">
      <c r="A30" s="77" t="s">
        <v>36</v>
      </c>
      <c r="B30" s="65" t="s">
        <v>29</v>
      </c>
      <c r="C30" s="65"/>
      <c r="D30" s="56">
        <v>2</v>
      </c>
      <c r="E30" s="56">
        <v>1</v>
      </c>
      <c r="F30" s="56">
        <v>0</v>
      </c>
      <c r="G30" s="56">
        <v>3</v>
      </c>
      <c r="H30" s="57">
        <f t="shared" si="0"/>
        <v>6</v>
      </c>
      <c r="I30" s="44"/>
      <c r="K30" s="46"/>
      <c r="L30" s="45"/>
    </row>
    <row r="31" spans="1:12" ht="28.5" customHeight="1" x14ac:dyDescent="0.25">
      <c r="A31" s="78"/>
      <c r="B31" s="67" t="s">
        <v>31</v>
      </c>
      <c r="C31" s="67"/>
      <c r="D31" s="4">
        <v>3</v>
      </c>
      <c r="E31" s="4">
        <v>24</v>
      </c>
      <c r="F31" s="4">
        <v>18</v>
      </c>
      <c r="G31" s="4">
        <v>35</v>
      </c>
      <c r="H31" s="58">
        <f t="shared" si="0"/>
        <v>80</v>
      </c>
      <c r="I31" s="44"/>
      <c r="K31" s="46"/>
      <c r="L31" s="45"/>
    </row>
    <row r="32" spans="1:12" ht="28.5" customHeight="1" x14ac:dyDescent="0.25">
      <c r="A32" s="78"/>
      <c r="B32" s="67" t="s">
        <v>32</v>
      </c>
      <c r="C32" s="67"/>
      <c r="D32" s="4">
        <v>5</v>
      </c>
      <c r="E32" s="4">
        <v>5</v>
      </c>
      <c r="F32" s="4">
        <v>1</v>
      </c>
      <c r="G32" s="4">
        <v>1</v>
      </c>
      <c r="H32" s="58">
        <f t="shared" si="0"/>
        <v>12</v>
      </c>
      <c r="I32" s="44"/>
      <c r="K32" s="46"/>
      <c r="L32" s="45"/>
    </row>
    <row r="33" spans="1:12" ht="28.5" customHeight="1" thickBot="1" x14ac:dyDescent="0.3">
      <c r="A33" s="79"/>
      <c r="B33" s="66" t="s">
        <v>33</v>
      </c>
      <c r="C33" s="66"/>
      <c r="D33" s="60">
        <v>3</v>
      </c>
      <c r="E33" s="60">
        <v>5</v>
      </c>
      <c r="F33" s="60">
        <v>9</v>
      </c>
      <c r="G33" s="60">
        <v>10</v>
      </c>
      <c r="H33" s="61">
        <f t="shared" si="0"/>
        <v>27</v>
      </c>
      <c r="I33" s="44"/>
      <c r="K33" s="46"/>
      <c r="L33" s="45"/>
    </row>
    <row r="34" spans="1:12" ht="28.5" customHeight="1" x14ac:dyDescent="0.25">
      <c r="A34" s="77" t="s">
        <v>37</v>
      </c>
      <c r="B34" s="65" t="s">
        <v>34</v>
      </c>
      <c r="C34" s="65"/>
      <c r="D34" s="56">
        <v>4</v>
      </c>
      <c r="E34" s="56">
        <v>7</v>
      </c>
      <c r="F34" s="4">
        <v>6</v>
      </c>
      <c r="G34" s="56">
        <v>20</v>
      </c>
      <c r="H34" s="57">
        <f t="shared" si="0"/>
        <v>37</v>
      </c>
      <c r="I34" s="44"/>
      <c r="K34" s="45"/>
      <c r="L34" s="45"/>
    </row>
    <row r="35" spans="1:12" ht="28.5" customHeight="1" thickBot="1" x14ac:dyDescent="0.3">
      <c r="A35" s="79"/>
      <c r="B35" s="66" t="s">
        <v>35</v>
      </c>
      <c r="C35" s="66"/>
      <c r="D35" s="60">
        <v>297</v>
      </c>
      <c r="E35" s="60">
        <v>618</v>
      </c>
      <c r="F35" s="4">
        <v>183</v>
      </c>
      <c r="G35" s="60">
        <v>656</v>
      </c>
      <c r="H35" s="61">
        <f t="shared" si="0"/>
        <v>1754</v>
      </c>
      <c r="I35" s="44"/>
      <c r="K35" s="45"/>
      <c r="L35" s="45"/>
    </row>
    <row r="36" spans="1:12" ht="28.5" customHeight="1" x14ac:dyDescent="0.25">
      <c r="A36" s="77" t="s">
        <v>38</v>
      </c>
      <c r="B36" s="65" t="s">
        <v>40</v>
      </c>
      <c r="C36" s="65"/>
      <c r="D36" s="56">
        <v>148</v>
      </c>
      <c r="E36" s="4">
        <v>69</v>
      </c>
      <c r="F36" s="56">
        <v>80</v>
      </c>
      <c r="G36" s="56">
        <v>97</v>
      </c>
      <c r="H36" s="57">
        <f t="shared" si="0"/>
        <v>394</v>
      </c>
      <c r="I36" s="44"/>
      <c r="K36" s="45"/>
      <c r="L36" s="45"/>
    </row>
    <row r="37" spans="1:12" ht="28.5" customHeight="1" x14ac:dyDescent="0.25">
      <c r="A37" s="78"/>
      <c r="B37" s="67" t="s">
        <v>41</v>
      </c>
      <c r="C37" s="67"/>
      <c r="D37" s="4">
        <v>0</v>
      </c>
      <c r="E37" s="4">
        <v>0</v>
      </c>
      <c r="F37" s="4">
        <v>0</v>
      </c>
      <c r="G37" s="4">
        <v>0</v>
      </c>
      <c r="H37" s="58">
        <f t="shared" si="0"/>
        <v>0</v>
      </c>
      <c r="I37" s="44"/>
    </row>
    <row r="38" spans="1:12" ht="28.5" customHeight="1" x14ac:dyDescent="0.25">
      <c r="A38" s="78"/>
      <c r="B38" s="67" t="s">
        <v>42</v>
      </c>
      <c r="C38" s="67"/>
      <c r="D38" s="4">
        <v>0</v>
      </c>
      <c r="E38" s="4">
        <v>0</v>
      </c>
      <c r="F38" s="4">
        <v>0</v>
      </c>
      <c r="G38" s="4">
        <v>0</v>
      </c>
      <c r="H38" s="58">
        <f t="shared" si="0"/>
        <v>0</v>
      </c>
      <c r="I38" s="44"/>
    </row>
    <row r="39" spans="1:12" ht="28.5" customHeight="1" x14ac:dyDescent="0.25">
      <c r="A39" s="78"/>
      <c r="B39" s="67" t="s">
        <v>30</v>
      </c>
      <c r="C39" s="67"/>
      <c r="D39" s="4">
        <v>0</v>
      </c>
      <c r="E39" s="4">
        <v>0</v>
      </c>
      <c r="F39" s="4">
        <v>0</v>
      </c>
      <c r="G39" s="4">
        <v>0</v>
      </c>
      <c r="H39" s="58">
        <f t="shared" si="0"/>
        <v>0</v>
      </c>
      <c r="I39" s="44"/>
    </row>
    <row r="40" spans="1:12" ht="28.5" customHeight="1" x14ac:dyDescent="0.25">
      <c r="A40" s="78"/>
      <c r="B40" s="67" t="s">
        <v>45</v>
      </c>
      <c r="C40" s="67"/>
      <c r="D40" s="4">
        <v>119</v>
      </c>
      <c r="E40" s="4">
        <v>58</v>
      </c>
      <c r="F40" s="4">
        <v>80</v>
      </c>
      <c r="G40" s="4">
        <v>97</v>
      </c>
      <c r="H40" s="58">
        <f t="shared" si="0"/>
        <v>354</v>
      </c>
    </row>
    <row r="41" spans="1:12" ht="28.5" customHeight="1" x14ac:dyDescent="0.25">
      <c r="A41" s="78"/>
      <c r="B41" s="67" t="s">
        <v>46</v>
      </c>
      <c r="C41" s="67"/>
      <c r="D41" s="4">
        <v>156</v>
      </c>
      <c r="E41" s="4">
        <v>58</v>
      </c>
      <c r="F41" s="4">
        <v>80</v>
      </c>
      <c r="G41" s="4">
        <v>97</v>
      </c>
      <c r="H41" s="58">
        <f t="shared" si="0"/>
        <v>391</v>
      </c>
    </row>
    <row r="42" spans="1:12" ht="28.5" customHeight="1" x14ac:dyDescent="0.25">
      <c r="A42" s="78"/>
      <c r="B42" s="67" t="s">
        <v>47</v>
      </c>
      <c r="C42" s="67"/>
      <c r="D42" s="4">
        <v>83</v>
      </c>
      <c r="E42" s="4">
        <v>19</v>
      </c>
      <c r="F42" s="4">
        <v>0</v>
      </c>
      <c r="G42" s="4">
        <v>0</v>
      </c>
      <c r="H42" s="58">
        <f t="shared" si="0"/>
        <v>102</v>
      </c>
    </row>
    <row r="43" spans="1:12" ht="28.5" customHeight="1" thickBot="1" x14ac:dyDescent="0.3">
      <c r="A43" s="79"/>
      <c r="B43" s="66" t="s">
        <v>48</v>
      </c>
      <c r="C43" s="66"/>
      <c r="D43" s="60">
        <v>116</v>
      </c>
      <c r="E43" s="60">
        <v>42</v>
      </c>
      <c r="F43" s="60">
        <v>80</v>
      </c>
      <c r="G43" s="60">
        <v>97</v>
      </c>
      <c r="H43" s="61">
        <f t="shared" si="0"/>
        <v>335</v>
      </c>
    </row>
  </sheetData>
  <mergeCells count="27">
    <mergeCell ref="A1:H1"/>
    <mergeCell ref="B33:C33"/>
    <mergeCell ref="A36:A43"/>
    <mergeCell ref="B41:C41"/>
    <mergeCell ref="B40:C40"/>
    <mergeCell ref="B42:C42"/>
    <mergeCell ref="B43:C43"/>
    <mergeCell ref="B36:C36"/>
    <mergeCell ref="B37:C37"/>
    <mergeCell ref="B38:C38"/>
    <mergeCell ref="B39:C39"/>
    <mergeCell ref="A5:A17"/>
    <mergeCell ref="A2:H2"/>
    <mergeCell ref="A34:A35"/>
    <mergeCell ref="A30:A33"/>
    <mergeCell ref="A18:A29"/>
    <mergeCell ref="A3:A4"/>
    <mergeCell ref="B24:B29"/>
    <mergeCell ref="B3:C4"/>
    <mergeCell ref="D3:H3"/>
    <mergeCell ref="B5:B17"/>
    <mergeCell ref="B18:B23"/>
    <mergeCell ref="B34:C34"/>
    <mergeCell ref="B35:C35"/>
    <mergeCell ref="B31:C31"/>
    <mergeCell ref="B32:C32"/>
    <mergeCell ref="B30:C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showGridLines="0" workbookViewId="0">
      <selection sqref="A1:H1"/>
    </sheetView>
  </sheetViews>
  <sheetFormatPr baseColWidth="10" defaultColWidth="0" defaultRowHeight="15" x14ac:dyDescent="0.2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/>
    <col min="12" max="16384" width="11.42578125" style="1" hidden="1"/>
  </cols>
  <sheetData>
    <row r="1" spans="1:8" ht="86.25" customHeight="1" x14ac:dyDescent="0.25">
      <c r="A1" s="76" t="s">
        <v>61</v>
      </c>
      <c r="B1" s="76"/>
      <c r="C1" s="76"/>
      <c r="D1" s="76"/>
      <c r="E1" s="76"/>
      <c r="F1" s="76"/>
      <c r="G1" s="76"/>
      <c r="H1" s="76"/>
    </row>
    <row r="2" spans="1:8" ht="27" customHeight="1" x14ac:dyDescent="0.25">
      <c r="A2" s="88" t="s">
        <v>49</v>
      </c>
      <c r="B2" s="88"/>
      <c r="C2" s="88"/>
      <c r="D2" s="88"/>
      <c r="E2" s="88"/>
      <c r="F2" s="88"/>
      <c r="G2" s="88"/>
      <c r="H2" s="88"/>
    </row>
    <row r="3" spans="1:8" x14ac:dyDescent="0.25">
      <c r="A3" s="89" t="s">
        <v>43</v>
      </c>
      <c r="B3" s="89" t="s">
        <v>0</v>
      </c>
      <c r="C3" s="89"/>
      <c r="D3" s="89">
        <v>2021</v>
      </c>
      <c r="E3" s="89"/>
      <c r="F3" s="89"/>
      <c r="G3" s="89"/>
      <c r="H3" s="89"/>
    </row>
    <row r="4" spans="1:8" x14ac:dyDescent="0.25">
      <c r="A4" s="89"/>
      <c r="B4" s="89"/>
      <c r="C4" s="89"/>
      <c r="D4" s="35" t="s">
        <v>56</v>
      </c>
      <c r="E4" s="35" t="s">
        <v>57</v>
      </c>
      <c r="F4" s="35" t="s">
        <v>58</v>
      </c>
      <c r="G4" s="35" t="s">
        <v>59</v>
      </c>
      <c r="H4" s="35" t="s">
        <v>1</v>
      </c>
    </row>
    <row r="5" spans="1:8" x14ac:dyDescent="0.25">
      <c r="A5" s="90" t="s">
        <v>54</v>
      </c>
      <c r="B5" s="70" t="s">
        <v>2</v>
      </c>
      <c r="C5" s="2" t="s">
        <v>3</v>
      </c>
      <c r="D5" s="36">
        <v>0</v>
      </c>
      <c r="E5" s="36">
        <v>1</v>
      </c>
      <c r="F5" s="36">
        <v>2</v>
      </c>
      <c r="G5" s="36">
        <v>3</v>
      </c>
      <c r="H5" s="3">
        <f t="shared" ref="H5:H17" si="0">SUM(D5:G5)</f>
        <v>6</v>
      </c>
    </row>
    <row r="6" spans="1:8" x14ac:dyDescent="0.25">
      <c r="A6" s="91"/>
      <c r="B6" s="70"/>
      <c r="C6" s="2" t="s">
        <v>4</v>
      </c>
      <c r="D6" s="4">
        <v>0</v>
      </c>
      <c r="E6" s="4">
        <v>1</v>
      </c>
      <c r="F6" s="4">
        <v>2</v>
      </c>
      <c r="G6" s="4">
        <v>1</v>
      </c>
      <c r="H6" s="5">
        <f t="shared" si="0"/>
        <v>4</v>
      </c>
    </row>
    <row r="7" spans="1:8" x14ac:dyDescent="0.25">
      <c r="A7" s="91"/>
      <c r="B7" s="70"/>
      <c r="C7" s="2" t="s">
        <v>5</v>
      </c>
      <c r="D7" s="4">
        <v>2</v>
      </c>
      <c r="E7" s="4">
        <v>2</v>
      </c>
      <c r="F7" s="4">
        <v>8</v>
      </c>
      <c r="G7" s="4">
        <v>9</v>
      </c>
      <c r="H7" s="5">
        <f t="shared" si="0"/>
        <v>21</v>
      </c>
    </row>
    <row r="8" spans="1:8" x14ac:dyDescent="0.25">
      <c r="A8" s="91"/>
      <c r="B8" s="70"/>
      <c r="C8" s="2" t="s">
        <v>6</v>
      </c>
      <c r="D8" s="4">
        <v>10</v>
      </c>
      <c r="E8" s="4">
        <v>13</v>
      </c>
      <c r="F8" s="4">
        <v>19</v>
      </c>
      <c r="G8" s="4">
        <v>18</v>
      </c>
      <c r="H8" s="5">
        <f t="shared" si="0"/>
        <v>60</v>
      </c>
    </row>
    <row r="9" spans="1:8" x14ac:dyDescent="0.25">
      <c r="A9" s="91"/>
      <c r="B9" s="70"/>
      <c r="C9" s="2" t="s">
        <v>7</v>
      </c>
      <c r="D9" s="4">
        <v>0</v>
      </c>
      <c r="E9" s="4">
        <v>0</v>
      </c>
      <c r="F9" s="4">
        <v>0</v>
      </c>
      <c r="G9" s="4">
        <v>0</v>
      </c>
      <c r="H9" s="5">
        <f t="shared" si="0"/>
        <v>0</v>
      </c>
    </row>
    <row r="10" spans="1:8" x14ac:dyDescent="0.25">
      <c r="A10" s="91"/>
      <c r="B10" s="70"/>
      <c r="C10" s="2" t="s">
        <v>8</v>
      </c>
      <c r="D10" s="4">
        <v>0</v>
      </c>
      <c r="E10" s="4">
        <v>0</v>
      </c>
      <c r="F10" s="4">
        <v>1</v>
      </c>
      <c r="G10" s="4">
        <v>2</v>
      </c>
      <c r="H10" s="5">
        <f t="shared" si="0"/>
        <v>3</v>
      </c>
    </row>
    <row r="11" spans="1:8" x14ac:dyDescent="0.25">
      <c r="A11" s="91"/>
      <c r="B11" s="70"/>
      <c r="C11" s="2" t="s">
        <v>9</v>
      </c>
      <c r="D11" s="4">
        <v>0</v>
      </c>
      <c r="E11" s="4">
        <v>1</v>
      </c>
      <c r="F11" s="4" t="s">
        <v>60</v>
      </c>
      <c r="G11" s="4">
        <v>1</v>
      </c>
      <c r="H11" s="5">
        <f t="shared" si="0"/>
        <v>2</v>
      </c>
    </row>
    <row r="12" spans="1:8" x14ac:dyDescent="0.25">
      <c r="A12" s="91"/>
      <c r="B12" s="70"/>
      <c r="C12" s="2" t="s">
        <v>10</v>
      </c>
      <c r="D12" s="4">
        <v>1</v>
      </c>
      <c r="E12" s="4">
        <v>0</v>
      </c>
      <c r="F12" s="4" t="s">
        <v>60</v>
      </c>
      <c r="G12" s="4">
        <v>0</v>
      </c>
      <c r="H12" s="5">
        <f t="shared" si="0"/>
        <v>1</v>
      </c>
    </row>
    <row r="13" spans="1:8" x14ac:dyDescent="0.25">
      <c r="A13" s="91"/>
      <c r="B13" s="70"/>
      <c r="C13" s="2" t="s">
        <v>11</v>
      </c>
      <c r="D13" s="4">
        <v>0</v>
      </c>
      <c r="E13" s="4">
        <v>0</v>
      </c>
      <c r="F13" s="4">
        <v>0</v>
      </c>
      <c r="G13" s="4">
        <v>0</v>
      </c>
      <c r="H13" s="5">
        <f t="shared" si="0"/>
        <v>0</v>
      </c>
    </row>
    <row r="14" spans="1:8" x14ac:dyDescent="0.25">
      <c r="A14" s="91"/>
      <c r="B14" s="70"/>
      <c r="C14" s="2" t="s">
        <v>12</v>
      </c>
      <c r="D14" s="4">
        <v>9</v>
      </c>
      <c r="E14" s="4">
        <v>9</v>
      </c>
      <c r="F14" s="4">
        <v>9</v>
      </c>
      <c r="G14" s="4">
        <v>9</v>
      </c>
      <c r="H14" s="5">
        <f t="shared" si="0"/>
        <v>36</v>
      </c>
    </row>
    <row r="15" spans="1:8" x14ac:dyDescent="0.25">
      <c r="A15" s="91"/>
      <c r="B15" s="70"/>
      <c r="C15" s="2" t="s">
        <v>13</v>
      </c>
      <c r="D15" s="4">
        <v>0</v>
      </c>
      <c r="E15" s="4">
        <v>3</v>
      </c>
      <c r="F15" s="4">
        <v>4</v>
      </c>
      <c r="G15" s="4">
        <v>3</v>
      </c>
      <c r="H15" s="5">
        <f t="shared" si="0"/>
        <v>10</v>
      </c>
    </row>
    <row r="16" spans="1:8" x14ac:dyDescent="0.25">
      <c r="A16" s="91"/>
      <c r="B16" s="70"/>
      <c r="C16" s="2" t="s">
        <v>14</v>
      </c>
      <c r="D16" s="4">
        <v>0</v>
      </c>
      <c r="E16" s="4">
        <v>0</v>
      </c>
      <c r="F16" s="4">
        <v>1</v>
      </c>
      <c r="G16" s="4">
        <v>0</v>
      </c>
      <c r="H16" s="5">
        <f t="shared" si="0"/>
        <v>1</v>
      </c>
    </row>
    <row r="17" spans="1:8" x14ac:dyDescent="0.25">
      <c r="A17" s="92"/>
      <c r="B17" s="70"/>
      <c r="C17" s="2" t="s">
        <v>15</v>
      </c>
      <c r="D17" s="4">
        <v>0</v>
      </c>
      <c r="E17" s="4">
        <v>0</v>
      </c>
      <c r="F17" s="4">
        <v>0</v>
      </c>
      <c r="G17" s="4">
        <v>0</v>
      </c>
      <c r="H17" s="5">
        <f t="shared" si="0"/>
        <v>0</v>
      </c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s="8" customFormat="1" ht="38.25" customHeight="1" x14ac:dyDescent="0.25">
      <c r="A19" s="87" t="s">
        <v>137</v>
      </c>
      <c r="B19" s="87"/>
      <c r="C19" s="7"/>
      <c r="D19" s="7"/>
      <c r="E19" s="7"/>
      <c r="F19" s="7"/>
      <c r="G19" s="7"/>
      <c r="H19" s="7"/>
    </row>
    <row r="20" spans="1:8" s="8" customFormat="1" ht="21.75" customHeight="1" x14ac:dyDescent="0.25">
      <c r="A20" s="34" t="s">
        <v>50</v>
      </c>
      <c r="B20" s="34" t="s">
        <v>1</v>
      </c>
      <c r="C20" s="7"/>
      <c r="D20" s="7"/>
      <c r="E20" s="7"/>
      <c r="F20" s="7"/>
      <c r="G20" s="7"/>
      <c r="H20" s="7"/>
    </row>
    <row r="21" spans="1:8" ht="21" customHeight="1" x14ac:dyDescent="0.25">
      <c r="A21" s="9" t="s">
        <v>3</v>
      </c>
      <c r="B21" s="10">
        <v>3</v>
      </c>
      <c r="C21" s="6"/>
      <c r="D21" s="6"/>
      <c r="E21" s="6"/>
      <c r="F21" s="6"/>
      <c r="G21" s="6"/>
      <c r="H21" s="6"/>
    </row>
    <row r="22" spans="1:8" ht="21" customHeight="1" x14ac:dyDescent="0.25">
      <c r="A22" s="9" t="s">
        <v>4</v>
      </c>
      <c r="B22" s="11">
        <v>1</v>
      </c>
      <c r="C22" s="6"/>
      <c r="D22" s="6"/>
      <c r="E22" s="6"/>
      <c r="F22" s="6"/>
      <c r="G22" s="6"/>
      <c r="H22" s="6"/>
    </row>
    <row r="23" spans="1:8" ht="21" customHeight="1" x14ac:dyDescent="0.25">
      <c r="A23" s="9" t="s">
        <v>5</v>
      </c>
      <c r="B23" s="10">
        <v>9</v>
      </c>
      <c r="C23" s="6"/>
      <c r="D23" s="6"/>
      <c r="E23" s="6"/>
      <c r="F23" s="6"/>
      <c r="G23" s="6"/>
      <c r="H23" s="6"/>
    </row>
    <row r="24" spans="1:8" ht="21" customHeight="1" x14ac:dyDescent="0.25">
      <c r="A24" s="9" t="s">
        <v>6</v>
      </c>
      <c r="B24" s="10">
        <v>18</v>
      </c>
      <c r="C24" s="6"/>
      <c r="D24" s="6"/>
      <c r="E24" s="6"/>
      <c r="F24" s="6"/>
      <c r="G24" s="6"/>
      <c r="H24" s="6"/>
    </row>
    <row r="25" spans="1:8" ht="21" customHeight="1" x14ac:dyDescent="0.25">
      <c r="A25" s="9" t="s">
        <v>7</v>
      </c>
      <c r="B25" s="10">
        <v>0</v>
      </c>
      <c r="C25" s="6"/>
      <c r="D25" s="6"/>
      <c r="E25" s="6"/>
      <c r="F25" s="6"/>
      <c r="G25" s="6"/>
      <c r="H25" s="6"/>
    </row>
    <row r="26" spans="1:8" ht="21" customHeight="1" x14ac:dyDescent="0.25">
      <c r="A26" s="9" t="s">
        <v>8</v>
      </c>
      <c r="B26" s="10">
        <v>2</v>
      </c>
      <c r="C26" s="6"/>
      <c r="D26" s="6"/>
      <c r="E26" s="6"/>
      <c r="F26" s="6"/>
      <c r="G26" s="6"/>
      <c r="H26" s="6"/>
    </row>
    <row r="27" spans="1:8" ht="21" customHeight="1" x14ac:dyDescent="0.25">
      <c r="A27" s="9" t="s">
        <v>9</v>
      </c>
      <c r="B27" s="10">
        <v>1</v>
      </c>
      <c r="C27" s="6"/>
      <c r="D27" s="6"/>
      <c r="E27" s="6"/>
      <c r="F27" s="6"/>
      <c r="G27" s="6"/>
      <c r="H27" s="6"/>
    </row>
    <row r="28" spans="1:8" ht="21" customHeight="1" x14ac:dyDescent="0.25">
      <c r="A28" s="9" t="s">
        <v>10</v>
      </c>
      <c r="B28" s="10">
        <v>0</v>
      </c>
      <c r="C28" s="6"/>
      <c r="D28" s="6"/>
      <c r="E28" s="6"/>
      <c r="F28" s="6"/>
      <c r="G28" s="6"/>
      <c r="H28" s="6"/>
    </row>
    <row r="29" spans="1:8" ht="21" customHeight="1" x14ac:dyDescent="0.25">
      <c r="A29" s="9" t="s">
        <v>11</v>
      </c>
      <c r="B29" s="10">
        <v>0</v>
      </c>
      <c r="C29" s="6"/>
      <c r="D29" s="6"/>
      <c r="E29" s="6"/>
      <c r="F29" s="6"/>
      <c r="G29" s="6"/>
      <c r="H29" s="6"/>
    </row>
    <row r="30" spans="1:8" ht="21" customHeight="1" x14ac:dyDescent="0.25">
      <c r="A30" s="9" t="s">
        <v>12</v>
      </c>
      <c r="B30" s="10">
        <v>9</v>
      </c>
      <c r="C30" s="6"/>
      <c r="D30" s="6"/>
      <c r="E30" s="6"/>
      <c r="F30" s="6"/>
      <c r="G30" s="6"/>
      <c r="H30" s="6"/>
    </row>
    <row r="31" spans="1:8" ht="21" customHeight="1" x14ac:dyDescent="0.25">
      <c r="A31" s="9" t="s">
        <v>13</v>
      </c>
      <c r="B31" s="10">
        <v>3</v>
      </c>
      <c r="C31" s="6"/>
      <c r="D31" s="6"/>
      <c r="E31" s="6"/>
      <c r="F31" s="6"/>
      <c r="G31" s="6"/>
      <c r="H31" s="6"/>
    </row>
    <row r="32" spans="1:8" ht="21" customHeight="1" x14ac:dyDescent="0.25">
      <c r="A32" s="9" t="s">
        <v>14</v>
      </c>
      <c r="B32" s="10">
        <v>0</v>
      </c>
      <c r="C32" s="6"/>
      <c r="D32" s="6"/>
      <c r="E32" s="6"/>
      <c r="F32" s="6"/>
      <c r="G32" s="6"/>
      <c r="H32" s="6"/>
    </row>
    <row r="33" spans="1:8" ht="21" customHeight="1" x14ac:dyDescent="0.25">
      <c r="A33" s="9" t="s">
        <v>15</v>
      </c>
      <c r="B33" s="10">
        <v>0</v>
      </c>
      <c r="C33" s="6"/>
      <c r="D33" s="6"/>
      <c r="E33" s="6"/>
      <c r="F33" s="6"/>
      <c r="G33" s="6"/>
      <c r="H33" s="6"/>
    </row>
    <row r="34" spans="1:8" ht="21" customHeight="1" x14ac:dyDescent="0.25">
      <c r="A34" s="34" t="s">
        <v>1</v>
      </c>
      <c r="B34" s="34">
        <f>SUM(B21:B33)</f>
        <v>46</v>
      </c>
      <c r="C34" s="6"/>
      <c r="D34" s="6"/>
      <c r="E34" s="6"/>
      <c r="F34" s="6"/>
      <c r="G34" s="6"/>
      <c r="H34" s="6"/>
    </row>
    <row r="35" spans="1:8" x14ac:dyDescent="0.25">
      <c r="A35" s="86" t="s">
        <v>144</v>
      </c>
      <c r="B35" s="86"/>
    </row>
  </sheetData>
  <mergeCells count="9">
    <mergeCell ref="A35:B35"/>
    <mergeCell ref="A1:H1"/>
    <mergeCell ref="A19:B19"/>
    <mergeCell ref="A2:H2"/>
    <mergeCell ref="A3:A4"/>
    <mergeCell ref="B3:C4"/>
    <mergeCell ref="D3:H3"/>
    <mergeCell ref="B5:B17"/>
    <mergeCell ref="A5:A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showGridLines="0" workbookViewId="0">
      <selection activeCell="L1" sqref="L1:XFD1048576"/>
    </sheetView>
  </sheetViews>
  <sheetFormatPr baseColWidth="10" defaultColWidth="0" defaultRowHeight="15.75" x14ac:dyDescent="0.25"/>
  <cols>
    <col min="1" max="1" width="18.42578125" style="13" customWidth="1"/>
    <col min="2" max="2" width="61.28515625" style="13" customWidth="1"/>
    <col min="3" max="3" width="30.28515625" style="13" bestFit="1" customWidth="1"/>
    <col min="4" max="7" width="5.42578125" style="13" customWidth="1"/>
    <col min="8" max="8" width="6.5703125" style="13" bestFit="1" customWidth="1"/>
    <col min="9" max="9" width="7" style="13" customWidth="1"/>
    <col min="10" max="11" width="11.42578125" style="13" customWidth="1"/>
    <col min="12" max="16384" width="11.42578125" style="13" hidden="1"/>
  </cols>
  <sheetData>
    <row r="1" spans="1:8" ht="78.75" customHeight="1" x14ac:dyDescent="0.25">
      <c r="A1" s="76" t="s">
        <v>61</v>
      </c>
      <c r="B1" s="76"/>
      <c r="C1" s="76"/>
      <c r="D1" s="76"/>
      <c r="E1" s="76"/>
      <c r="F1" s="76"/>
      <c r="G1" s="76"/>
      <c r="H1" s="76"/>
    </row>
    <row r="2" spans="1:8" ht="33" customHeight="1" x14ac:dyDescent="0.25">
      <c r="A2" s="96" t="s">
        <v>49</v>
      </c>
      <c r="B2" s="96"/>
      <c r="C2" s="96"/>
      <c r="D2" s="96"/>
      <c r="E2" s="96"/>
      <c r="F2" s="96"/>
      <c r="G2" s="96"/>
      <c r="H2" s="96"/>
    </row>
    <row r="3" spans="1:8" x14ac:dyDescent="0.25">
      <c r="A3" s="89" t="s">
        <v>43</v>
      </c>
      <c r="B3" s="89" t="s">
        <v>0</v>
      </c>
      <c r="C3" s="89"/>
      <c r="D3" s="89">
        <v>2021</v>
      </c>
      <c r="E3" s="89"/>
      <c r="F3" s="89"/>
      <c r="G3" s="89"/>
      <c r="H3" s="89"/>
    </row>
    <row r="4" spans="1:8" x14ac:dyDescent="0.25">
      <c r="A4" s="89"/>
      <c r="B4" s="89"/>
      <c r="C4" s="89"/>
      <c r="D4" s="35" t="s">
        <v>56</v>
      </c>
      <c r="E4" s="35" t="s">
        <v>57</v>
      </c>
      <c r="F4" s="35" t="s">
        <v>58</v>
      </c>
      <c r="G4" s="35" t="s">
        <v>59</v>
      </c>
      <c r="H4" s="35" t="s">
        <v>1</v>
      </c>
    </row>
    <row r="5" spans="1:8" x14ac:dyDescent="0.25">
      <c r="A5" s="93" t="s">
        <v>39</v>
      </c>
      <c r="B5" s="94" t="s">
        <v>16</v>
      </c>
      <c r="C5" s="14" t="s">
        <v>17</v>
      </c>
      <c r="D5" s="37">
        <v>0</v>
      </c>
      <c r="E5" s="37">
        <v>1</v>
      </c>
      <c r="F5" s="37">
        <v>2</v>
      </c>
      <c r="G5" s="37">
        <v>0</v>
      </c>
      <c r="H5" s="35">
        <f>SUM(D5:G5)</f>
        <v>3</v>
      </c>
    </row>
    <row r="6" spans="1:8" x14ac:dyDescent="0.25">
      <c r="A6" s="93"/>
      <c r="B6" s="94"/>
      <c r="C6" s="14" t="s">
        <v>18</v>
      </c>
      <c r="D6" s="37">
        <v>4</v>
      </c>
      <c r="E6" s="37">
        <v>4</v>
      </c>
      <c r="F6" s="37">
        <v>8</v>
      </c>
      <c r="G6" s="37">
        <v>5</v>
      </c>
      <c r="H6" s="35">
        <f t="shared" ref="H6:H16" si="0">SUM(D6:G6)</f>
        <v>21</v>
      </c>
    </row>
    <row r="7" spans="1:8" x14ac:dyDescent="0.25">
      <c r="A7" s="93"/>
      <c r="B7" s="94"/>
      <c r="C7" s="14" t="s">
        <v>19</v>
      </c>
      <c r="D7" s="37">
        <v>6</v>
      </c>
      <c r="E7" s="37">
        <v>14</v>
      </c>
      <c r="F7" s="37">
        <v>5</v>
      </c>
      <c r="G7" s="37">
        <v>26</v>
      </c>
      <c r="H7" s="35">
        <f t="shared" si="0"/>
        <v>51</v>
      </c>
    </row>
    <row r="8" spans="1:8" x14ac:dyDescent="0.25">
      <c r="A8" s="93"/>
      <c r="B8" s="94"/>
      <c r="C8" s="14" t="s">
        <v>20</v>
      </c>
      <c r="D8" s="37">
        <v>0</v>
      </c>
      <c r="E8" s="37">
        <v>0</v>
      </c>
      <c r="F8" s="37">
        <v>0</v>
      </c>
      <c r="G8" s="37">
        <v>0</v>
      </c>
      <c r="H8" s="35">
        <f t="shared" si="0"/>
        <v>0</v>
      </c>
    </row>
    <row r="9" spans="1:8" x14ac:dyDescent="0.25">
      <c r="A9" s="93"/>
      <c r="B9" s="94"/>
      <c r="C9" s="14" t="s">
        <v>21</v>
      </c>
      <c r="D9" s="37">
        <v>0</v>
      </c>
      <c r="E9" s="37">
        <v>0</v>
      </c>
      <c r="F9" s="37">
        <v>0</v>
      </c>
      <c r="G9" s="37">
        <v>2</v>
      </c>
      <c r="H9" s="35">
        <f t="shared" si="0"/>
        <v>2</v>
      </c>
    </row>
    <row r="10" spans="1:8" x14ac:dyDescent="0.25">
      <c r="A10" s="93"/>
      <c r="B10" s="94"/>
      <c r="C10" s="14" t="s">
        <v>22</v>
      </c>
      <c r="D10" s="37">
        <v>0</v>
      </c>
      <c r="E10" s="37">
        <v>0</v>
      </c>
      <c r="F10" s="37">
        <v>0</v>
      </c>
      <c r="G10" s="37">
        <v>0</v>
      </c>
      <c r="H10" s="35">
        <f t="shared" si="0"/>
        <v>0</v>
      </c>
    </row>
    <row r="11" spans="1:8" x14ac:dyDescent="0.25">
      <c r="A11" s="93"/>
      <c r="B11" s="94" t="s">
        <v>23</v>
      </c>
      <c r="C11" s="14" t="s">
        <v>24</v>
      </c>
      <c r="D11" s="37">
        <v>3</v>
      </c>
      <c r="E11" s="37">
        <v>7</v>
      </c>
      <c r="F11" s="37">
        <v>0</v>
      </c>
      <c r="G11" s="37">
        <v>1</v>
      </c>
      <c r="H11" s="35">
        <f t="shared" si="0"/>
        <v>11</v>
      </c>
    </row>
    <row r="12" spans="1:8" x14ac:dyDescent="0.25">
      <c r="A12" s="93"/>
      <c r="B12" s="94"/>
      <c r="C12" s="14" t="s">
        <v>25</v>
      </c>
      <c r="D12" s="37">
        <v>1</v>
      </c>
      <c r="E12" s="37">
        <v>0</v>
      </c>
      <c r="F12" s="37">
        <v>2</v>
      </c>
      <c r="G12" s="37">
        <v>0</v>
      </c>
      <c r="H12" s="35">
        <f t="shared" si="0"/>
        <v>3</v>
      </c>
    </row>
    <row r="13" spans="1:8" x14ac:dyDescent="0.25">
      <c r="A13" s="93"/>
      <c r="B13" s="94"/>
      <c r="C13" s="14" t="s">
        <v>26</v>
      </c>
      <c r="D13" s="37">
        <v>0</v>
      </c>
      <c r="E13" s="37">
        <v>0</v>
      </c>
      <c r="F13" s="37">
        <v>0</v>
      </c>
      <c r="G13" s="37">
        <v>0</v>
      </c>
      <c r="H13" s="35">
        <f t="shared" si="0"/>
        <v>0</v>
      </c>
    </row>
    <row r="14" spans="1:8" x14ac:dyDescent="0.25">
      <c r="A14" s="93"/>
      <c r="B14" s="94"/>
      <c r="C14" s="14" t="s">
        <v>92</v>
      </c>
      <c r="D14" s="37">
        <v>0</v>
      </c>
      <c r="E14" s="37">
        <v>0</v>
      </c>
      <c r="F14" s="37">
        <v>11</v>
      </c>
      <c r="G14" s="37">
        <v>36</v>
      </c>
      <c r="H14" s="35">
        <f t="shared" si="0"/>
        <v>47</v>
      </c>
    </row>
    <row r="15" spans="1:8" x14ac:dyDescent="0.25">
      <c r="A15" s="93"/>
      <c r="B15" s="94"/>
      <c r="C15" s="14" t="s">
        <v>27</v>
      </c>
      <c r="D15" s="37">
        <v>0</v>
      </c>
      <c r="E15" s="37">
        <v>0</v>
      </c>
      <c r="F15" s="37">
        <v>0</v>
      </c>
      <c r="G15" s="37">
        <v>0</v>
      </c>
      <c r="H15" s="35">
        <f t="shared" si="0"/>
        <v>0</v>
      </c>
    </row>
    <row r="16" spans="1:8" x14ac:dyDescent="0.25">
      <c r="A16" s="93"/>
      <c r="B16" s="94"/>
      <c r="C16" s="14" t="s">
        <v>28</v>
      </c>
      <c r="D16" s="37">
        <v>1</v>
      </c>
      <c r="E16" s="37">
        <v>1</v>
      </c>
      <c r="F16" s="37">
        <v>5</v>
      </c>
      <c r="G16" s="37">
        <v>11</v>
      </c>
      <c r="H16" s="35">
        <f t="shared" si="0"/>
        <v>18</v>
      </c>
    </row>
    <row r="17" spans="1:2" ht="26.25" customHeight="1" x14ac:dyDescent="0.25">
      <c r="A17" s="95" t="s">
        <v>93</v>
      </c>
      <c r="B17" s="95"/>
    </row>
  </sheetData>
  <mergeCells count="9">
    <mergeCell ref="A5:A16"/>
    <mergeCell ref="B5:B10"/>
    <mergeCell ref="B11:B16"/>
    <mergeCell ref="A17:B17"/>
    <mergeCell ref="A1:H1"/>
    <mergeCell ref="A3:A4"/>
    <mergeCell ref="B3:C4"/>
    <mergeCell ref="D3:H3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workbookViewId="0">
      <selection activeCell="K1" sqref="K1:XFD1048576"/>
    </sheetView>
  </sheetViews>
  <sheetFormatPr baseColWidth="10" defaultColWidth="0" defaultRowHeight="15.75" x14ac:dyDescent="0.25"/>
  <cols>
    <col min="1" max="1" width="18.28515625" style="13" customWidth="1"/>
    <col min="2" max="2" width="56.5703125" style="13" customWidth="1"/>
    <col min="3" max="6" width="4.42578125" style="13" customWidth="1"/>
    <col min="7" max="7" width="6.5703125" style="13" customWidth="1"/>
    <col min="8" max="10" width="11.42578125" style="13" customWidth="1"/>
    <col min="11" max="16384" width="11.42578125" style="13" hidden="1"/>
  </cols>
  <sheetData>
    <row r="1" spans="1:8" ht="87" customHeight="1" x14ac:dyDescent="0.25">
      <c r="A1" s="97" t="s">
        <v>61</v>
      </c>
      <c r="B1" s="97"/>
      <c r="C1" s="97"/>
      <c r="D1" s="97"/>
      <c r="E1" s="97"/>
      <c r="F1" s="97"/>
      <c r="G1" s="97"/>
      <c r="H1" s="15"/>
    </row>
    <row r="2" spans="1:8" ht="27.75" customHeight="1" x14ac:dyDescent="0.25">
      <c r="A2" s="88" t="s">
        <v>49</v>
      </c>
      <c r="B2" s="88"/>
      <c r="C2" s="88"/>
      <c r="D2" s="88"/>
      <c r="E2" s="88"/>
      <c r="F2" s="88"/>
      <c r="G2" s="88"/>
    </row>
    <row r="3" spans="1:8" x14ac:dyDescent="0.25">
      <c r="A3" s="89" t="s">
        <v>43</v>
      </c>
      <c r="B3" s="89" t="s">
        <v>0</v>
      </c>
      <c r="C3" s="89">
        <v>2021</v>
      </c>
      <c r="D3" s="89"/>
      <c r="E3" s="89"/>
      <c r="F3" s="89"/>
      <c r="G3" s="89"/>
    </row>
    <row r="4" spans="1:8" x14ac:dyDescent="0.25">
      <c r="A4" s="89"/>
      <c r="B4" s="89"/>
      <c r="C4" s="35" t="s">
        <v>56</v>
      </c>
      <c r="D4" s="35" t="s">
        <v>57</v>
      </c>
      <c r="E4" s="35" t="s">
        <v>58</v>
      </c>
      <c r="F4" s="35" t="s">
        <v>59</v>
      </c>
      <c r="G4" s="35" t="s">
        <v>1</v>
      </c>
    </row>
    <row r="5" spans="1:8" x14ac:dyDescent="0.25">
      <c r="A5" s="93" t="s">
        <v>36</v>
      </c>
      <c r="B5" s="14" t="s">
        <v>29</v>
      </c>
      <c r="C5" s="37">
        <v>2</v>
      </c>
      <c r="D5" s="37">
        <v>1</v>
      </c>
      <c r="E5" s="37">
        <v>0</v>
      </c>
      <c r="F5" s="37">
        <v>3</v>
      </c>
      <c r="G5" s="35">
        <f>SUM(C5:F5)</f>
        <v>6</v>
      </c>
    </row>
    <row r="6" spans="1:8" x14ac:dyDescent="0.25">
      <c r="A6" s="93"/>
      <c r="B6" s="14" t="s">
        <v>31</v>
      </c>
      <c r="C6" s="37">
        <v>3</v>
      </c>
      <c r="D6" s="37">
        <v>24</v>
      </c>
      <c r="E6" s="37">
        <v>18</v>
      </c>
      <c r="F6" s="37">
        <v>35</v>
      </c>
      <c r="G6" s="35">
        <f t="shared" ref="G6:G8" si="0">SUM(C6:F6)</f>
        <v>80</v>
      </c>
    </row>
    <row r="7" spans="1:8" x14ac:dyDescent="0.25">
      <c r="A7" s="93"/>
      <c r="B7" s="14" t="s">
        <v>32</v>
      </c>
      <c r="C7" s="37">
        <v>5</v>
      </c>
      <c r="D7" s="37">
        <v>5</v>
      </c>
      <c r="E7" s="37">
        <v>1</v>
      </c>
      <c r="F7" s="37">
        <v>1</v>
      </c>
      <c r="G7" s="35">
        <f t="shared" si="0"/>
        <v>12</v>
      </c>
    </row>
    <row r="8" spans="1:8" x14ac:dyDescent="0.25">
      <c r="A8" s="93"/>
      <c r="B8" s="14" t="s">
        <v>33</v>
      </c>
      <c r="C8" s="37">
        <v>3</v>
      </c>
      <c r="D8" s="37">
        <v>5</v>
      </c>
      <c r="E8" s="37">
        <v>9</v>
      </c>
      <c r="F8" s="37">
        <v>10</v>
      </c>
      <c r="G8" s="35">
        <f t="shared" si="0"/>
        <v>27</v>
      </c>
    </row>
    <row r="9" spans="1:8" ht="25.5" customHeight="1" x14ac:dyDescent="0.25">
      <c r="A9" s="95" t="s">
        <v>94</v>
      </c>
      <c r="B9" s="95"/>
    </row>
  </sheetData>
  <mergeCells count="7">
    <mergeCell ref="A5:A8"/>
    <mergeCell ref="A9:B9"/>
    <mergeCell ref="A1:G1"/>
    <mergeCell ref="A2:G2"/>
    <mergeCell ref="A3:A4"/>
    <mergeCell ref="B3:B4"/>
    <mergeCell ref="C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showGridLines="0" workbookViewId="0">
      <selection activeCell="O1" sqref="O1:XFD1048576"/>
    </sheetView>
  </sheetViews>
  <sheetFormatPr baseColWidth="10" defaultColWidth="0" defaultRowHeight="15.75" x14ac:dyDescent="0.25"/>
  <cols>
    <col min="1" max="1" width="11.42578125" style="13" customWidth="1"/>
    <col min="2" max="2" width="56.140625" style="13" customWidth="1"/>
    <col min="3" max="5" width="5.140625" style="13" bestFit="1" customWidth="1"/>
    <col min="6" max="6" width="4.5703125" style="13" bestFit="1" customWidth="1"/>
    <col min="7" max="7" width="9.85546875" style="13" customWidth="1"/>
    <col min="8" max="8" width="11.42578125" style="13" customWidth="1"/>
    <col min="9" max="9" width="76.7109375" style="13" customWidth="1"/>
    <col min="10" max="12" width="11.5703125" style="13" bestFit="1" customWidth="1"/>
    <col min="13" max="14" width="11.42578125" style="13" customWidth="1"/>
    <col min="15" max="16384" width="11.42578125" style="13" hidden="1"/>
  </cols>
  <sheetData>
    <row r="1" spans="1:12" ht="96.75" customHeight="1" x14ac:dyDescent="0.25">
      <c r="A1" s="97" t="s">
        <v>61</v>
      </c>
      <c r="B1" s="97"/>
      <c r="C1" s="97"/>
      <c r="D1" s="97"/>
      <c r="E1" s="97"/>
      <c r="F1" s="97"/>
      <c r="G1" s="97"/>
    </row>
    <row r="2" spans="1:12" ht="39.75" customHeight="1" x14ac:dyDescent="0.25">
      <c r="A2" s="102" t="s">
        <v>49</v>
      </c>
      <c r="B2" s="102"/>
      <c r="C2" s="102"/>
      <c r="D2" s="102"/>
      <c r="E2" s="102"/>
      <c r="F2" s="102"/>
      <c r="G2" s="102"/>
      <c r="I2" s="98" t="s">
        <v>99</v>
      </c>
      <c r="J2" s="98"/>
      <c r="K2" s="98"/>
      <c r="L2" s="98"/>
    </row>
    <row r="3" spans="1:12" x14ac:dyDescent="0.25">
      <c r="A3" s="89" t="s">
        <v>43</v>
      </c>
      <c r="B3" s="89" t="s">
        <v>0</v>
      </c>
      <c r="C3" s="89">
        <v>2021</v>
      </c>
      <c r="D3" s="89"/>
      <c r="E3" s="89"/>
      <c r="F3" s="89"/>
      <c r="G3" s="89"/>
      <c r="I3" s="100" t="s">
        <v>53</v>
      </c>
      <c r="J3" s="99" t="s">
        <v>55</v>
      </c>
      <c r="K3" s="99"/>
      <c r="L3" s="100" t="s">
        <v>1</v>
      </c>
    </row>
    <row r="4" spans="1:12" x14ac:dyDescent="0.25">
      <c r="A4" s="89"/>
      <c r="B4" s="89"/>
      <c r="C4" s="35" t="s">
        <v>56</v>
      </c>
      <c r="D4" s="35" t="s">
        <v>57</v>
      </c>
      <c r="E4" s="35" t="s">
        <v>58</v>
      </c>
      <c r="F4" s="35" t="s">
        <v>59</v>
      </c>
      <c r="G4" s="35" t="s">
        <v>1</v>
      </c>
      <c r="I4" s="101"/>
      <c r="J4" s="38" t="s">
        <v>51</v>
      </c>
      <c r="K4" s="38" t="s">
        <v>52</v>
      </c>
      <c r="L4" s="101"/>
    </row>
    <row r="5" spans="1:12" ht="30.75" customHeight="1" x14ac:dyDescent="0.25">
      <c r="A5" s="103" t="s">
        <v>37</v>
      </c>
      <c r="B5" s="14" t="s">
        <v>34</v>
      </c>
      <c r="C5" s="37">
        <v>4</v>
      </c>
      <c r="D5" s="37">
        <v>7</v>
      </c>
      <c r="E5" s="37">
        <v>6</v>
      </c>
      <c r="F5" s="37">
        <v>20</v>
      </c>
      <c r="G5" s="35">
        <f>SUM(C5:F5)</f>
        <v>37</v>
      </c>
      <c r="I5" s="16" t="s">
        <v>103</v>
      </c>
      <c r="J5" s="17">
        <v>107</v>
      </c>
      <c r="K5" s="17">
        <v>91</v>
      </c>
      <c r="L5" s="17">
        <f>SUM(J5:K5)</f>
        <v>198</v>
      </c>
    </row>
    <row r="6" spans="1:12" ht="30.75" customHeight="1" x14ac:dyDescent="0.25">
      <c r="A6" s="104"/>
      <c r="B6" s="14" t="s">
        <v>35</v>
      </c>
      <c r="C6" s="37">
        <v>297</v>
      </c>
      <c r="D6" s="37">
        <v>618</v>
      </c>
      <c r="E6" s="37">
        <v>183</v>
      </c>
      <c r="F6" s="37">
        <v>656</v>
      </c>
      <c r="G6" s="35">
        <f>SUM(C6:F6)</f>
        <v>1754</v>
      </c>
      <c r="I6" s="16" t="s">
        <v>109</v>
      </c>
      <c r="J6" s="17">
        <v>35</v>
      </c>
      <c r="K6" s="17">
        <v>22</v>
      </c>
      <c r="L6" s="17">
        <f t="shared" ref="L6:L20" si="0">SUM(J6:K6)</f>
        <v>57</v>
      </c>
    </row>
    <row r="7" spans="1:12" ht="30.75" customHeight="1" x14ac:dyDescent="0.25">
      <c r="I7" s="16" t="s">
        <v>110</v>
      </c>
      <c r="J7" s="17">
        <v>6</v>
      </c>
      <c r="K7" s="17">
        <v>9</v>
      </c>
      <c r="L7" s="17">
        <f t="shared" si="0"/>
        <v>15</v>
      </c>
    </row>
    <row r="8" spans="1:12" ht="30.75" customHeight="1" x14ac:dyDescent="0.25">
      <c r="I8" s="16" t="s">
        <v>104</v>
      </c>
      <c r="J8" s="17">
        <v>9</v>
      </c>
      <c r="K8" s="17">
        <v>6</v>
      </c>
      <c r="L8" s="17">
        <f t="shared" si="0"/>
        <v>15</v>
      </c>
    </row>
    <row r="9" spans="1:12" ht="30.75" customHeight="1" x14ac:dyDescent="0.25">
      <c r="B9" s="106" t="s">
        <v>143</v>
      </c>
      <c r="C9" s="106"/>
      <c r="D9" s="106"/>
      <c r="I9" s="16" t="s">
        <v>111</v>
      </c>
      <c r="J9" s="17">
        <v>24</v>
      </c>
      <c r="K9" s="17">
        <v>22</v>
      </c>
      <c r="L9" s="17">
        <f t="shared" si="0"/>
        <v>46</v>
      </c>
    </row>
    <row r="10" spans="1:12" ht="30.75" customHeight="1" x14ac:dyDescent="0.25">
      <c r="B10" s="63" t="s">
        <v>53</v>
      </c>
      <c r="C10" s="106" t="s">
        <v>63</v>
      </c>
      <c r="D10" s="106"/>
      <c r="I10" s="16" t="s">
        <v>112</v>
      </c>
      <c r="J10" s="17">
        <v>16</v>
      </c>
      <c r="K10" s="17">
        <v>29</v>
      </c>
      <c r="L10" s="17">
        <f t="shared" si="0"/>
        <v>45</v>
      </c>
    </row>
    <row r="11" spans="1:12" ht="30.75" customHeight="1" x14ac:dyDescent="0.25">
      <c r="B11" s="62" t="s">
        <v>138</v>
      </c>
      <c r="C11" s="105">
        <v>3</v>
      </c>
      <c r="D11" s="105"/>
      <c r="I11" s="16" t="s">
        <v>113</v>
      </c>
      <c r="J11" s="17">
        <v>1</v>
      </c>
      <c r="K11" s="17">
        <v>12</v>
      </c>
      <c r="L11" s="17">
        <f t="shared" si="0"/>
        <v>13</v>
      </c>
    </row>
    <row r="12" spans="1:12" ht="30.75" customHeight="1" x14ac:dyDescent="0.25">
      <c r="B12" s="62" t="s">
        <v>140</v>
      </c>
      <c r="C12" s="105">
        <v>8</v>
      </c>
      <c r="D12" s="105"/>
      <c r="I12" s="16" t="s">
        <v>114</v>
      </c>
      <c r="J12" s="17">
        <v>4</v>
      </c>
      <c r="K12" s="17">
        <v>16</v>
      </c>
      <c r="L12" s="17">
        <f t="shared" si="0"/>
        <v>20</v>
      </c>
    </row>
    <row r="13" spans="1:12" ht="30.75" customHeight="1" x14ac:dyDescent="0.25">
      <c r="B13" s="62" t="s">
        <v>139</v>
      </c>
      <c r="C13" s="105">
        <v>1</v>
      </c>
      <c r="D13" s="105"/>
      <c r="I13" s="16" t="s">
        <v>115</v>
      </c>
      <c r="J13" s="17">
        <v>20</v>
      </c>
      <c r="K13" s="17">
        <v>31</v>
      </c>
      <c r="L13" s="17">
        <f t="shared" si="0"/>
        <v>51</v>
      </c>
    </row>
    <row r="14" spans="1:12" ht="30.75" customHeight="1" x14ac:dyDescent="0.25">
      <c r="B14" s="62" t="s">
        <v>141</v>
      </c>
      <c r="C14" s="105">
        <v>5</v>
      </c>
      <c r="D14" s="105"/>
      <c r="I14" s="16" t="s">
        <v>114</v>
      </c>
      <c r="J14" s="17">
        <v>0</v>
      </c>
      <c r="K14" s="17">
        <v>27</v>
      </c>
      <c r="L14" s="17">
        <f t="shared" si="0"/>
        <v>27</v>
      </c>
    </row>
    <row r="15" spans="1:12" ht="30.75" customHeight="1" x14ac:dyDescent="0.25">
      <c r="B15" s="62" t="s">
        <v>142</v>
      </c>
      <c r="C15" s="105">
        <v>3</v>
      </c>
      <c r="D15" s="105"/>
      <c r="I15" s="16" t="s">
        <v>116</v>
      </c>
      <c r="J15" s="17">
        <v>0</v>
      </c>
      <c r="K15" s="17">
        <v>3</v>
      </c>
      <c r="L15" s="17">
        <f t="shared" si="0"/>
        <v>3</v>
      </c>
    </row>
    <row r="16" spans="1:12" ht="30.75" customHeight="1" x14ac:dyDescent="0.25">
      <c r="B16" s="64" t="s">
        <v>1</v>
      </c>
      <c r="C16" s="106">
        <f>SUM(C11:D15)</f>
        <v>20</v>
      </c>
      <c r="D16" s="106"/>
      <c r="I16" s="16" t="s">
        <v>105</v>
      </c>
      <c r="J16" s="17">
        <v>10</v>
      </c>
      <c r="K16" s="17">
        <v>13</v>
      </c>
      <c r="L16" s="17">
        <f t="shared" si="0"/>
        <v>23</v>
      </c>
    </row>
    <row r="17" spans="9:12" ht="30.75" customHeight="1" x14ac:dyDescent="0.25">
      <c r="I17" s="16" t="s">
        <v>106</v>
      </c>
      <c r="J17" s="17">
        <v>4</v>
      </c>
      <c r="K17" s="17">
        <v>4</v>
      </c>
      <c r="L17" s="17">
        <f t="shared" si="0"/>
        <v>8</v>
      </c>
    </row>
    <row r="18" spans="9:12" ht="30.75" customHeight="1" x14ac:dyDescent="0.25">
      <c r="I18" s="16" t="s">
        <v>107</v>
      </c>
      <c r="J18" s="17">
        <v>2</v>
      </c>
      <c r="K18" s="17">
        <v>2</v>
      </c>
      <c r="L18" s="17">
        <f t="shared" si="0"/>
        <v>4</v>
      </c>
    </row>
    <row r="19" spans="9:12" ht="30.75" customHeight="1" x14ac:dyDescent="0.25">
      <c r="I19" s="16" t="s">
        <v>108</v>
      </c>
      <c r="J19" s="17">
        <v>12</v>
      </c>
      <c r="K19" s="17">
        <v>16</v>
      </c>
      <c r="L19" s="17">
        <f t="shared" si="0"/>
        <v>28</v>
      </c>
    </row>
    <row r="20" spans="9:12" ht="30.75" customHeight="1" x14ac:dyDescent="0.25">
      <c r="I20" s="16" t="s">
        <v>117</v>
      </c>
      <c r="J20" s="17">
        <v>22</v>
      </c>
      <c r="K20" s="17">
        <v>81</v>
      </c>
      <c r="L20" s="17">
        <f t="shared" si="0"/>
        <v>103</v>
      </c>
    </row>
    <row r="21" spans="9:12" ht="36.75" customHeight="1" x14ac:dyDescent="0.25">
      <c r="I21" s="18" t="s">
        <v>1</v>
      </c>
      <c r="J21" s="18">
        <f>SUM(J5:J20)</f>
        <v>272</v>
      </c>
      <c r="K21" s="18">
        <f>SUM(K5:K20)</f>
        <v>384</v>
      </c>
      <c r="L21" s="18">
        <f>SUM(L5:L20)</f>
        <v>656</v>
      </c>
    </row>
    <row r="22" spans="9:12" ht="36.75" customHeight="1" x14ac:dyDescent="0.25">
      <c r="I22" s="95" t="s">
        <v>95</v>
      </c>
      <c r="J22" s="95"/>
      <c r="K22" s="95"/>
      <c r="L22" s="95"/>
    </row>
    <row r="23" spans="9:12" ht="36.75" customHeight="1" x14ac:dyDescent="0.25"/>
    <row r="24" spans="9:12" ht="36.75" customHeight="1" x14ac:dyDescent="0.25"/>
    <row r="25" spans="9:12" ht="36.75" customHeight="1" x14ac:dyDescent="0.25"/>
    <row r="26" spans="9:12" ht="36.75" customHeight="1" x14ac:dyDescent="0.25"/>
    <row r="27" spans="9:12" ht="21" customHeight="1" x14ac:dyDescent="0.25"/>
  </sheetData>
  <mergeCells count="19">
    <mergeCell ref="A5:A6"/>
    <mergeCell ref="A3:A4"/>
    <mergeCell ref="B3:B4"/>
    <mergeCell ref="C3:G3"/>
    <mergeCell ref="I22:L22"/>
    <mergeCell ref="C12:D12"/>
    <mergeCell ref="C13:D13"/>
    <mergeCell ref="C14:D14"/>
    <mergeCell ref="C15:D15"/>
    <mergeCell ref="C16:D16"/>
    <mergeCell ref="C10:D10"/>
    <mergeCell ref="C11:D11"/>
    <mergeCell ref="B9:D9"/>
    <mergeCell ref="A1:G1"/>
    <mergeCell ref="I2:L2"/>
    <mergeCell ref="J3:K3"/>
    <mergeCell ref="L3:L4"/>
    <mergeCell ref="I3:I4"/>
    <mergeCell ref="A2:G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showGridLines="0" workbookViewId="0">
      <selection activeCell="L1" sqref="L1:XFD1048576"/>
    </sheetView>
  </sheetViews>
  <sheetFormatPr baseColWidth="10" defaultColWidth="0" defaultRowHeight="15" x14ac:dyDescent="0.2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9.85546875" style="1" bestFit="1" customWidth="1"/>
    <col min="7" max="7" width="9.42578125" style="1" customWidth="1"/>
    <col min="8" max="8" width="11.5703125" style="1" customWidth="1"/>
    <col min="9" max="11" width="11.42578125" style="1" customWidth="1"/>
    <col min="12" max="16384" width="11.42578125" style="1" hidden="1"/>
  </cols>
  <sheetData>
    <row r="1" spans="1:8" ht="76.5" customHeight="1" x14ac:dyDescent="0.25">
      <c r="A1" s="76" t="s">
        <v>61</v>
      </c>
      <c r="B1" s="76"/>
      <c r="C1" s="76"/>
      <c r="D1" s="76"/>
      <c r="E1" s="76"/>
      <c r="F1" s="76"/>
      <c r="G1" s="76"/>
      <c r="H1" s="76"/>
    </row>
    <row r="2" spans="1:8" ht="42" customHeight="1" x14ac:dyDescent="0.25">
      <c r="A2" s="108" t="s">
        <v>136</v>
      </c>
      <c r="B2" s="108"/>
      <c r="C2" s="108"/>
      <c r="D2" s="108"/>
      <c r="E2" s="108"/>
      <c r="F2" s="108"/>
      <c r="G2" s="108"/>
      <c r="H2" s="108"/>
    </row>
    <row r="3" spans="1:8" x14ac:dyDescent="0.25">
      <c r="A3" s="109" t="s">
        <v>66</v>
      </c>
      <c r="B3" s="111" t="s">
        <v>55</v>
      </c>
      <c r="C3" s="111"/>
      <c r="D3" s="111"/>
      <c r="E3" s="111"/>
      <c r="F3" s="39"/>
      <c r="G3" s="39"/>
      <c r="H3" s="112" t="s">
        <v>1</v>
      </c>
    </row>
    <row r="4" spans="1:8" s="19" customFormat="1" x14ac:dyDescent="0.25">
      <c r="A4" s="110"/>
      <c r="B4" s="41" t="s">
        <v>51</v>
      </c>
      <c r="C4" s="41" t="s">
        <v>91</v>
      </c>
      <c r="D4" s="41" t="s">
        <v>52</v>
      </c>
      <c r="E4" s="41" t="s">
        <v>91</v>
      </c>
      <c r="F4" s="41" t="s">
        <v>67</v>
      </c>
      <c r="G4" s="41" t="s">
        <v>91</v>
      </c>
      <c r="H4" s="113"/>
    </row>
    <row r="5" spans="1:8" ht="21" customHeight="1" x14ac:dyDescent="0.25">
      <c r="A5" s="49" t="s">
        <v>100</v>
      </c>
      <c r="B5" s="49">
        <v>30</v>
      </c>
      <c r="C5" s="50">
        <f>B5/$H$5</f>
        <v>0.65217391304347827</v>
      </c>
      <c r="D5" s="49">
        <v>13</v>
      </c>
      <c r="E5" s="50">
        <f>D5/$H$5</f>
        <v>0.28260869565217389</v>
      </c>
      <c r="F5" s="49">
        <v>3</v>
      </c>
      <c r="G5" s="50">
        <f>F5/H5</f>
        <v>6.5217391304347824E-2</v>
      </c>
      <c r="H5" s="17">
        <f>B5+D5+F5</f>
        <v>46</v>
      </c>
    </row>
    <row r="6" spans="1:8" ht="21" customHeight="1" x14ac:dyDescent="0.25">
      <c r="A6" s="49" t="s">
        <v>101</v>
      </c>
      <c r="B6" s="49">
        <v>13</v>
      </c>
      <c r="C6" s="50">
        <f>B6/H6</f>
        <v>0.37142857142857144</v>
      </c>
      <c r="D6" s="49">
        <v>21</v>
      </c>
      <c r="E6" s="50">
        <f>D6/$H$6</f>
        <v>0.6</v>
      </c>
      <c r="F6" s="49">
        <v>1</v>
      </c>
      <c r="G6" s="50">
        <f t="shared" ref="G6:G7" si="0">F6/H6</f>
        <v>2.8571428571428571E-2</v>
      </c>
      <c r="H6" s="17">
        <f t="shared" ref="H6:H7" si="1">B6+D6+F6</f>
        <v>35</v>
      </c>
    </row>
    <row r="7" spans="1:8" ht="21" customHeight="1" x14ac:dyDescent="0.25">
      <c r="A7" s="49" t="s">
        <v>102</v>
      </c>
      <c r="B7" s="49">
        <v>8</v>
      </c>
      <c r="C7" s="50">
        <f>B7/$H$5</f>
        <v>0.17391304347826086</v>
      </c>
      <c r="D7" s="49">
        <v>7</v>
      </c>
      <c r="E7" s="50">
        <f>D7/$H$7</f>
        <v>0.4375</v>
      </c>
      <c r="F7" s="49">
        <v>1</v>
      </c>
      <c r="G7" s="50">
        <f t="shared" si="0"/>
        <v>6.25E-2</v>
      </c>
      <c r="H7" s="17">
        <f t="shared" si="1"/>
        <v>16</v>
      </c>
    </row>
    <row r="8" spans="1:8" ht="23.25" customHeight="1" x14ac:dyDescent="0.25">
      <c r="A8" s="18" t="s">
        <v>1</v>
      </c>
      <c r="B8" s="18">
        <f>SUM(B5:B7)</f>
        <v>51</v>
      </c>
      <c r="C8" s="51"/>
      <c r="D8" s="18">
        <f t="shared" ref="D8:H8" si="2">SUM(D5:D7)</f>
        <v>41</v>
      </c>
      <c r="E8" s="52"/>
      <c r="F8" s="53">
        <f>SUM(F5:F7)</f>
        <v>5</v>
      </c>
      <c r="G8" s="52"/>
      <c r="H8" s="18">
        <f t="shared" si="2"/>
        <v>97</v>
      </c>
    </row>
    <row r="9" spans="1:8" ht="17.25" customHeight="1" x14ac:dyDescent="0.25">
      <c r="A9" s="107" t="s">
        <v>96</v>
      </c>
      <c r="B9" s="107"/>
      <c r="C9" s="107"/>
      <c r="D9" s="107"/>
      <c r="E9" s="107"/>
      <c r="F9" s="107"/>
      <c r="G9" s="107"/>
      <c r="H9" s="107"/>
    </row>
    <row r="23" ht="20.25" customHeight="1" x14ac:dyDescent="0.25"/>
  </sheetData>
  <mergeCells count="6">
    <mergeCell ref="A1:H1"/>
    <mergeCell ref="A9:H9"/>
    <mergeCell ref="A2:H2"/>
    <mergeCell ref="A3:A4"/>
    <mergeCell ref="B3:E3"/>
    <mergeCell ref="H3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showGridLines="0" workbookViewId="0">
      <selection sqref="A1:B1"/>
    </sheetView>
  </sheetViews>
  <sheetFormatPr baseColWidth="10" defaultColWidth="0" defaultRowHeight="15" x14ac:dyDescent="0.2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/>
    <col min="9" max="16384" width="11.42578125" style="1" hidden="1"/>
  </cols>
  <sheetData>
    <row r="1" spans="1:8" s="22" customFormat="1" ht="63" customHeight="1" x14ac:dyDescent="0.25">
      <c r="A1" s="76" t="s">
        <v>61</v>
      </c>
      <c r="B1" s="76"/>
      <c r="C1" s="15"/>
      <c r="D1" s="15"/>
      <c r="E1" s="15"/>
      <c r="F1" s="15"/>
      <c r="G1" s="15"/>
      <c r="H1" s="15"/>
    </row>
    <row r="2" spans="1:8" ht="42" customHeight="1" x14ac:dyDescent="0.25">
      <c r="A2" s="114" t="s">
        <v>135</v>
      </c>
      <c r="B2" s="114"/>
    </row>
    <row r="3" spans="1:8" ht="30" customHeight="1" x14ac:dyDescent="0.25">
      <c r="A3" s="23" t="s">
        <v>62</v>
      </c>
      <c r="B3" s="40" t="s">
        <v>63</v>
      </c>
    </row>
    <row r="4" spans="1:8" ht="33" customHeight="1" x14ac:dyDescent="0.25">
      <c r="A4" s="54" t="s">
        <v>64</v>
      </c>
      <c r="B4" s="17">
        <v>85</v>
      </c>
    </row>
    <row r="5" spans="1:8" ht="33" customHeight="1" x14ac:dyDescent="0.25">
      <c r="A5" s="54" t="s">
        <v>118</v>
      </c>
      <c r="B5" s="17">
        <v>5</v>
      </c>
    </row>
    <row r="6" spans="1:8" ht="33" customHeight="1" x14ac:dyDescent="0.25">
      <c r="A6" s="54" t="s">
        <v>119</v>
      </c>
      <c r="B6" s="17">
        <v>2</v>
      </c>
    </row>
    <row r="7" spans="1:8" ht="33" customHeight="1" x14ac:dyDescent="0.25">
      <c r="A7" s="54" t="s">
        <v>65</v>
      </c>
      <c r="B7" s="17">
        <v>5</v>
      </c>
    </row>
    <row r="8" spans="1:8" ht="22.5" customHeight="1" x14ac:dyDescent="0.25">
      <c r="A8" s="23" t="s">
        <v>1</v>
      </c>
      <c r="B8" s="40">
        <f>SUM(B4:B7)</f>
        <v>97</v>
      </c>
    </row>
    <row r="9" spans="1:8" ht="27" customHeight="1" x14ac:dyDescent="0.25">
      <c r="A9" s="115" t="s">
        <v>97</v>
      </c>
      <c r="B9" s="115"/>
    </row>
  </sheetData>
  <mergeCells count="3">
    <mergeCell ref="A1:B1"/>
    <mergeCell ref="A2:B2"/>
    <mergeCell ref="A9:B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7"/>
  <sheetViews>
    <sheetView showGridLines="0" workbookViewId="0">
      <selection activeCell="H1" sqref="H1:XFD1048576"/>
    </sheetView>
  </sheetViews>
  <sheetFormatPr baseColWidth="10" defaultColWidth="0" defaultRowHeight="15" x14ac:dyDescent="0.25"/>
  <cols>
    <col min="1" max="1" width="43.85546875" style="24" customWidth="1"/>
    <col min="2" max="5" width="11.28515625" style="24" customWidth="1"/>
    <col min="6" max="7" width="11.42578125" style="24" customWidth="1"/>
    <col min="8" max="16384" width="11.42578125" style="24" hidden="1"/>
  </cols>
  <sheetData>
    <row r="1" spans="1:5" ht="69.75" customHeight="1" x14ac:dyDescent="0.25">
      <c r="A1" s="116" t="s">
        <v>61</v>
      </c>
      <c r="B1" s="116"/>
      <c r="C1" s="116"/>
      <c r="D1" s="116"/>
      <c r="E1" s="116"/>
    </row>
    <row r="2" spans="1:5" ht="35.25" customHeight="1" x14ac:dyDescent="0.25">
      <c r="A2" s="117" t="s">
        <v>134</v>
      </c>
      <c r="B2" s="117"/>
      <c r="C2" s="117"/>
      <c r="D2" s="117"/>
      <c r="E2" s="117"/>
    </row>
    <row r="3" spans="1:5" ht="15" customHeight="1" x14ac:dyDescent="0.25">
      <c r="A3" s="109" t="s">
        <v>72</v>
      </c>
      <c r="B3" s="118" t="s">
        <v>55</v>
      </c>
      <c r="C3" s="118"/>
      <c r="D3" s="118"/>
      <c r="E3" s="109" t="s">
        <v>1</v>
      </c>
    </row>
    <row r="4" spans="1:5" x14ac:dyDescent="0.25">
      <c r="A4" s="110"/>
      <c r="B4" s="40" t="s">
        <v>52</v>
      </c>
      <c r="C4" s="40" t="s">
        <v>51</v>
      </c>
      <c r="D4" s="40" t="s">
        <v>68</v>
      </c>
      <c r="E4" s="110"/>
    </row>
    <row r="5" spans="1:5" x14ac:dyDescent="0.25">
      <c r="A5" s="25" t="s">
        <v>73</v>
      </c>
      <c r="B5" s="21">
        <v>0</v>
      </c>
      <c r="C5" s="21">
        <v>3</v>
      </c>
      <c r="D5" s="20">
        <v>0</v>
      </c>
      <c r="E5" s="21">
        <f>SUM(B5:D5)</f>
        <v>3</v>
      </c>
    </row>
    <row r="6" spans="1:5" x14ac:dyDescent="0.25">
      <c r="A6" s="25" t="s">
        <v>120</v>
      </c>
      <c r="B6" s="21">
        <v>1</v>
      </c>
      <c r="C6" s="21">
        <v>0</v>
      </c>
      <c r="D6" s="21">
        <v>0</v>
      </c>
      <c r="E6" s="21">
        <f t="shared" ref="E6:E35" si="0">SUM(B6:D6)</f>
        <v>1</v>
      </c>
    </row>
    <row r="7" spans="1:5" x14ac:dyDescent="0.25">
      <c r="A7" s="25" t="s">
        <v>74</v>
      </c>
      <c r="B7" s="21">
        <v>0</v>
      </c>
      <c r="C7" s="21">
        <v>1</v>
      </c>
      <c r="D7" s="21">
        <v>0</v>
      </c>
      <c r="E7" s="21">
        <f t="shared" si="0"/>
        <v>1</v>
      </c>
    </row>
    <row r="8" spans="1:5" x14ac:dyDescent="0.25">
      <c r="A8" s="25" t="s">
        <v>75</v>
      </c>
      <c r="B8" s="21">
        <v>2</v>
      </c>
      <c r="C8" s="21">
        <v>0</v>
      </c>
      <c r="D8" s="21">
        <v>0</v>
      </c>
      <c r="E8" s="21">
        <f t="shared" si="0"/>
        <v>2</v>
      </c>
    </row>
    <row r="9" spans="1:5" x14ac:dyDescent="0.25">
      <c r="A9" s="25" t="s">
        <v>76</v>
      </c>
      <c r="B9" s="21">
        <v>2</v>
      </c>
      <c r="C9" s="21">
        <v>3</v>
      </c>
      <c r="D9" s="21">
        <v>0</v>
      </c>
      <c r="E9" s="21">
        <f t="shared" si="0"/>
        <v>5</v>
      </c>
    </row>
    <row r="10" spans="1:5" x14ac:dyDescent="0.25">
      <c r="A10" s="25" t="s">
        <v>121</v>
      </c>
      <c r="B10" s="21">
        <v>1</v>
      </c>
      <c r="C10" s="21">
        <v>0</v>
      </c>
      <c r="D10" s="21">
        <v>0</v>
      </c>
      <c r="E10" s="21">
        <f t="shared" si="0"/>
        <v>1</v>
      </c>
    </row>
    <row r="11" spans="1:5" x14ac:dyDescent="0.25">
      <c r="A11" s="25" t="s">
        <v>77</v>
      </c>
      <c r="B11" s="21">
        <v>2</v>
      </c>
      <c r="C11" s="21">
        <v>2</v>
      </c>
      <c r="D11" s="21">
        <v>0</v>
      </c>
      <c r="E11" s="21">
        <f t="shared" si="0"/>
        <v>4</v>
      </c>
    </row>
    <row r="12" spans="1:5" x14ac:dyDescent="0.25">
      <c r="A12" s="25" t="s">
        <v>78</v>
      </c>
      <c r="B12" s="21">
        <v>0</v>
      </c>
      <c r="C12" s="21">
        <v>1</v>
      </c>
      <c r="D12" s="21">
        <v>0</v>
      </c>
      <c r="E12" s="21">
        <f t="shared" si="0"/>
        <v>1</v>
      </c>
    </row>
    <row r="13" spans="1:5" x14ac:dyDescent="0.25">
      <c r="A13" s="25" t="s">
        <v>79</v>
      </c>
      <c r="B13" s="21">
        <v>1</v>
      </c>
      <c r="C13" s="21">
        <v>2</v>
      </c>
      <c r="D13" s="21">
        <v>0</v>
      </c>
      <c r="E13" s="21">
        <f t="shared" si="0"/>
        <v>3</v>
      </c>
    </row>
    <row r="14" spans="1:5" x14ac:dyDescent="0.25">
      <c r="A14" s="25" t="s">
        <v>122</v>
      </c>
      <c r="B14" s="21">
        <v>1</v>
      </c>
      <c r="C14" s="21">
        <v>0</v>
      </c>
      <c r="D14" s="21">
        <v>0</v>
      </c>
      <c r="E14" s="21">
        <f t="shared" si="0"/>
        <v>1</v>
      </c>
    </row>
    <row r="15" spans="1:5" x14ac:dyDescent="0.25">
      <c r="A15" s="25" t="s">
        <v>123</v>
      </c>
      <c r="B15" s="21">
        <v>0</v>
      </c>
      <c r="C15" s="21">
        <v>2</v>
      </c>
      <c r="D15" s="21">
        <v>0</v>
      </c>
      <c r="E15" s="21">
        <f t="shared" si="0"/>
        <v>2</v>
      </c>
    </row>
    <row r="16" spans="1:5" x14ac:dyDescent="0.25">
      <c r="A16" s="25" t="s">
        <v>80</v>
      </c>
      <c r="B16" s="21">
        <v>2</v>
      </c>
      <c r="C16" s="21">
        <v>0</v>
      </c>
      <c r="D16" s="21">
        <v>0</v>
      </c>
      <c r="E16" s="21">
        <f t="shared" si="0"/>
        <v>2</v>
      </c>
    </row>
    <row r="17" spans="1:5" x14ac:dyDescent="0.25">
      <c r="A17" s="25" t="s">
        <v>81</v>
      </c>
      <c r="B17" s="21">
        <v>3</v>
      </c>
      <c r="C17" s="21">
        <v>10</v>
      </c>
      <c r="D17" s="21">
        <v>0</v>
      </c>
      <c r="E17" s="21">
        <f t="shared" si="0"/>
        <v>13</v>
      </c>
    </row>
    <row r="18" spans="1:5" x14ac:dyDescent="0.25">
      <c r="A18" s="25" t="s">
        <v>124</v>
      </c>
      <c r="B18" s="21">
        <v>0</v>
      </c>
      <c r="C18" s="21">
        <v>1</v>
      </c>
      <c r="D18" s="21">
        <v>0</v>
      </c>
      <c r="E18" s="21">
        <f t="shared" si="0"/>
        <v>1</v>
      </c>
    </row>
    <row r="19" spans="1:5" x14ac:dyDescent="0.25">
      <c r="A19" s="25" t="s">
        <v>125</v>
      </c>
      <c r="B19" s="21">
        <v>1</v>
      </c>
      <c r="C19" s="21">
        <v>0</v>
      </c>
      <c r="D19" s="21">
        <v>0</v>
      </c>
      <c r="E19" s="21">
        <f t="shared" si="0"/>
        <v>1</v>
      </c>
    </row>
    <row r="20" spans="1:5" x14ac:dyDescent="0.25">
      <c r="A20" s="25" t="s">
        <v>126</v>
      </c>
      <c r="B20" s="21">
        <v>0</v>
      </c>
      <c r="C20" s="21">
        <v>1</v>
      </c>
      <c r="D20" s="21">
        <v>0</v>
      </c>
      <c r="E20" s="21">
        <f t="shared" si="0"/>
        <v>1</v>
      </c>
    </row>
    <row r="21" spans="1:5" x14ac:dyDescent="0.25">
      <c r="A21" s="25" t="s">
        <v>82</v>
      </c>
      <c r="B21" s="21">
        <v>0</v>
      </c>
      <c r="C21" s="21">
        <v>2</v>
      </c>
      <c r="D21" s="21">
        <v>0</v>
      </c>
      <c r="E21" s="21">
        <f t="shared" si="0"/>
        <v>2</v>
      </c>
    </row>
    <row r="22" spans="1:5" x14ac:dyDescent="0.25">
      <c r="A22" s="25" t="s">
        <v>83</v>
      </c>
      <c r="B22" s="21">
        <v>1</v>
      </c>
      <c r="C22" s="21">
        <v>3</v>
      </c>
      <c r="D22" s="21">
        <v>0</v>
      </c>
      <c r="E22" s="21">
        <f t="shared" si="0"/>
        <v>4</v>
      </c>
    </row>
    <row r="23" spans="1:5" x14ac:dyDescent="0.25">
      <c r="A23" s="25" t="s">
        <v>127</v>
      </c>
      <c r="B23" s="21">
        <v>0</v>
      </c>
      <c r="C23" s="21">
        <v>1</v>
      </c>
      <c r="D23" s="21">
        <v>0</v>
      </c>
      <c r="E23" s="21">
        <f t="shared" si="0"/>
        <v>1</v>
      </c>
    </row>
    <row r="24" spans="1:5" x14ac:dyDescent="0.25">
      <c r="A24" s="25" t="s">
        <v>84</v>
      </c>
      <c r="B24" s="21">
        <v>1</v>
      </c>
      <c r="C24" s="21">
        <v>3</v>
      </c>
      <c r="D24" s="21">
        <v>0</v>
      </c>
      <c r="E24" s="21">
        <f t="shared" si="0"/>
        <v>4</v>
      </c>
    </row>
    <row r="25" spans="1:5" x14ac:dyDescent="0.25">
      <c r="A25" s="25" t="s">
        <v>85</v>
      </c>
      <c r="B25" s="21">
        <v>10</v>
      </c>
      <c r="C25" s="21">
        <v>8</v>
      </c>
      <c r="D25" s="21">
        <v>0</v>
      </c>
      <c r="E25" s="21">
        <f t="shared" si="0"/>
        <v>18</v>
      </c>
    </row>
    <row r="26" spans="1:5" x14ac:dyDescent="0.25">
      <c r="A26" s="25" t="s">
        <v>128</v>
      </c>
      <c r="B26" s="21">
        <v>2</v>
      </c>
      <c r="C26" s="21">
        <v>0</v>
      </c>
      <c r="D26" s="21">
        <v>0</v>
      </c>
      <c r="E26" s="21">
        <f t="shared" si="0"/>
        <v>2</v>
      </c>
    </row>
    <row r="27" spans="1:5" x14ac:dyDescent="0.25">
      <c r="A27" s="25" t="s">
        <v>86</v>
      </c>
      <c r="B27" s="21">
        <v>1</v>
      </c>
      <c r="C27" s="21">
        <v>1</v>
      </c>
      <c r="D27" s="21">
        <v>0</v>
      </c>
      <c r="E27" s="21">
        <f t="shared" si="0"/>
        <v>2</v>
      </c>
    </row>
    <row r="28" spans="1:5" x14ac:dyDescent="0.25">
      <c r="A28" s="25" t="s">
        <v>87</v>
      </c>
      <c r="B28" s="21">
        <v>1</v>
      </c>
      <c r="C28" s="21">
        <v>2</v>
      </c>
      <c r="D28" s="21">
        <v>0</v>
      </c>
      <c r="E28" s="21">
        <f t="shared" si="0"/>
        <v>3</v>
      </c>
    </row>
    <row r="29" spans="1:5" x14ac:dyDescent="0.25">
      <c r="A29" s="25" t="s">
        <v>88</v>
      </c>
      <c r="B29" s="21">
        <v>2</v>
      </c>
      <c r="C29" s="21">
        <v>0</v>
      </c>
      <c r="D29" s="21">
        <v>0</v>
      </c>
      <c r="E29" s="21">
        <f t="shared" si="0"/>
        <v>2</v>
      </c>
    </row>
    <row r="30" spans="1:5" x14ac:dyDescent="0.25">
      <c r="A30" s="25" t="s">
        <v>89</v>
      </c>
      <c r="B30" s="21">
        <v>0</v>
      </c>
      <c r="C30" s="21">
        <v>1</v>
      </c>
      <c r="D30" s="21">
        <v>0</v>
      </c>
      <c r="E30" s="21">
        <f t="shared" si="0"/>
        <v>1</v>
      </c>
    </row>
    <row r="31" spans="1:5" x14ac:dyDescent="0.25">
      <c r="A31" s="25" t="s">
        <v>129</v>
      </c>
      <c r="B31" s="21">
        <v>2</v>
      </c>
      <c r="C31" s="21">
        <v>0</v>
      </c>
      <c r="D31" s="21">
        <v>0</v>
      </c>
      <c r="E31" s="21">
        <f t="shared" si="0"/>
        <v>2</v>
      </c>
    </row>
    <row r="32" spans="1:5" x14ac:dyDescent="0.25">
      <c r="A32" s="25" t="s">
        <v>90</v>
      </c>
      <c r="B32" s="21">
        <v>0</v>
      </c>
      <c r="C32" s="21">
        <v>1</v>
      </c>
      <c r="D32" s="21">
        <v>0</v>
      </c>
      <c r="E32" s="21">
        <f t="shared" si="0"/>
        <v>1</v>
      </c>
    </row>
    <row r="33" spans="1:5" x14ac:dyDescent="0.25">
      <c r="A33" s="25" t="s">
        <v>130</v>
      </c>
      <c r="B33" s="21">
        <v>0</v>
      </c>
      <c r="C33" s="21">
        <v>3</v>
      </c>
      <c r="D33" s="21">
        <v>0</v>
      </c>
      <c r="E33" s="21">
        <f t="shared" si="0"/>
        <v>3</v>
      </c>
    </row>
    <row r="34" spans="1:5" x14ac:dyDescent="0.25">
      <c r="A34" s="25" t="s">
        <v>131</v>
      </c>
      <c r="B34" s="21">
        <v>5</v>
      </c>
      <c r="C34" s="21">
        <v>0</v>
      </c>
      <c r="D34" s="21">
        <v>0</v>
      </c>
      <c r="E34" s="21">
        <f t="shared" si="0"/>
        <v>5</v>
      </c>
    </row>
    <row r="35" spans="1:5" x14ac:dyDescent="0.25">
      <c r="A35" s="25" t="s">
        <v>132</v>
      </c>
      <c r="B35" s="21">
        <v>0</v>
      </c>
      <c r="C35" s="21">
        <v>0</v>
      </c>
      <c r="D35" s="21">
        <v>5</v>
      </c>
      <c r="E35" s="21">
        <f t="shared" si="0"/>
        <v>5</v>
      </c>
    </row>
    <row r="36" spans="1:5" x14ac:dyDescent="0.25">
      <c r="A36" s="40" t="s">
        <v>1</v>
      </c>
      <c r="B36" s="40">
        <f>SUM(B5:B35)</f>
        <v>41</v>
      </c>
      <c r="C36" s="40">
        <f>SUM(C5:C35)</f>
        <v>51</v>
      </c>
      <c r="D36" s="40">
        <f>SUM(D5:D35)</f>
        <v>5</v>
      </c>
      <c r="E36" s="40">
        <f>SUM(E5:E35)</f>
        <v>97</v>
      </c>
    </row>
    <row r="37" spans="1:5" ht="27.75" customHeight="1" x14ac:dyDescent="0.25">
      <c r="A37" s="95" t="s">
        <v>98</v>
      </c>
      <c r="B37" s="95"/>
      <c r="C37" s="95"/>
      <c r="D37" s="95"/>
      <c r="E37" s="95"/>
    </row>
  </sheetData>
  <mergeCells count="6">
    <mergeCell ref="A1:E1"/>
    <mergeCell ref="A37:E37"/>
    <mergeCell ref="A2:E2"/>
    <mergeCell ref="A3:A4"/>
    <mergeCell ref="B3:D3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9"/>
  <sheetViews>
    <sheetView showGridLines="0" workbookViewId="0">
      <selection activeCell="F1" sqref="F1:XFD1048576"/>
    </sheetView>
  </sheetViews>
  <sheetFormatPr baseColWidth="10" defaultColWidth="0" defaultRowHeight="15" x14ac:dyDescent="0.25"/>
  <cols>
    <col min="1" max="1" width="63.42578125" style="1" customWidth="1"/>
    <col min="2" max="2" width="17.140625" style="1" customWidth="1"/>
    <col min="3" max="5" width="11.42578125" style="1" customWidth="1"/>
    <col min="6" max="6" width="19.140625" style="1" hidden="1"/>
    <col min="7" max="8" width="11.42578125" style="1" hidden="1"/>
    <col min="9" max="9" width="19.5703125" style="1" hidden="1"/>
    <col min="10" max="10" width="0" style="1" hidden="1"/>
    <col min="11" max="16384" width="11.42578125" style="1" hidden="1"/>
  </cols>
  <sheetData>
    <row r="1" spans="1:7" ht="68.25" customHeight="1" x14ac:dyDescent="0.25">
      <c r="A1" s="97" t="s">
        <v>61</v>
      </c>
      <c r="B1" s="97"/>
      <c r="C1" s="97"/>
      <c r="D1" s="97"/>
      <c r="E1" s="97"/>
      <c r="F1" s="15"/>
      <c r="G1" s="15"/>
    </row>
    <row r="2" spans="1:7" ht="29.25" customHeight="1" x14ac:dyDescent="0.25">
      <c r="A2" s="111" t="s">
        <v>69</v>
      </c>
      <c r="B2" s="111"/>
      <c r="C2" s="26"/>
      <c r="D2" s="26"/>
      <c r="E2" s="27"/>
    </row>
    <row r="3" spans="1:7" ht="27.75" customHeight="1" x14ac:dyDescent="0.25">
      <c r="A3" s="32" t="s">
        <v>62</v>
      </c>
      <c r="B3" s="32" t="s">
        <v>63</v>
      </c>
      <c r="C3" s="28"/>
      <c r="D3" s="28"/>
      <c r="E3" s="27"/>
    </row>
    <row r="4" spans="1:7" ht="23.25" customHeight="1" x14ac:dyDescent="0.25">
      <c r="A4" s="42" t="s">
        <v>70</v>
      </c>
      <c r="B4" s="43">
        <v>77</v>
      </c>
      <c r="C4" s="29"/>
      <c r="D4" s="30"/>
      <c r="E4" s="27"/>
    </row>
    <row r="5" spans="1:7" ht="23.25" customHeight="1" x14ac:dyDescent="0.25">
      <c r="A5" s="42" t="s">
        <v>133</v>
      </c>
      <c r="B5" s="43">
        <v>3</v>
      </c>
      <c r="C5" s="29"/>
      <c r="D5" s="30"/>
      <c r="E5" s="27"/>
    </row>
    <row r="6" spans="1:7" ht="23.25" customHeight="1" x14ac:dyDescent="0.25">
      <c r="A6" s="42" t="s">
        <v>71</v>
      </c>
      <c r="B6" s="43">
        <v>1</v>
      </c>
      <c r="C6" s="29"/>
      <c r="D6" s="30"/>
      <c r="E6" s="27"/>
    </row>
    <row r="7" spans="1:7" ht="23.25" customHeight="1" x14ac:dyDescent="0.25">
      <c r="A7" s="42" t="s">
        <v>68</v>
      </c>
      <c r="B7" s="43">
        <v>16</v>
      </c>
      <c r="C7" s="29"/>
      <c r="D7" s="30"/>
      <c r="E7" s="27"/>
    </row>
    <row r="8" spans="1:7" ht="21" customHeight="1" x14ac:dyDescent="0.25">
      <c r="A8" s="31" t="s">
        <v>1</v>
      </c>
      <c r="B8" s="32">
        <f>SUM(B4:B7)</f>
        <v>97</v>
      </c>
      <c r="C8" s="29"/>
      <c r="D8" s="30"/>
      <c r="E8" s="27"/>
    </row>
    <row r="9" spans="1:7" s="27" customFormat="1" ht="27" customHeight="1" x14ac:dyDescent="0.25">
      <c r="A9" s="119" t="s">
        <v>98</v>
      </c>
      <c r="B9" s="119"/>
    </row>
    <row r="10" spans="1:7" ht="39" customHeight="1" x14ac:dyDescent="0.25"/>
    <row r="11" spans="1:7" ht="24.75" customHeight="1" x14ac:dyDescent="0.25"/>
    <row r="12" spans="1:7" ht="24.75" customHeight="1" x14ac:dyDescent="0.25"/>
    <row r="13" spans="1:7" ht="21" customHeight="1" x14ac:dyDescent="0.25"/>
    <row r="14" spans="1:7" ht="21" customHeight="1" x14ac:dyDescent="0.25"/>
    <row r="15" spans="1:7" ht="21" customHeight="1" x14ac:dyDescent="0.25"/>
    <row r="16" spans="1:7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ht="21" customHeight="1" x14ac:dyDescent="0.25"/>
    <row r="29" ht="21" customHeight="1" x14ac:dyDescent="0.25"/>
    <row r="30" ht="21" customHeight="1" x14ac:dyDescent="0.25"/>
    <row r="31" ht="21" customHeight="1" x14ac:dyDescent="0.25"/>
    <row r="32" ht="21" customHeight="1" x14ac:dyDescent="0.25"/>
    <row r="33" spans="10:10" ht="21" customHeight="1" x14ac:dyDescent="0.25"/>
    <row r="34" spans="10:10" ht="21" customHeight="1" x14ac:dyDescent="0.25"/>
    <row r="35" spans="10:10" ht="23.25" customHeight="1" x14ac:dyDescent="0.25"/>
    <row r="36" spans="10:10" x14ac:dyDescent="0.25">
      <c r="J36" s="27"/>
    </row>
    <row r="37" spans="10:10" x14ac:dyDescent="0.25">
      <c r="J37" s="27"/>
    </row>
    <row r="38" spans="10:10" x14ac:dyDescent="0.25">
      <c r="J38" s="27"/>
    </row>
    <row r="51" ht="15.75" customHeight="1" x14ac:dyDescent="0.25"/>
    <row r="59" ht="15.75" customHeight="1" x14ac:dyDescent="0.25"/>
  </sheetData>
  <mergeCells count="3">
    <mergeCell ref="A1:E1"/>
    <mergeCell ref="A2:B2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Magnolia Esther Jerez Marmolejos</cp:lastModifiedBy>
  <cp:lastPrinted>2021-02-23T16:43:35Z</cp:lastPrinted>
  <dcterms:created xsi:type="dcterms:W3CDTF">2021-02-01T12:50:48Z</dcterms:created>
  <dcterms:modified xsi:type="dcterms:W3CDTF">2022-01-07T17:13:30Z</dcterms:modified>
</cp:coreProperties>
</file>