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35" windowWidth="15225" windowHeight="8535"/>
  </bookViews>
  <sheets>
    <sheet name="CONTRATADO EXCEL" sheetId="1" r:id="rId1"/>
  </sheets>
  <calcPr calcId="125725"/>
</workbook>
</file>

<file path=xl/calcChain.xml><?xml version="1.0" encoding="utf-8"?>
<calcChain xmlns="http://schemas.openxmlformats.org/spreadsheetml/2006/main">
  <c r="K28" i="1"/>
  <c r="J28"/>
  <c r="I28"/>
  <c r="H28"/>
  <c r="G28"/>
  <c r="F28"/>
  <c r="E28"/>
  <c r="D28"/>
  <c r="K149"/>
  <c r="J149"/>
  <c r="H149"/>
  <c r="F149"/>
  <c r="E149"/>
  <c r="D149"/>
  <c r="K179"/>
  <c r="J179"/>
  <c r="H179"/>
  <c r="F179"/>
  <c r="E179"/>
  <c r="D179"/>
  <c r="D91"/>
  <c r="E91"/>
  <c r="F91"/>
  <c r="H91"/>
  <c r="J91"/>
  <c r="K91"/>
  <c r="K166"/>
  <c r="J166"/>
  <c r="I166"/>
  <c r="H166"/>
  <c r="G166"/>
  <c r="F166"/>
  <c r="E166"/>
  <c r="D166"/>
  <c r="F23" l="1"/>
  <c r="E23"/>
  <c r="D23"/>
  <c r="K154" l="1"/>
  <c r="J154"/>
  <c r="I154"/>
  <c r="H154"/>
  <c r="G154"/>
  <c r="F154"/>
  <c r="E154"/>
  <c r="D154"/>
  <c r="K17" l="1"/>
  <c r="J17"/>
  <c r="H17"/>
  <c r="G17"/>
  <c r="F17"/>
  <c r="E17"/>
  <c r="D17"/>
  <c r="K60"/>
  <c r="E214" l="1"/>
  <c r="F214"/>
  <c r="G214"/>
  <c r="H214"/>
  <c r="I214"/>
  <c r="J214"/>
  <c r="K214"/>
  <c r="D214"/>
  <c r="E209"/>
  <c r="F209"/>
  <c r="G209"/>
  <c r="H209"/>
  <c r="I209"/>
  <c r="J209"/>
  <c r="K209"/>
  <c r="D209"/>
  <c r="E204"/>
  <c r="F204"/>
  <c r="G204"/>
  <c r="H204"/>
  <c r="I204"/>
  <c r="J204"/>
  <c r="K204"/>
  <c r="D204"/>
  <c r="E187"/>
  <c r="F187"/>
  <c r="G187"/>
  <c r="H187"/>
  <c r="I187"/>
  <c r="J187"/>
  <c r="K187"/>
  <c r="D187"/>
  <c r="G179"/>
  <c r="I179"/>
  <c r="K161"/>
  <c r="E161"/>
  <c r="F161"/>
  <c r="G161"/>
  <c r="H161"/>
  <c r="I161"/>
  <c r="J161"/>
  <c r="D161"/>
  <c r="G149"/>
  <c r="I149"/>
  <c r="E143"/>
  <c r="F143"/>
  <c r="G143"/>
  <c r="H143"/>
  <c r="I143"/>
  <c r="J143"/>
  <c r="K143"/>
  <c r="D143"/>
  <c r="E137"/>
  <c r="F137"/>
  <c r="G137"/>
  <c r="H137"/>
  <c r="I137"/>
  <c r="J137"/>
  <c r="K137"/>
  <c r="D137"/>
  <c r="E121"/>
  <c r="F121"/>
  <c r="G121"/>
  <c r="H121"/>
  <c r="I121"/>
  <c r="J121"/>
  <c r="K121"/>
  <c r="D121"/>
  <c r="E116"/>
  <c r="F116"/>
  <c r="G116"/>
  <c r="H116"/>
  <c r="I116"/>
  <c r="J116"/>
  <c r="K116"/>
  <c r="D116"/>
  <c r="E109"/>
  <c r="F109"/>
  <c r="G109"/>
  <c r="H109"/>
  <c r="I109"/>
  <c r="J109"/>
  <c r="K109"/>
  <c r="D109"/>
  <c r="E96"/>
  <c r="F96"/>
  <c r="G96"/>
  <c r="H96"/>
  <c r="I96"/>
  <c r="J96"/>
  <c r="K96"/>
  <c r="D96"/>
  <c r="G91"/>
  <c r="I91"/>
  <c r="E85"/>
  <c r="F85"/>
  <c r="G85"/>
  <c r="H85"/>
  <c r="I85"/>
  <c r="J85"/>
  <c r="K85"/>
  <c r="D85"/>
  <c r="E78"/>
  <c r="F78"/>
  <c r="G78"/>
  <c r="H78"/>
  <c r="I78"/>
  <c r="J78"/>
  <c r="K78"/>
  <c r="D78"/>
  <c r="E73"/>
  <c r="F73"/>
  <c r="G73"/>
  <c r="H73"/>
  <c r="I73"/>
  <c r="J73"/>
  <c r="K73"/>
  <c r="D73"/>
  <c r="E54"/>
  <c r="E60" s="1"/>
  <c r="F54"/>
  <c r="F60" s="1"/>
  <c r="G54"/>
  <c r="G60" s="1"/>
  <c r="H54"/>
  <c r="H60" s="1"/>
  <c r="I54"/>
  <c r="I60" s="1"/>
  <c r="J54"/>
  <c r="J60" s="1"/>
  <c r="K54"/>
  <c r="D54"/>
  <c r="D60" s="1"/>
  <c r="E47"/>
  <c r="F47"/>
  <c r="G47"/>
  <c r="H47"/>
  <c r="I47"/>
  <c r="J47"/>
  <c r="K47"/>
  <c r="D47"/>
  <c r="E42"/>
  <c r="F42"/>
  <c r="G42"/>
  <c r="H42"/>
  <c r="I42"/>
  <c r="J42"/>
  <c r="K42"/>
  <c r="D42"/>
  <c r="E34"/>
  <c r="F34"/>
  <c r="G34"/>
  <c r="H34"/>
  <c r="I34"/>
  <c r="J34"/>
  <c r="K34"/>
  <c r="D34"/>
  <c r="G23"/>
  <c r="H23"/>
  <c r="I23"/>
  <c r="J23"/>
  <c r="K23"/>
  <c r="I17"/>
  <c r="E11"/>
  <c r="F11"/>
  <c r="G11"/>
  <c r="H11"/>
  <c r="I11"/>
  <c r="J11"/>
  <c r="K11"/>
  <c r="D11"/>
</calcChain>
</file>

<file path=xl/sharedStrings.xml><?xml version="1.0" encoding="utf-8"?>
<sst xmlns="http://schemas.openxmlformats.org/spreadsheetml/2006/main" count="406" uniqueCount="198">
  <si>
    <t>Cargo</t>
  </si>
  <si>
    <t>Tarjeta</t>
  </si>
  <si>
    <t>Sueldo Bruto</t>
  </si>
  <si>
    <t>Total Ing.</t>
  </si>
  <si>
    <t>AFP</t>
  </si>
  <si>
    <t>ISR</t>
  </si>
  <si>
    <t>SFS</t>
  </si>
  <si>
    <t>Otros Desc.</t>
  </si>
  <si>
    <t>Total Desc.</t>
  </si>
  <si>
    <t>Neto</t>
  </si>
  <si>
    <t>ASISTENTE</t>
  </si>
  <si>
    <t>SECRETARIA</t>
  </si>
  <si>
    <t xml:space="preserve">Subtotal </t>
  </si>
  <si>
    <t>ASESOR(A) EN RELACIONES INTER</t>
  </si>
  <si>
    <t>ANALISTA DE RELACIONES INTERN</t>
  </si>
  <si>
    <t>PERIODISTA</t>
  </si>
  <si>
    <t>CORRECTOR (A) DE ESTILO</t>
  </si>
  <si>
    <t>RECEPCIONISTA</t>
  </si>
  <si>
    <t>AUXILIAR DE CONTABILIDAD</t>
  </si>
  <si>
    <t>FOTOCOPIADOR</t>
  </si>
  <si>
    <t>ELECTRICISTA</t>
  </si>
  <si>
    <t>CONSERJE</t>
  </si>
  <si>
    <t>CHOFER</t>
  </si>
  <si>
    <t>AYUDANTE MANTENIMIENTO</t>
  </si>
  <si>
    <t>AYUDANTE DE MANTENIMIENTO</t>
  </si>
  <si>
    <t>COORDINADOR DE CAMPO</t>
  </si>
  <si>
    <t>ANALISTA DE CALIDAD</t>
  </si>
  <si>
    <t>ANALISTA DE INVESTIGACIONES</t>
  </si>
  <si>
    <t>ANALISTA SECTORIAL</t>
  </si>
  <si>
    <t>AUXILIAR</t>
  </si>
  <si>
    <t>AUXILIAR DE OFICINAS TERRITOR</t>
  </si>
  <si>
    <t>ANALISTA</t>
  </si>
  <si>
    <t>ENCUESTADOR</t>
  </si>
  <si>
    <t>DIGITADOR</t>
  </si>
  <si>
    <t>DIGITADOR (A)</t>
  </si>
  <si>
    <t>ENLACE COMUNIC. CON LOS MEDIOS</t>
  </si>
  <si>
    <t>-</t>
  </si>
  <si>
    <t>DEPARTAMENTO DE COMUNICACIONES</t>
  </si>
  <si>
    <t>DEPARTAMENTO ADMINISTRATIVO Y FINANCIERO</t>
  </si>
  <si>
    <t>DEPARTAMENTO DE CENSOS</t>
  </si>
  <si>
    <t>DEPARTAMENTO DE ENCUESTAS</t>
  </si>
  <si>
    <t>Total contratados</t>
  </si>
  <si>
    <t>NILVIA ALTAGRACIA CRUZ CRUZ</t>
  </si>
  <si>
    <t>FRANCIS STANLEY CASTRO MELO</t>
  </si>
  <si>
    <t>DULCE MARIA CARLOTA MAC DOUGALL PINA</t>
  </si>
  <si>
    <t>LOURDES MARGARITA MARMOLEJOS VILLAVICENCIO</t>
  </si>
  <si>
    <t>RODSSEBEL MICHAEL ACEVEDO MOJICA</t>
  </si>
  <si>
    <t>OCTAVIO AUGUSTO DE LOS SANTOS MARQUES</t>
  </si>
  <si>
    <t>NICOLE ESTEFANY APONTE CUETO</t>
  </si>
  <si>
    <t>JADISON ENMANUEL ABREU BELVERE</t>
  </si>
  <si>
    <t>RAMONA ROMERO DE AZA</t>
  </si>
  <si>
    <t>HERMINIA REYES ABREU</t>
  </si>
  <si>
    <t>HILARIO ALCIDES DE LA CRUZ CEPEDA</t>
  </si>
  <si>
    <t xml:space="preserve">WILFREDO CAMPECHANO YULI </t>
  </si>
  <si>
    <t>CARLOS WILSON SANTANA TRINIDAD</t>
  </si>
  <si>
    <t>SAGRARIO ELISABETH CARRASCO JIMÉNEZ</t>
  </si>
  <si>
    <t>FRANCISCO EUSEBIO TOLENTINO</t>
  </si>
  <si>
    <t>NANCY MERCEDES</t>
  </si>
  <si>
    <t>FAUSTO ZAPICO LANDIM</t>
  </si>
  <si>
    <t>MARLEN DE ARMAS HILTON</t>
  </si>
  <si>
    <t>NAIROBY ELIZABETH CHALAS CHALAS</t>
  </si>
  <si>
    <t>ROSINA YOLANDA UBIERA ORTEGA</t>
  </si>
  <si>
    <t>CHANTAL MARIE RAMÍREZ</t>
  </si>
  <si>
    <t>PATRICIA ROSARIO SEVERINO MORROBEL</t>
  </si>
  <si>
    <t>CRISTOBALINA MERCEDES CASTRO</t>
  </si>
  <si>
    <t>MARY CRUZ MADE DE LOS SANTOS</t>
  </si>
  <si>
    <t>THEODORE ALEXANDER QUANT MATOS</t>
  </si>
  <si>
    <t>TORIBIA MONTERO MONTERO</t>
  </si>
  <si>
    <t>MILCIADES ALEJANDRO SILVEN</t>
  </si>
  <si>
    <t>GREIDYS JOEL ROA CHALAS</t>
  </si>
  <si>
    <t>DEPARTAMENTO DE RECURSOS HUMANOS</t>
  </si>
  <si>
    <t xml:space="preserve">AUXILIAR </t>
  </si>
  <si>
    <t>AUXILIAR DE RELACIONES PUBLICAS</t>
  </si>
  <si>
    <t>AUXILIAR DE OFICINA TERRITORIAL</t>
  </si>
  <si>
    <t>25,000.00</t>
  </si>
  <si>
    <t>717.50</t>
  </si>
  <si>
    <t>760.00</t>
  </si>
  <si>
    <t>630.00</t>
  </si>
  <si>
    <t>2,107..50</t>
  </si>
  <si>
    <t>22,892.50</t>
  </si>
  <si>
    <t>32,500.00</t>
  </si>
  <si>
    <t>932.75</t>
  </si>
  <si>
    <t>988.00</t>
  </si>
  <si>
    <t>1,920.75</t>
  </si>
  <si>
    <t>30,579.25</t>
  </si>
  <si>
    <t>1,477.50</t>
  </si>
  <si>
    <t>23,522.50</t>
  </si>
  <si>
    <t>20,000.00</t>
  </si>
  <si>
    <t>574.00</t>
  </si>
  <si>
    <t>608.00</t>
  </si>
  <si>
    <t>1,282.00</t>
  </si>
  <si>
    <t>18,718.00</t>
  </si>
  <si>
    <t>MARCELO NYFFELER TEJADA</t>
  </si>
  <si>
    <t>JUANA LIBANESA CUSTODIO MANCEBO</t>
  </si>
  <si>
    <t>AUXILIAR ADMINISTRATIVO II</t>
  </si>
  <si>
    <t xml:space="preserve">ANALISTA </t>
  </si>
  <si>
    <t>1,148.00</t>
  </si>
  <si>
    <t>1,216.00</t>
  </si>
  <si>
    <t>1,686.78</t>
  </si>
  <si>
    <t>PATRICIA ALEXANDRA ACOSTA</t>
  </si>
  <si>
    <t>ROSARIO CHAPUSEAUX CRUZ</t>
  </si>
  <si>
    <t>YINNY YOSCART TRONCOSO TRONCOSO</t>
  </si>
  <si>
    <t>LAUDYS DEL CARMEN ORTIZ</t>
  </si>
  <si>
    <t>ADRI HELEN MATEO BETANCES</t>
  </si>
  <si>
    <t>ÁREA ORGANIZACIONAL</t>
  </si>
  <si>
    <t>MARÍA DEL PILAR BERROA SÁNCHEZ</t>
  </si>
  <si>
    <t xml:space="preserve">DIVISIÓN DE RELACIONES INTERNACIONALES </t>
  </si>
  <si>
    <t>MARGARITA JIMÉNEZ ZOZAYA</t>
  </si>
  <si>
    <t>DEPARTAMENTO DE PLANIFICACIÓN Y DESARROLLO</t>
  </si>
  <si>
    <t>DIVISIÓN DE CALIDAD EN LA GESTIÓN</t>
  </si>
  <si>
    <t>JERSON SÁNCHEZ</t>
  </si>
  <si>
    <t>JULISSA ALTAGRACIA LORENZO GARCÍA</t>
  </si>
  <si>
    <t>SHOLEN DE JESÚS CAPPELLÁN</t>
  </si>
  <si>
    <t>DIVISIÓN DE PUBLICACIONES</t>
  </si>
  <si>
    <t>DEPARTAMENTO DE TECNOLOGÍA DE LA INFORMACIÓN</t>
  </si>
  <si>
    <t>SECCIÓN DE SOPORTE TÉCNICO</t>
  </si>
  <si>
    <t>JUAN MIGUEL TAVÁREZ MATEO</t>
  </si>
  <si>
    <t>DIVISIÓN DE PROCESAMIENTO DE DATOS</t>
  </si>
  <si>
    <t>MICHAEL ANÍBAL CORNIELL MONEGRO</t>
  </si>
  <si>
    <t>HEROÍNA ISABEL LIQUET SÁNCHEZ</t>
  </si>
  <si>
    <t>DIVISIÓN DE COMPRAS Y CONTRATACIONES</t>
  </si>
  <si>
    <t>NATHALY JOSEFINA GUILLÉN MOLINA</t>
  </si>
  <si>
    <t>NELSON JOSÉ RAMÍREZ DUVAL</t>
  </si>
  <si>
    <t>SECCIÓN DE CONTABILIDAD</t>
  </si>
  <si>
    <t>SECCIÓN DE CORRESPONDENCIA</t>
  </si>
  <si>
    <t>MARIEN YNÉS MÉNDEZ RODRÍGUEZ</t>
  </si>
  <si>
    <t>SHNEIDDER DIEUDONNE RODRÍGUEZ</t>
  </si>
  <si>
    <t>SECCIÓN DE SERVICIOS GENERALES</t>
  </si>
  <si>
    <t>TOMMY ALCIBIADES PÉREZ FELIZ</t>
  </si>
  <si>
    <t>JOSÉ NICOLÁS TAVERAS MONTAS</t>
  </si>
  <si>
    <t>VERÓNIKA NATHALI CASTRO ESPINAL</t>
  </si>
  <si>
    <t>JHENSY JAFRINEO SANDOVAL MORÁN</t>
  </si>
  <si>
    <t>YINEIRI GONZÁLEZ PÉREZ</t>
  </si>
  <si>
    <t>DIVISIÓN DE CENSOS AGROPECUARIOS</t>
  </si>
  <si>
    <t>JOSÉ MARÍA SURIEL RODRÍGUEZ</t>
  </si>
  <si>
    <t>DIVISIÓN DE OPERACIONES CARTOGRÁFICAS</t>
  </si>
  <si>
    <t>ROBERT ANTONIO LEÓN RODRÍGUEZ</t>
  </si>
  <si>
    <t>DEPARTAMENTO DE METODOLOGÍA E INVESTIGACIONES</t>
  </si>
  <si>
    <t>TERESA MARÍA GUERRERO NÚÑEZ</t>
  </si>
  <si>
    <t>DEPARTAMENTO DE COORDINACIÓN ESTADÍSTICA</t>
  </si>
  <si>
    <t>NANCY MERCEDES MORA ALCÁNTARA</t>
  </si>
  <si>
    <t>DIVISIÓN ARTICULACIÓN DEL SISTEMA ESTADÍSTICO NACIONAL</t>
  </si>
  <si>
    <t>FERLISA YOSELYN BÁEZ MEJÍA</t>
  </si>
  <si>
    <t>DIVISIÓN DE OFICINAS TERRITORIALES</t>
  </si>
  <si>
    <t>MANUEL YUHERY JIMÉNEZ</t>
  </si>
  <si>
    <t>JENNIFER MAYRELIN DE LEÓN MONTERO</t>
  </si>
  <si>
    <t>ENDY JOEL NÚÑEZ POUERIET</t>
  </si>
  <si>
    <t>JUANA DOMINGA LEBRÓN RIVERAS</t>
  </si>
  <si>
    <t>WANDAR SOCORRO HERASME DÍAZ</t>
  </si>
  <si>
    <t>DEPARTAMENTO DE ESTADÍSTICAS ECONÓMICAS</t>
  </si>
  <si>
    <t>UBALDO ANTONIO DE JS. GUZMÁN MOLINA</t>
  </si>
  <si>
    <t>NERYS FEDERICO RAMÍREZ MORDÁN</t>
  </si>
  <si>
    <t>DIVISIÓN DE INFRAESTRUCTURA ESTADÍSTICA Y ENCUESTA ECONÓMICA</t>
  </si>
  <si>
    <t>YANILEISI ESTEPAN RODRÍGUEZ</t>
  </si>
  <si>
    <t>JOHAN FÉLIX ROSA PÉREZ</t>
  </si>
  <si>
    <t>BIANKIS RUSELIS BELLO CARRIÓN</t>
  </si>
  <si>
    <t>RAÚL EMILIO DESENA GALARSA</t>
  </si>
  <si>
    <t>MARITZA ALEXANDRA PÉREZ DOMÍNGUEZ</t>
  </si>
  <si>
    <t>ELPIDIO ANTONIO PÉREZ VARGAS</t>
  </si>
  <si>
    <t>PERLA MASSIEL ROSARIO FABIÁN</t>
  </si>
  <si>
    <t>DANIEL ENRIQUE MARTÍN SÁNCHEZ</t>
  </si>
  <si>
    <t>DEPARTAMENTO DE ESTADÍSTICAS DEMOGRÁFICAS, SOCIALES Y CULTURALES</t>
  </si>
  <si>
    <t>VALENTIN GARCÍA ÁLVAREZ</t>
  </si>
  <si>
    <t xml:space="preserve">ENCARGADO DPTO. DE COORDINACIÓN </t>
  </si>
  <si>
    <t>TÉCNICO</t>
  </si>
  <si>
    <t>TÉCNICO DE ESTADÍSTICA SECTOR</t>
  </si>
  <si>
    <t>ANALISTA DE METODOLOGÍA ECONÓMICA</t>
  </si>
  <si>
    <t>ANALISTA DE ESTADÍSTICAS ESTR</t>
  </si>
  <si>
    <t>ANALISTA DE ESTADÍSTICA DE IN</t>
  </si>
  <si>
    <t>ASESOR COMUNICACIÓN</t>
  </si>
  <si>
    <t>TÉCNICO ACTUALIZACION CARTOGR</t>
  </si>
  <si>
    <t>TÉCNICO DE INFORMACIÓN TERRIT</t>
  </si>
  <si>
    <t>AUXILIAR DE RECEPCIÓN Y ARCHI</t>
  </si>
  <si>
    <t>ANALISTA DE CAPACITACIÓN</t>
  </si>
  <si>
    <t>AUXILIAR DE INFORMACIÓN TERRITORIAL</t>
  </si>
  <si>
    <t>ENCARGADO DIVISIÓN</t>
  </si>
  <si>
    <t>ENCARGADA DIVISIÓN</t>
  </si>
  <si>
    <t>COORDINADOR DE DIGITACIÓN</t>
  </si>
  <si>
    <t xml:space="preserve">AUXILIAR DE ESTADÍSTICA </t>
  </si>
  <si>
    <t>ANALISTA DE METODOLOGÍA</t>
  </si>
  <si>
    <t>SOPORTE INFORMÁTICO</t>
  </si>
  <si>
    <t>ANALISTA DE SEGURIDAD DE LA INFORMACIÓN</t>
  </si>
  <si>
    <t>ENC. DPTO. PLANIFICACIÓN Y DE</t>
  </si>
  <si>
    <t>AUXILIAR DE ESTADÍSTICA</t>
  </si>
  <si>
    <t>DIRECCIÓN NACIONAL</t>
  </si>
  <si>
    <t>ESCUELA NACIONAL DE ESTADÍSTICA</t>
  </si>
  <si>
    <t>FRANKLIN DARÍO FRÍAS PUELLO</t>
  </si>
  <si>
    <t>MARÍA VICTORIA ARREGUI LUCO</t>
  </si>
  <si>
    <t>CÉSAR TOBÍAS ROSARIO BRADOR</t>
  </si>
  <si>
    <t xml:space="preserve">GODOFREDO AUGUSTO ABUD ANTÚN </t>
  </si>
  <si>
    <t>TÉCNICO DE COMPRAS</t>
  </si>
  <si>
    <t>ANALISTA EXPLOTACIÓN DE INFOR</t>
  </si>
  <si>
    <t>HOLY LEIDY GARCÍA CASTILLO</t>
  </si>
  <si>
    <t>ARLENY DENÍS MARTE MONTERO</t>
  </si>
  <si>
    <t>DIVISIÓN DE ÍNDICES DE PRECIOS Y ESTADÍSTICAS COYUNTURALES</t>
  </si>
  <si>
    <t>ENCARGADA DEPARTAMENTO</t>
  </si>
  <si>
    <t>COORDINADORA DE MEDIOS DIGITALES</t>
  </si>
  <si>
    <t>1.33.60</t>
  </si>
</sst>
</file>

<file path=xl/styles.xml><?xml version="1.0" encoding="utf-8"?>
<styleSheet xmlns="http://schemas.openxmlformats.org/spreadsheetml/2006/main">
  <fonts count="3">
    <font>
      <sz val="10"/>
      <name val="Arial"/>
    </font>
    <font>
      <b/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2" fillId="0" borderId="0" xfId="0" applyFont="1"/>
    <xf numFmtId="0" fontId="1" fillId="0" borderId="0" xfId="0" applyFont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2" borderId="0" xfId="0" applyFont="1" applyFill="1" applyAlignment="1">
      <alignment horizontal="center"/>
    </xf>
    <xf numFmtId="4" fontId="0" fillId="0" borderId="0" xfId="0" applyNumberFormat="1" applyAlignment="1">
      <alignment horizontal="center"/>
    </xf>
    <xf numFmtId="4" fontId="2" fillId="0" borderId="0" xfId="0" applyNumberFormat="1" applyFont="1" applyAlignment="1">
      <alignment horizontal="center"/>
    </xf>
    <xf numFmtId="2" fontId="2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0099"/>
      <color rgb="FF0033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K216"/>
  <sheetViews>
    <sheetView tabSelected="1" view="pageLayout" topLeftCell="A193" workbookViewId="0">
      <selection activeCell="A226" sqref="A226"/>
    </sheetView>
  </sheetViews>
  <sheetFormatPr baseColWidth="10" defaultRowHeight="12.75"/>
  <cols>
    <col min="1" max="1" width="74.5703125" customWidth="1"/>
    <col min="2" max="2" width="44.7109375" bestFit="1" customWidth="1"/>
    <col min="3" max="3" width="11.5703125" bestFit="1" customWidth="1"/>
    <col min="4" max="4" width="15.42578125" bestFit="1" customWidth="1"/>
    <col min="5" max="5" width="11.85546875" bestFit="1" customWidth="1"/>
    <col min="6" max="8" width="11.5703125" bestFit="1" customWidth="1"/>
    <col min="9" max="9" width="13.85546875" bestFit="1" customWidth="1"/>
    <col min="10" max="10" width="13.28515625" customWidth="1"/>
    <col min="11" max="11" width="11.28515625" bestFit="1" customWidth="1"/>
  </cols>
  <sheetData>
    <row r="5" spans="1:11">
      <c r="A5" s="5" t="s">
        <v>104</v>
      </c>
      <c r="B5" s="5" t="s">
        <v>0</v>
      </c>
      <c r="C5" s="5" t="s">
        <v>1</v>
      </c>
      <c r="D5" s="5" t="s">
        <v>2</v>
      </c>
      <c r="E5" s="5" t="s">
        <v>3</v>
      </c>
      <c r="F5" s="5" t="s">
        <v>4</v>
      </c>
      <c r="G5" s="5" t="s">
        <v>5</v>
      </c>
      <c r="H5" s="5" t="s">
        <v>6</v>
      </c>
      <c r="I5" s="5" t="s">
        <v>7</v>
      </c>
      <c r="J5" s="5" t="s">
        <v>8</v>
      </c>
      <c r="K5" s="5" t="s">
        <v>9</v>
      </c>
    </row>
    <row r="6" spans="1:11">
      <c r="A6" s="5"/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s="1" customFormat="1">
      <c r="A7" s="2" t="s">
        <v>184</v>
      </c>
    </row>
    <row r="8" spans="1:11" s="1" customFormat="1">
      <c r="A8" s="1" t="s">
        <v>42</v>
      </c>
      <c r="B8" s="1" t="s">
        <v>10</v>
      </c>
      <c r="C8" s="3">
        <v>812</v>
      </c>
      <c r="D8" s="7">
        <v>17940</v>
      </c>
      <c r="E8" s="7">
        <v>17940</v>
      </c>
      <c r="F8" s="3">
        <v>514.88</v>
      </c>
      <c r="G8" s="3" t="s">
        <v>36</v>
      </c>
      <c r="H8" s="3">
        <v>545.38</v>
      </c>
      <c r="I8" s="3" t="s">
        <v>36</v>
      </c>
      <c r="J8" s="7">
        <v>1060.26</v>
      </c>
      <c r="K8" s="7">
        <v>16879.740000000002</v>
      </c>
    </row>
    <row r="9" spans="1:11" s="1" customFormat="1">
      <c r="A9" s="1" t="s">
        <v>48</v>
      </c>
      <c r="B9" s="1" t="s">
        <v>183</v>
      </c>
      <c r="C9" s="3">
        <v>12355489</v>
      </c>
      <c r="D9" s="7">
        <v>21000</v>
      </c>
      <c r="E9" s="7">
        <v>21000</v>
      </c>
      <c r="F9" s="3">
        <v>602.70000000000005</v>
      </c>
      <c r="G9" s="3" t="s">
        <v>36</v>
      </c>
      <c r="H9" s="3">
        <v>638.4</v>
      </c>
      <c r="I9" s="3" t="s">
        <v>36</v>
      </c>
      <c r="J9" s="7">
        <v>1241.0999999999999</v>
      </c>
      <c r="K9" s="7">
        <v>19758.900000000001</v>
      </c>
    </row>
    <row r="10" spans="1:11" s="1" customFormat="1">
      <c r="A10" s="1" t="s">
        <v>186</v>
      </c>
      <c r="B10" s="1" t="s">
        <v>35</v>
      </c>
      <c r="C10" s="3">
        <v>66</v>
      </c>
      <c r="D10" s="7">
        <v>23000</v>
      </c>
      <c r="E10" s="7">
        <v>23000</v>
      </c>
      <c r="F10" s="3">
        <v>660.1</v>
      </c>
      <c r="G10" s="3" t="s">
        <v>36</v>
      </c>
      <c r="H10" s="3">
        <v>699.2</v>
      </c>
      <c r="I10" s="3" t="s">
        <v>36</v>
      </c>
      <c r="J10" s="7">
        <v>1359.3</v>
      </c>
      <c r="K10" s="7">
        <v>21640.7</v>
      </c>
    </row>
    <row r="11" spans="1:11" s="1" customFormat="1">
      <c r="A11" s="1" t="s">
        <v>12</v>
      </c>
      <c r="B11" s="1">
        <v>3</v>
      </c>
      <c r="C11" s="3"/>
      <c r="D11" s="7">
        <f>SUM(D8:D10)</f>
        <v>61940</v>
      </c>
      <c r="E11" s="7">
        <f t="shared" ref="E11:K11" si="0">SUM(E8:E10)</f>
        <v>61940</v>
      </c>
      <c r="F11" s="7">
        <f t="shared" si="0"/>
        <v>1777.6799999999998</v>
      </c>
      <c r="G11" s="7">
        <f t="shared" si="0"/>
        <v>0</v>
      </c>
      <c r="H11" s="7">
        <f t="shared" si="0"/>
        <v>1882.98</v>
      </c>
      <c r="I11" s="7">
        <f t="shared" si="0"/>
        <v>0</v>
      </c>
      <c r="J11" s="7">
        <f t="shared" si="0"/>
        <v>3660.66</v>
      </c>
      <c r="K11" s="7">
        <f t="shared" si="0"/>
        <v>58279.34</v>
      </c>
    </row>
    <row r="12" spans="1:11" s="1" customFormat="1">
      <c r="C12" s="3"/>
      <c r="D12" s="3"/>
      <c r="E12" s="3"/>
      <c r="F12" s="3"/>
      <c r="G12" s="3"/>
      <c r="H12" s="3"/>
      <c r="I12" s="3"/>
      <c r="J12" s="3"/>
      <c r="K12" s="3"/>
    </row>
    <row r="13" spans="1:11" s="1" customFormat="1">
      <c r="C13" s="3"/>
      <c r="D13" s="3"/>
      <c r="E13" s="3"/>
      <c r="F13" s="3"/>
      <c r="G13" s="3"/>
      <c r="H13" s="3"/>
      <c r="I13" s="3"/>
      <c r="J13" s="3"/>
      <c r="K13" s="3"/>
    </row>
    <row r="14" spans="1:11" s="1" customFormat="1">
      <c r="A14" s="2" t="s">
        <v>106</v>
      </c>
      <c r="C14" s="3"/>
      <c r="D14" s="3"/>
      <c r="E14" s="3"/>
      <c r="F14" s="3"/>
      <c r="G14" s="3"/>
      <c r="H14" s="3"/>
      <c r="I14" s="3"/>
      <c r="J14" s="3"/>
      <c r="K14" s="3"/>
    </row>
    <row r="15" spans="1:11" s="1" customFormat="1">
      <c r="A15" s="1" t="s">
        <v>107</v>
      </c>
      <c r="B15" s="1" t="s">
        <v>13</v>
      </c>
      <c r="C15" s="3">
        <v>12349113</v>
      </c>
      <c r="D15" s="7">
        <v>105000</v>
      </c>
      <c r="E15" s="7">
        <v>105000</v>
      </c>
      <c r="F15" s="7">
        <v>3013.5</v>
      </c>
      <c r="G15" s="7">
        <v>13869.51</v>
      </c>
      <c r="H15" s="7">
        <v>2628.08</v>
      </c>
      <c r="I15" s="3" t="s">
        <v>36</v>
      </c>
      <c r="J15" s="7">
        <v>19511.09</v>
      </c>
      <c r="K15" s="7">
        <v>85488.91</v>
      </c>
    </row>
    <row r="16" spans="1:11" s="1" customFormat="1">
      <c r="A16" s="1" t="s">
        <v>43</v>
      </c>
      <c r="B16" s="1" t="s">
        <v>14</v>
      </c>
      <c r="C16" s="3">
        <v>12349758</v>
      </c>
      <c r="D16" s="7">
        <v>60000</v>
      </c>
      <c r="E16" s="7">
        <v>60000</v>
      </c>
      <c r="F16" s="7">
        <v>1722</v>
      </c>
      <c r="G16" s="7">
        <v>3792.24</v>
      </c>
      <c r="H16" s="7">
        <v>1824</v>
      </c>
      <c r="I16" s="3" t="s">
        <v>36</v>
      </c>
      <c r="J16" s="7">
        <v>7338.24</v>
      </c>
      <c r="K16" s="7">
        <v>52661.760000000002</v>
      </c>
    </row>
    <row r="17" spans="1:11" s="1" customFormat="1">
      <c r="A17" s="1" t="s">
        <v>12</v>
      </c>
      <c r="B17" s="1">
        <v>2</v>
      </c>
      <c r="C17" s="3"/>
      <c r="D17" s="7">
        <f t="shared" ref="D17:K17" si="1">SUM(D15:D16)</f>
        <v>165000</v>
      </c>
      <c r="E17" s="7">
        <f t="shared" si="1"/>
        <v>165000</v>
      </c>
      <c r="F17" s="7">
        <f t="shared" si="1"/>
        <v>4735.5</v>
      </c>
      <c r="G17" s="7">
        <f t="shared" si="1"/>
        <v>17661.75</v>
      </c>
      <c r="H17" s="7">
        <f t="shared" si="1"/>
        <v>4452.08</v>
      </c>
      <c r="I17" s="7">
        <f t="shared" si="1"/>
        <v>0</v>
      </c>
      <c r="J17" s="7">
        <f t="shared" si="1"/>
        <v>26849.33</v>
      </c>
      <c r="K17" s="7">
        <f t="shared" si="1"/>
        <v>138150.67000000001</v>
      </c>
    </row>
    <row r="18" spans="1:11" s="1" customFormat="1">
      <c r="C18" s="3"/>
      <c r="D18" s="3"/>
      <c r="E18" s="3"/>
      <c r="F18" s="3"/>
      <c r="G18" s="3"/>
      <c r="H18" s="3"/>
      <c r="I18" s="3"/>
      <c r="J18" s="3"/>
      <c r="K18" s="3"/>
    </row>
    <row r="19" spans="1:11" s="1" customFormat="1">
      <c r="C19" s="3"/>
      <c r="D19" s="3"/>
      <c r="E19" s="3"/>
      <c r="F19" s="3"/>
      <c r="G19" s="3"/>
      <c r="H19" s="3"/>
      <c r="I19" s="3"/>
      <c r="J19" s="3"/>
      <c r="K19" s="3"/>
    </row>
    <row r="20" spans="1:11" s="1" customFormat="1">
      <c r="A20" s="2" t="s">
        <v>108</v>
      </c>
      <c r="C20" s="3"/>
      <c r="D20" s="3"/>
      <c r="E20" s="3"/>
      <c r="F20" s="3"/>
      <c r="G20" s="3"/>
      <c r="H20" s="3"/>
      <c r="I20" s="3"/>
      <c r="J20" s="3"/>
      <c r="K20" s="3"/>
    </row>
    <row r="21" spans="1:11" s="1" customFormat="1">
      <c r="A21" s="1" t="s">
        <v>44</v>
      </c>
      <c r="B21" s="1" t="s">
        <v>182</v>
      </c>
      <c r="C21" s="3">
        <v>12349334</v>
      </c>
      <c r="D21" s="7">
        <v>125000</v>
      </c>
      <c r="E21" s="7">
        <v>125000</v>
      </c>
      <c r="F21" s="7">
        <v>3587.5</v>
      </c>
      <c r="G21" s="7">
        <v>18726.009999999998</v>
      </c>
      <c r="H21" s="7">
        <v>2628.08</v>
      </c>
      <c r="I21" s="3" t="s">
        <v>36</v>
      </c>
      <c r="J21" s="7">
        <v>24941.59</v>
      </c>
      <c r="K21" s="7">
        <v>100058.41</v>
      </c>
    </row>
    <row r="22" spans="1:11" s="1" customFormat="1">
      <c r="A22" s="1" t="s">
        <v>69</v>
      </c>
      <c r="B22" s="1" t="s">
        <v>95</v>
      </c>
      <c r="C22" s="3">
        <v>12354978</v>
      </c>
      <c r="D22" s="7">
        <v>40000</v>
      </c>
      <c r="E22" s="7">
        <v>40000</v>
      </c>
      <c r="F22" s="3" t="s">
        <v>96</v>
      </c>
      <c r="G22" s="3">
        <v>393.35</v>
      </c>
      <c r="H22" s="3" t="s">
        <v>97</v>
      </c>
      <c r="I22" s="3" t="s">
        <v>98</v>
      </c>
      <c r="J22" s="7">
        <v>4444.13</v>
      </c>
      <c r="K22" s="7">
        <v>35555.870000000003</v>
      </c>
    </row>
    <row r="23" spans="1:11" s="1" customFormat="1">
      <c r="A23" s="1" t="s">
        <v>12</v>
      </c>
      <c r="B23" s="1">
        <v>2</v>
      </c>
      <c r="C23" s="3"/>
      <c r="D23" s="7">
        <f>SUM(D21:D22)</f>
        <v>165000</v>
      </c>
      <c r="E23" s="7">
        <f>SUM(E21:E22)</f>
        <v>165000</v>
      </c>
      <c r="F23" s="7">
        <f>SUM(F21:F22)</f>
        <v>3587.5</v>
      </c>
      <c r="G23" s="7">
        <f t="shared" ref="G23:K23" si="2">SUM(G21)</f>
        <v>18726.009999999998</v>
      </c>
      <c r="H23" s="7">
        <f t="shared" si="2"/>
        <v>2628.08</v>
      </c>
      <c r="I23" s="7">
        <f t="shared" si="2"/>
        <v>0</v>
      </c>
      <c r="J23" s="7">
        <f t="shared" si="2"/>
        <v>24941.59</v>
      </c>
      <c r="K23" s="7">
        <f t="shared" si="2"/>
        <v>100058.41</v>
      </c>
    </row>
    <row r="24" spans="1:11" s="1" customFormat="1">
      <c r="C24" s="3"/>
      <c r="D24" s="3"/>
      <c r="E24" s="3"/>
      <c r="F24" s="3"/>
      <c r="G24" s="3"/>
      <c r="H24" s="3"/>
      <c r="I24" s="3"/>
      <c r="J24" s="3"/>
      <c r="K24" s="3"/>
    </row>
    <row r="25" spans="1:11" s="1" customFormat="1">
      <c r="C25" s="3"/>
      <c r="D25" s="3"/>
      <c r="E25" s="3"/>
      <c r="F25" s="3"/>
      <c r="G25" s="3"/>
      <c r="H25" s="3"/>
      <c r="I25" s="3"/>
      <c r="J25" s="3"/>
      <c r="K25" s="3"/>
    </row>
    <row r="26" spans="1:11" s="1" customFormat="1">
      <c r="A26" s="2" t="s">
        <v>109</v>
      </c>
      <c r="C26" s="3"/>
      <c r="D26" s="3"/>
      <c r="E26" s="3"/>
      <c r="F26" s="3"/>
      <c r="G26" s="3"/>
      <c r="H26" s="3"/>
      <c r="I26" s="3"/>
      <c r="J26" s="3"/>
      <c r="K26" s="3"/>
    </row>
    <row r="27" spans="1:11" s="1" customFormat="1">
      <c r="A27" s="1" t="s">
        <v>103</v>
      </c>
      <c r="B27" s="1" t="s">
        <v>95</v>
      </c>
      <c r="C27" s="3">
        <v>26</v>
      </c>
      <c r="D27" s="7">
        <v>35000</v>
      </c>
      <c r="E27" s="7">
        <v>35000</v>
      </c>
      <c r="F27" s="3">
        <v>364.49</v>
      </c>
      <c r="G27" s="3" t="s">
        <v>36</v>
      </c>
      <c r="H27" s="3">
        <v>386.08</v>
      </c>
      <c r="I27" s="3" t="s">
        <v>36</v>
      </c>
      <c r="J27" s="3">
        <v>750.57</v>
      </c>
      <c r="K27" s="7">
        <v>11949.43</v>
      </c>
    </row>
    <row r="28" spans="1:11" s="1" customFormat="1">
      <c r="A28" s="1" t="s">
        <v>12</v>
      </c>
      <c r="B28" s="1">
        <v>1</v>
      </c>
      <c r="C28" s="3"/>
      <c r="D28" s="7">
        <f>SUM(D27)</f>
        <v>35000</v>
      </c>
      <c r="E28" s="7">
        <f t="shared" ref="E28:K28" si="3">SUM(E27)</f>
        <v>35000</v>
      </c>
      <c r="F28" s="7">
        <f t="shared" si="3"/>
        <v>364.49</v>
      </c>
      <c r="G28" s="7">
        <f t="shared" si="3"/>
        <v>0</v>
      </c>
      <c r="H28" s="7">
        <f t="shared" si="3"/>
        <v>386.08</v>
      </c>
      <c r="I28" s="7">
        <f t="shared" si="3"/>
        <v>0</v>
      </c>
      <c r="J28" s="7">
        <f t="shared" si="3"/>
        <v>750.57</v>
      </c>
      <c r="K28" s="7">
        <f t="shared" si="3"/>
        <v>11949.43</v>
      </c>
    </row>
    <row r="29" spans="1:11" s="1" customFormat="1">
      <c r="C29" s="3"/>
      <c r="D29" s="7"/>
      <c r="E29" s="7"/>
      <c r="F29" s="7"/>
      <c r="G29" s="7"/>
      <c r="H29" s="7"/>
      <c r="I29" s="7"/>
      <c r="J29" s="7"/>
      <c r="K29" s="7"/>
    </row>
    <row r="30" spans="1:11" s="1" customFormat="1">
      <c r="C30" s="3"/>
      <c r="D30" s="3"/>
      <c r="E30" s="3"/>
      <c r="F30" s="3"/>
      <c r="G30" s="3"/>
      <c r="H30" s="3"/>
      <c r="I30" s="3"/>
      <c r="J30" s="3"/>
      <c r="K30" s="3"/>
    </row>
    <row r="31" spans="1:11" s="1" customFormat="1">
      <c r="A31" s="2" t="s">
        <v>70</v>
      </c>
      <c r="C31" s="3"/>
      <c r="D31" s="3"/>
      <c r="E31" s="3"/>
      <c r="F31" s="3"/>
      <c r="G31" s="3"/>
      <c r="H31" s="3"/>
      <c r="I31" s="3"/>
      <c r="J31" s="3"/>
      <c r="K31" s="3"/>
    </row>
    <row r="32" spans="1:11" s="1" customFormat="1">
      <c r="A32" s="1" t="s">
        <v>110</v>
      </c>
      <c r="B32" s="1" t="s">
        <v>71</v>
      </c>
      <c r="C32" s="3">
        <v>35</v>
      </c>
      <c r="D32" s="7" t="s">
        <v>87</v>
      </c>
      <c r="E32" s="7" t="s">
        <v>87</v>
      </c>
      <c r="F32" s="3" t="s">
        <v>88</v>
      </c>
      <c r="G32" s="3" t="s">
        <v>36</v>
      </c>
      <c r="H32" s="3" t="s">
        <v>89</v>
      </c>
      <c r="I32" s="3">
        <v>100</v>
      </c>
      <c r="J32" s="7" t="s">
        <v>90</v>
      </c>
      <c r="K32" s="7" t="s">
        <v>91</v>
      </c>
    </row>
    <row r="33" spans="1:11" s="1" customFormat="1">
      <c r="A33" s="1" t="s">
        <v>92</v>
      </c>
      <c r="B33" s="1" t="s">
        <v>71</v>
      </c>
      <c r="C33" s="3">
        <v>12358113</v>
      </c>
      <c r="D33" s="7">
        <v>21000</v>
      </c>
      <c r="E33" s="7">
        <v>21000</v>
      </c>
      <c r="F33" s="3">
        <v>602.70000000000005</v>
      </c>
      <c r="G33" s="3"/>
      <c r="H33" s="3">
        <v>638.4</v>
      </c>
      <c r="I33" s="3">
        <v>844.89</v>
      </c>
      <c r="J33" s="7">
        <v>2085.9899999999998</v>
      </c>
      <c r="K33" s="7">
        <v>18914.009999999998</v>
      </c>
    </row>
    <row r="34" spans="1:11" s="1" customFormat="1">
      <c r="A34" s="1" t="s">
        <v>12</v>
      </c>
      <c r="B34" s="1">
        <v>2</v>
      </c>
      <c r="C34" s="3"/>
      <c r="D34" s="7">
        <f>SUM(D32:D32)</f>
        <v>0</v>
      </c>
      <c r="E34" s="7">
        <f t="shared" ref="E34:K34" si="4">SUM(E32:E32)</f>
        <v>0</v>
      </c>
      <c r="F34" s="7">
        <f t="shared" si="4"/>
        <v>0</v>
      </c>
      <c r="G34" s="7">
        <f t="shared" si="4"/>
        <v>0</v>
      </c>
      <c r="H34" s="7">
        <f t="shared" si="4"/>
        <v>0</v>
      </c>
      <c r="I34" s="7">
        <f t="shared" si="4"/>
        <v>100</v>
      </c>
      <c r="J34" s="7">
        <f t="shared" si="4"/>
        <v>0</v>
      </c>
      <c r="K34" s="7">
        <f t="shared" si="4"/>
        <v>0</v>
      </c>
    </row>
    <row r="35" spans="1:11" s="1" customFormat="1">
      <c r="C35" s="3"/>
      <c r="D35" s="3"/>
      <c r="E35" s="3"/>
      <c r="F35" s="3"/>
      <c r="G35" s="3"/>
      <c r="H35" s="3"/>
      <c r="I35" s="3"/>
      <c r="J35" s="3"/>
      <c r="K35" s="3"/>
    </row>
    <row r="36" spans="1:11" s="1" customFormat="1">
      <c r="C36" s="3"/>
      <c r="D36" s="3"/>
      <c r="E36" s="3"/>
      <c r="F36" s="3"/>
      <c r="G36" s="3"/>
      <c r="H36" s="3"/>
      <c r="I36" s="3"/>
      <c r="J36" s="3"/>
      <c r="K36" s="3"/>
    </row>
    <row r="37" spans="1:11" s="1" customFormat="1">
      <c r="A37" s="2" t="s">
        <v>37</v>
      </c>
      <c r="C37" s="3"/>
      <c r="D37" s="3"/>
      <c r="E37" s="3"/>
      <c r="F37" s="3"/>
      <c r="G37" s="3"/>
      <c r="H37" s="3"/>
      <c r="I37" s="3"/>
      <c r="J37" s="3"/>
      <c r="K37" s="3"/>
    </row>
    <row r="38" spans="1:11" s="1" customFormat="1">
      <c r="A38" s="1" t="s">
        <v>187</v>
      </c>
      <c r="B38" s="1" t="s">
        <v>195</v>
      </c>
      <c r="C38" s="3">
        <v>12346109</v>
      </c>
      <c r="D38" s="7">
        <v>125000</v>
      </c>
      <c r="E38" s="7">
        <v>125000</v>
      </c>
      <c r="F38" s="7">
        <v>3587.5</v>
      </c>
      <c r="G38" s="7">
        <v>18726.009999999998</v>
      </c>
      <c r="H38" s="7">
        <v>2628.08</v>
      </c>
      <c r="I38" s="3" t="s">
        <v>36</v>
      </c>
      <c r="J38" s="7">
        <v>24941.59</v>
      </c>
      <c r="K38" s="7">
        <v>100058.41</v>
      </c>
    </row>
    <row r="39" spans="1:11" s="1" customFormat="1">
      <c r="A39" s="1" t="s">
        <v>105</v>
      </c>
      <c r="B39" s="1" t="s">
        <v>196</v>
      </c>
      <c r="C39" s="3">
        <v>12350019</v>
      </c>
      <c r="D39" s="7">
        <v>60000</v>
      </c>
      <c r="E39" s="7">
        <v>60000</v>
      </c>
      <c r="F39" s="7">
        <v>1722</v>
      </c>
      <c r="G39" s="7">
        <v>3792.24</v>
      </c>
      <c r="H39" s="7">
        <v>1824</v>
      </c>
      <c r="I39" s="3" t="s">
        <v>36</v>
      </c>
      <c r="J39" s="7">
        <v>7338.24</v>
      </c>
      <c r="K39" s="7">
        <v>52661.760000000002</v>
      </c>
    </row>
    <row r="40" spans="1:11" s="1" customFormat="1">
      <c r="A40" s="1" t="s">
        <v>111</v>
      </c>
      <c r="B40" s="1" t="s">
        <v>15</v>
      </c>
      <c r="C40" s="3">
        <v>167286</v>
      </c>
      <c r="D40" s="8">
        <v>50000</v>
      </c>
      <c r="E40" s="8">
        <v>50000</v>
      </c>
      <c r="F40" s="8">
        <v>1435</v>
      </c>
      <c r="G40" s="8">
        <v>1804.7</v>
      </c>
      <c r="H40" s="8">
        <v>1520</v>
      </c>
      <c r="I40" s="8">
        <v>1686.78</v>
      </c>
      <c r="J40" s="8">
        <v>6446.48</v>
      </c>
      <c r="K40" s="8">
        <v>43553.52</v>
      </c>
    </row>
    <row r="41" spans="1:11" s="1" customFormat="1">
      <c r="A41" s="1" t="s">
        <v>112</v>
      </c>
      <c r="B41" s="1" t="s">
        <v>72</v>
      </c>
      <c r="C41" s="3">
        <v>12352528</v>
      </c>
      <c r="D41" s="7">
        <v>40000</v>
      </c>
      <c r="E41" s="7">
        <v>40000</v>
      </c>
      <c r="F41" s="7">
        <v>1148</v>
      </c>
      <c r="G41" s="3">
        <v>646.36</v>
      </c>
      <c r="H41" s="7">
        <v>1216</v>
      </c>
      <c r="I41" s="3" t="s">
        <v>36</v>
      </c>
      <c r="J41" s="7">
        <v>3010.36</v>
      </c>
      <c r="K41" s="7">
        <v>36989.64</v>
      </c>
    </row>
    <row r="42" spans="1:11" s="1" customFormat="1">
      <c r="A42" s="1" t="s">
        <v>12</v>
      </c>
      <c r="B42" s="1">
        <v>4</v>
      </c>
      <c r="C42" s="3"/>
      <c r="D42" s="7">
        <f t="shared" ref="D42:K42" si="5">SUM(D40:D41)</f>
        <v>90000</v>
      </c>
      <c r="E42" s="7">
        <f t="shared" si="5"/>
        <v>90000</v>
      </c>
      <c r="F42" s="7">
        <f t="shared" si="5"/>
        <v>2583</v>
      </c>
      <c r="G42" s="7">
        <f t="shared" si="5"/>
        <v>2451.06</v>
      </c>
      <c r="H42" s="7">
        <f t="shared" si="5"/>
        <v>2736</v>
      </c>
      <c r="I42" s="7">
        <f t="shared" si="5"/>
        <v>1686.78</v>
      </c>
      <c r="J42" s="7">
        <f t="shared" si="5"/>
        <v>9456.84</v>
      </c>
      <c r="K42" s="7">
        <f t="shared" si="5"/>
        <v>80543.16</v>
      </c>
    </row>
    <row r="43" spans="1:11" s="1" customFormat="1">
      <c r="C43" s="3"/>
      <c r="D43" s="3"/>
      <c r="E43" s="3"/>
      <c r="F43" s="3"/>
      <c r="G43" s="3"/>
      <c r="H43" s="3"/>
      <c r="I43" s="3"/>
      <c r="J43" s="3"/>
      <c r="K43" s="3"/>
    </row>
    <row r="44" spans="1:11" s="1" customFormat="1">
      <c r="C44" s="3"/>
      <c r="D44" s="3"/>
      <c r="E44" s="3"/>
      <c r="F44" s="3"/>
      <c r="G44" s="3"/>
      <c r="H44" s="3"/>
      <c r="I44" s="3"/>
      <c r="J44" s="3"/>
      <c r="K44" s="3"/>
    </row>
    <row r="45" spans="1:11" s="1" customFormat="1">
      <c r="A45" s="2" t="s">
        <v>113</v>
      </c>
      <c r="C45" s="3"/>
      <c r="D45" s="3"/>
      <c r="E45" s="3"/>
      <c r="F45" s="3"/>
      <c r="G45" s="3"/>
      <c r="H45" s="3"/>
      <c r="I45" s="3"/>
      <c r="J45" s="3"/>
      <c r="K45" s="3"/>
    </row>
    <row r="46" spans="1:11" s="1" customFormat="1">
      <c r="A46" s="1" t="s">
        <v>45</v>
      </c>
      <c r="B46" s="1" t="s">
        <v>16</v>
      </c>
      <c r="C46" s="3">
        <v>12349581</v>
      </c>
      <c r="D46" s="7">
        <v>28750</v>
      </c>
      <c r="E46" s="7">
        <v>28750</v>
      </c>
      <c r="F46" s="3">
        <v>825.13</v>
      </c>
      <c r="G46" s="3" t="s">
        <v>36</v>
      </c>
      <c r="H46" s="3">
        <v>874</v>
      </c>
      <c r="I46" s="3" t="s">
        <v>36</v>
      </c>
      <c r="J46" s="7">
        <v>1699.13</v>
      </c>
      <c r="K46" s="7">
        <v>27050.87</v>
      </c>
    </row>
    <row r="47" spans="1:11" s="1" customFormat="1">
      <c r="A47" s="1" t="s">
        <v>12</v>
      </c>
      <c r="B47" s="1">
        <v>1</v>
      </c>
      <c r="C47" s="3"/>
      <c r="D47" s="7">
        <f>SUM(D46)</f>
        <v>28750</v>
      </c>
      <c r="E47" s="7">
        <f t="shared" ref="E47:K47" si="6">SUM(E46)</f>
        <v>28750</v>
      </c>
      <c r="F47" s="7">
        <f t="shared" si="6"/>
        <v>825.13</v>
      </c>
      <c r="G47" s="7">
        <f t="shared" si="6"/>
        <v>0</v>
      </c>
      <c r="H47" s="7">
        <f t="shared" si="6"/>
        <v>874</v>
      </c>
      <c r="I47" s="7">
        <f t="shared" si="6"/>
        <v>0</v>
      </c>
      <c r="J47" s="7">
        <f t="shared" si="6"/>
        <v>1699.13</v>
      </c>
      <c r="K47" s="7">
        <f t="shared" si="6"/>
        <v>27050.87</v>
      </c>
    </row>
    <row r="48" spans="1:11" s="1" customFormat="1">
      <c r="C48" s="3"/>
      <c r="D48" s="7"/>
      <c r="E48" s="7"/>
      <c r="F48" s="3"/>
      <c r="G48" s="3"/>
      <c r="H48" s="3"/>
      <c r="I48" s="3"/>
      <c r="J48" s="3"/>
      <c r="K48" s="3"/>
    </row>
    <row r="49" spans="1:11" s="1" customFormat="1">
      <c r="C49" s="3"/>
      <c r="D49" s="3"/>
      <c r="E49" s="3"/>
      <c r="F49" s="3"/>
      <c r="G49" s="3"/>
      <c r="H49" s="3"/>
      <c r="I49" s="3"/>
      <c r="J49" s="3"/>
      <c r="K49" s="3"/>
    </row>
    <row r="50" spans="1:11" s="1" customFormat="1">
      <c r="A50" s="2" t="s">
        <v>114</v>
      </c>
      <c r="C50" s="3"/>
      <c r="D50" s="3"/>
      <c r="E50" s="3"/>
      <c r="F50" s="3"/>
      <c r="G50" s="3"/>
      <c r="H50" s="3"/>
      <c r="I50" s="3"/>
      <c r="J50" s="3"/>
      <c r="K50" s="3"/>
    </row>
    <row r="51" spans="1:11" s="1" customFormat="1">
      <c r="A51" s="1" t="s">
        <v>188</v>
      </c>
      <c r="B51" s="1" t="s">
        <v>181</v>
      </c>
      <c r="C51" s="3"/>
      <c r="D51" s="7">
        <v>55000</v>
      </c>
      <c r="E51" s="7">
        <v>55000</v>
      </c>
      <c r="F51" s="7">
        <v>1578.5</v>
      </c>
      <c r="G51" s="3"/>
      <c r="H51" s="7">
        <v>1672</v>
      </c>
      <c r="I51" s="3"/>
      <c r="J51" s="7">
        <v>3250.5</v>
      </c>
      <c r="K51" s="7">
        <v>51749.5</v>
      </c>
    </row>
    <row r="52" spans="1:11" s="1" customFormat="1">
      <c r="A52" s="1" t="s">
        <v>47</v>
      </c>
      <c r="B52" s="1" t="s">
        <v>180</v>
      </c>
      <c r="C52" s="3">
        <v>12349626</v>
      </c>
      <c r="D52" s="7">
        <v>30000</v>
      </c>
      <c r="E52" s="7">
        <v>30000</v>
      </c>
      <c r="F52" s="3">
        <v>861</v>
      </c>
      <c r="G52" s="3" t="s">
        <v>36</v>
      </c>
      <c r="H52" s="3">
        <v>912</v>
      </c>
      <c r="I52" s="3" t="s">
        <v>36</v>
      </c>
      <c r="J52" s="7">
        <v>1773</v>
      </c>
      <c r="K52" s="7">
        <v>28227</v>
      </c>
    </row>
    <row r="53" spans="1:11" s="1" customFormat="1">
      <c r="A53" s="1" t="s">
        <v>46</v>
      </c>
      <c r="B53" s="1" t="s">
        <v>180</v>
      </c>
      <c r="C53" s="3">
        <v>12349620</v>
      </c>
      <c r="D53" s="7">
        <v>30000</v>
      </c>
      <c r="E53" s="7">
        <v>30000</v>
      </c>
      <c r="F53" s="3">
        <v>861</v>
      </c>
      <c r="G53" s="3" t="s">
        <v>36</v>
      </c>
      <c r="H53" s="3">
        <v>912</v>
      </c>
      <c r="I53" s="7">
        <v>2558.2199999999998</v>
      </c>
      <c r="J53" s="7">
        <v>4331.22</v>
      </c>
      <c r="K53" s="7">
        <v>25668.78</v>
      </c>
    </row>
    <row r="54" spans="1:11" s="1" customFormat="1">
      <c r="A54" s="1" t="s">
        <v>12</v>
      </c>
      <c r="B54" s="1">
        <v>3</v>
      </c>
      <c r="C54" s="3"/>
      <c r="D54" s="7">
        <f>SUM(D52)</f>
        <v>30000</v>
      </c>
      <c r="E54" s="7">
        <f t="shared" ref="E54:K54" si="7">SUM(E52)</f>
        <v>30000</v>
      </c>
      <c r="F54" s="7">
        <f t="shared" si="7"/>
        <v>861</v>
      </c>
      <c r="G54" s="7">
        <f t="shared" si="7"/>
        <v>0</v>
      </c>
      <c r="H54" s="7">
        <f t="shared" si="7"/>
        <v>912</v>
      </c>
      <c r="I54" s="7">
        <f t="shared" si="7"/>
        <v>0</v>
      </c>
      <c r="J54" s="7">
        <f t="shared" si="7"/>
        <v>1773</v>
      </c>
      <c r="K54" s="7">
        <f t="shared" si="7"/>
        <v>28227</v>
      </c>
    </row>
    <row r="55" spans="1:11" s="1" customFormat="1">
      <c r="C55" s="3"/>
      <c r="D55" s="3"/>
      <c r="E55" s="3"/>
      <c r="F55" s="3"/>
      <c r="G55" s="3"/>
      <c r="H55" s="3"/>
      <c r="I55" s="3"/>
      <c r="J55" s="3"/>
      <c r="K55" s="3"/>
    </row>
    <row r="56" spans="1:11" s="1" customFormat="1">
      <c r="C56" s="3"/>
      <c r="D56" s="3"/>
      <c r="E56" s="3"/>
      <c r="F56" s="3"/>
      <c r="G56" s="3"/>
      <c r="H56" s="3"/>
      <c r="I56" s="3"/>
      <c r="J56" s="3"/>
      <c r="K56" s="3"/>
    </row>
    <row r="57" spans="1:11" s="1" customFormat="1">
      <c r="A57" s="2" t="s">
        <v>115</v>
      </c>
      <c r="C57" s="3"/>
      <c r="D57" s="3"/>
      <c r="E57" s="3"/>
      <c r="F57" s="3"/>
      <c r="G57" s="3"/>
      <c r="H57" s="3"/>
      <c r="I57" s="3"/>
      <c r="J57" s="3"/>
      <c r="K57" s="3"/>
    </row>
    <row r="58" spans="1:11" s="1" customFormat="1">
      <c r="A58" s="1" t="s">
        <v>116</v>
      </c>
      <c r="B58" s="1" t="s">
        <v>180</v>
      </c>
      <c r="C58" s="3">
        <v>12355494</v>
      </c>
      <c r="D58" s="7">
        <v>18000</v>
      </c>
      <c r="E58" s="7">
        <v>18000</v>
      </c>
      <c r="F58" s="3">
        <v>516.6</v>
      </c>
      <c r="G58" s="3" t="s">
        <v>36</v>
      </c>
      <c r="H58" s="3">
        <v>547.20000000000005</v>
      </c>
      <c r="I58" s="3" t="s">
        <v>36</v>
      </c>
      <c r="J58" s="7">
        <v>1063.8</v>
      </c>
      <c r="K58" s="7">
        <v>16936.2</v>
      </c>
    </row>
    <row r="59" spans="1:11" s="1" customFormat="1">
      <c r="A59" s="1" t="s">
        <v>49</v>
      </c>
      <c r="B59" s="1" t="s">
        <v>180</v>
      </c>
      <c r="C59" s="3">
        <v>12355497</v>
      </c>
      <c r="D59" s="7">
        <v>18000</v>
      </c>
      <c r="E59" s="7">
        <v>18000</v>
      </c>
      <c r="F59" s="3">
        <v>516.6</v>
      </c>
      <c r="G59" s="3" t="s">
        <v>36</v>
      </c>
      <c r="H59" s="3">
        <v>549.20000000000005</v>
      </c>
      <c r="I59" s="3" t="s">
        <v>36</v>
      </c>
      <c r="J59" s="7">
        <v>1063.8</v>
      </c>
      <c r="K59" s="7">
        <v>16936.2</v>
      </c>
    </row>
    <row r="60" spans="1:11" s="1" customFormat="1">
      <c r="A60" s="1" t="s">
        <v>12</v>
      </c>
      <c r="B60" s="1">
        <v>2</v>
      </c>
      <c r="C60" s="3"/>
      <c r="D60" s="7">
        <f t="shared" ref="D60:J60" si="8">SUM(D53:D59)</f>
        <v>96000</v>
      </c>
      <c r="E60" s="7">
        <f t="shared" si="8"/>
        <v>96000</v>
      </c>
      <c r="F60" s="7">
        <f t="shared" si="8"/>
        <v>2755.2</v>
      </c>
      <c r="G60" s="7">
        <f t="shared" si="8"/>
        <v>0</v>
      </c>
      <c r="H60" s="7">
        <f t="shared" si="8"/>
        <v>2920.3999999999996</v>
      </c>
      <c r="I60" s="7">
        <f t="shared" si="8"/>
        <v>2558.2199999999998</v>
      </c>
      <c r="J60" s="7">
        <f t="shared" si="8"/>
        <v>8231.82</v>
      </c>
      <c r="K60" s="7">
        <f>SUM(K58:K59)</f>
        <v>33872.400000000001</v>
      </c>
    </row>
    <row r="61" spans="1:11" s="1" customFormat="1">
      <c r="C61" s="3"/>
      <c r="D61" s="7"/>
      <c r="E61" s="7"/>
      <c r="F61" s="3"/>
      <c r="G61" s="3"/>
      <c r="H61" s="3"/>
      <c r="I61" s="3"/>
      <c r="J61" s="7"/>
      <c r="K61" s="7"/>
    </row>
    <row r="62" spans="1:11" s="1" customFormat="1"/>
    <row r="63" spans="1:11" s="1" customFormat="1"/>
    <row r="64" spans="1:11" s="1" customFormat="1"/>
    <row r="65" spans="1:11" s="1" customFormat="1"/>
    <row r="66" spans="1:11" s="1" customFormat="1"/>
    <row r="67" spans="1:11" s="1" customFormat="1">
      <c r="A67" s="5" t="s">
        <v>104</v>
      </c>
      <c r="B67" s="5" t="s">
        <v>0</v>
      </c>
      <c r="C67" s="5" t="s">
        <v>1</v>
      </c>
      <c r="D67" s="5" t="s">
        <v>2</v>
      </c>
      <c r="E67" s="5" t="s">
        <v>3</v>
      </c>
      <c r="F67" s="5" t="s">
        <v>4</v>
      </c>
      <c r="G67" s="5" t="s">
        <v>5</v>
      </c>
      <c r="H67" s="5" t="s">
        <v>6</v>
      </c>
      <c r="I67" s="5" t="s">
        <v>7</v>
      </c>
      <c r="J67" s="5" t="s">
        <v>8</v>
      </c>
      <c r="K67" s="5" t="s">
        <v>9</v>
      </c>
    </row>
    <row r="68" spans="1:11" s="1" customFormat="1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</row>
    <row r="69" spans="1:11" s="1" customFormat="1">
      <c r="A69" s="2" t="s">
        <v>117</v>
      </c>
      <c r="C69" s="3"/>
      <c r="D69" s="3"/>
      <c r="E69" s="3"/>
      <c r="F69" s="3"/>
      <c r="G69" s="3"/>
      <c r="H69" s="3"/>
      <c r="I69" s="3"/>
      <c r="J69" s="3"/>
      <c r="K69" s="3"/>
    </row>
    <row r="70" spans="1:11" s="1" customFormat="1">
      <c r="A70" s="1" t="s">
        <v>189</v>
      </c>
      <c r="B70" s="1" t="s">
        <v>175</v>
      </c>
      <c r="C70" s="3">
        <v>12352116</v>
      </c>
      <c r="D70" s="7">
        <v>90000</v>
      </c>
      <c r="E70" s="7">
        <v>90000</v>
      </c>
      <c r="F70" s="3">
        <v>2583</v>
      </c>
      <c r="G70" s="7">
        <v>10227.129999999999</v>
      </c>
      <c r="H70" s="7">
        <v>2628.08</v>
      </c>
      <c r="I70" s="3" t="s">
        <v>36</v>
      </c>
      <c r="J70" s="7">
        <v>15438.21</v>
      </c>
      <c r="K70" s="7">
        <v>74561.789999999994</v>
      </c>
    </row>
    <row r="71" spans="1:11" s="1" customFormat="1">
      <c r="A71" s="1" t="s">
        <v>118</v>
      </c>
      <c r="B71" s="1" t="s">
        <v>33</v>
      </c>
      <c r="C71" s="3">
        <v>12349367</v>
      </c>
      <c r="D71" s="7">
        <v>17000</v>
      </c>
      <c r="E71" s="7">
        <v>17000</v>
      </c>
      <c r="F71" s="3">
        <v>487.9</v>
      </c>
      <c r="G71" s="3" t="s">
        <v>36</v>
      </c>
      <c r="H71" s="3">
        <v>516.79999999999995</v>
      </c>
      <c r="I71" s="3" t="s">
        <v>36</v>
      </c>
      <c r="J71" s="7">
        <v>1004.7</v>
      </c>
      <c r="K71" s="7">
        <v>15995.3</v>
      </c>
    </row>
    <row r="72" spans="1:11" s="1" customFormat="1">
      <c r="A72" s="1" t="s">
        <v>119</v>
      </c>
      <c r="B72" s="1" t="s">
        <v>34</v>
      </c>
      <c r="C72" s="3">
        <v>12349454</v>
      </c>
      <c r="D72" s="7">
        <v>17000</v>
      </c>
      <c r="E72" s="7">
        <v>17000</v>
      </c>
      <c r="F72" s="3">
        <v>487.9</v>
      </c>
      <c r="G72" s="3" t="s">
        <v>36</v>
      </c>
      <c r="H72" s="3">
        <v>516.79999999999995</v>
      </c>
      <c r="I72" s="3" t="s">
        <v>36</v>
      </c>
      <c r="J72" s="7">
        <v>1004.7</v>
      </c>
      <c r="K72" s="7">
        <v>15995.3</v>
      </c>
    </row>
    <row r="73" spans="1:11" s="1" customFormat="1">
      <c r="A73" s="1" t="s">
        <v>12</v>
      </c>
      <c r="B73" s="1">
        <v>3</v>
      </c>
      <c r="C73" s="3"/>
      <c r="D73" s="7">
        <f>SUM(D70:D72)</f>
        <v>124000</v>
      </c>
      <c r="E73" s="7">
        <f t="shared" ref="E73:K73" si="9">SUM(E70:E72)</f>
        <v>124000</v>
      </c>
      <c r="F73" s="7">
        <f t="shared" si="9"/>
        <v>3558.8</v>
      </c>
      <c r="G73" s="7">
        <f t="shared" si="9"/>
        <v>10227.129999999999</v>
      </c>
      <c r="H73" s="7">
        <f t="shared" si="9"/>
        <v>3661.6800000000003</v>
      </c>
      <c r="I73" s="7">
        <f t="shared" si="9"/>
        <v>0</v>
      </c>
      <c r="J73" s="7">
        <f t="shared" si="9"/>
        <v>17447.61</v>
      </c>
      <c r="K73" s="7">
        <f t="shared" si="9"/>
        <v>106552.39</v>
      </c>
    </row>
    <row r="74" spans="1:11" s="1" customFormat="1">
      <c r="C74" s="3"/>
      <c r="D74" s="3"/>
      <c r="E74" s="3"/>
      <c r="F74" s="3"/>
      <c r="G74" s="3"/>
      <c r="H74" s="3"/>
      <c r="I74" s="3"/>
      <c r="J74" s="3"/>
      <c r="K74" s="3"/>
    </row>
    <row r="75" spans="1:11" s="1" customFormat="1">
      <c r="C75" s="3"/>
      <c r="D75" s="3"/>
      <c r="E75" s="3"/>
      <c r="F75" s="3"/>
      <c r="G75" s="3"/>
      <c r="H75" s="3"/>
      <c r="I75" s="3"/>
      <c r="J75" s="3"/>
      <c r="K75" s="3"/>
    </row>
    <row r="76" spans="1:11" s="1" customFormat="1">
      <c r="A76" s="2" t="s">
        <v>38</v>
      </c>
      <c r="C76" s="3"/>
      <c r="D76" s="3"/>
      <c r="E76" s="3"/>
      <c r="F76" s="3"/>
      <c r="G76" s="3"/>
      <c r="H76" s="3"/>
      <c r="I76" s="3"/>
      <c r="J76" s="3"/>
      <c r="K76" s="3"/>
    </row>
    <row r="77" spans="1:11" s="1" customFormat="1">
      <c r="A77" s="1" t="s">
        <v>50</v>
      </c>
      <c r="B77" s="1" t="s">
        <v>17</v>
      </c>
      <c r="C77" s="3">
        <v>12349492</v>
      </c>
      <c r="D77" s="7">
        <v>18000</v>
      </c>
      <c r="E77" s="7">
        <v>18000</v>
      </c>
      <c r="F77" s="3">
        <v>516.6</v>
      </c>
      <c r="G77" s="3" t="s">
        <v>36</v>
      </c>
      <c r="H77" s="3">
        <v>547.20000000000005</v>
      </c>
      <c r="I77" s="3" t="s">
        <v>36</v>
      </c>
      <c r="J77" s="7">
        <v>1063.8</v>
      </c>
      <c r="K77" s="7">
        <v>16936.2</v>
      </c>
    </row>
    <row r="78" spans="1:11" s="1" customFormat="1">
      <c r="A78" s="1" t="s">
        <v>12</v>
      </c>
      <c r="B78" s="1">
        <v>1</v>
      </c>
      <c r="C78" s="3"/>
      <c r="D78" s="7">
        <f>SUM(D77)</f>
        <v>18000</v>
      </c>
      <c r="E78" s="7">
        <f t="shared" ref="E78:K78" si="10">SUM(E77)</f>
        <v>18000</v>
      </c>
      <c r="F78" s="7">
        <f t="shared" si="10"/>
        <v>516.6</v>
      </c>
      <c r="G78" s="7">
        <f t="shared" si="10"/>
        <v>0</v>
      </c>
      <c r="H78" s="7">
        <f t="shared" si="10"/>
        <v>547.20000000000005</v>
      </c>
      <c r="I78" s="7">
        <f t="shared" si="10"/>
        <v>0</v>
      </c>
      <c r="J78" s="7">
        <f t="shared" si="10"/>
        <v>1063.8</v>
      </c>
      <c r="K78" s="7">
        <f t="shared" si="10"/>
        <v>16936.2</v>
      </c>
    </row>
    <row r="79" spans="1:11" s="1" customFormat="1">
      <c r="C79" s="3"/>
      <c r="D79" s="3"/>
      <c r="E79" s="3"/>
      <c r="F79" s="3"/>
      <c r="G79" s="3"/>
      <c r="H79" s="3"/>
      <c r="I79" s="3"/>
      <c r="J79" s="3"/>
      <c r="K79" s="3"/>
    </row>
    <row r="80" spans="1:11" s="1" customFormat="1">
      <c r="C80" s="3"/>
      <c r="D80" s="3"/>
      <c r="E80" s="3"/>
      <c r="F80" s="3"/>
      <c r="G80" s="3"/>
      <c r="H80" s="3"/>
      <c r="I80" s="3"/>
      <c r="J80" s="3"/>
      <c r="K80" s="3"/>
    </row>
    <row r="81" spans="1:11" s="1" customFormat="1">
      <c r="A81" s="2" t="s">
        <v>120</v>
      </c>
      <c r="C81" s="3"/>
      <c r="D81" s="3"/>
      <c r="E81" s="3"/>
      <c r="F81" s="3"/>
      <c r="G81" s="3"/>
      <c r="H81" s="3"/>
      <c r="I81" s="3"/>
      <c r="J81" s="3"/>
      <c r="K81" s="3"/>
    </row>
    <row r="82" spans="1:11" s="1" customFormat="1">
      <c r="A82" s="1" t="s">
        <v>51</v>
      </c>
      <c r="B82" s="1" t="s">
        <v>176</v>
      </c>
      <c r="C82" s="3">
        <v>12346171</v>
      </c>
      <c r="D82" s="7">
        <v>125000</v>
      </c>
      <c r="E82" s="7">
        <v>125000</v>
      </c>
      <c r="F82" s="7">
        <v>3587.5</v>
      </c>
      <c r="G82" s="7">
        <v>18726.009999999998</v>
      </c>
      <c r="H82" s="7">
        <v>2628.08</v>
      </c>
      <c r="I82" s="3" t="s">
        <v>36</v>
      </c>
      <c r="J82" s="7">
        <v>24941.59</v>
      </c>
      <c r="K82" s="7">
        <v>100058.41</v>
      </c>
    </row>
    <row r="83" spans="1:11" s="1" customFormat="1">
      <c r="A83" s="1" t="s">
        <v>121</v>
      </c>
      <c r="B83" s="1" t="s">
        <v>190</v>
      </c>
      <c r="C83" s="3">
        <v>12346060</v>
      </c>
      <c r="D83" s="7">
        <v>37500</v>
      </c>
      <c r="E83" s="7">
        <v>37500</v>
      </c>
      <c r="F83" s="7">
        <v>1076.25</v>
      </c>
      <c r="G83" s="3">
        <v>293.52</v>
      </c>
      <c r="H83" s="7">
        <v>1140</v>
      </c>
      <c r="I83" s="3" t="s">
        <v>36</v>
      </c>
      <c r="J83" s="7">
        <v>2509.77</v>
      </c>
      <c r="K83" s="7">
        <v>34990.230000000003</v>
      </c>
    </row>
    <row r="84" spans="1:11" s="1" customFormat="1">
      <c r="A84" s="1" t="s">
        <v>122</v>
      </c>
      <c r="B84" s="1" t="s">
        <v>190</v>
      </c>
      <c r="C84" s="3">
        <v>12355931</v>
      </c>
      <c r="D84" s="7">
        <v>33000</v>
      </c>
      <c r="E84" s="7">
        <v>33000</v>
      </c>
      <c r="F84" s="3">
        <v>947.1</v>
      </c>
      <c r="G84" s="3" t="s">
        <v>36</v>
      </c>
      <c r="H84" s="7">
        <v>1003.2</v>
      </c>
      <c r="I84" s="3" t="s">
        <v>36</v>
      </c>
      <c r="J84" s="7">
        <v>1950.3</v>
      </c>
      <c r="K84" s="7">
        <v>31049.7</v>
      </c>
    </row>
    <row r="85" spans="1:11" s="1" customFormat="1">
      <c r="A85" s="1" t="s">
        <v>12</v>
      </c>
      <c r="B85" s="1">
        <v>3</v>
      </c>
      <c r="C85" s="3"/>
      <c r="D85" s="7">
        <f>SUM(D82:D84)</f>
        <v>195500</v>
      </c>
      <c r="E85" s="7">
        <f t="shared" ref="E85:K85" si="11">SUM(E82:E84)</f>
        <v>195500</v>
      </c>
      <c r="F85" s="7">
        <f t="shared" si="11"/>
        <v>5610.85</v>
      </c>
      <c r="G85" s="7">
        <f t="shared" si="11"/>
        <v>19019.53</v>
      </c>
      <c r="H85" s="7">
        <f t="shared" si="11"/>
        <v>4771.28</v>
      </c>
      <c r="I85" s="7">
        <f t="shared" si="11"/>
        <v>0</v>
      </c>
      <c r="J85" s="7">
        <f t="shared" si="11"/>
        <v>29401.66</v>
      </c>
      <c r="K85" s="7">
        <f t="shared" si="11"/>
        <v>166098.34000000003</v>
      </c>
    </row>
    <row r="86" spans="1:11" s="1" customFormat="1">
      <c r="C86" s="3"/>
      <c r="D86" s="3"/>
      <c r="E86" s="3"/>
      <c r="F86" s="3"/>
      <c r="G86" s="3"/>
      <c r="H86" s="3"/>
      <c r="I86" s="3"/>
      <c r="J86" s="3"/>
      <c r="K86" s="3"/>
    </row>
    <row r="87" spans="1:11" s="1" customFormat="1">
      <c r="C87" s="3"/>
      <c r="D87" s="3"/>
      <c r="E87" s="3"/>
      <c r="F87" s="3"/>
      <c r="G87" s="3"/>
      <c r="H87" s="3"/>
      <c r="I87" s="3"/>
      <c r="J87" s="3"/>
      <c r="K87" s="3"/>
    </row>
    <row r="88" spans="1:11" s="1" customFormat="1">
      <c r="A88" s="2" t="s">
        <v>123</v>
      </c>
      <c r="C88" s="3"/>
      <c r="D88" s="3"/>
      <c r="E88" s="3"/>
      <c r="F88" s="3"/>
      <c r="G88" s="3"/>
      <c r="H88" s="3"/>
      <c r="I88" s="3"/>
      <c r="J88" s="3"/>
      <c r="K88" s="3"/>
    </row>
    <row r="89" spans="1:11" s="1" customFormat="1">
      <c r="A89" s="1" t="s">
        <v>125</v>
      </c>
      <c r="B89" s="1" t="s">
        <v>18</v>
      </c>
      <c r="C89" s="3">
        <v>7</v>
      </c>
      <c r="D89" s="7">
        <v>48000</v>
      </c>
      <c r="E89" s="7">
        <v>48000</v>
      </c>
      <c r="F89" s="7">
        <v>1377.6</v>
      </c>
      <c r="G89" s="7">
        <v>1775.44</v>
      </c>
      <c r="H89" s="7">
        <v>1459.2</v>
      </c>
      <c r="I89" s="3" t="s">
        <v>36</v>
      </c>
      <c r="J89" s="7">
        <v>4612.24</v>
      </c>
      <c r="K89" s="7">
        <v>43387.76</v>
      </c>
    </row>
    <row r="90" spans="1:11" s="1" customFormat="1">
      <c r="A90" s="1" t="s">
        <v>101</v>
      </c>
      <c r="B90" s="1" t="s">
        <v>18</v>
      </c>
      <c r="C90" s="3">
        <v>12361085</v>
      </c>
      <c r="D90" s="7">
        <v>34000</v>
      </c>
      <c r="E90" s="7">
        <v>34000</v>
      </c>
      <c r="F90" s="7">
        <v>975.8</v>
      </c>
      <c r="G90" s="3"/>
      <c r="H90" s="7" t="s">
        <v>197</v>
      </c>
      <c r="I90" s="3"/>
      <c r="J90" s="7">
        <v>2009.4</v>
      </c>
      <c r="K90" s="7">
        <v>31990.6</v>
      </c>
    </row>
    <row r="91" spans="1:11" s="1" customFormat="1">
      <c r="A91" s="1" t="s">
        <v>12</v>
      </c>
      <c r="B91" s="1">
        <v>2</v>
      </c>
      <c r="C91" s="3"/>
      <c r="D91" s="7">
        <f>SUM(D89:D90)</f>
        <v>82000</v>
      </c>
      <c r="E91" s="7">
        <f>SUM(E89:E90)</f>
        <v>82000</v>
      </c>
      <c r="F91" s="7">
        <f>SUM(F89:F90)</f>
        <v>2353.3999999999996</v>
      </c>
      <c r="G91" s="7">
        <f t="shared" ref="G91:I91" si="12">SUM(G89)</f>
        <v>1775.44</v>
      </c>
      <c r="H91" s="7">
        <f>SUM(H89:H90)</f>
        <v>1459.2</v>
      </c>
      <c r="I91" s="7">
        <f t="shared" si="12"/>
        <v>0</v>
      </c>
      <c r="J91" s="7">
        <f>SUM(J89:J90)</f>
        <v>6621.6399999999994</v>
      </c>
      <c r="K91" s="7">
        <f>SUM(K89:K90)</f>
        <v>75378.36</v>
      </c>
    </row>
    <row r="92" spans="1:11" s="1" customFormat="1">
      <c r="C92" s="3"/>
      <c r="D92" s="3"/>
      <c r="E92" s="3"/>
      <c r="F92" s="3"/>
      <c r="G92" s="3"/>
      <c r="H92" s="3"/>
      <c r="I92" s="3"/>
      <c r="J92" s="3"/>
      <c r="K92" s="3"/>
    </row>
    <row r="93" spans="1:11" s="1" customFormat="1">
      <c r="C93" s="3"/>
      <c r="D93" s="3"/>
      <c r="E93" s="3"/>
      <c r="F93" s="3"/>
      <c r="G93" s="3"/>
      <c r="H93" s="3"/>
      <c r="I93" s="3"/>
      <c r="J93" s="3"/>
      <c r="K93" s="3"/>
    </row>
    <row r="94" spans="1:11" s="1" customFormat="1">
      <c r="A94" s="2" t="s">
        <v>124</v>
      </c>
      <c r="C94" s="3"/>
      <c r="D94" s="3"/>
      <c r="E94" s="3"/>
      <c r="F94" s="3"/>
      <c r="G94" s="3"/>
      <c r="H94" s="3"/>
      <c r="I94" s="3"/>
      <c r="J94" s="3"/>
      <c r="K94" s="3"/>
    </row>
    <row r="95" spans="1:11" s="1" customFormat="1">
      <c r="A95" s="1" t="s">
        <v>126</v>
      </c>
      <c r="B95" s="1" t="s">
        <v>19</v>
      </c>
      <c r="C95" s="3">
        <v>26</v>
      </c>
      <c r="D95" s="7">
        <v>12700</v>
      </c>
      <c r="E95" s="7">
        <v>12700</v>
      </c>
      <c r="F95" s="3">
        <v>364.49</v>
      </c>
      <c r="G95" s="3" t="s">
        <v>36</v>
      </c>
      <c r="H95" s="3">
        <v>386.08</v>
      </c>
      <c r="I95" s="3" t="s">
        <v>36</v>
      </c>
      <c r="J95" s="3">
        <v>750.57</v>
      </c>
      <c r="K95" s="7">
        <v>11949.43</v>
      </c>
    </row>
    <row r="96" spans="1:11" s="1" customFormat="1">
      <c r="A96" s="1" t="s">
        <v>12</v>
      </c>
      <c r="B96" s="1">
        <v>1</v>
      </c>
      <c r="C96" s="3"/>
      <c r="D96" s="7">
        <f>SUM(D95)</f>
        <v>12700</v>
      </c>
      <c r="E96" s="7">
        <f t="shared" ref="E96:K96" si="13">SUM(E95)</f>
        <v>12700</v>
      </c>
      <c r="F96" s="7">
        <f t="shared" si="13"/>
        <v>364.49</v>
      </c>
      <c r="G96" s="7">
        <f t="shared" si="13"/>
        <v>0</v>
      </c>
      <c r="H96" s="7">
        <f t="shared" si="13"/>
        <v>386.08</v>
      </c>
      <c r="I96" s="7">
        <f t="shared" si="13"/>
        <v>0</v>
      </c>
      <c r="J96" s="7">
        <f t="shared" si="13"/>
        <v>750.57</v>
      </c>
      <c r="K96" s="7">
        <f t="shared" si="13"/>
        <v>11949.43</v>
      </c>
    </row>
    <row r="97" spans="1:11" s="1" customFormat="1">
      <c r="C97" s="3"/>
      <c r="D97" s="3"/>
      <c r="E97" s="3"/>
      <c r="F97" s="3"/>
      <c r="G97" s="3"/>
      <c r="H97" s="3"/>
      <c r="I97" s="3"/>
      <c r="J97" s="3"/>
      <c r="K97" s="3"/>
    </row>
    <row r="98" spans="1:11" s="1" customFormat="1">
      <c r="C98" s="3"/>
      <c r="D98" s="3"/>
      <c r="E98" s="3"/>
      <c r="F98" s="3"/>
      <c r="G98" s="3"/>
      <c r="H98" s="3"/>
      <c r="I98" s="3"/>
      <c r="J98" s="3"/>
      <c r="K98" s="3"/>
    </row>
    <row r="99" spans="1:11" s="1" customFormat="1">
      <c r="A99" s="2" t="s">
        <v>127</v>
      </c>
      <c r="C99" s="3"/>
      <c r="D99" s="3"/>
      <c r="E99" s="3"/>
      <c r="F99" s="3"/>
      <c r="G99" s="3"/>
      <c r="H99" s="3"/>
      <c r="I99" s="3"/>
      <c r="J99" s="3"/>
      <c r="K99" s="3"/>
    </row>
    <row r="100" spans="1:11" s="1" customFormat="1">
      <c r="A100" s="1" t="s">
        <v>128</v>
      </c>
      <c r="B100" s="1" t="s">
        <v>20</v>
      </c>
      <c r="C100" s="3">
        <v>13</v>
      </c>
      <c r="D100" s="7">
        <v>7583</v>
      </c>
      <c r="E100" s="7">
        <v>7583</v>
      </c>
      <c r="F100" s="3">
        <v>217.63</v>
      </c>
      <c r="G100" s="3" t="s">
        <v>36</v>
      </c>
      <c r="H100" s="3">
        <v>230.52</v>
      </c>
      <c r="I100" s="3" t="s">
        <v>36</v>
      </c>
      <c r="J100" s="3">
        <v>448.15</v>
      </c>
      <c r="K100" s="7">
        <v>7134.85</v>
      </c>
    </row>
    <row r="101" spans="1:11" s="1" customFormat="1">
      <c r="A101" s="1" t="s">
        <v>52</v>
      </c>
      <c r="B101" s="1" t="s">
        <v>20</v>
      </c>
      <c r="C101" s="3">
        <v>237</v>
      </c>
      <c r="D101" s="7">
        <v>20000</v>
      </c>
      <c r="E101" s="7">
        <v>20000</v>
      </c>
      <c r="F101" s="3">
        <v>574</v>
      </c>
      <c r="G101" s="3" t="s">
        <v>36</v>
      </c>
      <c r="H101" s="3">
        <v>608</v>
      </c>
      <c r="I101" s="3" t="s">
        <v>36</v>
      </c>
      <c r="J101" s="7">
        <v>1182</v>
      </c>
      <c r="K101" s="7">
        <v>18818</v>
      </c>
    </row>
    <row r="102" spans="1:11" s="1" customFormat="1">
      <c r="A102" s="1" t="s">
        <v>53</v>
      </c>
      <c r="B102" s="1" t="s">
        <v>22</v>
      </c>
      <c r="C102" s="3">
        <v>12349258</v>
      </c>
      <c r="D102" s="7">
        <v>20000</v>
      </c>
      <c r="E102" s="7">
        <v>20000</v>
      </c>
      <c r="F102" s="3">
        <v>574</v>
      </c>
      <c r="G102" s="3" t="s">
        <v>36</v>
      </c>
      <c r="H102" s="3">
        <v>608</v>
      </c>
      <c r="I102" s="3" t="s">
        <v>36</v>
      </c>
      <c r="J102" s="7">
        <v>1182</v>
      </c>
      <c r="K102" s="7">
        <v>18818</v>
      </c>
    </row>
    <row r="103" spans="1:11" s="1" customFormat="1">
      <c r="A103" s="1" t="s">
        <v>129</v>
      </c>
      <c r="B103" s="1" t="s">
        <v>23</v>
      </c>
      <c r="C103" s="3">
        <v>12349369</v>
      </c>
      <c r="D103" s="7">
        <v>13000</v>
      </c>
      <c r="E103" s="7">
        <v>13000</v>
      </c>
      <c r="F103" s="3">
        <v>373.1</v>
      </c>
      <c r="G103" s="3" t="s">
        <v>36</v>
      </c>
      <c r="H103" s="3">
        <v>395.2</v>
      </c>
      <c r="I103" s="3" t="s">
        <v>36</v>
      </c>
      <c r="J103" s="3">
        <v>768.3</v>
      </c>
      <c r="K103" s="7">
        <v>12231.7</v>
      </c>
    </row>
    <row r="104" spans="1:11" s="1" customFormat="1">
      <c r="A104" s="1" t="s">
        <v>54</v>
      </c>
      <c r="B104" s="1" t="s">
        <v>22</v>
      </c>
      <c r="C104" s="3">
        <v>12349563</v>
      </c>
      <c r="D104" s="7">
        <v>20000</v>
      </c>
      <c r="E104" s="7">
        <v>20000</v>
      </c>
      <c r="F104" s="3">
        <v>574</v>
      </c>
      <c r="G104" s="3" t="s">
        <v>36</v>
      </c>
      <c r="H104" s="3">
        <v>608</v>
      </c>
      <c r="I104" s="3" t="s">
        <v>36</v>
      </c>
      <c r="J104" s="7">
        <v>1182</v>
      </c>
      <c r="K104" s="7">
        <v>18818</v>
      </c>
    </row>
    <row r="105" spans="1:11" s="1" customFormat="1">
      <c r="A105" s="1" t="s">
        <v>99</v>
      </c>
      <c r="B105" s="1" t="s">
        <v>21</v>
      </c>
      <c r="C105" s="3">
        <v>12359385</v>
      </c>
      <c r="D105" s="7">
        <v>13000</v>
      </c>
      <c r="E105" s="7">
        <v>13000</v>
      </c>
      <c r="F105" s="3">
        <v>373.1</v>
      </c>
      <c r="G105" s="3" t="s">
        <v>36</v>
      </c>
      <c r="H105" s="3">
        <v>395.2</v>
      </c>
      <c r="I105" s="3" t="s">
        <v>36</v>
      </c>
      <c r="J105" s="3">
        <v>768.3</v>
      </c>
      <c r="K105" s="7">
        <v>12231.7</v>
      </c>
    </row>
    <row r="106" spans="1:11" s="1" customFormat="1">
      <c r="A106" s="1" t="s">
        <v>130</v>
      </c>
      <c r="B106" s="1" t="s">
        <v>11</v>
      </c>
      <c r="C106" s="3">
        <v>12350708</v>
      </c>
      <c r="D106" s="7">
        <v>21000</v>
      </c>
      <c r="E106" s="7">
        <v>21000</v>
      </c>
      <c r="F106" s="3">
        <v>602.70000000000005</v>
      </c>
      <c r="G106" s="3" t="s">
        <v>36</v>
      </c>
      <c r="H106" s="3">
        <v>638.4</v>
      </c>
      <c r="I106" s="3">
        <v>2916.67</v>
      </c>
      <c r="J106" s="7">
        <v>4157.7700000000004</v>
      </c>
      <c r="K106" s="7">
        <v>16842.23</v>
      </c>
    </row>
    <row r="107" spans="1:11" s="1" customFormat="1">
      <c r="A107" s="1" t="s">
        <v>55</v>
      </c>
      <c r="B107" s="1" t="s">
        <v>21</v>
      </c>
      <c r="C107" s="3">
        <v>12352056</v>
      </c>
      <c r="D107" s="7">
        <v>12000</v>
      </c>
      <c r="E107" s="7">
        <v>12000</v>
      </c>
      <c r="F107" s="3">
        <v>344.4</v>
      </c>
      <c r="G107" s="3" t="s">
        <v>36</v>
      </c>
      <c r="H107" s="3">
        <v>364.8</v>
      </c>
      <c r="I107" s="3" t="s">
        <v>36</v>
      </c>
      <c r="J107" s="3">
        <v>709.2</v>
      </c>
      <c r="K107" s="7">
        <v>11290.8</v>
      </c>
    </row>
    <row r="108" spans="1:11" s="1" customFormat="1">
      <c r="A108" s="1" t="s">
        <v>56</v>
      </c>
      <c r="B108" s="1" t="s">
        <v>24</v>
      </c>
      <c r="C108" s="3">
        <v>12353610</v>
      </c>
      <c r="D108" s="7">
        <v>13000</v>
      </c>
      <c r="E108" s="7">
        <v>13000</v>
      </c>
      <c r="F108" s="3">
        <v>373.1</v>
      </c>
      <c r="G108" s="3" t="s">
        <v>36</v>
      </c>
      <c r="H108" s="3">
        <v>395.2</v>
      </c>
      <c r="I108" s="3" t="s">
        <v>36</v>
      </c>
      <c r="J108" s="3">
        <v>768.3</v>
      </c>
      <c r="K108" s="7">
        <v>12231.7</v>
      </c>
    </row>
    <row r="109" spans="1:11" s="1" customFormat="1">
      <c r="A109" s="1" t="s">
        <v>12</v>
      </c>
      <c r="B109" s="1">
        <v>9</v>
      </c>
      <c r="C109" s="3"/>
      <c r="D109" s="7">
        <f t="shared" ref="D109:K109" si="14">SUM(D100:D108)</f>
        <v>139583</v>
      </c>
      <c r="E109" s="7">
        <f t="shared" si="14"/>
        <v>139583</v>
      </c>
      <c r="F109" s="7">
        <f t="shared" si="14"/>
        <v>4006.0299999999997</v>
      </c>
      <c r="G109" s="7">
        <f t="shared" si="14"/>
        <v>0</v>
      </c>
      <c r="H109" s="7">
        <f t="shared" si="14"/>
        <v>4243.3200000000006</v>
      </c>
      <c r="I109" s="7">
        <f t="shared" si="14"/>
        <v>2916.67</v>
      </c>
      <c r="J109" s="7">
        <f t="shared" si="14"/>
        <v>11166.02</v>
      </c>
      <c r="K109" s="7">
        <f t="shared" si="14"/>
        <v>128416.98</v>
      </c>
    </row>
    <row r="110" spans="1:11" s="1" customFormat="1"/>
    <row r="111" spans="1:11" s="1" customFormat="1"/>
    <row r="112" spans="1:11" s="1" customFormat="1">
      <c r="A112" s="2" t="s">
        <v>39</v>
      </c>
      <c r="C112" s="3"/>
      <c r="D112" s="3"/>
      <c r="E112" s="3"/>
      <c r="F112" s="3"/>
      <c r="G112" s="3"/>
      <c r="H112" s="3"/>
      <c r="I112" s="3"/>
      <c r="J112" s="3"/>
      <c r="K112" s="3"/>
    </row>
    <row r="113" spans="1:11" s="1" customFormat="1">
      <c r="A113" s="1" t="s">
        <v>131</v>
      </c>
      <c r="B113" s="1" t="s">
        <v>177</v>
      </c>
      <c r="C113" s="3">
        <v>19</v>
      </c>
      <c r="D113" s="7">
        <v>28000</v>
      </c>
      <c r="E113" s="7">
        <v>28000</v>
      </c>
      <c r="F113" s="3">
        <v>803.6</v>
      </c>
      <c r="G113" s="3" t="s">
        <v>36</v>
      </c>
      <c r="H113" s="3">
        <v>851.2</v>
      </c>
      <c r="I113" s="3" t="s">
        <v>36</v>
      </c>
      <c r="J113" s="7">
        <v>1654.6</v>
      </c>
      <c r="K113" s="7">
        <v>26345.200000000001</v>
      </c>
    </row>
    <row r="114" spans="1:11" s="1" customFormat="1">
      <c r="A114" s="1" t="s">
        <v>57</v>
      </c>
      <c r="B114" s="1" t="s">
        <v>178</v>
      </c>
      <c r="C114" s="3">
        <v>12349580</v>
      </c>
      <c r="D114" s="7">
        <v>21000</v>
      </c>
      <c r="E114" s="7">
        <v>21000</v>
      </c>
      <c r="F114" s="3">
        <v>602.70000000000005</v>
      </c>
      <c r="G114" s="3" t="s">
        <v>36</v>
      </c>
      <c r="H114" s="3">
        <v>638.4</v>
      </c>
      <c r="I114" s="3" t="s">
        <v>36</v>
      </c>
      <c r="J114" s="7">
        <v>1241.0999999999999</v>
      </c>
      <c r="K114" s="7">
        <v>19758.900000000001</v>
      </c>
    </row>
    <row r="115" spans="1:11" s="1" customFormat="1">
      <c r="A115" s="1" t="s">
        <v>132</v>
      </c>
      <c r="B115" s="1" t="s">
        <v>178</v>
      </c>
      <c r="C115" s="3">
        <v>12349806</v>
      </c>
      <c r="D115" s="7">
        <v>21000</v>
      </c>
      <c r="E115" s="7">
        <v>21000</v>
      </c>
      <c r="F115" s="3">
        <v>602.70000000000005</v>
      </c>
      <c r="G115" s="3" t="s">
        <v>36</v>
      </c>
      <c r="H115" s="3">
        <v>638.4</v>
      </c>
      <c r="I115" s="3" t="s">
        <v>36</v>
      </c>
      <c r="J115" s="7">
        <v>1241.0999999999999</v>
      </c>
      <c r="K115" s="7">
        <v>19758.900000000001</v>
      </c>
    </row>
    <row r="116" spans="1:11" s="1" customFormat="1">
      <c r="A116" s="1" t="s">
        <v>12</v>
      </c>
      <c r="B116" s="1">
        <v>3</v>
      </c>
      <c r="C116" s="3"/>
      <c r="D116" s="7">
        <f>SUM(D113:D115)</f>
        <v>70000</v>
      </c>
      <c r="E116" s="7">
        <f t="shared" ref="E116:K116" si="15">SUM(E113:E115)</f>
        <v>70000</v>
      </c>
      <c r="F116" s="7">
        <f t="shared" si="15"/>
        <v>2009.0000000000002</v>
      </c>
      <c r="G116" s="7">
        <f t="shared" si="15"/>
        <v>0</v>
      </c>
      <c r="H116" s="7">
        <f t="shared" si="15"/>
        <v>2128</v>
      </c>
      <c r="I116" s="7">
        <f t="shared" si="15"/>
        <v>0</v>
      </c>
      <c r="J116" s="7">
        <f t="shared" si="15"/>
        <v>4136.7999999999993</v>
      </c>
      <c r="K116" s="7">
        <f t="shared" si="15"/>
        <v>65863</v>
      </c>
    </row>
    <row r="117" spans="1:11" s="1" customFormat="1">
      <c r="C117" s="3"/>
      <c r="D117" s="7"/>
      <c r="E117" s="7"/>
      <c r="F117" s="7"/>
      <c r="G117" s="7"/>
      <c r="H117" s="7"/>
      <c r="I117" s="7"/>
      <c r="J117" s="7"/>
      <c r="K117" s="7"/>
    </row>
    <row r="118" spans="1:11" s="1" customFormat="1">
      <c r="C118" s="3"/>
      <c r="D118" s="3"/>
      <c r="E118" s="3"/>
      <c r="F118" s="3"/>
      <c r="G118" s="3"/>
      <c r="H118" s="3"/>
      <c r="I118" s="3"/>
      <c r="J118" s="3"/>
      <c r="K118" s="3"/>
    </row>
    <row r="119" spans="1:11" s="1" customFormat="1">
      <c r="A119" s="2" t="s">
        <v>133</v>
      </c>
      <c r="C119" s="3"/>
      <c r="D119" s="3"/>
      <c r="E119" s="3"/>
      <c r="F119" s="3"/>
      <c r="G119" s="3"/>
      <c r="H119" s="3"/>
      <c r="I119" s="3"/>
      <c r="J119" s="3"/>
      <c r="K119" s="3"/>
    </row>
    <row r="120" spans="1:11" s="1" customFormat="1">
      <c r="A120" s="1" t="s">
        <v>58</v>
      </c>
      <c r="B120" s="1" t="s">
        <v>179</v>
      </c>
      <c r="C120" s="3">
        <v>2</v>
      </c>
      <c r="D120" s="7">
        <v>45000</v>
      </c>
      <c r="E120" s="7">
        <v>45000</v>
      </c>
      <c r="F120" s="7">
        <v>1291.5</v>
      </c>
      <c r="G120" s="7">
        <v>1352.04</v>
      </c>
      <c r="H120" s="7">
        <v>1368</v>
      </c>
      <c r="I120" s="3" t="s">
        <v>36</v>
      </c>
      <c r="J120" s="7">
        <v>4011.54</v>
      </c>
      <c r="K120" s="7">
        <v>40988.46</v>
      </c>
    </row>
    <row r="121" spans="1:11" s="1" customFormat="1">
      <c r="A121" s="1" t="s">
        <v>12</v>
      </c>
      <c r="B121" s="1">
        <v>1</v>
      </c>
      <c r="C121" s="3"/>
      <c r="D121" s="7">
        <f>SUM(D120)</f>
        <v>45000</v>
      </c>
      <c r="E121" s="7">
        <f t="shared" ref="E121:K121" si="16">SUM(E120)</f>
        <v>45000</v>
      </c>
      <c r="F121" s="7">
        <f t="shared" si="16"/>
        <v>1291.5</v>
      </c>
      <c r="G121" s="7">
        <f t="shared" si="16"/>
        <v>1352.04</v>
      </c>
      <c r="H121" s="7">
        <f t="shared" si="16"/>
        <v>1368</v>
      </c>
      <c r="I121" s="7">
        <f t="shared" si="16"/>
        <v>0</v>
      </c>
      <c r="J121" s="7">
        <f t="shared" si="16"/>
        <v>4011.54</v>
      </c>
      <c r="K121" s="7">
        <f t="shared" si="16"/>
        <v>40988.46</v>
      </c>
    </row>
    <row r="122" spans="1:11" s="1" customFormat="1">
      <c r="C122" s="3"/>
      <c r="D122" s="7"/>
      <c r="E122" s="7"/>
      <c r="F122" s="7"/>
      <c r="G122" s="7"/>
      <c r="H122" s="7"/>
      <c r="I122" s="7"/>
      <c r="J122" s="7"/>
      <c r="K122" s="7"/>
    </row>
    <row r="123" spans="1:11" s="1" customFormat="1">
      <c r="C123" s="3"/>
      <c r="D123" s="7"/>
      <c r="E123" s="7"/>
      <c r="F123" s="7"/>
      <c r="G123" s="7"/>
      <c r="H123" s="7"/>
      <c r="I123" s="7"/>
      <c r="J123" s="7"/>
      <c r="K123" s="7"/>
    </row>
    <row r="124" spans="1:11" s="1" customFormat="1">
      <c r="C124" s="3"/>
      <c r="D124" s="7"/>
      <c r="E124" s="7"/>
      <c r="F124" s="7"/>
      <c r="G124" s="7"/>
      <c r="H124" s="7"/>
      <c r="I124" s="7"/>
      <c r="J124" s="7"/>
      <c r="K124" s="7"/>
    </row>
    <row r="125" spans="1:11" s="1" customFormat="1">
      <c r="C125" s="3"/>
      <c r="D125" s="7"/>
      <c r="E125" s="7"/>
      <c r="F125" s="7"/>
      <c r="G125" s="7"/>
      <c r="H125" s="7"/>
      <c r="I125" s="7"/>
      <c r="J125" s="7"/>
      <c r="K125" s="7"/>
    </row>
    <row r="126" spans="1:11" s="1" customFormat="1">
      <c r="C126" s="3"/>
      <c r="D126" s="7"/>
      <c r="E126" s="7"/>
      <c r="F126" s="7"/>
      <c r="G126" s="7"/>
      <c r="H126" s="7"/>
      <c r="I126" s="7"/>
      <c r="J126" s="7"/>
      <c r="K126" s="7"/>
    </row>
    <row r="127" spans="1:11" s="1" customFormat="1">
      <c r="C127" s="3"/>
      <c r="D127" s="7"/>
      <c r="E127" s="7"/>
      <c r="F127" s="7"/>
      <c r="G127" s="7"/>
      <c r="H127" s="7"/>
      <c r="I127" s="7"/>
      <c r="J127" s="7"/>
      <c r="K127" s="7"/>
    </row>
    <row r="128" spans="1:11" s="1" customFormat="1">
      <c r="C128" s="3"/>
      <c r="D128" s="7"/>
      <c r="E128" s="7"/>
      <c r="F128" s="7"/>
      <c r="G128" s="7"/>
      <c r="H128" s="7"/>
      <c r="I128" s="7"/>
      <c r="J128" s="7"/>
      <c r="K128" s="7"/>
    </row>
    <row r="129" spans="1:11" s="1" customFormat="1">
      <c r="C129" s="3"/>
      <c r="D129" s="7"/>
      <c r="E129" s="7"/>
      <c r="F129" s="7"/>
      <c r="G129" s="7"/>
      <c r="H129" s="7"/>
      <c r="I129" s="7"/>
      <c r="J129" s="7"/>
      <c r="K129" s="7"/>
    </row>
    <row r="130" spans="1:11" s="1" customFormat="1">
      <c r="A130" s="5" t="s">
        <v>104</v>
      </c>
      <c r="B130" s="5" t="s">
        <v>0</v>
      </c>
      <c r="C130" s="5" t="s">
        <v>1</v>
      </c>
      <c r="D130" s="5" t="s">
        <v>2</v>
      </c>
      <c r="E130" s="5" t="s">
        <v>3</v>
      </c>
      <c r="F130" s="5" t="s">
        <v>4</v>
      </c>
      <c r="G130" s="5" t="s">
        <v>5</v>
      </c>
      <c r="H130" s="5" t="s">
        <v>6</v>
      </c>
      <c r="I130" s="5" t="s">
        <v>7</v>
      </c>
      <c r="J130" s="5" t="s">
        <v>8</v>
      </c>
      <c r="K130" s="5" t="s">
        <v>9</v>
      </c>
    </row>
    <row r="131" spans="1:11" s="1" customFormat="1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</row>
    <row r="132" spans="1:11" s="1" customFormat="1">
      <c r="A132" s="2" t="s">
        <v>40</v>
      </c>
      <c r="C132" s="3"/>
      <c r="D132" s="3"/>
      <c r="E132" s="3"/>
      <c r="F132" s="3"/>
      <c r="G132" s="3"/>
      <c r="H132" s="3"/>
      <c r="I132" s="3"/>
      <c r="J132" s="3"/>
      <c r="K132" s="3"/>
    </row>
    <row r="133" spans="1:11" s="1" customFormat="1">
      <c r="A133" s="1" t="s">
        <v>93</v>
      </c>
      <c r="B133" s="1" t="s">
        <v>94</v>
      </c>
      <c r="C133" s="3">
        <v>19</v>
      </c>
      <c r="D133" s="7">
        <v>25000</v>
      </c>
      <c r="E133" s="7">
        <v>25000</v>
      </c>
      <c r="F133" s="3">
        <v>717.5</v>
      </c>
      <c r="G133" s="3">
        <v>0</v>
      </c>
      <c r="H133" s="3">
        <v>760</v>
      </c>
      <c r="I133" s="3">
        <v>0</v>
      </c>
      <c r="J133" s="7">
        <v>1477.5</v>
      </c>
      <c r="K133" s="7">
        <v>23522.5</v>
      </c>
    </row>
    <row r="134" spans="1:11" s="1" customFormat="1">
      <c r="A134" s="1" t="s">
        <v>59</v>
      </c>
      <c r="B134" s="1" t="s">
        <v>25</v>
      </c>
      <c r="C134" s="3">
        <v>12349072</v>
      </c>
      <c r="D134" s="7">
        <v>28300</v>
      </c>
      <c r="E134" s="7">
        <v>28300</v>
      </c>
      <c r="F134" s="3">
        <v>812.21</v>
      </c>
      <c r="G134" s="3" t="s">
        <v>36</v>
      </c>
      <c r="H134" s="3">
        <v>860.32</v>
      </c>
      <c r="I134" s="3" t="s">
        <v>36</v>
      </c>
      <c r="J134" s="7">
        <v>1672.53</v>
      </c>
      <c r="K134" s="7">
        <v>26627.47</v>
      </c>
    </row>
    <row r="135" spans="1:11" s="1" customFormat="1">
      <c r="A135" s="1" t="s">
        <v>134</v>
      </c>
      <c r="B135" s="1" t="s">
        <v>191</v>
      </c>
      <c r="C135" s="3">
        <v>12349339</v>
      </c>
      <c r="D135" s="7">
        <v>32800</v>
      </c>
      <c r="E135" s="7">
        <v>32800</v>
      </c>
      <c r="F135" s="3">
        <v>941.36</v>
      </c>
      <c r="G135" s="3" t="s">
        <v>36</v>
      </c>
      <c r="H135" s="3">
        <v>997.12</v>
      </c>
      <c r="I135" s="3" t="s">
        <v>36</v>
      </c>
      <c r="J135" s="7">
        <v>1938.48</v>
      </c>
      <c r="K135" s="7">
        <v>30861.52</v>
      </c>
    </row>
    <row r="136" spans="1:11" s="1" customFormat="1">
      <c r="A136" s="1" t="s">
        <v>60</v>
      </c>
      <c r="B136" s="1" t="s">
        <v>26</v>
      </c>
      <c r="C136" s="3">
        <v>12353614</v>
      </c>
      <c r="D136" s="7">
        <v>20000</v>
      </c>
      <c r="E136" s="7">
        <v>20000</v>
      </c>
      <c r="F136" s="3">
        <v>574</v>
      </c>
      <c r="G136" s="3" t="s">
        <v>36</v>
      </c>
      <c r="H136" s="3">
        <v>608</v>
      </c>
      <c r="I136" s="3" t="s">
        <v>36</v>
      </c>
      <c r="J136" s="7">
        <v>1182</v>
      </c>
      <c r="K136" s="7">
        <v>18818</v>
      </c>
    </row>
    <row r="137" spans="1:11" s="1" customFormat="1">
      <c r="A137" s="1" t="s">
        <v>12</v>
      </c>
      <c r="B137" s="1">
        <v>4</v>
      </c>
      <c r="C137" s="3"/>
      <c r="D137" s="7">
        <f t="shared" ref="D137:K137" si="17">SUM(D134:D136)</f>
        <v>81100</v>
      </c>
      <c r="E137" s="7">
        <f t="shared" si="17"/>
        <v>81100</v>
      </c>
      <c r="F137" s="7">
        <f t="shared" si="17"/>
        <v>2327.5700000000002</v>
      </c>
      <c r="G137" s="7">
        <f t="shared" si="17"/>
        <v>0</v>
      </c>
      <c r="H137" s="7">
        <f t="shared" si="17"/>
        <v>2465.44</v>
      </c>
      <c r="I137" s="7">
        <f t="shared" si="17"/>
        <v>0</v>
      </c>
      <c r="J137" s="7">
        <f t="shared" si="17"/>
        <v>4793.01</v>
      </c>
      <c r="K137" s="7">
        <f t="shared" si="17"/>
        <v>76306.990000000005</v>
      </c>
    </row>
    <row r="138" spans="1:11" s="1" customFormat="1">
      <c r="C138" s="3"/>
      <c r="D138" s="3"/>
      <c r="E138" s="3"/>
      <c r="F138" s="3"/>
      <c r="G138" s="3"/>
      <c r="H138" s="3"/>
      <c r="I138" s="3"/>
      <c r="J138" s="3"/>
      <c r="K138" s="3"/>
    </row>
    <row r="139" spans="1:11" s="1" customFormat="1">
      <c r="C139" s="3"/>
      <c r="D139" s="3"/>
      <c r="E139" s="3"/>
      <c r="F139" s="3"/>
      <c r="G139" s="3"/>
      <c r="H139" s="3"/>
      <c r="I139" s="3"/>
      <c r="J139" s="3"/>
      <c r="K139" s="3"/>
    </row>
    <row r="140" spans="1:11" s="1" customFormat="1">
      <c r="A140" s="2" t="s">
        <v>135</v>
      </c>
      <c r="C140" s="3"/>
      <c r="D140" s="3"/>
      <c r="E140" s="3"/>
      <c r="F140" s="3"/>
      <c r="G140" s="3"/>
      <c r="H140" s="3"/>
      <c r="I140" s="3"/>
      <c r="J140" s="3"/>
      <c r="K140" s="3"/>
    </row>
    <row r="141" spans="1:11" s="1" customFormat="1">
      <c r="A141" s="1" t="s">
        <v>136</v>
      </c>
      <c r="B141" s="1" t="s">
        <v>170</v>
      </c>
      <c r="C141" s="3">
        <v>14</v>
      </c>
      <c r="D141" s="7" t="s">
        <v>87</v>
      </c>
      <c r="E141" s="7" t="s">
        <v>87</v>
      </c>
      <c r="F141" s="3">
        <v>574</v>
      </c>
      <c r="G141" s="3" t="s">
        <v>36</v>
      </c>
      <c r="H141" s="3">
        <v>608</v>
      </c>
      <c r="I141" s="3">
        <v>630</v>
      </c>
      <c r="J141" s="7">
        <v>1812</v>
      </c>
      <c r="K141" s="7">
        <v>18188</v>
      </c>
    </row>
    <row r="142" spans="1:11" s="1" customFormat="1">
      <c r="A142" s="1" t="s">
        <v>192</v>
      </c>
      <c r="B142" s="1" t="s">
        <v>164</v>
      </c>
      <c r="C142" s="3">
        <v>12354979</v>
      </c>
      <c r="D142" s="7">
        <v>17250</v>
      </c>
      <c r="E142" s="7">
        <v>17250</v>
      </c>
      <c r="F142" s="3">
        <v>495.08</v>
      </c>
      <c r="G142" s="3" t="s">
        <v>36</v>
      </c>
      <c r="H142" s="7">
        <v>524.4</v>
      </c>
      <c r="I142" s="3" t="s">
        <v>36</v>
      </c>
      <c r="J142" s="7">
        <v>1019.48</v>
      </c>
      <c r="K142" s="7">
        <v>16230.52</v>
      </c>
    </row>
    <row r="143" spans="1:11" s="1" customFormat="1">
      <c r="A143" s="1" t="s">
        <v>12</v>
      </c>
      <c r="B143" s="1">
        <v>2</v>
      </c>
      <c r="C143" s="3"/>
      <c r="D143" s="7">
        <f>SUM(D141:D142)</f>
        <v>17250</v>
      </c>
      <c r="E143" s="7">
        <f t="shared" ref="E143:K143" si="18">SUM(E141:E142)</f>
        <v>17250</v>
      </c>
      <c r="F143" s="7">
        <f t="shared" si="18"/>
        <v>1069.08</v>
      </c>
      <c r="G143" s="7">
        <f t="shared" si="18"/>
        <v>0</v>
      </c>
      <c r="H143" s="7">
        <f t="shared" si="18"/>
        <v>1132.4000000000001</v>
      </c>
      <c r="I143" s="7">
        <f t="shared" si="18"/>
        <v>630</v>
      </c>
      <c r="J143" s="7">
        <f t="shared" si="18"/>
        <v>2831.48</v>
      </c>
      <c r="K143" s="7">
        <f t="shared" si="18"/>
        <v>34418.520000000004</v>
      </c>
    </row>
    <row r="144" spans="1:11" s="1" customFormat="1">
      <c r="C144" s="3"/>
      <c r="D144" s="3"/>
      <c r="E144" s="3"/>
      <c r="F144" s="3"/>
      <c r="G144" s="3"/>
      <c r="H144" s="3"/>
      <c r="I144" s="3"/>
      <c r="J144" s="3"/>
      <c r="K144" s="3"/>
    </row>
    <row r="145" spans="1:11" s="1" customFormat="1">
      <c r="C145" s="3"/>
      <c r="D145" s="3"/>
      <c r="E145" s="3"/>
      <c r="F145" s="3"/>
      <c r="G145" s="3"/>
      <c r="H145" s="3"/>
      <c r="I145" s="3"/>
      <c r="J145" s="3"/>
      <c r="K145" s="3"/>
    </row>
    <row r="146" spans="1:11" s="1" customFormat="1">
      <c r="A146" s="2" t="s">
        <v>137</v>
      </c>
      <c r="C146" s="3"/>
      <c r="D146" s="3"/>
      <c r="E146" s="3"/>
      <c r="F146" s="3"/>
      <c r="G146" s="3"/>
      <c r="H146" s="3"/>
      <c r="I146" s="3"/>
      <c r="J146" s="3"/>
      <c r="K146" s="3"/>
    </row>
    <row r="147" spans="1:11" s="1" customFormat="1">
      <c r="A147" s="1" t="s">
        <v>62</v>
      </c>
      <c r="B147" s="1" t="s">
        <v>27</v>
      </c>
      <c r="C147" s="3">
        <v>12349619</v>
      </c>
      <c r="D147" s="7">
        <v>33000</v>
      </c>
      <c r="E147" s="7">
        <v>33000</v>
      </c>
      <c r="F147" s="3">
        <v>947.1</v>
      </c>
      <c r="G147" s="3" t="s">
        <v>36</v>
      </c>
      <c r="H147" s="7">
        <v>1003.2</v>
      </c>
      <c r="I147" s="3" t="s">
        <v>36</v>
      </c>
      <c r="J147" s="7">
        <v>1950.3</v>
      </c>
      <c r="K147" s="7">
        <v>31049.7</v>
      </c>
    </row>
    <row r="148" spans="1:11" s="1" customFormat="1">
      <c r="A148" s="1" t="s">
        <v>138</v>
      </c>
      <c r="B148" s="1" t="s">
        <v>27</v>
      </c>
      <c r="C148" s="3">
        <v>12361080</v>
      </c>
      <c r="D148" s="7">
        <v>33000</v>
      </c>
      <c r="E148" s="7">
        <v>33000</v>
      </c>
      <c r="F148" s="7">
        <v>947.1</v>
      </c>
      <c r="G148" s="3"/>
      <c r="H148" s="7">
        <v>1003.2</v>
      </c>
      <c r="I148" s="3"/>
      <c r="J148" s="7">
        <v>1950.3</v>
      </c>
      <c r="K148" s="7">
        <v>31049.7</v>
      </c>
    </row>
    <row r="149" spans="1:11" s="1" customFormat="1">
      <c r="A149" s="1" t="s">
        <v>12</v>
      </c>
      <c r="B149" s="1">
        <v>2</v>
      </c>
      <c r="C149" s="3"/>
      <c r="D149" s="7">
        <f>SUM(D147:D148)</f>
        <v>66000</v>
      </c>
      <c r="E149" s="7">
        <f>SUM(E147:E148)</f>
        <v>66000</v>
      </c>
      <c r="F149" s="7">
        <f>SUM(F147:F148)</f>
        <v>1894.2</v>
      </c>
      <c r="G149" s="7">
        <f>SUM(G147:G147)</f>
        <v>0</v>
      </c>
      <c r="H149" s="7">
        <f>SUM(H147:H148)</f>
        <v>2006.4</v>
      </c>
      <c r="I149" s="7">
        <f>SUM(I147:I147)</f>
        <v>0</v>
      </c>
      <c r="J149" s="7">
        <f>SUM(J147:J148)</f>
        <v>3900.6</v>
      </c>
      <c r="K149" s="7">
        <f>SUM(K147:K148)</f>
        <v>62099.4</v>
      </c>
    </row>
    <row r="150" spans="1:11" s="1" customFormat="1">
      <c r="C150" s="3"/>
      <c r="D150" s="7"/>
      <c r="E150" s="7"/>
      <c r="F150" s="7"/>
      <c r="G150" s="7"/>
      <c r="H150" s="7"/>
      <c r="I150" s="7"/>
      <c r="J150" s="7"/>
      <c r="K150" s="7"/>
    </row>
    <row r="151" spans="1:11" s="1" customFormat="1">
      <c r="C151" s="3"/>
      <c r="D151" s="7"/>
      <c r="E151" s="7"/>
      <c r="F151" s="7"/>
      <c r="G151" s="7"/>
      <c r="H151" s="7"/>
      <c r="I151" s="7"/>
      <c r="J151" s="7"/>
      <c r="K151" s="7"/>
    </row>
    <row r="152" spans="1:11" s="1" customFormat="1">
      <c r="A152" s="2" t="s">
        <v>139</v>
      </c>
      <c r="C152" s="3"/>
      <c r="D152" s="3"/>
      <c r="E152" s="3"/>
      <c r="F152" s="3"/>
      <c r="G152" s="3"/>
      <c r="H152" s="3"/>
      <c r="I152" s="3"/>
      <c r="J152" s="3"/>
      <c r="K152" s="3"/>
    </row>
    <row r="153" spans="1:11" s="1" customFormat="1">
      <c r="A153" s="1" t="s">
        <v>140</v>
      </c>
      <c r="B153" s="1" t="s">
        <v>171</v>
      </c>
      <c r="C153" s="3">
        <v>12358184</v>
      </c>
      <c r="D153" s="7">
        <v>27000</v>
      </c>
      <c r="E153" s="7">
        <v>27000</v>
      </c>
      <c r="F153" s="3">
        <v>774.9</v>
      </c>
      <c r="G153" s="3" t="s">
        <v>36</v>
      </c>
      <c r="H153" s="3">
        <v>820.8</v>
      </c>
      <c r="I153" s="3" t="s">
        <v>36</v>
      </c>
      <c r="J153" s="7">
        <v>1595.7</v>
      </c>
      <c r="K153" s="7">
        <v>25404.3</v>
      </c>
    </row>
    <row r="154" spans="1:11" s="1" customFormat="1">
      <c r="A154" s="1" t="s">
        <v>12</v>
      </c>
      <c r="B154" s="1">
        <v>1</v>
      </c>
      <c r="C154" s="3"/>
      <c r="D154" s="7">
        <f>SUM(D153)</f>
        <v>27000</v>
      </c>
      <c r="E154" s="7">
        <f t="shared" ref="E154:K154" si="19">SUM(E153)</f>
        <v>27000</v>
      </c>
      <c r="F154" s="7">
        <f t="shared" si="19"/>
        <v>774.9</v>
      </c>
      <c r="G154" s="7">
        <f t="shared" si="19"/>
        <v>0</v>
      </c>
      <c r="H154" s="7">
        <f t="shared" si="19"/>
        <v>820.8</v>
      </c>
      <c r="I154" s="7">
        <f t="shared" si="19"/>
        <v>0</v>
      </c>
      <c r="J154" s="7">
        <f t="shared" si="19"/>
        <v>1595.7</v>
      </c>
      <c r="K154" s="7">
        <f t="shared" si="19"/>
        <v>25404.3</v>
      </c>
    </row>
    <row r="155" spans="1:11" s="1" customFormat="1">
      <c r="C155" s="3"/>
      <c r="D155" s="7"/>
      <c r="E155" s="7"/>
      <c r="F155" s="7"/>
      <c r="G155" s="7"/>
      <c r="H155" s="7"/>
      <c r="I155" s="7"/>
      <c r="J155" s="7"/>
      <c r="K155" s="7"/>
    </row>
    <row r="156" spans="1:11" s="1" customFormat="1">
      <c r="C156" s="3"/>
      <c r="D156" s="7"/>
      <c r="E156" s="7"/>
      <c r="F156" s="3"/>
      <c r="G156" s="3"/>
      <c r="H156" s="3"/>
      <c r="I156" s="7"/>
      <c r="J156" s="7"/>
      <c r="K156" s="7"/>
    </row>
    <row r="157" spans="1:11" s="1" customFormat="1">
      <c r="A157" s="2" t="s">
        <v>141</v>
      </c>
      <c r="C157" s="3"/>
      <c r="D157" s="3"/>
      <c r="E157" s="3"/>
      <c r="F157" s="3"/>
      <c r="G157" s="3"/>
      <c r="H157" s="3"/>
      <c r="I157" s="3"/>
      <c r="J157" s="3"/>
      <c r="K157" s="3"/>
    </row>
    <row r="158" spans="1:11" s="1" customFormat="1">
      <c r="A158" s="1" t="s">
        <v>61</v>
      </c>
      <c r="B158" s="1" t="s">
        <v>172</v>
      </c>
      <c r="C158" s="3">
        <v>36</v>
      </c>
      <c r="D158" s="7" t="s">
        <v>74</v>
      </c>
      <c r="E158" s="7" t="s">
        <v>74</v>
      </c>
      <c r="F158" s="3" t="s">
        <v>75</v>
      </c>
      <c r="G158" s="3" t="s">
        <v>36</v>
      </c>
      <c r="H158" s="3" t="s">
        <v>76</v>
      </c>
      <c r="I158" s="3" t="s">
        <v>77</v>
      </c>
      <c r="J158" s="7" t="s">
        <v>78</v>
      </c>
      <c r="K158" s="7" t="s">
        <v>79</v>
      </c>
    </row>
    <row r="159" spans="1:11" s="1" customFormat="1">
      <c r="A159" s="1" t="s">
        <v>193</v>
      </c>
      <c r="B159" s="1" t="s">
        <v>28</v>
      </c>
      <c r="C159" s="3">
        <v>12349598</v>
      </c>
      <c r="D159" s="7">
        <v>53000</v>
      </c>
      <c r="E159" s="7">
        <v>53000</v>
      </c>
      <c r="F159" s="7">
        <v>1521.1</v>
      </c>
      <c r="G159" s="7">
        <v>2481.12</v>
      </c>
      <c r="H159" s="7">
        <v>1611.2</v>
      </c>
      <c r="I159" s="7">
        <v>1080</v>
      </c>
      <c r="J159" s="7">
        <v>6693.42</v>
      </c>
      <c r="K159" s="7">
        <v>46306.58</v>
      </c>
    </row>
    <row r="160" spans="1:11" s="1" customFormat="1">
      <c r="A160" s="1" t="s">
        <v>142</v>
      </c>
      <c r="B160" s="1" t="s">
        <v>28</v>
      </c>
      <c r="C160" s="3">
        <v>12349616</v>
      </c>
      <c r="D160" s="7">
        <v>54000</v>
      </c>
      <c r="E160" s="7">
        <v>54000</v>
      </c>
      <c r="F160" s="7">
        <v>1549.8</v>
      </c>
      <c r="G160" s="7">
        <v>2663.16</v>
      </c>
      <c r="H160" s="7">
        <v>1641.6</v>
      </c>
      <c r="I160" s="3">
        <v>540</v>
      </c>
      <c r="J160" s="7">
        <v>6394.56</v>
      </c>
      <c r="K160" s="7">
        <v>47605.440000000002</v>
      </c>
    </row>
    <row r="161" spans="1:11" s="1" customFormat="1">
      <c r="A161" s="1" t="s">
        <v>12</v>
      </c>
      <c r="B161" s="1">
        <v>4</v>
      </c>
      <c r="C161" s="3"/>
      <c r="D161" s="7">
        <f t="shared" ref="D161:K161" si="20">SUM(D158:D160)</f>
        <v>107000</v>
      </c>
      <c r="E161" s="7">
        <f t="shared" si="20"/>
        <v>107000</v>
      </c>
      <c r="F161" s="7">
        <f t="shared" si="20"/>
        <v>3070.8999999999996</v>
      </c>
      <c r="G161" s="7">
        <f t="shared" si="20"/>
        <v>5144.28</v>
      </c>
      <c r="H161" s="7">
        <f t="shared" si="20"/>
        <v>3252.8</v>
      </c>
      <c r="I161" s="7">
        <f t="shared" si="20"/>
        <v>1620</v>
      </c>
      <c r="J161" s="7">
        <f t="shared" si="20"/>
        <v>13087.98</v>
      </c>
      <c r="K161" s="7">
        <f t="shared" si="20"/>
        <v>93912.02</v>
      </c>
    </row>
    <row r="162" spans="1:11" s="1" customFormat="1">
      <c r="C162" s="3"/>
      <c r="D162" s="7"/>
      <c r="E162" s="7"/>
      <c r="F162" s="7"/>
      <c r="G162" s="7"/>
      <c r="H162" s="7"/>
      <c r="I162" s="7"/>
      <c r="J162" s="7"/>
      <c r="K162" s="7"/>
    </row>
    <row r="163" spans="1:11" s="1" customFormat="1">
      <c r="C163" s="3"/>
      <c r="D163" s="7"/>
      <c r="E163" s="7"/>
      <c r="F163" s="7"/>
      <c r="G163" s="7"/>
      <c r="H163" s="7"/>
      <c r="I163" s="7"/>
      <c r="J163" s="7"/>
      <c r="K163" s="7"/>
    </row>
    <row r="164" spans="1:11" s="1" customFormat="1">
      <c r="A164" s="2" t="s">
        <v>185</v>
      </c>
      <c r="C164" s="3"/>
      <c r="D164" s="3"/>
      <c r="E164" s="3"/>
      <c r="F164" s="3"/>
      <c r="G164" s="3"/>
      <c r="H164" s="3"/>
      <c r="I164" s="3"/>
      <c r="J164" s="3"/>
      <c r="K164" s="3"/>
    </row>
    <row r="165" spans="1:11" s="1" customFormat="1">
      <c r="A165" s="1" t="s">
        <v>100</v>
      </c>
      <c r="B165" s="1" t="s">
        <v>173</v>
      </c>
      <c r="C165" s="3">
        <v>12358548</v>
      </c>
      <c r="D165" s="7">
        <v>30000</v>
      </c>
      <c r="E165" s="7">
        <v>30000</v>
      </c>
      <c r="F165" s="3">
        <v>861</v>
      </c>
      <c r="G165" s="3" t="s">
        <v>36</v>
      </c>
      <c r="H165" s="3">
        <v>912</v>
      </c>
      <c r="I165" s="3" t="s">
        <v>36</v>
      </c>
      <c r="J165" s="7">
        <v>1773</v>
      </c>
      <c r="K165" s="7">
        <v>28227</v>
      </c>
    </row>
    <row r="166" spans="1:11" s="1" customFormat="1">
      <c r="A166" s="1" t="s">
        <v>12</v>
      </c>
      <c r="B166" s="1">
        <v>1</v>
      </c>
      <c r="C166" s="3"/>
      <c r="D166" s="7">
        <f>SUM(D165)</f>
        <v>30000</v>
      </c>
      <c r="E166" s="7">
        <f t="shared" ref="E166:K166" si="21">SUM(E165)</f>
        <v>30000</v>
      </c>
      <c r="F166" s="7">
        <f t="shared" si="21"/>
        <v>861</v>
      </c>
      <c r="G166" s="7">
        <f t="shared" si="21"/>
        <v>0</v>
      </c>
      <c r="H166" s="7">
        <f t="shared" si="21"/>
        <v>912</v>
      </c>
      <c r="I166" s="7">
        <f t="shared" si="21"/>
        <v>0</v>
      </c>
      <c r="J166" s="7">
        <f t="shared" si="21"/>
        <v>1773</v>
      </c>
      <c r="K166" s="7">
        <f t="shared" si="21"/>
        <v>28227</v>
      </c>
    </row>
    <row r="167" spans="1:11" s="1" customFormat="1"/>
    <row r="168" spans="1:11" s="1" customFormat="1"/>
    <row r="169" spans="1:11" s="1" customFormat="1">
      <c r="A169" s="2" t="s">
        <v>143</v>
      </c>
      <c r="C169" s="3"/>
      <c r="D169" s="3"/>
      <c r="E169" s="3"/>
      <c r="F169" s="3"/>
      <c r="G169" s="3"/>
      <c r="H169" s="3"/>
      <c r="I169" s="3"/>
      <c r="J169" s="3"/>
      <c r="K169" s="3"/>
    </row>
    <row r="170" spans="1:11" s="1" customFormat="1">
      <c r="A170" s="1" t="s">
        <v>63</v>
      </c>
      <c r="B170" s="1" t="s">
        <v>29</v>
      </c>
      <c r="C170" s="3">
        <v>56</v>
      </c>
      <c r="D170" s="7">
        <v>12100</v>
      </c>
      <c r="E170" s="7">
        <v>12100</v>
      </c>
      <c r="F170" s="3">
        <v>347.27</v>
      </c>
      <c r="G170" s="3" t="s">
        <v>36</v>
      </c>
      <c r="H170" s="3">
        <v>367.84</v>
      </c>
      <c r="I170" s="3" t="s">
        <v>36</v>
      </c>
      <c r="J170" s="3">
        <v>715.11</v>
      </c>
      <c r="K170" s="7">
        <v>11384.89</v>
      </c>
    </row>
    <row r="171" spans="1:11" s="1" customFormat="1">
      <c r="A171" s="1" t="s">
        <v>144</v>
      </c>
      <c r="B171" s="1" t="s">
        <v>21</v>
      </c>
      <c r="C171" s="3">
        <v>60</v>
      </c>
      <c r="D171" s="7">
        <v>9500</v>
      </c>
      <c r="E171" s="7">
        <v>9500</v>
      </c>
      <c r="F171" s="3">
        <v>272.64999999999998</v>
      </c>
      <c r="G171" s="3" t="s">
        <v>36</v>
      </c>
      <c r="H171" s="3">
        <v>288.8</v>
      </c>
      <c r="I171" s="3" t="s">
        <v>36</v>
      </c>
      <c r="J171" s="3">
        <v>561.45000000000005</v>
      </c>
      <c r="K171" s="7">
        <v>8938.5499999999993</v>
      </c>
    </row>
    <row r="172" spans="1:11" s="1" customFormat="1">
      <c r="A172" s="1" t="s">
        <v>145</v>
      </c>
      <c r="B172" s="1" t="s">
        <v>73</v>
      </c>
      <c r="C172" s="3">
        <v>84</v>
      </c>
      <c r="D172" s="7">
        <v>14000</v>
      </c>
      <c r="E172" s="7">
        <v>14000</v>
      </c>
      <c r="F172" s="3">
        <v>401.8</v>
      </c>
      <c r="G172" s="3" t="s">
        <v>36</v>
      </c>
      <c r="H172" s="3">
        <v>425.6</v>
      </c>
      <c r="I172" s="3" t="s">
        <v>36</v>
      </c>
      <c r="J172" s="3">
        <v>827.4</v>
      </c>
      <c r="K172" s="7">
        <v>13172.6</v>
      </c>
    </row>
    <row r="173" spans="1:11" s="1" customFormat="1">
      <c r="A173" s="1" t="s">
        <v>146</v>
      </c>
      <c r="B173" s="1" t="s">
        <v>29</v>
      </c>
      <c r="C173" s="3">
        <v>4656</v>
      </c>
      <c r="D173" s="7">
        <v>12100</v>
      </c>
      <c r="E173" s="7">
        <v>12100</v>
      </c>
      <c r="F173" s="3">
        <v>347.27</v>
      </c>
      <c r="G173" s="3"/>
      <c r="H173" s="3">
        <v>367.84</v>
      </c>
      <c r="I173" s="3"/>
      <c r="J173" s="3">
        <v>715.11</v>
      </c>
      <c r="K173" s="7">
        <v>11384.89</v>
      </c>
    </row>
    <row r="174" spans="1:11" s="1" customFormat="1">
      <c r="A174" s="1" t="s">
        <v>147</v>
      </c>
      <c r="B174" s="1" t="s">
        <v>174</v>
      </c>
      <c r="C174" s="3">
        <v>12349554</v>
      </c>
      <c r="D174" s="7">
        <v>21000</v>
      </c>
      <c r="E174" s="7">
        <v>21000</v>
      </c>
      <c r="F174" s="3">
        <v>602.70000000000005</v>
      </c>
      <c r="G174" s="3" t="s">
        <v>36</v>
      </c>
      <c r="H174" s="3">
        <v>638.4</v>
      </c>
      <c r="I174" s="3" t="s">
        <v>36</v>
      </c>
      <c r="J174" s="7">
        <v>1241.0999999999999</v>
      </c>
      <c r="K174" s="7">
        <v>19758.900000000001</v>
      </c>
    </row>
    <row r="175" spans="1:11" s="1" customFormat="1">
      <c r="A175" s="1" t="s">
        <v>64</v>
      </c>
      <c r="B175" s="1" t="s">
        <v>30</v>
      </c>
      <c r="C175" s="3">
        <v>12349624</v>
      </c>
      <c r="D175" s="7">
        <v>15000</v>
      </c>
      <c r="E175" s="7">
        <v>15000</v>
      </c>
      <c r="F175" s="3">
        <v>430.5</v>
      </c>
      <c r="G175" s="3" t="s">
        <v>36</v>
      </c>
      <c r="H175" s="3">
        <v>456</v>
      </c>
      <c r="I175" s="3" t="s">
        <v>36</v>
      </c>
      <c r="J175" s="3">
        <v>886.5</v>
      </c>
      <c r="K175" s="7">
        <v>14113.5</v>
      </c>
    </row>
    <row r="176" spans="1:11" s="1" customFormat="1">
      <c r="A176" s="1" t="s">
        <v>65</v>
      </c>
      <c r="B176" s="1" t="s">
        <v>30</v>
      </c>
      <c r="C176" s="3">
        <v>12349706</v>
      </c>
      <c r="D176" s="7">
        <v>12100</v>
      </c>
      <c r="E176" s="7">
        <v>12100</v>
      </c>
      <c r="F176" s="3">
        <v>347.27</v>
      </c>
      <c r="G176" s="3" t="s">
        <v>36</v>
      </c>
      <c r="H176" s="3">
        <v>367.84</v>
      </c>
      <c r="I176" s="3" t="s">
        <v>36</v>
      </c>
      <c r="J176" s="3">
        <v>715.11</v>
      </c>
      <c r="K176" s="7">
        <v>11384.89</v>
      </c>
    </row>
    <row r="177" spans="1:11" s="1" customFormat="1">
      <c r="A177" s="1" t="s">
        <v>148</v>
      </c>
      <c r="B177" s="1" t="s">
        <v>30</v>
      </c>
      <c r="C177" s="3">
        <v>12352959</v>
      </c>
      <c r="D177" s="7">
        <v>13000</v>
      </c>
      <c r="E177" s="7">
        <v>13000</v>
      </c>
      <c r="F177" s="3">
        <v>373.1</v>
      </c>
      <c r="G177" s="3" t="s">
        <v>36</v>
      </c>
      <c r="H177" s="3">
        <v>395.2</v>
      </c>
      <c r="I177" s="3" t="s">
        <v>36</v>
      </c>
      <c r="J177" s="3">
        <v>768.3</v>
      </c>
      <c r="K177" s="7">
        <v>12231.7</v>
      </c>
    </row>
    <row r="178" spans="1:11" s="1" customFormat="1">
      <c r="A178" s="1" t="s">
        <v>102</v>
      </c>
      <c r="B178" s="1" t="s">
        <v>164</v>
      </c>
      <c r="C178" s="3">
        <v>12361082</v>
      </c>
      <c r="D178" s="7">
        <v>23000</v>
      </c>
      <c r="E178" s="7">
        <v>23000</v>
      </c>
      <c r="F178" s="3">
        <v>660.1</v>
      </c>
      <c r="G178" s="3"/>
      <c r="H178" s="3">
        <v>699.2</v>
      </c>
      <c r="I178" s="3"/>
      <c r="J178" s="3">
        <v>1359.3</v>
      </c>
      <c r="K178" s="7">
        <v>21640.7</v>
      </c>
    </row>
    <row r="179" spans="1:11" s="1" customFormat="1">
      <c r="A179" s="1" t="s">
        <v>12</v>
      </c>
      <c r="B179" s="1">
        <v>9</v>
      </c>
      <c r="C179" s="3"/>
      <c r="D179" s="7">
        <f>SUM(D170:D178)</f>
        <v>131800</v>
      </c>
      <c r="E179" s="7">
        <f>SUM(E170:E178)</f>
        <v>131800</v>
      </c>
      <c r="F179" s="7">
        <f>SUM(F170:F178)</f>
        <v>3782.66</v>
      </c>
      <c r="G179" s="7">
        <f t="shared" ref="G179:I179" si="22">SUM(G170:G177)</f>
        <v>0</v>
      </c>
      <c r="H179" s="7">
        <f>SUM(H170:H178)</f>
        <v>4006.7200000000003</v>
      </c>
      <c r="I179" s="7">
        <f t="shared" si="22"/>
        <v>0</v>
      </c>
      <c r="J179" s="7">
        <f>SUM(J170:J178)</f>
        <v>7789.38</v>
      </c>
      <c r="K179" s="7">
        <f>SUM(K170:K178)</f>
        <v>124010.62</v>
      </c>
    </row>
    <row r="180" spans="1:11" s="1" customFormat="1">
      <c r="C180" s="3"/>
      <c r="D180" s="7"/>
      <c r="E180" s="7"/>
      <c r="F180" s="7"/>
      <c r="G180" s="7"/>
      <c r="H180" s="7"/>
      <c r="I180" s="7"/>
      <c r="J180" s="7"/>
      <c r="K180" s="7"/>
    </row>
    <row r="181" spans="1:11" s="1" customFormat="1">
      <c r="C181" s="3"/>
      <c r="D181" s="7"/>
      <c r="E181" s="7"/>
      <c r="F181" s="7"/>
      <c r="G181" s="7"/>
      <c r="H181" s="7"/>
      <c r="I181" s="7"/>
      <c r="J181" s="7"/>
      <c r="K181" s="7"/>
    </row>
    <row r="182" spans="1:11" s="1" customFormat="1">
      <c r="A182" s="2" t="s">
        <v>149</v>
      </c>
      <c r="C182" s="3"/>
      <c r="D182" s="3"/>
      <c r="E182" s="3"/>
      <c r="F182" s="3"/>
      <c r="G182" s="3"/>
      <c r="H182" s="3"/>
      <c r="I182" s="3"/>
      <c r="J182" s="3"/>
      <c r="K182" s="3"/>
    </row>
    <row r="183" spans="1:11" s="1" customFormat="1">
      <c r="A183" s="1" t="s">
        <v>150</v>
      </c>
      <c r="B183" s="1" t="s">
        <v>169</v>
      </c>
      <c r="C183" s="3">
        <v>14</v>
      </c>
      <c r="D183" s="7">
        <v>11500</v>
      </c>
      <c r="E183" s="7">
        <v>11500</v>
      </c>
      <c r="F183" s="3">
        <v>330.05</v>
      </c>
      <c r="G183" s="3" t="s">
        <v>36</v>
      </c>
      <c r="H183" s="3">
        <v>349.6</v>
      </c>
      <c r="I183" s="3" t="s">
        <v>36</v>
      </c>
      <c r="J183" s="3">
        <v>679.65</v>
      </c>
      <c r="K183" s="7">
        <v>10820.35</v>
      </c>
    </row>
    <row r="184" spans="1:11" s="1" customFormat="1">
      <c r="A184" s="1" t="s">
        <v>67</v>
      </c>
      <c r="B184" s="1" t="s">
        <v>168</v>
      </c>
      <c r="C184" s="3">
        <v>38</v>
      </c>
      <c r="D184" s="7">
        <v>26500</v>
      </c>
      <c r="E184" s="7">
        <v>26500</v>
      </c>
      <c r="F184" s="3">
        <v>760.55</v>
      </c>
      <c r="G184" s="3" t="s">
        <v>36</v>
      </c>
      <c r="H184" s="3">
        <v>806.6</v>
      </c>
      <c r="I184" s="3">
        <v>843.39</v>
      </c>
      <c r="J184" s="7">
        <v>1566.15</v>
      </c>
      <c r="K184" s="7">
        <v>24933.85</v>
      </c>
    </row>
    <row r="185" spans="1:11" s="1" customFormat="1">
      <c r="A185" s="1" t="s">
        <v>66</v>
      </c>
      <c r="B185" s="1" t="s">
        <v>167</v>
      </c>
      <c r="C185" s="3">
        <v>12349618</v>
      </c>
      <c r="D185" s="7" t="s">
        <v>80</v>
      </c>
      <c r="E185" s="7" t="s">
        <v>80</v>
      </c>
      <c r="F185" s="3" t="s">
        <v>81</v>
      </c>
      <c r="G185" s="3" t="s">
        <v>36</v>
      </c>
      <c r="H185" s="3" t="s">
        <v>82</v>
      </c>
      <c r="I185" s="3" t="s">
        <v>36</v>
      </c>
      <c r="J185" s="7" t="s">
        <v>83</v>
      </c>
      <c r="K185" s="7" t="s">
        <v>84</v>
      </c>
    </row>
    <row r="186" spans="1:11" s="1" customFormat="1">
      <c r="A186" s="1" t="s">
        <v>151</v>
      </c>
      <c r="B186" s="1" t="s">
        <v>166</v>
      </c>
      <c r="C186" s="3">
        <v>12349700</v>
      </c>
      <c r="D186" s="7">
        <v>36000</v>
      </c>
      <c r="E186" s="7">
        <v>36000</v>
      </c>
      <c r="F186" s="7">
        <v>1033.2</v>
      </c>
      <c r="G186" s="3">
        <v>81.819999999999993</v>
      </c>
      <c r="H186" s="7">
        <v>1094.4000000000001</v>
      </c>
      <c r="I186" s="3" t="s">
        <v>36</v>
      </c>
      <c r="J186" s="7">
        <v>2209.42</v>
      </c>
      <c r="K186" s="7">
        <v>33790.58</v>
      </c>
    </row>
    <row r="187" spans="1:11" s="1" customFormat="1">
      <c r="A187" s="1" t="s">
        <v>12</v>
      </c>
      <c r="B187" s="1">
        <v>4</v>
      </c>
      <c r="C187" s="3"/>
      <c r="D187" s="7">
        <f>SUM(D183:D186)</f>
        <v>74000</v>
      </c>
      <c r="E187" s="7">
        <f t="shared" ref="E187:K187" si="23">SUM(E183:E186)</f>
        <v>74000</v>
      </c>
      <c r="F187" s="7">
        <f t="shared" si="23"/>
        <v>2123.8000000000002</v>
      </c>
      <c r="G187" s="7">
        <f t="shared" si="23"/>
        <v>81.819999999999993</v>
      </c>
      <c r="H187" s="7">
        <f t="shared" si="23"/>
        <v>2250.6000000000004</v>
      </c>
      <c r="I187" s="7">
        <f t="shared" si="23"/>
        <v>843.39</v>
      </c>
      <c r="J187" s="7">
        <f t="shared" si="23"/>
        <v>4455.22</v>
      </c>
      <c r="K187" s="7">
        <f t="shared" si="23"/>
        <v>69544.78</v>
      </c>
    </row>
    <row r="188" spans="1:11" s="1" customFormat="1"/>
    <row r="189" spans="1:11" s="1" customFormat="1"/>
    <row r="190" spans="1:11" s="1" customFormat="1"/>
    <row r="191" spans="1:11" s="1" customFormat="1"/>
    <row r="192" spans="1:11" s="1" customFormat="1"/>
    <row r="193" spans="1:11" s="1" customFormat="1">
      <c r="A193" s="5" t="s">
        <v>104</v>
      </c>
      <c r="B193" s="5" t="s">
        <v>0</v>
      </c>
      <c r="C193" s="5" t="s">
        <v>1</v>
      </c>
      <c r="D193" s="5" t="s">
        <v>2</v>
      </c>
      <c r="E193" s="5" t="s">
        <v>3</v>
      </c>
      <c r="F193" s="5" t="s">
        <v>4</v>
      </c>
      <c r="G193" s="5" t="s">
        <v>5</v>
      </c>
      <c r="H193" s="5" t="s">
        <v>6</v>
      </c>
      <c r="I193" s="5" t="s">
        <v>7</v>
      </c>
      <c r="J193" s="5" t="s">
        <v>8</v>
      </c>
      <c r="K193" s="5" t="s">
        <v>9</v>
      </c>
    </row>
    <row r="194" spans="1:11" s="1" customFormat="1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</row>
    <row r="195" spans="1:11" s="1" customFormat="1">
      <c r="A195" s="2" t="s">
        <v>152</v>
      </c>
      <c r="C195" s="3"/>
      <c r="D195" s="3"/>
      <c r="E195" s="3"/>
      <c r="F195" s="3"/>
      <c r="G195" s="3"/>
      <c r="H195" s="3"/>
      <c r="I195" s="3"/>
      <c r="J195" s="3"/>
      <c r="K195" s="3"/>
    </row>
    <row r="196" spans="1:11" s="1" customFormat="1">
      <c r="A196" s="1" t="s">
        <v>153</v>
      </c>
      <c r="B196" s="1" t="s">
        <v>164</v>
      </c>
      <c r="C196" s="3">
        <v>29</v>
      </c>
      <c r="D196" s="7" t="s">
        <v>74</v>
      </c>
      <c r="E196" s="7" t="s">
        <v>74</v>
      </c>
      <c r="F196" s="3" t="s">
        <v>75</v>
      </c>
      <c r="G196" s="3" t="s">
        <v>36</v>
      </c>
      <c r="H196" s="3" t="s">
        <v>76</v>
      </c>
      <c r="I196" s="3" t="s">
        <v>36</v>
      </c>
      <c r="J196" s="7" t="s">
        <v>85</v>
      </c>
      <c r="K196" s="7" t="s">
        <v>86</v>
      </c>
    </row>
    <row r="197" spans="1:11" s="1" customFormat="1">
      <c r="A197" s="1" t="s">
        <v>154</v>
      </c>
      <c r="B197" s="1" t="s">
        <v>165</v>
      </c>
      <c r="C197" s="3">
        <v>62</v>
      </c>
      <c r="D197" s="7">
        <v>29000</v>
      </c>
      <c r="E197" s="7">
        <v>29000</v>
      </c>
      <c r="F197" s="3">
        <v>832.3</v>
      </c>
      <c r="G197" s="3" t="s">
        <v>36</v>
      </c>
      <c r="H197" s="3">
        <v>881.6</v>
      </c>
      <c r="I197" s="3" t="s">
        <v>36</v>
      </c>
      <c r="J197" s="7">
        <v>1713.9</v>
      </c>
      <c r="K197" s="7">
        <v>27286.1</v>
      </c>
    </row>
    <row r="198" spans="1:11" s="1" customFormat="1">
      <c r="A198" s="1" t="s">
        <v>155</v>
      </c>
      <c r="B198" s="1" t="s">
        <v>164</v>
      </c>
      <c r="C198" s="3">
        <v>12349054</v>
      </c>
      <c r="D198" s="7">
        <v>20000</v>
      </c>
      <c r="E198" s="7">
        <v>20000</v>
      </c>
      <c r="F198" s="3">
        <v>574</v>
      </c>
      <c r="G198" s="3" t="s">
        <v>36</v>
      </c>
      <c r="H198" s="3">
        <v>608</v>
      </c>
      <c r="I198" s="3" t="s">
        <v>36</v>
      </c>
      <c r="J198" s="7">
        <v>1182</v>
      </c>
      <c r="K198" s="7">
        <v>18818</v>
      </c>
    </row>
    <row r="199" spans="1:11" s="1" customFormat="1">
      <c r="A199" s="1" t="s">
        <v>156</v>
      </c>
      <c r="B199" s="1" t="s">
        <v>164</v>
      </c>
      <c r="C199" s="3">
        <v>12349490</v>
      </c>
      <c r="D199" s="7">
        <v>23000</v>
      </c>
      <c r="E199" s="7">
        <v>23000</v>
      </c>
      <c r="F199" s="3">
        <v>660.1</v>
      </c>
      <c r="G199" s="3" t="s">
        <v>36</v>
      </c>
      <c r="H199" s="3">
        <v>699.2</v>
      </c>
      <c r="I199" s="3" t="s">
        <v>36</v>
      </c>
      <c r="J199" s="7">
        <v>1359.3</v>
      </c>
      <c r="K199" s="7">
        <v>21640.7</v>
      </c>
    </row>
    <row r="200" spans="1:11" s="1" customFormat="1">
      <c r="A200" s="1" t="s">
        <v>157</v>
      </c>
      <c r="B200" s="1" t="s">
        <v>31</v>
      </c>
      <c r="C200" s="3">
        <v>12349583</v>
      </c>
      <c r="D200" s="7">
        <v>40000</v>
      </c>
      <c r="E200" s="7">
        <v>40000</v>
      </c>
      <c r="F200" s="7">
        <v>1148</v>
      </c>
      <c r="G200" s="3">
        <v>646.36</v>
      </c>
      <c r="H200" s="7">
        <v>1216</v>
      </c>
      <c r="I200" s="3" t="s">
        <v>36</v>
      </c>
      <c r="J200" s="7">
        <v>3010.36</v>
      </c>
      <c r="K200" s="7">
        <v>36989.64</v>
      </c>
    </row>
    <row r="201" spans="1:11" s="1" customFormat="1">
      <c r="A201" s="1" t="s">
        <v>68</v>
      </c>
      <c r="B201" s="1" t="s">
        <v>31</v>
      </c>
      <c r="C201" s="3">
        <v>12349699</v>
      </c>
      <c r="D201" s="7">
        <v>28000</v>
      </c>
      <c r="E201" s="7">
        <v>28000</v>
      </c>
      <c r="F201" s="3">
        <v>803.6</v>
      </c>
      <c r="G201" s="3" t="s">
        <v>36</v>
      </c>
      <c r="H201" s="3">
        <v>851.2</v>
      </c>
      <c r="I201" s="3" t="s">
        <v>36</v>
      </c>
      <c r="J201" s="7">
        <v>1654.8</v>
      </c>
      <c r="K201" s="7">
        <v>26345.200000000001</v>
      </c>
    </row>
    <row r="202" spans="1:11" s="1" customFormat="1">
      <c r="A202" s="1" t="s">
        <v>158</v>
      </c>
      <c r="B202" s="1" t="s">
        <v>164</v>
      </c>
      <c r="C202" s="3">
        <v>12350135</v>
      </c>
      <c r="D202" s="7">
        <v>26250</v>
      </c>
      <c r="E202" s="7">
        <v>26250</v>
      </c>
      <c r="F202" s="3">
        <v>753.38</v>
      </c>
      <c r="G202" s="3" t="s">
        <v>36</v>
      </c>
      <c r="H202" s="3">
        <v>798</v>
      </c>
      <c r="I202" s="3" t="s">
        <v>36</v>
      </c>
      <c r="J202" s="7">
        <v>1551.38</v>
      </c>
      <c r="K202" s="7">
        <v>24698.62</v>
      </c>
    </row>
    <row r="203" spans="1:11" s="1" customFormat="1">
      <c r="A203" s="1" t="s">
        <v>159</v>
      </c>
      <c r="B203" s="1" t="s">
        <v>164</v>
      </c>
      <c r="C203" s="3">
        <v>12350141</v>
      </c>
      <c r="D203" s="7">
        <v>30000</v>
      </c>
      <c r="E203" s="7">
        <v>30000</v>
      </c>
      <c r="F203" s="3">
        <v>861</v>
      </c>
      <c r="G203" s="3" t="s">
        <v>36</v>
      </c>
      <c r="H203" s="3">
        <v>912</v>
      </c>
      <c r="I203" s="3" t="s">
        <v>36</v>
      </c>
      <c r="J203" s="7">
        <v>1773</v>
      </c>
      <c r="K203" s="7">
        <v>28227</v>
      </c>
    </row>
    <row r="204" spans="1:11" s="1" customFormat="1">
      <c r="A204" s="1" t="s">
        <v>12</v>
      </c>
      <c r="B204" s="1">
        <v>8</v>
      </c>
      <c r="C204" s="3"/>
      <c r="D204" s="7">
        <f>SUM(D196:D203)</f>
        <v>196250</v>
      </c>
      <c r="E204" s="7">
        <f t="shared" ref="E204:K204" si="24">SUM(E196:E203)</f>
        <v>196250</v>
      </c>
      <c r="F204" s="7">
        <f t="shared" si="24"/>
        <v>5632.38</v>
      </c>
      <c r="G204" s="7">
        <f t="shared" si="24"/>
        <v>646.36</v>
      </c>
      <c r="H204" s="7">
        <f t="shared" si="24"/>
        <v>5966</v>
      </c>
      <c r="I204" s="7">
        <f t="shared" si="24"/>
        <v>0</v>
      </c>
      <c r="J204" s="7">
        <f t="shared" si="24"/>
        <v>12244.739999999998</v>
      </c>
      <c r="K204" s="7">
        <f t="shared" si="24"/>
        <v>184005.26</v>
      </c>
    </row>
    <row r="205" spans="1:11" s="1" customFormat="1">
      <c r="C205" s="3"/>
      <c r="D205" s="3"/>
      <c r="E205" s="3"/>
      <c r="F205" s="3"/>
      <c r="G205" s="3"/>
      <c r="H205" s="3"/>
      <c r="I205" s="3"/>
      <c r="J205" s="3"/>
      <c r="K205" s="3"/>
    </row>
    <row r="206" spans="1:11" s="1" customFormat="1">
      <c r="C206" s="3"/>
      <c r="D206" s="3"/>
      <c r="E206" s="3"/>
      <c r="F206" s="3"/>
      <c r="G206" s="3"/>
      <c r="H206" s="3"/>
      <c r="I206" s="3"/>
      <c r="J206" s="3"/>
      <c r="K206" s="3"/>
    </row>
    <row r="207" spans="1:11" s="1" customFormat="1">
      <c r="A207" s="2" t="s">
        <v>194</v>
      </c>
      <c r="C207" s="3"/>
      <c r="D207" s="3"/>
      <c r="E207" s="3"/>
      <c r="F207" s="3"/>
      <c r="G207" s="3"/>
      <c r="H207" s="3"/>
      <c r="I207" s="3"/>
      <c r="J207" s="3"/>
      <c r="K207" s="3"/>
    </row>
    <row r="208" spans="1:11" s="1" customFormat="1">
      <c r="A208" s="1" t="s">
        <v>160</v>
      </c>
      <c r="B208" s="1" t="s">
        <v>32</v>
      </c>
      <c r="C208" s="3">
        <v>12352527</v>
      </c>
      <c r="D208" s="7">
        <v>20000</v>
      </c>
      <c r="E208" s="7">
        <v>20000</v>
      </c>
      <c r="F208" s="3">
        <v>574</v>
      </c>
      <c r="G208" s="3" t="s">
        <v>36</v>
      </c>
      <c r="H208" s="3">
        <v>608</v>
      </c>
      <c r="I208" s="3" t="s">
        <v>36</v>
      </c>
      <c r="J208" s="7">
        <v>1182</v>
      </c>
      <c r="K208" s="7">
        <v>18818</v>
      </c>
    </row>
    <row r="209" spans="1:11" s="1" customFormat="1">
      <c r="A209" s="1" t="s">
        <v>12</v>
      </c>
      <c r="B209" s="1">
        <v>1</v>
      </c>
      <c r="C209" s="3"/>
      <c r="D209" s="7">
        <f>SUM(D208)</f>
        <v>20000</v>
      </c>
      <c r="E209" s="7">
        <f t="shared" ref="E209:K209" si="25">SUM(E208)</f>
        <v>20000</v>
      </c>
      <c r="F209" s="7">
        <f t="shared" si="25"/>
        <v>574</v>
      </c>
      <c r="G209" s="7">
        <f t="shared" si="25"/>
        <v>0</v>
      </c>
      <c r="H209" s="7">
        <f t="shared" si="25"/>
        <v>608</v>
      </c>
      <c r="I209" s="7">
        <f t="shared" si="25"/>
        <v>0</v>
      </c>
      <c r="J209" s="7">
        <f t="shared" si="25"/>
        <v>1182</v>
      </c>
      <c r="K209" s="7">
        <f t="shared" si="25"/>
        <v>18818</v>
      </c>
    </row>
    <row r="210" spans="1:11" s="1" customFormat="1">
      <c r="C210" s="3"/>
      <c r="D210" s="3"/>
      <c r="E210" s="3"/>
      <c r="F210" s="3"/>
      <c r="G210" s="3"/>
      <c r="H210" s="3"/>
      <c r="I210" s="3"/>
      <c r="J210" s="3"/>
      <c r="K210" s="3"/>
    </row>
    <row r="211" spans="1:11" s="1" customFormat="1">
      <c r="C211" s="3"/>
      <c r="D211" s="3"/>
      <c r="E211" s="3"/>
      <c r="F211" s="3"/>
      <c r="G211" s="3"/>
      <c r="H211" s="3"/>
      <c r="I211" s="3"/>
      <c r="J211" s="3"/>
      <c r="K211" s="3"/>
    </row>
    <row r="212" spans="1:11" s="1" customFormat="1">
      <c r="A212" s="2" t="s">
        <v>161</v>
      </c>
      <c r="C212" s="3"/>
      <c r="D212" s="3"/>
      <c r="E212" s="3"/>
      <c r="F212" s="3"/>
      <c r="G212" s="3"/>
      <c r="H212" s="3"/>
      <c r="I212" s="3"/>
      <c r="J212" s="3"/>
      <c r="K212" s="3"/>
    </row>
    <row r="213" spans="1:11" s="1" customFormat="1">
      <c r="A213" s="1" t="s">
        <v>162</v>
      </c>
      <c r="B213" s="1" t="s">
        <v>163</v>
      </c>
      <c r="C213" s="3">
        <v>12349617</v>
      </c>
      <c r="D213" s="7">
        <v>95000</v>
      </c>
      <c r="E213" s="7">
        <v>95000</v>
      </c>
      <c r="F213" s="7">
        <v>2726.5</v>
      </c>
      <c r="G213" s="7">
        <v>11376.28</v>
      </c>
      <c r="H213" s="7">
        <v>2888</v>
      </c>
      <c r="I213" s="3" t="s">
        <v>36</v>
      </c>
      <c r="J213" s="7">
        <v>16990.78</v>
      </c>
      <c r="K213" s="7">
        <v>78009.22</v>
      </c>
    </row>
    <row r="214" spans="1:11">
      <c r="A214" t="s">
        <v>12</v>
      </c>
      <c r="B214">
        <v>1</v>
      </c>
      <c r="C214" s="4"/>
      <c r="D214" s="6">
        <f>SUM(D213:D213)</f>
        <v>95000</v>
      </c>
      <c r="E214" s="6">
        <f t="shared" ref="E214:K214" si="26">SUM(E213:E213)</f>
        <v>95000</v>
      </c>
      <c r="F214" s="6">
        <f t="shared" si="26"/>
        <v>2726.5</v>
      </c>
      <c r="G214" s="6">
        <f t="shared" si="26"/>
        <v>11376.28</v>
      </c>
      <c r="H214" s="6">
        <f t="shared" si="26"/>
        <v>2888</v>
      </c>
      <c r="I214" s="6">
        <f t="shared" si="26"/>
        <v>0</v>
      </c>
      <c r="J214" s="6">
        <f t="shared" si="26"/>
        <v>16990.78</v>
      </c>
      <c r="K214" s="6">
        <f t="shared" si="26"/>
        <v>78009.22</v>
      </c>
    </row>
    <row r="215" spans="1:11">
      <c r="C215" s="4"/>
      <c r="D215" s="4"/>
      <c r="E215" s="4"/>
      <c r="F215" s="4"/>
      <c r="G215" s="4"/>
      <c r="H215" s="4"/>
      <c r="I215" s="4"/>
      <c r="J215" s="4"/>
      <c r="K215" s="4"/>
    </row>
    <row r="216" spans="1:11" s="1" customFormat="1">
      <c r="A216" s="2" t="s">
        <v>41</v>
      </c>
      <c r="B216" s="2">
        <v>83</v>
      </c>
    </row>
  </sheetData>
  <phoneticPr fontId="0" type="noConversion"/>
  <pageMargins left="0.86614173228346458" right="0.15748031496062992" top="0.98425196850393704" bottom="0.98425196850393704" header="0" footer="0"/>
  <pageSetup paperSize="12" scale="75" orientation="landscape" r:id="rId1"/>
  <headerFooter alignWithMargins="0">
    <oddHeader>&amp;L&amp;G&amp;C 
&amp;12MINISTERIO DE ECONOMÍA, PLANIFICACIÓN Y DESARROLLO
        &amp;14  OFICINA NACIONAL DE ESTADÍSTICA&amp;12
          Santo Domingo, República Dominicana
         Nómina de Empleados Contratados
     Agosto 2015&amp;R&amp;G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CONTRATADO EXCEL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Sonia Modesto</dc:creator>
  <cp:lastModifiedBy>Rosanna.Perez</cp:lastModifiedBy>
  <cp:lastPrinted>2014-06-13T19:09:22Z</cp:lastPrinted>
  <dcterms:created xsi:type="dcterms:W3CDTF">2013-09-10T16:34:48Z</dcterms:created>
  <dcterms:modified xsi:type="dcterms:W3CDTF">2015-11-05T19:44:14Z</dcterms:modified>
</cp:coreProperties>
</file>