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. Agropecuaria\3. Insumos\4. Fichas de carga\Portal web\Mensuales\"/>
    </mc:Choice>
  </mc:AlternateContent>
  <xr:revisionPtr revIDLastSave="0" documentId="13_ncr:1_{770B8739-ECB3-4B70-9387-C7DCC3F522D0}" xr6:coauthVersionLast="47" xr6:coauthVersionMax="47" xr10:uidLastSave="{00000000-0000-0000-0000-000000000000}"/>
  <bookViews>
    <workbookView xWindow="-120" yWindow="-120" windowWidth="29040" windowHeight="15720" activeTab="11" xr2:uid="{00000000-000D-0000-FFFF-FFFF00000000}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7" r:id="rId6"/>
    <sheet name="2018" sheetId="8" r:id="rId7"/>
    <sheet name="2019" sheetId="9" r:id="rId8"/>
    <sheet name="2020" sheetId="13" r:id="rId9"/>
    <sheet name="2021" sheetId="14" r:id="rId10"/>
    <sheet name="2022" sheetId="15" r:id="rId11"/>
    <sheet name="2023" sheetId="1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6" l="1"/>
  <c r="B8" i="16"/>
  <c r="B9" i="16"/>
  <c r="B11" i="16"/>
  <c r="B12" i="16"/>
  <c r="B14" i="16"/>
  <c r="B15" i="16"/>
  <c r="B16" i="16"/>
  <c r="B17" i="16"/>
  <c r="B18" i="16"/>
  <c r="B20" i="16"/>
  <c r="B21" i="16"/>
  <c r="B22" i="16"/>
  <c r="B23" i="16"/>
  <c r="B24" i="16"/>
  <c r="B25" i="16"/>
  <c r="B27" i="16"/>
  <c r="B28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6" i="16"/>
  <c r="K56" i="16"/>
  <c r="L56" i="16"/>
  <c r="K29" i="16"/>
  <c r="L29" i="16"/>
  <c r="K26" i="16"/>
  <c r="L26" i="16"/>
  <c r="K19" i="16"/>
  <c r="L19" i="16"/>
  <c r="K13" i="16"/>
  <c r="L13" i="16"/>
  <c r="K10" i="16"/>
  <c r="L10" i="16"/>
  <c r="K6" i="16"/>
  <c r="L6" i="16"/>
  <c r="D56" i="16"/>
  <c r="E56" i="16"/>
  <c r="F56" i="16"/>
  <c r="G56" i="16"/>
  <c r="H56" i="16"/>
  <c r="I56" i="16"/>
  <c r="J56" i="16"/>
  <c r="D29" i="16"/>
  <c r="E29" i="16"/>
  <c r="F29" i="16"/>
  <c r="G29" i="16"/>
  <c r="H29" i="16"/>
  <c r="I29" i="16"/>
  <c r="J29" i="16"/>
  <c r="D26" i="16"/>
  <c r="E26" i="16"/>
  <c r="F26" i="16"/>
  <c r="G26" i="16"/>
  <c r="H26" i="16"/>
  <c r="I26" i="16"/>
  <c r="J26" i="16"/>
  <c r="D19" i="16"/>
  <c r="E19" i="16"/>
  <c r="F19" i="16"/>
  <c r="G19" i="16"/>
  <c r="H19" i="16"/>
  <c r="I19" i="16"/>
  <c r="J19" i="16"/>
  <c r="D13" i="16"/>
  <c r="E13" i="16"/>
  <c r="F13" i="16"/>
  <c r="G13" i="16"/>
  <c r="H13" i="16"/>
  <c r="I13" i="16"/>
  <c r="J13" i="16"/>
  <c r="D10" i="16"/>
  <c r="E10" i="16"/>
  <c r="F10" i="16"/>
  <c r="G10" i="16"/>
  <c r="H10" i="16"/>
  <c r="I10" i="16"/>
  <c r="J10" i="16"/>
  <c r="D6" i="16"/>
  <c r="E6" i="16"/>
  <c r="F6" i="16"/>
  <c r="G6" i="16"/>
  <c r="H6" i="16"/>
  <c r="I6" i="16"/>
  <c r="J6" i="16"/>
  <c r="C6" i="16"/>
  <c r="B28" i="13"/>
  <c r="B27" i="13"/>
  <c r="C56" i="16" l="1"/>
  <c r="B56" i="16" s="1"/>
  <c r="C29" i="16"/>
  <c r="B29" i="16" s="1"/>
  <c r="C26" i="16"/>
  <c r="B26" i="16" s="1"/>
  <c r="C19" i="16"/>
  <c r="B19" i="16" s="1"/>
  <c r="C13" i="16"/>
  <c r="B13" i="16" s="1"/>
  <c r="C10" i="16"/>
  <c r="B10" i="16" s="1"/>
  <c r="B27" i="14"/>
  <c r="D56" i="15"/>
  <c r="E56" i="15"/>
  <c r="F56" i="15"/>
  <c r="G56" i="15"/>
  <c r="H56" i="15"/>
  <c r="I56" i="15"/>
  <c r="J56" i="15"/>
  <c r="K56" i="15"/>
  <c r="L56" i="15"/>
  <c r="M56" i="15"/>
  <c r="N56" i="15"/>
  <c r="C56" i="15"/>
  <c r="D29" i="15"/>
  <c r="E29" i="15"/>
  <c r="F29" i="15"/>
  <c r="G29" i="15"/>
  <c r="H29" i="15"/>
  <c r="I29" i="15"/>
  <c r="J29" i="15"/>
  <c r="K29" i="15"/>
  <c r="L29" i="15"/>
  <c r="M29" i="15"/>
  <c r="N29" i="15"/>
  <c r="C29" i="15"/>
  <c r="D26" i="15"/>
  <c r="E26" i="15"/>
  <c r="F26" i="15"/>
  <c r="G26" i="15"/>
  <c r="H26" i="15"/>
  <c r="I26" i="15"/>
  <c r="J26" i="15"/>
  <c r="K26" i="15"/>
  <c r="L26" i="15"/>
  <c r="M26" i="15"/>
  <c r="N26" i="15"/>
  <c r="C26" i="15"/>
  <c r="D19" i="15"/>
  <c r="E19" i="15"/>
  <c r="F19" i="15"/>
  <c r="G19" i="15"/>
  <c r="H19" i="15"/>
  <c r="I19" i="15"/>
  <c r="J19" i="15"/>
  <c r="K19" i="15"/>
  <c r="L19" i="15"/>
  <c r="M19" i="15"/>
  <c r="N19" i="15"/>
  <c r="C19" i="15"/>
  <c r="D13" i="15"/>
  <c r="E13" i="15"/>
  <c r="F13" i="15"/>
  <c r="G13" i="15"/>
  <c r="H13" i="15"/>
  <c r="I13" i="15"/>
  <c r="J13" i="15"/>
  <c r="K13" i="15"/>
  <c r="L13" i="15"/>
  <c r="M13" i="15"/>
  <c r="N13" i="15"/>
  <c r="C13" i="15"/>
  <c r="D10" i="15"/>
  <c r="E10" i="15"/>
  <c r="F10" i="15"/>
  <c r="G10" i="15"/>
  <c r="H10" i="15"/>
  <c r="I10" i="15"/>
  <c r="J10" i="15"/>
  <c r="K10" i="15"/>
  <c r="L10" i="15"/>
  <c r="M10" i="15"/>
  <c r="N10" i="15"/>
  <c r="C10" i="15"/>
  <c r="D6" i="15"/>
  <c r="E6" i="15"/>
  <c r="F6" i="15"/>
  <c r="G6" i="15"/>
  <c r="H6" i="15"/>
  <c r="I6" i="15"/>
  <c r="J6" i="15"/>
  <c r="K6" i="15"/>
  <c r="L6" i="15"/>
  <c r="M6" i="15"/>
  <c r="N6" i="15"/>
  <c r="C6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8" i="15"/>
  <c r="B27" i="15"/>
  <c r="B25" i="15"/>
  <c r="B24" i="15"/>
  <c r="B23" i="15"/>
  <c r="B22" i="15"/>
  <c r="B21" i="15"/>
  <c r="B20" i="15"/>
  <c r="B18" i="15"/>
  <c r="B17" i="15"/>
  <c r="B16" i="15"/>
  <c r="B15" i="15"/>
  <c r="B14" i="15"/>
  <c r="B12" i="15"/>
  <c r="B11" i="15"/>
  <c r="B9" i="15"/>
  <c r="B8" i="15"/>
  <c r="B7" i="15"/>
  <c r="D56" i="14"/>
  <c r="E56" i="14"/>
  <c r="F56" i="14"/>
  <c r="G56" i="14"/>
  <c r="H56" i="14"/>
  <c r="I56" i="14"/>
  <c r="J56" i="14"/>
  <c r="K56" i="14"/>
  <c r="L56" i="14"/>
  <c r="M56" i="14"/>
  <c r="N56" i="14"/>
  <c r="C56" i="14"/>
  <c r="D29" i="14"/>
  <c r="E29" i="14"/>
  <c r="F29" i="14"/>
  <c r="G29" i="14"/>
  <c r="H29" i="14"/>
  <c r="I29" i="14"/>
  <c r="J29" i="14"/>
  <c r="K29" i="14"/>
  <c r="L29" i="14"/>
  <c r="M29" i="14"/>
  <c r="N29" i="14"/>
  <c r="C29" i="14"/>
  <c r="D26" i="14"/>
  <c r="E26" i="14"/>
  <c r="F26" i="14"/>
  <c r="G26" i="14"/>
  <c r="H26" i="14"/>
  <c r="I26" i="14"/>
  <c r="J26" i="14"/>
  <c r="K26" i="14"/>
  <c r="L26" i="14"/>
  <c r="M26" i="14"/>
  <c r="N26" i="14"/>
  <c r="C26" i="14"/>
  <c r="D19" i="14"/>
  <c r="E19" i="14"/>
  <c r="F19" i="14"/>
  <c r="G19" i="14"/>
  <c r="H19" i="14"/>
  <c r="I19" i="14"/>
  <c r="J19" i="14"/>
  <c r="K19" i="14"/>
  <c r="L19" i="14"/>
  <c r="M19" i="14"/>
  <c r="N19" i="14"/>
  <c r="C19" i="14"/>
  <c r="D13" i="14"/>
  <c r="E13" i="14"/>
  <c r="F13" i="14"/>
  <c r="G13" i="14"/>
  <c r="H13" i="14"/>
  <c r="I13" i="14"/>
  <c r="J13" i="14"/>
  <c r="K13" i="14"/>
  <c r="L13" i="14"/>
  <c r="M13" i="14"/>
  <c r="N13" i="14"/>
  <c r="C13" i="14"/>
  <c r="D10" i="14"/>
  <c r="E10" i="14"/>
  <c r="F10" i="14"/>
  <c r="G10" i="14"/>
  <c r="H10" i="14"/>
  <c r="I10" i="14"/>
  <c r="J10" i="14"/>
  <c r="K10" i="14"/>
  <c r="L10" i="14"/>
  <c r="M10" i="14"/>
  <c r="N10" i="14"/>
  <c r="C10" i="14"/>
  <c r="D6" i="14"/>
  <c r="E6" i="14"/>
  <c r="F6" i="14"/>
  <c r="G6" i="14"/>
  <c r="H6" i="14"/>
  <c r="I6" i="14"/>
  <c r="J6" i="14"/>
  <c r="K6" i="14"/>
  <c r="L6" i="14"/>
  <c r="M6" i="14"/>
  <c r="N6" i="14"/>
  <c r="C6" i="14"/>
  <c r="B6" i="14" s="1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8" i="14"/>
  <c r="B25" i="14"/>
  <c r="B24" i="14"/>
  <c r="B23" i="14"/>
  <c r="B22" i="14"/>
  <c r="B21" i="14"/>
  <c r="B20" i="14"/>
  <c r="B18" i="14"/>
  <c r="B17" i="14"/>
  <c r="B16" i="14"/>
  <c r="B15" i="14"/>
  <c r="B14" i="14"/>
  <c r="B12" i="14"/>
  <c r="B11" i="14"/>
  <c r="B9" i="14"/>
  <c r="B8" i="14"/>
  <c r="B7" i="14"/>
  <c r="D56" i="13"/>
  <c r="E56" i="13"/>
  <c r="F56" i="13"/>
  <c r="G56" i="13"/>
  <c r="H56" i="13"/>
  <c r="I56" i="13"/>
  <c r="J56" i="13"/>
  <c r="K56" i="13"/>
  <c r="L56" i="13"/>
  <c r="M56" i="13"/>
  <c r="N56" i="13"/>
  <c r="C56" i="13"/>
  <c r="D29" i="13"/>
  <c r="E29" i="13"/>
  <c r="F29" i="13"/>
  <c r="G29" i="13"/>
  <c r="H29" i="13"/>
  <c r="I29" i="13"/>
  <c r="J29" i="13"/>
  <c r="K29" i="13"/>
  <c r="L29" i="13"/>
  <c r="M29" i="13"/>
  <c r="N29" i="13"/>
  <c r="C29" i="13"/>
  <c r="D26" i="13"/>
  <c r="E26" i="13"/>
  <c r="F26" i="13"/>
  <c r="G26" i="13"/>
  <c r="H26" i="13"/>
  <c r="I26" i="13"/>
  <c r="J26" i="13"/>
  <c r="K26" i="13"/>
  <c r="L26" i="13"/>
  <c r="M26" i="13"/>
  <c r="N26" i="13"/>
  <c r="C26" i="13"/>
  <c r="D19" i="13"/>
  <c r="E19" i="13"/>
  <c r="F19" i="13"/>
  <c r="G19" i="13"/>
  <c r="H19" i="13"/>
  <c r="I19" i="13"/>
  <c r="J19" i="13"/>
  <c r="K19" i="13"/>
  <c r="L19" i="13"/>
  <c r="M19" i="13"/>
  <c r="N19" i="13"/>
  <c r="C19" i="13"/>
  <c r="D13" i="13"/>
  <c r="E13" i="13"/>
  <c r="F13" i="13"/>
  <c r="G13" i="13"/>
  <c r="H13" i="13"/>
  <c r="I13" i="13"/>
  <c r="J13" i="13"/>
  <c r="K13" i="13"/>
  <c r="L13" i="13"/>
  <c r="M13" i="13"/>
  <c r="N13" i="13"/>
  <c r="C13" i="13"/>
  <c r="D10" i="13"/>
  <c r="E10" i="13"/>
  <c r="F10" i="13"/>
  <c r="G10" i="13"/>
  <c r="H10" i="13"/>
  <c r="I10" i="13"/>
  <c r="J10" i="13"/>
  <c r="K10" i="13"/>
  <c r="L10" i="13"/>
  <c r="M10" i="13"/>
  <c r="N10" i="13"/>
  <c r="C10" i="13"/>
  <c r="D6" i="13"/>
  <c r="E6" i="13"/>
  <c r="F6" i="13"/>
  <c r="G6" i="13"/>
  <c r="H6" i="13"/>
  <c r="I6" i="13"/>
  <c r="J6" i="13"/>
  <c r="K6" i="13"/>
  <c r="L6" i="13"/>
  <c r="M6" i="13"/>
  <c r="N6" i="13"/>
  <c r="C6" i="13"/>
  <c r="B26" i="13" l="1"/>
  <c r="B56" i="13"/>
  <c r="B26" i="15"/>
  <c r="B10" i="13"/>
  <c r="B13" i="13"/>
  <c r="B6" i="15"/>
  <c r="B56" i="15"/>
  <c r="B29" i="15"/>
  <c r="B13" i="14"/>
  <c r="B13" i="15"/>
  <c r="B56" i="14"/>
  <c r="B26" i="14"/>
  <c r="B10" i="14"/>
  <c r="B19" i="15"/>
  <c r="B10" i="15"/>
  <c r="B29" i="14"/>
  <c r="B19" i="14"/>
  <c r="B29" i="13"/>
  <c r="B19" i="13"/>
  <c r="B6" i="13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BL7" i="8" l="1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T7" i="7" l="1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T7" i="5" l="1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T7" i="4" l="1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I7" i="3" l="1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<sst xmlns="http://schemas.openxmlformats.org/spreadsheetml/2006/main" count="981" uniqueCount="134">
  <si>
    <t>En hectáreas (ha)</t>
  </si>
  <si>
    <t xml:space="preserve">    Mes</t>
  </si>
  <si>
    <t>Cereales</t>
  </si>
  <si>
    <t>Oleaginosas</t>
  </si>
  <si>
    <t>Leguminosas</t>
  </si>
  <si>
    <t>Raíces y tubérculos</t>
  </si>
  <si>
    <t>Musáceas</t>
  </si>
  <si>
    <t>Hortalizas / vegetales</t>
  </si>
  <si>
    <t>Frutales</t>
  </si>
  <si>
    <t>Arroz</t>
  </si>
  <si>
    <t>MaÍz en grano</t>
  </si>
  <si>
    <t>Sorgo</t>
  </si>
  <si>
    <t>ManÍ</t>
  </si>
  <si>
    <t>Coco</t>
  </si>
  <si>
    <t>Habichuelas rojas</t>
  </si>
  <si>
    <t>Habichuelas negras</t>
  </si>
  <si>
    <t>Habichuelas blancas</t>
  </si>
  <si>
    <t>Guandul</t>
  </si>
  <si>
    <t>Papa</t>
  </si>
  <si>
    <t>Batata</t>
  </si>
  <si>
    <t>Yuca</t>
  </si>
  <si>
    <t>Ñame</t>
  </si>
  <si>
    <t>Yautía blanca</t>
  </si>
  <si>
    <t>Yautía amarilla</t>
  </si>
  <si>
    <t>Yautía coco</t>
  </si>
  <si>
    <t>Yautía morada</t>
  </si>
  <si>
    <t>Guineo</t>
  </si>
  <si>
    <t>Plátano</t>
  </si>
  <si>
    <t>Cebolla</t>
  </si>
  <si>
    <t>Ajo</t>
  </si>
  <si>
    <t>Tomate de ensalada</t>
  </si>
  <si>
    <t>Auyama</t>
  </si>
  <si>
    <t>Ají</t>
  </si>
  <si>
    <t>Berenjena</t>
  </si>
  <si>
    <t>Lechuga</t>
  </si>
  <si>
    <t>Tomate industrial</t>
  </si>
  <si>
    <t>Zanahoria</t>
  </si>
  <si>
    <t>Pepino</t>
  </si>
  <si>
    <t>Repollo</t>
  </si>
  <si>
    <t>Tayota</t>
  </si>
  <si>
    <t>Aguacate</t>
  </si>
  <si>
    <t>Lechosa</t>
  </si>
  <si>
    <t>Piña</t>
  </si>
  <si>
    <t>Naranjas Dulce</t>
  </si>
  <si>
    <t>Chinola</t>
  </si>
  <si>
    <t>Toronja</t>
  </si>
  <si>
    <t>Melon</t>
  </si>
  <si>
    <t>Mango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</si>
  <si>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</si>
  <si>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</si>
  <si>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</si>
  <si>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</si>
  <si>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</si>
  <si>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</si>
  <si>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</si>
  <si>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</si>
  <si>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</si>
  <si>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</si>
  <si>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</si>
  <si>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</si>
  <si>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</si>
  <si>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Una hectárea es equivalente a 15.9 tareas</t>
  </si>
  <si>
    <t>h: Hectáreas</t>
  </si>
  <si>
    <t>Para realizar el cálculo del área cosechada del año de: frutas (aguacate, chinola, lechosa, naranja, limón, toronja y mandarina), se dividió la sumatoria de los 12 meses entre 3, ya que se realizan aproximadamente esas cosechas al año.</t>
  </si>
  <si>
    <t>Las Musáceas (plátano y guineo) se dividió entrer 12.</t>
  </si>
  <si>
    <t>El  coco seco se dividió la sumatoria  entre 6.6.</t>
  </si>
  <si>
    <t>Fuente: Registros administrativos, Sector Agropecuario, Departamento de Seguimiento, Control y Evaluación, Ministerio de Agricultura</t>
  </si>
  <si>
    <t>Yautías</t>
  </si>
  <si>
    <t>Maíz</t>
  </si>
  <si>
    <t>Maní</t>
  </si>
  <si>
    <t>Coco Seco</t>
  </si>
  <si>
    <t>Habichuela Roja</t>
  </si>
  <si>
    <t>Habichuela Negra</t>
  </si>
  <si>
    <t>Habichuela Blanca</t>
  </si>
  <si>
    <t>Yautía</t>
  </si>
  <si>
    <t>Ajíes</t>
  </si>
  <si>
    <t>Tomate Ensalada</t>
  </si>
  <si>
    <t>Tomate Industrial</t>
  </si>
  <si>
    <t>Remolacha</t>
  </si>
  <si>
    <t>Rábano</t>
  </si>
  <si>
    <t>Brócoli</t>
  </si>
  <si>
    <t>Coliflor</t>
  </si>
  <si>
    <t>Molondrón</t>
  </si>
  <si>
    <t>Orégano</t>
  </si>
  <si>
    <t>Cundeamor</t>
  </si>
  <si>
    <t>Tindora</t>
  </si>
  <si>
    <t>Melón</t>
  </si>
  <si>
    <t>Naranja Dulce</t>
  </si>
  <si>
    <t>Limón Agrio</t>
  </si>
  <si>
    <t>Mandarina</t>
  </si>
  <si>
    <t>Guandúl</t>
  </si>
  <si>
    <t xml:space="preserve">Coco </t>
  </si>
  <si>
    <t>El  coco seco se dividió la sumatoria  entre 6.8.</t>
  </si>
  <si>
    <t>Habichuela roja</t>
  </si>
  <si>
    <t>Habichuela negra</t>
  </si>
  <si>
    <t>Habichuela blanca</t>
  </si>
  <si>
    <t>Guard beans</t>
  </si>
  <si>
    <t>Mapuey</t>
  </si>
  <si>
    <t>Bangaña</t>
  </si>
  <si>
    <t>Calabacin</t>
  </si>
  <si>
    <t>Musú Chino</t>
  </si>
  <si>
    <t>Vainita China</t>
  </si>
  <si>
    <t>Apio</t>
  </si>
  <si>
    <t>Parvol</t>
  </si>
  <si>
    <t>Bija</t>
  </si>
  <si>
    <t>Curcuma</t>
  </si>
  <si>
    <t>Cereza</t>
  </si>
  <si>
    <t>Granadillo</t>
  </si>
  <si>
    <t>Guanabana</t>
  </si>
  <si>
    <t>Guayaba</t>
  </si>
  <si>
    <t>Sandia</t>
  </si>
  <si>
    <t>Pitahaya</t>
  </si>
  <si>
    <t>Zapote</t>
  </si>
  <si>
    <t>Tindora/Parvol</t>
  </si>
  <si>
    <t>n/d</t>
  </si>
  <si>
    <t>Fuente: Registros administrativos suministrados por el Departamentode Seguimiento, Control y Evaluación, Ministerio de Agricultura</t>
  </si>
  <si>
    <t>*cifras sujetas a rectificacion</t>
  </si>
  <si>
    <t>*Cifras sujetas a rectificacion</t>
  </si>
  <si>
    <r>
      <rPr>
        <sz val="7"/>
        <color theme="1"/>
        <rFont val="Roboto"/>
      </rPr>
      <t>*Cifras sujetas a rectificacion</t>
    </r>
    <r>
      <rPr>
        <sz val="9"/>
        <color theme="1"/>
        <rFont val="Roboto"/>
      </rPr>
      <t xml:space="preserve"> </t>
    </r>
  </si>
  <si>
    <r>
      <rPr>
        <b/>
        <sz val="9"/>
        <rFont val="Roboto"/>
      </rPr>
      <t>Cuadro 1.2</t>
    </r>
    <r>
      <rPr>
        <sz val="9"/>
        <rFont val="Roboto"/>
      </rPr>
      <t xml:space="preserve"> REPÚBLICA DOMINICANA: Consolidado nacional de área cosechada, por  principales cultivos agrícolas, según mes, 2018*</t>
    </r>
  </si>
  <si>
    <r>
      <rPr>
        <b/>
        <sz val="9"/>
        <rFont val="Roboto"/>
      </rPr>
      <t>Cuadro 1.2</t>
    </r>
    <r>
      <rPr>
        <sz val="9"/>
        <rFont val="Roboto"/>
      </rPr>
      <t xml:space="preserve"> REPÚBLICA DOMINICANA: Consolidado nacional de área cosechada, por  principales cultivos agrícolas, según mes, 2017*</t>
    </r>
  </si>
  <si>
    <r>
      <rPr>
        <b/>
        <sz val="9"/>
        <rFont val="Roboto"/>
      </rPr>
      <t>Cuadro 1.2</t>
    </r>
    <r>
      <rPr>
        <sz val="9"/>
        <rFont val="Roboto"/>
      </rPr>
      <t xml:space="preserve"> REPÚBLICA DOMINICANA: Consolidado nacional de área cosechada, por  principales cultivos agrícolas, según mes, 2016*</t>
    </r>
  </si>
  <si>
    <r>
      <rPr>
        <b/>
        <sz val="9"/>
        <rFont val="Roboto"/>
      </rPr>
      <t>Cuadro 1.2</t>
    </r>
    <r>
      <rPr>
        <sz val="9"/>
        <rFont val="Roboto"/>
      </rPr>
      <t xml:space="preserve"> REPÚBLICA DOMINICANA: Consolidado nacional de área cosechada, por  principales cultivos agrícolas, según mes, 2015*</t>
    </r>
  </si>
  <si>
    <r>
      <rPr>
        <b/>
        <sz val="9"/>
        <rFont val="Roboto"/>
      </rPr>
      <t>Cuadro 1.2</t>
    </r>
    <r>
      <rPr>
        <sz val="9"/>
        <rFont val="Roboto"/>
      </rPr>
      <t xml:space="preserve"> REPÚBLICA DOMINICANA: Consolidado nacional de área cosechada, por  principales cultivos agrícolas, según mes, 2014*</t>
    </r>
  </si>
  <si>
    <r>
      <rPr>
        <b/>
        <sz val="9"/>
        <rFont val="Roboto"/>
      </rPr>
      <t>Cuadro 1.2</t>
    </r>
    <r>
      <rPr>
        <sz val="9"/>
        <rFont val="Roboto"/>
      </rPr>
      <t xml:space="preserve"> REPÚBLICA DOMINICANA: Consolidado nacional de área cosechada, por  principales cultivos agrícolas, según mes, 2013*</t>
    </r>
  </si>
  <si>
    <r>
      <rPr>
        <b/>
        <sz val="9"/>
        <rFont val="Roboto"/>
      </rPr>
      <t>Cuadro 1.2</t>
    </r>
    <r>
      <rPr>
        <sz val="9"/>
        <rFont val="Roboto"/>
      </rPr>
      <t xml:space="preserve"> REPÚBLICA DOMINICANA: Consolidado nacional de área cosechada, por  principales cultivos agrícolas, según mes, 2012*</t>
    </r>
  </si>
  <si>
    <t>Hortalizas/vegetales</t>
  </si>
  <si>
    <t>Descripción</t>
  </si>
  <si>
    <r>
      <rPr>
        <b/>
        <sz val="9"/>
        <rFont val="Roboto"/>
      </rPr>
      <t>Cuadro 1.2</t>
    </r>
    <r>
      <rPr>
        <sz val="9"/>
        <rFont val="Roboto"/>
      </rPr>
      <t xml:space="preserve"> REPÚBLICA DOMINICANA: Consolidado nacional de área cosechada por mes, según principales cultivos agrícolas, 2022*</t>
    </r>
  </si>
  <si>
    <r>
      <rPr>
        <b/>
        <sz val="9"/>
        <rFont val="Roboto"/>
      </rPr>
      <t>Cuadro 1.2</t>
    </r>
    <r>
      <rPr>
        <sz val="9"/>
        <rFont val="Roboto"/>
      </rPr>
      <t xml:space="preserve"> REPÚBLICA DOMINICANA: Consolidado nacional de área cosechada por mes, según principales cultivos agrícolas, 2021*</t>
    </r>
  </si>
  <si>
    <r>
      <rPr>
        <b/>
        <sz val="9"/>
        <rFont val="Roboto"/>
      </rPr>
      <t>Cuadro 1.2</t>
    </r>
    <r>
      <rPr>
        <sz val="9"/>
        <rFont val="Roboto"/>
      </rPr>
      <t xml:space="preserve"> REPÚBLICA DOMINICANA: Consolidado nacional de área cosechada por mes, según principales cultivos agrícolas, 2020*</t>
    </r>
  </si>
  <si>
    <r>
      <rPr>
        <b/>
        <sz val="9"/>
        <rFont val="Roboto"/>
      </rPr>
      <t>Cuadro 1.2</t>
    </r>
    <r>
      <rPr>
        <sz val="9"/>
        <rFont val="Roboto"/>
      </rPr>
      <t xml:space="preserve"> REPÚBLICA DOMINICANA: Consolidado nacional de área cosechada por principales cultivos agrícolas, según mes, 2019*</t>
    </r>
  </si>
  <si>
    <t xml:space="preserve">              En hectáreas (ha)</t>
  </si>
  <si>
    <r>
      <rPr>
        <b/>
        <sz val="9"/>
        <rFont val="Roboto"/>
      </rPr>
      <t>Cuadro 1.2</t>
    </r>
    <r>
      <rPr>
        <sz val="9"/>
        <rFont val="Roboto"/>
      </rPr>
      <t xml:space="preserve"> REPÚBLICA DOMINICANA: Consolidado nacional de área cosechada  por mes, según principales cultivos agrícolas, enero-octubre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</si>
</sst>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sz val="7"/>
      <name val="Roboto"/>
    </font>
    <font>
      <sz val="9"/>
      <color theme="1"/>
      <name val="Roboto"/>
    </font>
    <font>
      <b/>
      <sz val="9"/>
      <name val="Roboto"/>
    </font>
    <font>
      <b/>
      <i/>
      <sz val="9"/>
      <name val="Roboto"/>
    </font>
    <font>
      <sz val="7"/>
      <color theme="1"/>
      <name val="Roboto"/>
    </font>
    <font>
      <b/>
      <sz val="9"/>
      <color theme="1"/>
      <name val="Roboto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3" fillId="3" borderId="0" xfId="2" applyFont="1" applyFill="1"/>
    <xf numFmtId="0" fontId="3" fillId="3" borderId="0" xfId="3" applyFont="1" applyFill="1"/>
    <xf numFmtId="0" fontId="3" fillId="3" borderId="0" xfId="3" applyFont="1" applyFill="1" applyAlignment="1">
      <alignment horizontal="left" indent="1"/>
    </xf>
    <xf numFmtId="3" fontId="3" fillId="3" borderId="0" xfId="3" applyNumberFormat="1" applyFont="1" applyFill="1" applyAlignment="1">
      <alignment horizontal="right"/>
    </xf>
    <xf numFmtId="3" fontId="3" fillId="3" borderId="0" xfId="3" applyNumberFormat="1" applyFont="1" applyFill="1" applyAlignment="1">
      <alignment horizontal="right" vertical="justify" wrapText="1" indent="1"/>
    </xf>
    <xf numFmtId="3" fontId="3" fillId="3" borderId="3" xfId="3" applyNumberFormat="1" applyFont="1" applyFill="1" applyBorder="1" applyAlignment="1">
      <alignment horizontal="right" vertical="justify" wrapText="1" indent="1"/>
    </xf>
    <xf numFmtId="0" fontId="4" fillId="3" borderId="0" xfId="3" applyFont="1" applyFill="1"/>
    <xf numFmtId="0" fontId="4" fillId="4" borderId="0" xfId="0" applyFont="1" applyFill="1" applyAlignment="1">
      <alignment horizontal="left"/>
    </xf>
    <xf numFmtId="3" fontId="4" fillId="4" borderId="0" xfId="0" applyNumberFormat="1" applyFont="1" applyFill="1" applyAlignment="1">
      <alignment horizontal="left"/>
    </xf>
    <xf numFmtId="0" fontId="5" fillId="2" borderId="0" xfId="0" applyFont="1" applyFill="1"/>
    <xf numFmtId="3" fontId="3" fillId="3" borderId="0" xfId="3" applyNumberFormat="1" applyFont="1" applyFill="1" applyAlignment="1">
      <alignment horizontal="right" indent="1"/>
    </xf>
    <xf numFmtId="164" fontId="5" fillId="3" borderId="0" xfId="4" applyNumberFormat="1" applyFont="1" applyFill="1" applyBorder="1"/>
    <xf numFmtId="0" fontId="3" fillId="5" borderId="0" xfId="3" applyFont="1" applyFill="1"/>
    <xf numFmtId="164" fontId="3" fillId="2" borderId="0" xfId="1" applyNumberFormat="1" applyFont="1" applyFill="1" applyBorder="1"/>
    <xf numFmtId="165" fontId="3" fillId="5" borderId="0" xfId="3" applyNumberFormat="1" applyFont="1" applyFill="1"/>
    <xf numFmtId="0" fontId="6" fillId="3" borderId="2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3" fontId="6" fillId="3" borderId="0" xfId="3" applyNumberFormat="1" applyFont="1" applyFill="1" applyAlignment="1">
      <alignment horizontal="right" vertical="justify" wrapText="1" indent="1"/>
    </xf>
    <xf numFmtId="0" fontId="6" fillId="3" borderId="0" xfId="3" applyFont="1" applyFill="1"/>
    <xf numFmtId="0" fontId="3" fillId="3" borderId="0" xfId="3" applyFont="1" applyFill="1" applyAlignment="1">
      <alignment horizontal="left"/>
    </xf>
    <xf numFmtId="2" fontId="3" fillId="3" borderId="0" xfId="3" applyNumberFormat="1" applyFont="1" applyFill="1" applyAlignment="1">
      <alignment horizontal="left" vertical="center"/>
    </xf>
    <xf numFmtId="3" fontId="3" fillId="3" borderId="0" xfId="3" applyNumberFormat="1" applyFont="1" applyFill="1" applyAlignment="1">
      <alignment horizontal="right" vertical="justify"/>
    </xf>
    <xf numFmtId="2" fontId="3" fillId="3" borderId="3" xfId="3" applyNumberFormat="1" applyFont="1" applyFill="1" applyBorder="1" applyAlignment="1">
      <alignment horizontal="left" vertical="center"/>
    </xf>
    <xf numFmtId="3" fontId="3" fillId="3" borderId="3" xfId="3" applyNumberFormat="1" applyFont="1" applyFill="1" applyBorder="1" applyAlignment="1">
      <alignment horizontal="right" vertical="justify"/>
    </xf>
    <xf numFmtId="0" fontId="6" fillId="3" borderId="2" xfId="3" applyFont="1" applyFill="1" applyBorder="1" applyAlignment="1">
      <alignment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2" fontId="6" fillId="3" borderId="0" xfId="3" applyNumberFormat="1" applyFont="1" applyFill="1" applyAlignment="1">
      <alignment horizontal="left" vertical="center"/>
    </xf>
    <xf numFmtId="3" fontId="6" fillId="3" borderId="0" xfId="3" applyNumberFormat="1" applyFont="1" applyFill="1" applyAlignment="1">
      <alignment horizontal="right" vertical="justify"/>
    </xf>
    <xf numFmtId="0" fontId="6" fillId="5" borderId="2" xfId="3" applyFont="1" applyFill="1" applyBorder="1" applyAlignment="1">
      <alignment horizontal="center" vertical="center" wrapText="1"/>
    </xf>
    <xf numFmtId="0" fontId="3" fillId="4" borderId="0" xfId="0" applyFont="1" applyFill="1"/>
    <xf numFmtId="3" fontId="3" fillId="3" borderId="0" xfId="3" applyNumberFormat="1" applyFont="1" applyFill="1"/>
    <xf numFmtId="164" fontId="5" fillId="3" borderId="0" xfId="4" applyNumberFormat="1" applyFont="1" applyFill="1" applyBorder="1" applyAlignment="1"/>
    <xf numFmtId="164" fontId="3" fillId="2" borderId="0" xfId="1" applyNumberFormat="1" applyFont="1" applyFill="1" applyBorder="1" applyAlignment="1"/>
    <xf numFmtId="0" fontId="4" fillId="3" borderId="0" xfId="3" applyFont="1" applyFill="1" applyAlignment="1">
      <alignment horizontal="left"/>
    </xf>
    <xf numFmtId="2" fontId="4" fillId="3" borderId="0" xfId="3" applyNumberFormat="1" applyFont="1" applyFill="1" applyAlignment="1">
      <alignment horizontal="left" vertical="center"/>
    </xf>
    <xf numFmtId="0" fontId="8" fillId="2" borderId="0" xfId="0" applyFont="1" applyFill="1"/>
    <xf numFmtId="2" fontId="6" fillId="3" borderId="0" xfId="3" applyNumberFormat="1" applyFont="1" applyFill="1" applyAlignment="1">
      <alignment vertical="center" wrapText="1"/>
    </xf>
    <xf numFmtId="2" fontId="3" fillId="3" borderId="0" xfId="3" applyNumberFormat="1" applyFont="1" applyFill="1" applyAlignment="1">
      <alignment vertical="center" wrapText="1"/>
    </xf>
    <xf numFmtId="2" fontId="3" fillId="3" borderId="3" xfId="3" applyNumberFormat="1" applyFont="1" applyFill="1" applyBorder="1" applyAlignment="1">
      <alignment vertical="center" wrapText="1"/>
    </xf>
    <xf numFmtId="0" fontId="3" fillId="5" borderId="0" xfId="2" applyFont="1" applyFill="1"/>
    <xf numFmtId="0" fontId="9" fillId="2" borderId="0" xfId="0" applyFont="1" applyFill="1"/>
    <xf numFmtId="3" fontId="9" fillId="2" borderId="0" xfId="0" applyNumberFormat="1" applyFont="1" applyFill="1"/>
    <xf numFmtId="3" fontId="5" fillId="2" borderId="0" xfId="0" applyNumberFormat="1" applyFont="1" applyFill="1"/>
    <xf numFmtId="3" fontId="5" fillId="2" borderId="3" xfId="0" applyNumberFormat="1" applyFont="1" applyFill="1" applyBorder="1"/>
    <xf numFmtId="0" fontId="9" fillId="2" borderId="2" xfId="0" applyFont="1" applyFill="1" applyBorder="1"/>
    <xf numFmtId="0" fontId="9" fillId="2" borderId="0" xfId="0" applyFont="1" applyFill="1" applyAlignment="1">
      <alignment horizontal="left" indent="1"/>
    </xf>
    <xf numFmtId="3" fontId="9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 indent="1"/>
    </xf>
    <xf numFmtId="3" fontId="5" fillId="2" borderId="0" xfId="0" applyNumberFormat="1" applyFont="1" applyFill="1" applyAlignment="1">
      <alignment horizontal="right"/>
    </xf>
    <xf numFmtId="0" fontId="5" fillId="2" borderId="3" xfId="0" applyFont="1" applyFill="1" applyBorder="1" applyAlignment="1">
      <alignment horizontal="left" indent="1"/>
    </xf>
    <xf numFmtId="3" fontId="9" fillId="2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3" fontId="9" fillId="2" borderId="3" xfId="0" applyNumberFormat="1" applyFont="1" applyFill="1" applyBorder="1"/>
    <xf numFmtId="0" fontId="6" fillId="3" borderId="1" xfId="3" applyFont="1" applyFill="1" applyBorder="1" applyAlignment="1">
      <alignment horizontal="center" vertical="center" wrapText="1"/>
    </xf>
    <xf numFmtId="0" fontId="3" fillId="3" borderId="0" xfId="2" applyFont="1" applyFill="1" applyAlignment="1">
      <alignment horizontal="center" wrapText="1"/>
    </xf>
    <xf numFmtId="0" fontId="6" fillId="3" borderId="1" xfId="3" applyFont="1" applyFill="1" applyBorder="1" applyAlignment="1">
      <alignment horizontal="left" vertical="center" wrapText="1"/>
    </xf>
    <xf numFmtId="0" fontId="6" fillId="3" borderId="3" xfId="3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/>
    </xf>
    <xf numFmtId="0" fontId="4" fillId="4" borderId="0" xfId="0" applyFont="1" applyFill="1" applyAlignment="1">
      <alignment horizontal="left" wrapText="1"/>
    </xf>
    <xf numFmtId="0" fontId="4" fillId="3" borderId="0" xfId="3" applyFont="1" applyFill="1" applyAlignment="1">
      <alignment horizontal="left" wrapText="1"/>
    </xf>
  </cellXfs>
  <cellStyles count="5">
    <cellStyle name="Millares" xfId="1" builtinId="3"/>
    <cellStyle name="Millares 35" xfId="4" xr:uid="{00000000-0005-0000-0000-000001000000}"/>
    <cellStyle name="Normal" xfId="0" builtinId="0"/>
    <cellStyle name="Normal 68" xfId="3" xr:uid="{00000000-0005-0000-0000-000003000000}"/>
    <cellStyle name="Normal_RD en Cifras 2008 (Mineria))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123825</xdr:colOff>
      <xdr:row>1</xdr:row>
      <xdr:rowOff>0</xdr:rowOff>
    </xdr:from>
    <xdr:to>
      <xdr:col>39</xdr:col>
      <xdr:colOff>597352</xdr:colOff>
      <xdr:row>2</xdr:row>
      <xdr:rowOff>114299</xdr:rowOff>
    </xdr:to>
    <xdr:pic>
      <xdr:nvPicPr>
        <xdr:cNvPr id="4" name="Imagen 3" descr="cid:image001.png@01D33CF7.2C6D8500">
          <a:extLst>
            <a:ext uri="{FF2B5EF4-FFF2-40B4-BE49-F238E27FC236}">
              <a16:creationId xmlns:a16="http://schemas.microsoft.com/office/drawing/2014/main" id="{2BED855A-4FD1-4759-9172-1FE498F6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12725" y="161925"/>
          <a:ext cx="473527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66676</xdr:colOff>
      <xdr:row>1</xdr:row>
      <xdr:rowOff>9525</xdr:rowOff>
    </xdr:from>
    <xdr:to>
      <xdr:col>13</xdr:col>
      <xdr:colOff>638176</xdr:colOff>
      <xdr:row>3</xdr:row>
      <xdr:rowOff>76200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AD9AF317-0782-4F7D-B3F1-6FFDA780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1" y="161925"/>
          <a:ext cx="571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66675</xdr:colOff>
      <xdr:row>1</xdr:row>
      <xdr:rowOff>9525</xdr:rowOff>
    </xdr:from>
    <xdr:to>
      <xdr:col>14</xdr:col>
      <xdr:colOff>0</xdr:colOff>
      <xdr:row>3</xdr:row>
      <xdr:rowOff>76200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03F5218C-42BB-4863-AE97-B2F12969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200025"/>
          <a:ext cx="64770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1</xdr:row>
      <xdr:rowOff>95250</xdr:rowOff>
    </xdr:from>
    <xdr:to>
      <xdr:col>11</xdr:col>
      <xdr:colOff>742950</xdr:colOff>
      <xdr:row>2</xdr:row>
      <xdr:rowOff>57150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938EA315-0844-478B-9B6C-A6B9B1A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247650"/>
          <a:ext cx="4191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295275</xdr:colOff>
      <xdr:row>1</xdr:row>
      <xdr:rowOff>28575</xdr:rowOff>
    </xdr:from>
    <xdr:to>
      <xdr:col>40</xdr:col>
      <xdr:colOff>6802</xdr:colOff>
      <xdr:row>2</xdr:row>
      <xdr:rowOff>142874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73514FD5-1164-41D3-AC04-96D9DDD4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13275" y="190500"/>
          <a:ext cx="473527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285750</xdr:colOff>
      <xdr:row>1</xdr:row>
      <xdr:rowOff>0</xdr:rowOff>
    </xdr:from>
    <xdr:to>
      <xdr:col>34</xdr:col>
      <xdr:colOff>759277</xdr:colOff>
      <xdr:row>2</xdr:row>
      <xdr:rowOff>85724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B1F7024B-A6EA-435C-9D22-4A05C69E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0" y="190500"/>
          <a:ext cx="473527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247650</xdr:colOff>
      <xdr:row>1</xdr:row>
      <xdr:rowOff>47625</xdr:rowOff>
    </xdr:from>
    <xdr:to>
      <xdr:col>45</xdr:col>
      <xdr:colOff>721177</xdr:colOff>
      <xdr:row>2</xdr:row>
      <xdr:rowOff>133349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FBA8DAD9-D490-4AF7-B2A0-0C26CCE8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37650" y="238125"/>
          <a:ext cx="473527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257175</xdr:colOff>
      <xdr:row>1</xdr:row>
      <xdr:rowOff>66675</xdr:rowOff>
    </xdr:from>
    <xdr:to>
      <xdr:col>45</xdr:col>
      <xdr:colOff>730702</xdr:colOff>
      <xdr:row>2</xdr:row>
      <xdr:rowOff>152399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9262E56D-B772-41CC-9C00-C6587847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47175" y="257175"/>
          <a:ext cx="473527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304800</xdr:colOff>
      <xdr:row>1</xdr:row>
      <xdr:rowOff>76200</xdr:rowOff>
    </xdr:from>
    <xdr:to>
      <xdr:col>46</xdr:col>
      <xdr:colOff>16327</xdr:colOff>
      <xdr:row>2</xdr:row>
      <xdr:rowOff>161924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17E1C03A-A464-47EC-94CF-282E477F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94800" y="266700"/>
          <a:ext cx="473527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276225</xdr:colOff>
      <xdr:row>1</xdr:row>
      <xdr:rowOff>47625</xdr:rowOff>
    </xdr:from>
    <xdr:to>
      <xdr:col>63</xdr:col>
      <xdr:colOff>749752</xdr:colOff>
      <xdr:row>2</xdr:row>
      <xdr:rowOff>133349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F43F5372-5C2B-41AA-BB5F-70C09AD7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82225" y="238125"/>
          <a:ext cx="473527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247650</xdr:colOff>
      <xdr:row>1</xdr:row>
      <xdr:rowOff>57150</xdr:rowOff>
    </xdr:from>
    <xdr:to>
      <xdr:col>61</xdr:col>
      <xdr:colOff>721177</xdr:colOff>
      <xdr:row>2</xdr:row>
      <xdr:rowOff>142874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A4D04D3F-81B6-47DA-9A9F-D3F24D90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29650" y="247650"/>
          <a:ext cx="473527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124883</xdr:colOff>
      <xdr:row>1</xdr:row>
      <xdr:rowOff>0</xdr:rowOff>
    </xdr:from>
    <xdr:to>
      <xdr:col>13</xdr:col>
      <xdr:colOff>628650</xdr:colOff>
      <xdr:row>3</xdr:row>
      <xdr:rowOff>95250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D2C214DE-44EA-4FC8-94A5-C4DD13B7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1758" y="152400"/>
          <a:ext cx="503767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1"/>
  <sheetViews>
    <sheetView workbookViewId="0">
      <selection activeCell="A3" sqref="A3"/>
    </sheetView>
  </sheetViews>
  <sheetFormatPr baseColWidth="10" defaultColWidth="11.42578125" defaultRowHeight="12" x14ac:dyDescent="0.2"/>
  <cols>
    <col min="1" max="1" width="10.7109375" style="2" customWidth="1"/>
    <col min="2" max="2" width="9.7109375" style="3" customWidth="1"/>
    <col min="3" max="7" width="9.7109375" style="2" customWidth="1"/>
    <col min="8" max="8" width="10.7109375" style="2" customWidth="1"/>
    <col min="9" max="9" width="11.140625" style="2" customWidth="1"/>
    <col min="10" max="40" width="9.7109375" style="2" customWidth="1"/>
    <col min="41" max="256" width="11.42578125" style="2"/>
    <col min="257" max="257" width="14" style="2" customWidth="1"/>
    <col min="258" max="258" width="11.85546875" style="2" customWidth="1"/>
    <col min="259" max="259" width="9.28515625" style="2" customWidth="1"/>
    <col min="260" max="260" width="8.42578125" style="2" customWidth="1"/>
    <col min="261" max="261" width="9.140625" style="2" customWidth="1"/>
    <col min="262" max="262" width="10.5703125" style="2" customWidth="1"/>
    <col min="263" max="263" width="12.5703125" style="2" customWidth="1"/>
    <col min="264" max="264" width="12.28515625" style="2" customWidth="1"/>
    <col min="265" max="265" width="13" style="2" customWidth="1"/>
    <col min="266" max="266" width="9.28515625" style="2" customWidth="1"/>
    <col min="267" max="288" width="9.5703125" style="2" customWidth="1"/>
    <col min="289" max="289" width="11" style="2" customWidth="1"/>
    <col min="290" max="291" width="9.5703125" style="2" customWidth="1"/>
    <col min="292" max="292" width="10.85546875" style="2" customWidth="1"/>
    <col min="293" max="296" width="9.5703125" style="2" customWidth="1"/>
    <col min="297" max="512" width="11.42578125" style="2"/>
    <col min="513" max="513" width="14" style="2" customWidth="1"/>
    <col min="514" max="514" width="11.85546875" style="2" customWidth="1"/>
    <col min="515" max="515" width="9.28515625" style="2" customWidth="1"/>
    <col min="516" max="516" width="8.42578125" style="2" customWidth="1"/>
    <col min="517" max="517" width="9.140625" style="2" customWidth="1"/>
    <col min="518" max="518" width="10.5703125" style="2" customWidth="1"/>
    <col min="519" max="519" width="12.5703125" style="2" customWidth="1"/>
    <col min="520" max="520" width="12.28515625" style="2" customWidth="1"/>
    <col min="521" max="521" width="13" style="2" customWidth="1"/>
    <col min="522" max="522" width="9.28515625" style="2" customWidth="1"/>
    <col min="523" max="544" width="9.5703125" style="2" customWidth="1"/>
    <col min="545" max="545" width="11" style="2" customWidth="1"/>
    <col min="546" max="547" width="9.5703125" style="2" customWidth="1"/>
    <col min="548" max="548" width="10.85546875" style="2" customWidth="1"/>
    <col min="549" max="552" width="9.5703125" style="2" customWidth="1"/>
    <col min="553" max="768" width="11.42578125" style="2"/>
    <col min="769" max="769" width="14" style="2" customWidth="1"/>
    <col min="770" max="770" width="11.85546875" style="2" customWidth="1"/>
    <col min="771" max="771" width="9.28515625" style="2" customWidth="1"/>
    <col min="772" max="772" width="8.42578125" style="2" customWidth="1"/>
    <col min="773" max="773" width="9.140625" style="2" customWidth="1"/>
    <col min="774" max="774" width="10.5703125" style="2" customWidth="1"/>
    <col min="775" max="775" width="12.5703125" style="2" customWidth="1"/>
    <col min="776" max="776" width="12.28515625" style="2" customWidth="1"/>
    <col min="777" max="777" width="13" style="2" customWidth="1"/>
    <col min="778" max="778" width="9.28515625" style="2" customWidth="1"/>
    <col min="779" max="800" width="9.5703125" style="2" customWidth="1"/>
    <col min="801" max="801" width="11" style="2" customWidth="1"/>
    <col min="802" max="803" width="9.5703125" style="2" customWidth="1"/>
    <col min="804" max="804" width="10.85546875" style="2" customWidth="1"/>
    <col min="805" max="808" width="9.5703125" style="2" customWidth="1"/>
    <col min="809" max="1024" width="11.42578125" style="2"/>
    <col min="1025" max="1025" width="14" style="2" customWidth="1"/>
    <col min="1026" max="1026" width="11.85546875" style="2" customWidth="1"/>
    <col min="1027" max="1027" width="9.28515625" style="2" customWidth="1"/>
    <col min="1028" max="1028" width="8.42578125" style="2" customWidth="1"/>
    <col min="1029" max="1029" width="9.140625" style="2" customWidth="1"/>
    <col min="1030" max="1030" width="10.5703125" style="2" customWidth="1"/>
    <col min="1031" max="1031" width="12.5703125" style="2" customWidth="1"/>
    <col min="1032" max="1032" width="12.28515625" style="2" customWidth="1"/>
    <col min="1033" max="1033" width="13" style="2" customWidth="1"/>
    <col min="1034" max="1034" width="9.28515625" style="2" customWidth="1"/>
    <col min="1035" max="1056" width="9.5703125" style="2" customWidth="1"/>
    <col min="1057" max="1057" width="11" style="2" customWidth="1"/>
    <col min="1058" max="1059" width="9.5703125" style="2" customWidth="1"/>
    <col min="1060" max="1060" width="10.85546875" style="2" customWidth="1"/>
    <col min="1061" max="1064" width="9.5703125" style="2" customWidth="1"/>
    <col min="1065" max="1280" width="11.42578125" style="2"/>
    <col min="1281" max="1281" width="14" style="2" customWidth="1"/>
    <col min="1282" max="1282" width="11.85546875" style="2" customWidth="1"/>
    <col min="1283" max="1283" width="9.28515625" style="2" customWidth="1"/>
    <col min="1284" max="1284" width="8.42578125" style="2" customWidth="1"/>
    <col min="1285" max="1285" width="9.140625" style="2" customWidth="1"/>
    <col min="1286" max="1286" width="10.5703125" style="2" customWidth="1"/>
    <col min="1287" max="1287" width="12.5703125" style="2" customWidth="1"/>
    <col min="1288" max="1288" width="12.28515625" style="2" customWidth="1"/>
    <col min="1289" max="1289" width="13" style="2" customWidth="1"/>
    <col min="1290" max="1290" width="9.28515625" style="2" customWidth="1"/>
    <col min="1291" max="1312" width="9.5703125" style="2" customWidth="1"/>
    <col min="1313" max="1313" width="11" style="2" customWidth="1"/>
    <col min="1314" max="1315" width="9.5703125" style="2" customWidth="1"/>
    <col min="1316" max="1316" width="10.85546875" style="2" customWidth="1"/>
    <col min="1317" max="1320" width="9.5703125" style="2" customWidth="1"/>
    <col min="1321" max="1536" width="11.42578125" style="2"/>
    <col min="1537" max="1537" width="14" style="2" customWidth="1"/>
    <col min="1538" max="1538" width="11.85546875" style="2" customWidth="1"/>
    <col min="1539" max="1539" width="9.28515625" style="2" customWidth="1"/>
    <col min="1540" max="1540" width="8.42578125" style="2" customWidth="1"/>
    <col min="1541" max="1541" width="9.140625" style="2" customWidth="1"/>
    <col min="1542" max="1542" width="10.5703125" style="2" customWidth="1"/>
    <col min="1543" max="1543" width="12.5703125" style="2" customWidth="1"/>
    <col min="1544" max="1544" width="12.28515625" style="2" customWidth="1"/>
    <col min="1545" max="1545" width="13" style="2" customWidth="1"/>
    <col min="1546" max="1546" width="9.28515625" style="2" customWidth="1"/>
    <col min="1547" max="1568" width="9.5703125" style="2" customWidth="1"/>
    <col min="1569" max="1569" width="11" style="2" customWidth="1"/>
    <col min="1570" max="1571" width="9.5703125" style="2" customWidth="1"/>
    <col min="1572" max="1572" width="10.85546875" style="2" customWidth="1"/>
    <col min="1573" max="1576" width="9.5703125" style="2" customWidth="1"/>
    <col min="1577" max="1792" width="11.42578125" style="2"/>
    <col min="1793" max="1793" width="14" style="2" customWidth="1"/>
    <col min="1794" max="1794" width="11.85546875" style="2" customWidth="1"/>
    <col min="1795" max="1795" width="9.28515625" style="2" customWidth="1"/>
    <col min="1796" max="1796" width="8.42578125" style="2" customWidth="1"/>
    <col min="1797" max="1797" width="9.140625" style="2" customWidth="1"/>
    <col min="1798" max="1798" width="10.5703125" style="2" customWidth="1"/>
    <col min="1799" max="1799" width="12.5703125" style="2" customWidth="1"/>
    <col min="1800" max="1800" width="12.28515625" style="2" customWidth="1"/>
    <col min="1801" max="1801" width="13" style="2" customWidth="1"/>
    <col min="1802" max="1802" width="9.28515625" style="2" customWidth="1"/>
    <col min="1803" max="1824" width="9.5703125" style="2" customWidth="1"/>
    <col min="1825" max="1825" width="11" style="2" customWidth="1"/>
    <col min="1826" max="1827" width="9.5703125" style="2" customWidth="1"/>
    <col min="1828" max="1828" width="10.85546875" style="2" customWidth="1"/>
    <col min="1829" max="1832" width="9.5703125" style="2" customWidth="1"/>
    <col min="1833" max="2048" width="11.42578125" style="2"/>
    <col min="2049" max="2049" width="14" style="2" customWidth="1"/>
    <col min="2050" max="2050" width="11.85546875" style="2" customWidth="1"/>
    <col min="2051" max="2051" width="9.28515625" style="2" customWidth="1"/>
    <col min="2052" max="2052" width="8.42578125" style="2" customWidth="1"/>
    <col min="2053" max="2053" width="9.140625" style="2" customWidth="1"/>
    <col min="2054" max="2054" width="10.5703125" style="2" customWidth="1"/>
    <col min="2055" max="2055" width="12.5703125" style="2" customWidth="1"/>
    <col min="2056" max="2056" width="12.28515625" style="2" customWidth="1"/>
    <col min="2057" max="2057" width="13" style="2" customWidth="1"/>
    <col min="2058" max="2058" width="9.28515625" style="2" customWidth="1"/>
    <col min="2059" max="2080" width="9.5703125" style="2" customWidth="1"/>
    <col min="2081" max="2081" width="11" style="2" customWidth="1"/>
    <col min="2082" max="2083" width="9.5703125" style="2" customWidth="1"/>
    <col min="2084" max="2084" width="10.85546875" style="2" customWidth="1"/>
    <col min="2085" max="2088" width="9.5703125" style="2" customWidth="1"/>
    <col min="2089" max="2304" width="11.42578125" style="2"/>
    <col min="2305" max="2305" width="14" style="2" customWidth="1"/>
    <col min="2306" max="2306" width="11.85546875" style="2" customWidth="1"/>
    <col min="2307" max="2307" width="9.28515625" style="2" customWidth="1"/>
    <col min="2308" max="2308" width="8.42578125" style="2" customWidth="1"/>
    <col min="2309" max="2309" width="9.140625" style="2" customWidth="1"/>
    <col min="2310" max="2310" width="10.5703125" style="2" customWidth="1"/>
    <col min="2311" max="2311" width="12.5703125" style="2" customWidth="1"/>
    <col min="2312" max="2312" width="12.28515625" style="2" customWidth="1"/>
    <col min="2313" max="2313" width="13" style="2" customWidth="1"/>
    <col min="2314" max="2314" width="9.28515625" style="2" customWidth="1"/>
    <col min="2315" max="2336" width="9.5703125" style="2" customWidth="1"/>
    <col min="2337" max="2337" width="11" style="2" customWidth="1"/>
    <col min="2338" max="2339" width="9.5703125" style="2" customWidth="1"/>
    <col min="2340" max="2340" width="10.85546875" style="2" customWidth="1"/>
    <col min="2341" max="2344" width="9.5703125" style="2" customWidth="1"/>
    <col min="2345" max="2560" width="11.42578125" style="2"/>
    <col min="2561" max="2561" width="14" style="2" customWidth="1"/>
    <col min="2562" max="2562" width="11.85546875" style="2" customWidth="1"/>
    <col min="2563" max="2563" width="9.28515625" style="2" customWidth="1"/>
    <col min="2564" max="2564" width="8.42578125" style="2" customWidth="1"/>
    <col min="2565" max="2565" width="9.140625" style="2" customWidth="1"/>
    <col min="2566" max="2566" width="10.5703125" style="2" customWidth="1"/>
    <col min="2567" max="2567" width="12.5703125" style="2" customWidth="1"/>
    <col min="2568" max="2568" width="12.28515625" style="2" customWidth="1"/>
    <col min="2569" max="2569" width="13" style="2" customWidth="1"/>
    <col min="2570" max="2570" width="9.28515625" style="2" customWidth="1"/>
    <col min="2571" max="2592" width="9.5703125" style="2" customWidth="1"/>
    <col min="2593" max="2593" width="11" style="2" customWidth="1"/>
    <col min="2594" max="2595" width="9.5703125" style="2" customWidth="1"/>
    <col min="2596" max="2596" width="10.85546875" style="2" customWidth="1"/>
    <col min="2597" max="2600" width="9.5703125" style="2" customWidth="1"/>
    <col min="2601" max="2816" width="11.42578125" style="2"/>
    <col min="2817" max="2817" width="14" style="2" customWidth="1"/>
    <col min="2818" max="2818" width="11.85546875" style="2" customWidth="1"/>
    <col min="2819" max="2819" width="9.28515625" style="2" customWidth="1"/>
    <col min="2820" max="2820" width="8.42578125" style="2" customWidth="1"/>
    <col min="2821" max="2821" width="9.140625" style="2" customWidth="1"/>
    <col min="2822" max="2822" width="10.5703125" style="2" customWidth="1"/>
    <col min="2823" max="2823" width="12.5703125" style="2" customWidth="1"/>
    <col min="2824" max="2824" width="12.28515625" style="2" customWidth="1"/>
    <col min="2825" max="2825" width="13" style="2" customWidth="1"/>
    <col min="2826" max="2826" width="9.28515625" style="2" customWidth="1"/>
    <col min="2827" max="2848" width="9.5703125" style="2" customWidth="1"/>
    <col min="2849" max="2849" width="11" style="2" customWidth="1"/>
    <col min="2850" max="2851" width="9.5703125" style="2" customWidth="1"/>
    <col min="2852" max="2852" width="10.85546875" style="2" customWidth="1"/>
    <col min="2853" max="2856" width="9.5703125" style="2" customWidth="1"/>
    <col min="2857" max="3072" width="11.42578125" style="2"/>
    <col min="3073" max="3073" width="14" style="2" customWidth="1"/>
    <col min="3074" max="3074" width="11.85546875" style="2" customWidth="1"/>
    <col min="3075" max="3075" width="9.28515625" style="2" customWidth="1"/>
    <col min="3076" max="3076" width="8.42578125" style="2" customWidth="1"/>
    <col min="3077" max="3077" width="9.140625" style="2" customWidth="1"/>
    <col min="3078" max="3078" width="10.5703125" style="2" customWidth="1"/>
    <col min="3079" max="3079" width="12.5703125" style="2" customWidth="1"/>
    <col min="3080" max="3080" width="12.28515625" style="2" customWidth="1"/>
    <col min="3081" max="3081" width="13" style="2" customWidth="1"/>
    <col min="3082" max="3082" width="9.28515625" style="2" customWidth="1"/>
    <col min="3083" max="3104" width="9.5703125" style="2" customWidth="1"/>
    <col min="3105" max="3105" width="11" style="2" customWidth="1"/>
    <col min="3106" max="3107" width="9.5703125" style="2" customWidth="1"/>
    <col min="3108" max="3108" width="10.85546875" style="2" customWidth="1"/>
    <col min="3109" max="3112" width="9.5703125" style="2" customWidth="1"/>
    <col min="3113" max="3328" width="11.42578125" style="2"/>
    <col min="3329" max="3329" width="14" style="2" customWidth="1"/>
    <col min="3330" max="3330" width="11.85546875" style="2" customWidth="1"/>
    <col min="3331" max="3331" width="9.28515625" style="2" customWidth="1"/>
    <col min="3332" max="3332" width="8.42578125" style="2" customWidth="1"/>
    <col min="3333" max="3333" width="9.140625" style="2" customWidth="1"/>
    <col min="3334" max="3334" width="10.5703125" style="2" customWidth="1"/>
    <col min="3335" max="3335" width="12.5703125" style="2" customWidth="1"/>
    <col min="3336" max="3336" width="12.28515625" style="2" customWidth="1"/>
    <col min="3337" max="3337" width="13" style="2" customWidth="1"/>
    <col min="3338" max="3338" width="9.28515625" style="2" customWidth="1"/>
    <col min="3339" max="3360" width="9.5703125" style="2" customWidth="1"/>
    <col min="3361" max="3361" width="11" style="2" customWidth="1"/>
    <col min="3362" max="3363" width="9.5703125" style="2" customWidth="1"/>
    <col min="3364" max="3364" width="10.85546875" style="2" customWidth="1"/>
    <col min="3365" max="3368" width="9.5703125" style="2" customWidth="1"/>
    <col min="3369" max="3584" width="11.42578125" style="2"/>
    <col min="3585" max="3585" width="14" style="2" customWidth="1"/>
    <col min="3586" max="3586" width="11.85546875" style="2" customWidth="1"/>
    <col min="3587" max="3587" width="9.28515625" style="2" customWidth="1"/>
    <col min="3588" max="3588" width="8.42578125" style="2" customWidth="1"/>
    <col min="3589" max="3589" width="9.140625" style="2" customWidth="1"/>
    <col min="3590" max="3590" width="10.5703125" style="2" customWidth="1"/>
    <col min="3591" max="3591" width="12.5703125" style="2" customWidth="1"/>
    <col min="3592" max="3592" width="12.28515625" style="2" customWidth="1"/>
    <col min="3593" max="3593" width="13" style="2" customWidth="1"/>
    <col min="3594" max="3594" width="9.28515625" style="2" customWidth="1"/>
    <col min="3595" max="3616" width="9.5703125" style="2" customWidth="1"/>
    <col min="3617" max="3617" width="11" style="2" customWidth="1"/>
    <col min="3618" max="3619" width="9.5703125" style="2" customWidth="1"/>
    <col min="3620" max="3620" width="10.85546875" style="2" customWidth="1"/>
    <col min="3621" max="3624" width="9.5703125" style="2" customWidth="1"/>
    <col min="3625" max="3840" width="11.42578125" style="2"/>
    <col min="3841" max="3841" width="14" style="2" customWidth="1"/>
    <col min="3842" max="3842" width="11.85546875" style="2" customWidth="1"/>
    <col min="3843" max="3843" width="9.28515625" style="2" customWidth="1"/>
    <col min="3844" max="3844" width="8.42578125" style="2" customWidth="1"/>
    <col min="3845" max="3845" width="9.140625" style="2" customWidth="1"/>
    <col min="3846" max="3846" width="10.5703125" style="2" customWidth="1"/>
    <col min="3847" max="3847" width="12.5703125" style="2" customWidth="1"/>
    <col min="3848" max="3848" width="12.28515625" style="2" customWidth="1"/>
    <col min="3849" max="3849" width="13" style="2" customWidth="1"/>
    <col min="3850" max="3850" width="9.28515625" style="2" customWidth="1"/>
    <col min="3851" max="3872" width="9.5703125" style="2" customWidth="1"/>
    <col min="3873" max="3873" width="11" style="2" customWidth="1"/>
    <col min="3874" max="3875" width="9.5703125" style="2" customWidth="1"/>
    <col min="3876" max="3876" width="10.85546875" style="2" customWidth="1"/>
    <col min="3877" max="3880" width="9.5703125" style="2" customWidth="1"/>
    <col min="3881" max="4096" width="11.42578125" style="2"/>
    <col min="4097" max="4097" width="14" style="2" customWidth="1"/>
    <col min="4098" max="4098" width="11.85546875" style="2" customWidth="1"/>
    <col min="4099" max="4099" width="9.28515625" style="2" customWidth="1"/>
    <col min="4100" max="4100" width="8.42578125" style="2" customWidth="1"/>
    <col min="4101" max="4101" width="9.140625" style="2" customWidth="1"/>
    <col min="4102" max="4102" width="10.5703125" style="2" customWidth="1"/>
    <col min="4103" max="4103" width="12.5703125" style="2" customWidth="1"/>
    <col min="4104" max="4104" width="12.28515625" style="2" customWidth="1"/>
    <col min="4105" max="4105" width="13" style="2" customWidth="1"/>
    <col min="4106" max="4106" width="9.28515625" style="2" customWidth="1"/>
    <col min="4107" max="4128" width="9.5703125" style="2" customWidth="1"/>
    <col min="4129" max="4129" width="11" style="2" customWidth="1"/>
    <col min="4130" max="4131" width="9.5703125" style="2" customWidth="1"/>
    <col min="4132" max="4132" width="10.85546875" style="2" customWidth="1"/>
    <col min="4133" max="4136" width="9.5703125" style="2" customWidth="1"/>
    <col min="4137" max="4352" width="11.42578125" style="2"/>
    <col min="4353" max="4353" width="14" style="2" customWidth="1"/>
    <col min="4354" max="4354" width="11.85546875" style="2" customWidth="1"/>
    <col min="4355" max="4355" width="9.28515625" style="2" customWidth="1"/>
    <col min="4356" max="4356" width="8.42578125" style="2" customWidth="1"/>
    <col min="4357" max="4357" width="9.140625" style="2" customWidth="1"/>
    <col min="4358" max="4358" width="10.5703125" style="2" customWidth="1"/>
    <col min="4359" max="4359" width="12.5703125" style="2" customWidth="1"/>
    <col min="4360" max="4360" width="12.28515625" style="2" customWidth="1"/>
    <col min="4361" max="4361" width="13" style="2" customWidth="1"/>
    <col min="4362" max="4362" width="9.28515625" style="2" customWidth="1"/>
    <col min="4363" max="4384" width="9.5703125" style="2" customWidth="1"/>
    <col min="4385" max="4385" width="11" style="2" customWidth="1"/>
    <col min="4386" max="4387" width="9.5703125" style="2" customWidth="1"/>
    <col min="4388" max="4388" width="10.85546875" style="2" customWidth="1"/>
    <col min="4389" max="4392" width="9.5703125" style="2" customWidth="1"/>
    <col min="4393" max="4608" width="11.42578125" style="2"/>
    <col min="4609" max="4609" width="14" style="2" customWidth="1"/>
    <col min="4610" max="4610" width="11.85546875" style="2" customWidth="1"/>
    <col min="4611" max="4611" width="9.28515625" style="2" customWidth="1"/>
    <col min="4612" max="4612" width="8.42578125" style="2" customWidth="1"/>
    <col min="4613" max="4613" width="9.140625" style="2" customWidth="1"/>
    <col min="4614" max="4614" width="10.5703125" style="2" customWidth="1"/>
    <col min="4615" max="4615" width="12.5703125" style="2" customWidth="1"/>
    <col min="4616" max="4616" width="12.28515625" style="2" customWidth="1"/>
    <col min="4617" max="4617" width="13" style="2" customWidth="1"/>
    <col min="4618" max="4618" width="9.28515625" style="2" customWidth="1"/>
    <col min="4619" max="4640" width="9.5703125" style="2" customWidth="1"/>
    <col min="4641" max="4641" width="11" style="2" customWidth="1"/>
    <col min="4642" max="4643" width="9.5703125" style="2" customWidth="1"/>
    <col min="4644" max="4644" width="10.85546875" style="2" customWidth="1"/>
    <col min="4645" max="4648" width="9.5703125" style="2" customWidth="1"/>
    <col min="4649" max="4864" width="11.42578125" style="2"/>
    <col min="4865" max="4865" width="14" style="2" customWidth="1"/>
    <col min="4866" max="4866" width="11.85546875" style="2" customWidth="1"/>
    <col min="4867" max="4867" width="9.28515625" style="2" customWidth="1"/>
    <col min="4868" max="4868" width="8.42578125" style="2" customWidth="1"/>
    <col min="4869" max="4869" width="9.140625" style="2" customWidth="1"/>
    <col min="4870" max="4870" width="10.5703125" style="2" customWidth="1"/>
    <col min="4871" max="4871" width="12.5703125" style="2" customWidth="1"/>
    <col min="4872" max="4872" width="12.28515625" style="2" customWidth="1"/>
    <col min="4873" max="4873" width="13" style="2" customWidth="1"/>
    <col min="4874" max="4874" width="9.28515625" style="2" customWidth="1"/>
    <col min="4875" max="4896" width="9.5703125" style="2" customWidth="1"/>
    <col min="4897" max="4897" width="11" style="2" customWidth="1"/>
    <col min="4898" max="4899" width="9.5703125" style="2" customWidth="1"/>
    <col min="4900" max="4900" width="10.85546875" style="2" customWidth="1"/>
    <col min="4901" max="4904" width="9.5703125" style="2" customWidth="1"/>
    <col min="4905" max="5120" width="11.42578125" style="2"/>
    <col min="5121" max="5121" width="14" style="2" customWidth="1"/>
    <col min="5122" max="5122" width="11.85546875" style="2" customWidth="1"/>
    <col min="5123" max="5123" width="9.28515625" style="2" customWidth="1"/>
    <col min="5124" max="5124" width="8.42578125" style="2" customWidth="1"/>
    <col min="5125" max="5125" width="9.140625" style="2" customWidth="1"/>
    <col min="5126" max="5126" width="10.5703125" style="2" customWidth="1"/>
    <col min="5127" max="5127" width="12.5703125" style="2" customWidth="1"/>
    <col min="5128" max="5128" width="12.28515625" style="2" customWidth="1"/>
    <col min="5129" max="5129" width="13" style="2" customWidth="1"/>
    <col min="5130" max="5130" width="9.28515625" style="2" customWidth="1"/>
    <col min="5131" max="5152" width="9.5703125" style="2" customWidth="1"/>
    <col min="5153" max="5153" width="11" style="2" customWidth="1"/>
    <col min="5154" max="5155" width="9.5703125" style="2" customWidth="1"/>
    <col min="5156" max="5156" width="10.85546875" style="2" customWidth="1"/>
    <col min="5157" max="5160" width="9.5703125" style="2" customWidth="1"/>
    <col min="5161" max="5376" width="11.42578125" style="2"/>
    <col min="5377" max="5377" width="14" style="2" customWidth="1"/>
    <col min="5378" max="5378" width="11.85546875" style="2" customWidth="1"/>
    <col min="5379" max="5379" width="9.28515625" style="2" customWidth="1"/>
    <col min="5380" max="5380" width="8.42578125" style="2" customWidth="1"/>
    <col min="5381" max="5381" width="9.140625" style="2" customWidth="1"/>
    <col min="5382" max="5382" width="10.5703125" style="2" customWidth="1"/>
    <col min="5383" max="5383" width="12.5703125" style="2" customWidth="1"/>
    <col min="5384" max="5384" width="12.28515625" style="2" customWidth="1"/>
    <col min="5385" max="5385" width="13" style="2" customWidth="1"/>
    <col min="5386" max="5386" width="9.28515625" style="2" customWidth="1"/>
    <col min="5387" max="5408" width="9.5703125" style="2" customWidth="1"/>
    <col min="5409" max="5409" width="11" style="2" customWidth="1"/>
    <col min="5410" max="5411" width="9.5703125" style="2" customWidth="1"/>
    <col min="5412" max="5412" width="10.85546875" style="2" customWidth="1"/>
    <col min="5413" max="5416" width="9.5703125" style="2" customWidth="1"/>
    <col min="5417" max="5632" width="11.42578125" style="2"/>
    <col min="5633" max="5633" width="14" style="2" customWidth="1"/>
    <col min="5634" max="5634" width="11.85546875" style="2" customWidth="1"/>
    <col min="5635" max="5635" width="9.28515625" style="2" customWidth="1"/>
    <col min="5636" max="5636" width="8.42578125" style="2" customWidth="1"/>
    <col min="5637" max="5637" width="9.140625" style="2" customWidth="1"/>
    <col min="5638" max="5638" width="10.5703125" style="2" customWidth="1"/>
    <col min="5639" max="5639" width="12.5703125" style="2" customWidth="1"/>
    <col min="5640" max="5640" width="12.28515625" style="2" customWidth="1"/>
    <col min="5641" max="5641" width="13" style="2" customWidth="1"/>
    <col min="5642" max="5642" width="9.28515625" style="2" customWidth="1"/>
    <col min="5643" max="5664" width="9.5703125" style="2" customWidth="1"/>
    <col min="5665" max="5665" width="11" style="2" customWidth="1"/>
    <col min="5666" max="5667" width="9.5703125" style="2" customWidth="1"/>
    <col min="5668" max="5668" width="10.85546875" style="2" customWidth="1"/>
    <col min="5669" max="5672" width="9.5703125" style="2" customWidth="1"/>
    <col min="5673" max="5888" width="11.42578125" style="2"/>
    <col min="5889" max="5889" width="14" style="2" customWidth="1"/>
    <col min="5890" max="5890" width="11.85546875" style="2" customWidth="1"/>
    <col min="5891" max="5891" width="9.28515625" style="2" customWidth="1"/>
    <col min="5892" max="5892" width="8.42578125" style="2" customWidth="1"/>
    <col min="5893" max="5893" width="9.140625" style="2" customWidth="1"/>
    <col min="5894" max="5894" width="10.5703125" style="2" customWidth="1"/>
    <col min="5895" max="5895" width="12.5703125" style="2" customWidth="1"/>
    <col min="5896" max="5896" width="12.28515625" style="2" customWidth="1"/>
    <col min="5897" max="5897" width="13" style="2" customWidth="1"/>
    <col min="5898" max="5898" width="9.28515625" style="2" customWidth="1"/>
    <col min="5899" max="5920" width="9.5703125" style="2" customWidth="1"/>
    <col min="5921" max="5921" width="11" style="2" customWidth="1"/>
    <col min="5922" max="5923" width="9.5703125" style="2" customWidth="1"/>
    <col min="5924" max="5924" width="10.85546875" style="2" customWidth="1"/>
    <col min="5925" max="5928" width="9.5703125" style="2" customWidth="1"/>
    <col min="5929" max="6144" width="11.42578125" style="2"/>
    <col min="6145" max="6145" width="14" style="2" customWidth="1"/>
    <col min="6146" max="6146" width="11.85546875" style="2" customWidth="1"/>
    <col min="6147" max="6147" width="9.28515625" style="2" customWidth="1"/>
    <col min="6148" max="6148" width="8.42578125" style="2" customWidth="1"/>
    <col min="6149" max="6149" width="9.140625" style="2" customWidth="1"/>
    <col min="6150" max="6150" width="10.5703125" style="2" customWidth="1"/>
    <col min="6151" max="6151" width="12.5703125" style="2" customWidth="1"/>
    <col min="6152" max="6152" width="12.28515625" style="2" customWidth="1"/>
    <col min="6153" max="6153" width="13" style="2" customWidth="1"/>
    <col min="6154" max="6154" width="9.28515625" style="2" customWidth="1"/>
    <col min="6155" max="6176" width="9.5703125" style="2" customWidth="1"/>
    <col min="6177" max="6177" width="11" style="2" customWidth="1"/>
    <col min="6178" max="6179" width="9.5703125" style="2" customWidth="1"/>
    <col min="6180" max="6180" width="10.85546875" style="2" customWidth="1"/>
    <col min="6181" max="6184" width="9.5703125" style="2" customWidth="1"/>
    <col min="6185" max="6400" width="11.42578125" style="2"/>
    <col min="6401" max="6401" width="14" style="2" customWidth="1"/>
    <col min="6402" max="6402" width="11.85546875" style="2" customWidth="1"/>
    <col min="6403" max="6403" width="9.28515625" style="2" customWidth="1"/>
    <col min="6404" max="6404" width="8.42578125" style="2" customWidth="1"/>
    <col min="6405" max="6405" width="9.140625" style="2" customWidth="1"/>
    <col min="6406" max="6406" width="10.5703125" style="2" customWidth="1"/>
    <col min="6407" max="6407" width="12.5703125" style="2" customWidth="1"/>
    <col min="6408" max="6408" width="12.28515625" style="2" customWidth="1"/>
    <col min="6409" max="6409" width="13" style="2" customWidth="1"/>
    <col min="6410" max="6410" width="9.28515625" style="2" customWidth="1"/>
    <col min="6411" max="6432" width="9.5703125" style="2" customWidth="1"/>
    <col min="6433" max="6433" width="11" style="2" customWidth="1"/>
    <col min="6434" max="6435" width="9.5703125" style="2" customWidth="1"/>
    <col min="6436" max="6436" width="10.85546875" style="2" customWidth="1"/>
    <col min="6437" max="6440" width="9.5703125" style="2" customWidth="1"/>
    <col min="6441" max="6656" width="11.42578125" style="2"/>
    <col min="6657" max="6657" width="14" style="2" customWidth="1"/>
    <col min="6658" max="6658" width="11.85546875" style="2" customWidth="1"/>
    <col min="6659" max="6659" width="9.28515625" style="2" customWidth="1"/>
    <col min="6660" max="6660" width="8.42578125" style="2" customWidth="1"/>
    <col min="6661" max="6661" width="9.140625" style="2" customWidth="1"/>
    <col min="6662" max="6662" width="10.5703125" style="2" customWidth="1"/>
    <col min="6663" max="6663" width="12.5703125" style="2" customWidth="1"/>
    <col min="6664" max="6664" width="12.28515625" style="2" customWidth="1"/>
    <col min="6665" max="6665" width="13" style="2" customWidth="1"/>
    <col min="6666" max="6666" width="9.28515625" style="2" customWidth="1"/>
    <col min="6667" max="6688" width="9.5703125" style="2" customWidth="1"/>
    <col min="6689" max="6689" width="11" style="2" customWidth="1"/>
    <col min="6690" max="6691" width="9.5703125" style="2" customWidth="1"/>
    <col min="6692" max="6692" width="10.85546875" style="2" customWidth="1"/>
    <col min="6693" max="6696" width="9.5703125" style="2" customWidth="1"/>
    <col min="6697" max="6912" width="11.42578125" style="2"/>
    <col min="6913" max="6913" width="14" style="2" customWidth="1"/>
    <col min="6914" max="6914" width="11.85546875" style="2" customWidth="1"/>
    <col min="6915" max="6915" width="9.28515625" style="2" customWidth="1"/>
    <col min="6916" max="6916" width="8.42578125" style="2" customWidth="1"/>
    <col min="6917" max="6917" width="9.140625" style="2" customWidth="1"/>
    <col min="6918" max="6918" width="10.5703125" style="2" customWidth="1"/>
    <col min="6919" max="6919" width="12.5703125" style="2" customWidth="1"/>
    <col min="6920" max="6920" width="12.28515625" style="2" customWidth="1"/>
    <col min="6921" max="6921" width="13" style="2" customWidth="1"/>
    <col min="6922" max="6922" width="9.28515625" style="2" customWidth="1"/>
    <col min="6923" max="6944" width="9.5703125" style="2" customWidth="1"/>
    <col min="6945" max="6945" width="11" style="2" customWidth="1"/>
    <col min="6946" max="6947" width="9.5703125" style="2" customWidth="1"/>
    <col min="6948" max="6948" width="10.85546875" style="2" customWidth="1"/>
    <col min="6949" max="6952" width="9.5703125" style="2" customWidth="1"/>
    <col min="6953" max="7168" width="11.42578125" style="2"/>
    <col min="7169" max="7169" width="14" style="2" customWidth="1"/>
    <col min="7170" max="7170" width="11.85546875" style="2" customWidth="1"/>
    <col min="7171" max="7171" width="9.28515625" style="2" customWidth="1"/>
    <col min="7172" max="7172" width="8.42578125" style="2" customWidth="1"/>
    <col min="7173" max="7173" width="9.140625" style="2" customWidth="1"/>
    <col min="7174" max="7174" width="10.5703125" style="2" customWidth="1"/>
    <col min="7175" max="7175" width="12.5703125" style="2" customWidth="1"/>
    <col min="7176" max="7176" width="12.28515625" style="2" customWidth="1"/>
    <col min="7177" max="7177" width="13" style="2" customWidth="1"/>
    <col min="7178" max="7178" width="9.28515625" style="2" customWidth="1"/>
    <col min="7179" max="7200" width="9.5703125" style="2" customWidth="1"/>
    <col min="7201" max="7201" width="11" style="2" customWidth="1"/>
    <col min="7202" max="7203" width="9.5703125" style="2" customWidth="1"/>
    <col min="7204" max="7204" width="10.85546875" style="2" customWidth="1"/>
    <col min="7205" max="7208" width="9.5703125" style="2" customWidth="1"/>
    <col min="7209" max="7424" width="11.42578125" style="2"/>
    <col min="7425" max="7425" width="14" style="2" customWidth="1"/>
    <col min="7426" max="7426" width="11.85546875" style="2" customWidth="1"/>
    <col min="7427" max="7427" width="9.28515625" style="2" customWidth="1"/>
    <col min="7428" max="7428" width="8.42578125" style="2" customWidth="1"/>
    <col min="7429" max="7429" width="9.140625" style="2" customWidth="1"/>
    <col min="7430" max="7430" width="10.5703125" style="2" customWidth="1"/>
    <col min="7431" max="7431" width="12.5703125" style="2" customWidth="1"/>
    <col min="7432" max="7432" width="12.28515625" style="2" customWidth="1"/>
    <col min="7433" max="7433" width="13" style="2" customWidth="1"/>
    <col min="7434" max="7434" width="9.28515625" style="2" customWidth="1"/>
    <col min="7435" max="7456" width="9.5703125" style="2" customWidth="1"/>
    <col min="7457" max="7457" width="11" style="2" customWidth="1"/>
    <col min="7458" max="7459" width="9.5703125" style="2" customWidth="1"/>
    <col min="7460" max="7460" width="10.85546875" style="2" customWidth="1"/>
    <col min="7461" max="7464" width="9.5703125" style="2" customWidth="1"/>
    <col min="7465" max="7680" width="11.42578125" style="2"/>
    <col min="7681" max="7681" width="14" style="2" customWidth="1"/>
    <col min="7682" max="7682" width="11.85546875" style="2" customWidth="1"/>
    <col min="7683" max="7683" width="9.28515625" style="2" customWidth="1"/>
    <col min="7684" max="7684" width="8.42578125" style="2" customWidth="1"/>
    <col min="7685" max="7685" width="9.140625" style="2" customWidth="1"/>
    <col min="7686" max="7686" width="10.5703125" style="2" customWidth="1"/>
    <col min="7687" max="7687" width="12.5703125" style="2" customWidth="1"/>
    <col min="7688" max="7688" width="12.28515625" style="2" customWidth="1"/>
    <col min="7689" max="7689" width="13" style="2" customWidth="1"/>
    <col min="7690" max="7690" width="9.28515625" style="2" customWidth="1"/>
    <col min="7691" max="7712" width="9.5703125" style="2" customWidth="1"/>
    <col min="7713" max="7713" width="11" style="2" customWidth="1"/>
    <col min="7714" max="7715" width="9.5703125" style="2" customWidth="1"/>
    <col min="7716" max="7716" width="10.85546875" style="2" customWidth="1"/>
    <col min="7717" max="7720" width="9.5703125" style="2" customWidth="1"/>
    <col min="7721" max="7936" width="11.42578125" style="2"/>
    <col min="7937" max="7937" width="14" style="2" customWidth="1"/>
    <col min="7938" max="7938" width="11.85546875" style="2" customWidth="1"/>
    <col min="7939" max="7939" width="9.28515625" style="2" customWidth="1"/>
    <col min="7940" max="7940" width="8.42578125" style="2" customWidth="1"/>
    <col min="7941" max="7941" width="9.140625" style="2" customWidth="1"/>
    <col min="7942" max="7942" width="10.5703125" style="2" customWidth="1"/>
    <col min="7943" max="7943" width="12.5703125" style="2" customWidth="1"/>
    <col min="7944" max="7944" width="12.28515625" style="2" customWidth="1"/>
    <col min="7945" max="7945" width="13" style="2" customWidth="1"/>
    <col min="7946" max="7946" width="9.28515625" style="2" customWidth="1"/>
    <col min="7947" max="7968" width="9.5703125" style="2" customWidth="1"/>
    <col min="7969" max="7969" width="11" style="2" customWidth="1"/>
    <col min="7970" max="7971" width="9.5703125" style="2" customWidth="1"/>
    <col min="7972" max="7972" width="10.85546875" style="2" customWidth="1"/>
    <col min="7973" max="7976" width="9.5703125" style="2" customWidth="1"/>
    <col min="7977" max="8192" width="11.42578125" style="2"/>
    <col min="8193" max="8193" width="14" style="2" customWidth="1"/>
    <col min="8194" max="8194" width="11.85546875" style="2" customWidth="1"/>
    <col min="8195" max="8195" width="9.28515625" style="2" customWidth="1"/>
    <col min="8196" max="8196" width="8.42578125" style="2" customWidth="1"/>
    <col min="8197" max="8197" width="9.140625" style="2" customWidth="1"/>
    <col min="8198" max="8198" width="10.5703125" style="2" customWidth="1"/>
    <col min="8199" max="8199" width="12.5703125" style="2" customWidth="1"/>
    <col min="8200" max="8200" width="12.28515625" style="2" customWidth="1"/>
    <col min="8201" max="8201" width="13" style="2" customWidth="1"/>
    <col min="8202" max="8202" width="9.28515625" style="2" customWidth="1"/>
    <col min="8203" max="8224" width="9.5703125" style="2" customWidth="1"/>
    <col min="8225" max="8225" width="11" style="2" customWidth="1"/>
    <col min="8226" max="8227" width="9.5703125" style="2" customWidth="1"/>
    <col min="8228" max="8228" width="10.85546875" style="2" customWidth="1"/>
    <col min="8229" max="8232" width="9.5703125" style="2" customWidth="1"/>
    <col min="8233" max="8448" width="11.42578125" style="2"/>
    <col min="8449" max="8449" width="14" style="2" customWidth="1"/>
    <col min="8450" max="8450" width="11.85546875" style="2" customWidth="1"/>
    <col min="8451" max="8451" width="9.28515625" style="2" customWidth="1"/>
    <col min="8452" max="8452" width="8.42578125" style="2" customWidth="1"/>
    <col min="8453" max="8453" width="9.140625" style="2" customWidth="1"/>
    <col min="8454" max="8454" width="10.5703125" style="2" customWidth="1"/>
    <col min="8455" max="8455" width="12.5703125" style="2" customWidth="1"/>
    <col min="8456" max="8456" width="12.28515625" style="2" customWidth="1"/>
    <col min="8457" max="8457" width="13" style="2" customWidth="1"/>
    <col min="8458" max="8458" width="9.28515625" style="2" customWidth="1"/>
    <col min="8459" max="8480" width="9.5703125" style="2" customWidth="1"/>
    <col min="8481" max="8481" width="11" style="2" customWidth="1"/>
    <col min="8482" max="8483" width="9.5703125" style="2" customWidth="1"/>
    <col min="8484" max="8484" width="10.85546875" style="2" customWidth="1"/>
    <col min="8485" max="8488" width="9.5703125" style="2" customWidth="1"/>
    <col min="8489" max="8704" width="11.42578125" style="2"/>
    <col min="8705" max="8705" width="14" style="2" customWidth="1"/>
    <col min="8706" max="8706" width="11.85546875" style="2" customWidth="1"/>
    <col min="8707" max="8707" width="9.28515625" style="2" customWidth="1"/>
    <col min="8708" max="8708" width="8.42578125" style="2" customWidth="1"/>
    <col min="8709" max="8709" width="9.140625" style="2" customWidth="1"/>
    <col min="8710" max="8710" width="10.5703125" style="2" customWidth="1"/>
    <col min="8711" max="8711" width="12.5703125" style="2" customWidth="1"/>
    <col min="8712" max="8712" width="12.28515625" style="2" customWidth="1"/>
    <col min="8713" max="8713" width="13" style="2" customWidth="1"/>
    <col min="8714" max="8714" width="9.28515625" style="2" customWidth="1"/>
    <col min="8715" max="8736" width="9.5703125" style="2" customWidth="1"/>
    <col min="8737" max="8737" width="11" style="2" customWidth="1"/>
    <col min="8738" max="8739" width="9.5703125" style="2" customWidth="1"/>
    <col min="8740" max="8740" width="10.85546875" style="2" customWidth="1"/>
    <col min="8741" max="8744" width="9.5703125" style="2" customWidth="1"/>
    <col min="8745" max="8960" width="11.42578125" style="2"/>
    <col min="8961" max="8961" width="14" style="2" customWidth="1"/>
    <col min="8962" max="8962" width="11.85546875" style="2" customWidth="1"/>
    <col min="8963" max="8963" width="9.28515625" style="2" customWidth="1"/>
    <col min="8964" max="8964" width="8.42578125" style="2" customWidth="1"/>
    <col min="8965" max="8965" width="9.140625" style="2" customWidth="1"/>
    <col min="8966" max="8966" width="10.5703125" style="2" customWidth="1"/>
    <col min="8967" max="8967" width="12.5703125" style="2" customWidth="1"/>
    <col min="8968" max="8968" width="12.28515625" style="2" customWidth="1"/>
    <col min="8969" max="8969" width="13" style="2" customWidth="1"/>
    <col min="8970" max="8970" width="9.28515625" style="2" customWidth="1"/>
    <col min="8971" max="8992" width="9.5703125" style="2" customWidth="1"/>
    <col min="8993" max="8993" width="11" style="2" customWidth="1"/>
    <col min="8994" max="8995" width="9.5703125" style="2" customWidth="1"/>
    <col min="8996" max="8996" width="10.85546875" style="2" customWidth="1"/>
    <col min="8997" max="9000" width="9.5703125" style="2" customWidth="1"/>
    <col min="9001" max="9216" width="11.42578125" style="2"/>
    <col min="9217" max="9217" width="14" style="2" customWidth="1"/>
    <col min="9218" max="9218" width="11.85546875" style="2" customWidth="1"/>
    <col min="9219" max="9219" width="9.28515625" style="2" customWidth="1"/>
    <col min="9220" max="9220" width="8.42578125" style="2" customWidth="1"/>
    <col min="9221" max="9221" width="9.140625" style="2" customWidth="1"/>
    <col min="9222" max="9222" width="10.5703125" style="2" customWidth="1"/>
    <col min="9223" max="9223" width="12.5703125" style="2" customWidth="1"/>
    <col min="9224" max="9224" width="12.28515625" style="2" customWidth="1"/>
    <col min="9225" max="9225" width="13" style="2" customWidth="1"/>
    <col min="9226" max="9226" width="9.28515625" style="2" customWidth="1"/>
    <col min="9227" max="9248" width="9.5703125" style="2" customWidth="1"/>
    <col min="9249" max="9249" width="11" style="2" customWidth="1"/>
    <col min="9250" max="9251" width="9.5703125" style="2" customWidth="1"/>
    <col min="9252" max="9252" width="10.85546875" style="2" customWidth="1"/>
    <col min="9253" max="9256" width="9.5703125" style="2" customWidth="1"/>
    <col min="9257" max="9472" width="11.42578125" style="2"/>
    <col min="9473" max="9473" width="14" style="2" customWidth="1"/>
    <col min="9474" max="9474" width="11.85546875" style="2" customWidth="1"/>
    <col min="9475" max="9475" width="9.28515625" style="2" customWidth="1"/>
    <col min="9476" max="9476" width="8.42578125" style="2" customWidth="1"/>
    <col min="9477" max="9477" width="9.140625" style="2" customWidth="1"/>
    <col min="9478" max="9478" width="10.5703125" style="2" customWidth="1"/>
    <col min="9479" max="9479" width="12.5703125" style="2" customWidth="1"/>
    <col min="9480" max="9480" width="12.28515625" style="2" customWidth="1"/>
    <col min="9481" max="9481" width="13" style="2" customWidth="1"/>
    <col min="9482" max="9482" width="9.28515625" style="2" customWidth="1"/>
    <col min="9483" max="9504" width="9.5703125" style="2" customWidth="1"/>
    <col min="9505" max="9505" width="11" style="2" customWidth="1"/>
    <col min="9506" max="9507" width="9.5703125" style="2" customWidth="1"/>
    <col min="9508" max="9508" width="10.85546875" style="2" customWidth="1"/>
    <col min="9509" max="9512" width="9.5703125" style="2" customWidth="1"/>
    <col min="9513" max="9728" width="11.42578125" style="2"/>
    <col min="9729" max="9729" width="14" style="2" customWidth="1"/>
    <col min="9730" max="9730" width="11.85546875" style="2" customWidth="1"/>
    <col min="9731" max="9731" width="9.28515625" style="2" customWidth="1"/>
    <col min="9732" max="9732" width="8.42578125" style="2" customWidth="1"/>
    <col min="9733" max="9733" width="9.140625" style="2" customWidth="1"/>
    <col min="9734" max="9734" width="10.5703125" style="2" customWidth="1"/>
    <col min="9735" max="9735" width="12.5703125" style="2" customWidth="1"/>
    <col min="9736" max="9736" width="12.28515625" style="2" customWidth="1"/>
    <col min="9737" max="9737" width="13" style="2" customWidth="1"/>
    <col min="9738" max="9738" width="9.28515625" style="2" customWidth="1"/>
    <col min="9739" max="9760" width="9.5703125" style="2" customWidth="1"/>
    <col min="9761" max="9761" width="11" style="2" customWidth="1"/>
    <col min="9762" max="9763" width="9.5703125" style="2" customWidth="1"/>
    <col min="9764" max="9764" width="10.85546875" style="2" customWidth="1"/>
    <col min="9765" max="9768" width="9.5703125" style="2" customWidth="1"/>
    <col min="9769" max="9984" width="11.42578125" style="2"/>
    <col min="9985" max="9985" width="14" style="2" customWidth="1"/>
    <col min="9986" max="9986" width="11.85546875" style="2" customWidth="1"/>
    <col min="9987" max="9987" width="9.28515625" style="2" customWidth="1"/>
    <col min="9988" max="9988" width="8.42578125" style="2" customWidth="1"/>
    <col min="9989" max="9989" width="9.140625" style="2" customWidth="1"/>
    <col min="9990" max="9990" width="10.5703125" style="2" customWidth="1"/>
    <col min="9991" max="9991" width="12.5703125" style="2" customWidth="1"/>
    <col min="9992" max="9992" width="12.28515625" style="2" customWidth="1"/>
    <col min="9993" max="9993" width="13" style="2" customWidth="1"/>
    <col min="9994" max="9994" width="9.28515625" style="2" customWidth="1"/>
    <col min="9995" max="10016" width="9.5703125" style="2" customWidth="1"/>
    <col min="10017" max="10017" width="11" style="2" customWidth="1"/>
    <col min="10018" max="10019" width="9.5703125" style="2" customWidth="1"/>
    <col min="10020" max="10020" width="10.85546875" style="2" customWidth="1"/>
    <col min="10021" max="10024" width="9.5703125" style="2" customWidth="1"/>
    <col min="10025" max="10240" width="11.42578125" style="2"/>
    <col min="10241" max="10241" width="14" style="2" customWidth="1"/>
    <col min="10242" max="10242" width="11.85546875" style="2" customWidth="1"/>
    <col min="10243" max="10243" width="9.28515625" style="2" customWidth="1"/>
    <col min="10244" max="10244" width="8.42578125" style="2" customWidth="1"/>
    <col min="10245" max="10245" width="9.140625" style="2" customWidth="1"/>
    <col min="10246" max="10246" width="10.5703125" style="2" customWidth="1"/>
    <col min="10247" max="10247" width="12.5703125" style="2" customWidth="1"/>
    <col min="10248" max="10248" width="12.28515625" style="2" customWidth="1"/>
    <col min="10249" max="10249" width="13" style="2" customWidth="1"/>
    <col min="10250" max="10250" width="9.28515625" style="2" customWidth="1"/>
    <col min="10251" max="10272" width="9.5703125" style="2" customWidth="1"/>
    <col min="10273" max="10273" width="11" style="2" customWidth="1"/>
    <col min="10274" max="10275" width="9.5703125" style="2" customWidth="1"/>
    <col min="10276" max="10276" width="10.85546875" style="2" customWidth="1"/>
    <col min="10277" max="10280" width="9.5703125" style="2" customWidth="1"/>
    <col min="10281" max="10496" width="11.42578125" style="2"/>
    <col min="10497" max="10497" width="14" style="2" customWidth="1"/>
    <col min="10498" max="10498" width="11.85546875" style="2" customWidth="1"/>
    <col min="10499" max="10499" width="9.28515625" style="2" customWidth="1"/>
    <col min="10500" max="10500" width="8.42578125" style="2" customWidth="1"/>
    <col min="10501" max="10501" width="9.140625" style="2" customWidth="1"/>
    <col min="10502" max="10502" width="10.5703125" style="2" customWidth="1"/>
    <col min="10503" max="10503" width="12.5703125" style="2" customWidth="1"/>
    <col min="10504" max="10504" width="12.28515625" style="2" customWidth="1"/>
    <col min="10505" max="10505" width="13" style="2" customWidth="1"/>
    <col min="10506" max="10506" width="9.28515625" style="2" customWidth="1"/>
    <col min="10507" max="10528" width="9.5703125" style="2" customWidth="1"/>
    <col min="10529" max="10529" width="11" style="2" customWidth="1"/>
    <col min="10530" max="10531" width="9.5703125" style="2" customWidth="1"/>
    <col min="10532" max="10532" width="10.85546875" style="2" customWidth="1"/>
    <col min="10533" max="10536" width="9.5703125" style="2" customWidth="1"/>
    <col min="10537" max="10752" width="11.42578125" style="2"/>
    <col min="10753" max="10753" width="14" style="2" customWidth="1"/>
    <col min="10754" max="10754" width="11.85546875" style="2" customWidth="1"/>
    <col min="10755" max="10755" width="9.28515625" style="2" customWidth="1"/>
    <col min="10756" max="10756" width="8.42578125" style="2" customWidth="1"/>
    <col min="10757" max="10757" width="9.140625" style="2" customWidth="1"/>
    <col min="10758" max="10758" width="10.5703125" style="2" customWidth="1"/>
    <col min="10759" max="10759" width="12.5703125" style="2" customWidth="1"/>
    <col min="10760" max="10760" width="12.28515625" style="2" customWidth="1"/>
    <col min="10761" max="10761" width="13" style="2" customWidth="1"/>
    <col min="10762" max="10762" width="9.28515625" style="2" customWidth="1"/>
    <col min="10763" max="10784" width="9.5703125" style="2" customWidth="1"/>
    <col min="10785" max="10785" width="11" style="2" customWidth="1"/>
    <col min="10786" max="10787" width="9.5703125" style="2" customWidth="1"/>
    <col min="10788" max="10788" width="10.85546875" style="2" customWidth="1"/>
    <col min="10789" max="10792" width="9.5703125" style="2" customWidth="1"/>
    <col min="10793" max="11008" width="11.42578125" style="2"/>
    <col min="11009" max="11009" width="14" style="2" customWidth="1"/>
    <col min="11010" max="11010" width="11.85546875" style="2" customWidth="1"/>
    <col min="11011" max="11011" width="9.28515625" style="2" customWidth="1"/>
    <col min="11012" max="11012" width="8.42578125" style="2" customWidth="1"/>
    <col min="11013" max="11013" width="9.140625" style="2" customWidth="1"/>
    <col min="11014" max="11014" width="10.5703125" style="2" customWidth="1"/>
    <col min="11015" max="11015" width="12.5703125" style="2" customWidth="1"/>
    <col min="11016" max="11016" width="12.28515625" style="2" customWidth="1"/>
    <col min="11017" max="11017" width="13" style="2" customWidth="1"/>
    <col min="11018" max="11018" width="9.28515625" style="2" customWidth="1"/>
    <col min="11019" max="11040" width="9.5703125" style="2" customWidth="1"/>
    <col min="11041" max="11041" width="11" style="2" customWidth="1"/>
    <col min="11042" max="11043" width="9.5703125" style="2" customWidth="1"/>
    <col min="11044" max="11044" width="10.85546875" style="2" customWidth="1"/>
    <col min="11045" max="11048" width="9.5703125" style="2" customWidth="1"/>
    <col min="11049" max="11264" width="11.42578125" style="2"/>
    <col min="11265" max="11265" width="14" style="2" customWidth="1"/>
    <col min="11266" max="11266" width="11.85546875" style="2" customWidth="1"/>
    <col min="11267" max="11267" width="9.28515625" style="2" customWidth="1"/>
    <col min="11268" max="11268" width="8.42578125" style="2" customWidth="1"/>
    <col min="11269" max="11269" width="9.140625" style="2" customWidth="1"/>
    <col min="11270" max="11270" width="10.5703125" style="2" customWidth="1"/>
    <col min="11271" max="11271" width="12.5703125" style="2" customWidth="1"/>
    <col min="11272" max="11272" width="12.28515625" style="2" customWidth="1"/>
    <col min="11273" max="11273" width="13" style="2" customWidth="1"/>
    <col min="11274" max="11274" width="9.28515625" style="2" customWidth="1"/>
    <col min="11275" max="11296" width="9.5703125" style="2" customWidth="1"/>
    <col min="11297" max="11297" width="11" style="2" customWidth="1"/>
    <col min="11298" max="11299" width="9.5703125" style="2" customWidth="1"/>
    <col min="11300" max="11300" width="10.85546875" style="2" customWidth="1"/>
    <col min="11301" max="11304" width="9.5703125" style="2" customWidth="1"/>
    <col min="11305" max="11520" width="11.42578125" style="2"/>
    <col min="11521" max="11521" width="14" style="2" customWidth="1"/>
    <col min="11522" max="11522" width="11.85546875" style="2" customWidth="1"/>
    <col min="11523" max="11523" width="9.28515625" style="2" customWidth="1"/>
    <col min="11524" max="11524" width="8.42578125" style="2" customWidth="1"/>
    <col min="11525" max="11525" width="9.140625" style="2" customWidth="1"/>
    <col min="11526" max="11526" width="10.5703125" style="2" customWidth="1"/>
    <col min="11527" max="11527" width="12.5703125" style="2" customWidth="1"/>
    <col min="11528" max="11528" width="12.28515625" style="2" customWidth="1"/>
    <col min="11529" max="11529" width="13" style="2" customWidth="1"/>
    <col min="11530" max="11530" width="9.28515625" style="2" customWidth="1"/>
    <col min="11531" max="11552" width="9.5703125" style="2" customWidth="1"/>
    <col min="11553" max="11553" width="11" style="2" customWidth="1"/>
    <col min="11554" max="11555" width="9.5703125" style="2" customWidth="1"/>
    <col min="11556" max="11556" width="10.85546875" style="2" customWidth="1"/>
    <col min="11557" max="11560" width="9.5703125" style="2" customWidth="1"/>
    <col min="11561" max="11776" width="11.42578125" style="2"/>
    <col min="11777" max="11777" width="14" style="2" customWidth="1"/>
    <col min="11778" max="11778" width="11.85546875" style="2" customWidth="1"/>
    <col min="11779" max="11779" width="9.28515625" style="2" customWidth="1"/>
    <col min="11780" max="11780" width="8.42578125" style="2" customWidth="1"/>
    <col min="11781" max="11781" width="9.140625" style="2" customWidth="1"/>
    <col min="11782" max="11782" width="10.5703125" style="2" customWidth="1"/>
    <col min="11783" max="11783" width="12.5703125" style="2" customWidth="1"/>
    <col min="11784" max="11784" width="12.28515625" style="2" customWidth="1"/>
    <col min="11785" max="11785" width="13" style="2" customWidth="1"/>
    <col min="11786" max="11786" width="9.28515625" style="2" customWidth="1"/>
    <col min="11787" max="11808" width="9.5703125" style="2" customWidth="1"/>
    <col min="11809" max="11809" width="11" style="2" customWidth="1"/>
    <col min="11810" max="11811" width="9.5703125" style="2" customWidth="1"/>
    <col min="11812" max="11812" width="10.85546875" style="2" customWidth="1"/>
    <col min="11813" max="11816" width="9.5703125" style="2" customWidth="1"/>
    <col min="11817" max="12032" width="11.42578125" style="2"/>
    <col min="12033" max="12033" width="14" style="2" customWidth="1"/>
    <col min="12034" max="12034" width="11.85546875" style="2" customWidth="1"/>
    <col min="12035" max="12035" width="9.28515625" style="2" customWidth="1"/>
    <col min="12036" max="12036" width="8.42578125" style="2" customWidth="1"/>
    <col min="12037" max="12037" width="9.140625" style="2" customWidth="1"/>
    <col min="12038" max="12038" width="10.5703125" style="2" customWidth="1"/>
    <col min="12039" max="12039" width="12.5703125" style="2" customWidth="1"/>
    <col min="12040" max="12040" width="12.28515625" style="2" customWidth="1"/>
    <col min="12041" max="12041" width="13" style="2" customWidth="1"/>
    <col min="12042" max="12042" width="9.28515625" style="2" customWidth="1"/>
    <col min="12043" max="12064" width="9.5703125" style="2" customWidth="1"/>
    <col min="12065" max="12065" width="11" style="2" customWidth="1"/>
    <col min="12066" max="12067" width="9.5703125" style="2" customWidth="1"/>
    <col min="12068" max="12068" width="10.85546875" style="2" customWidth="1"/>
    <col min="12069" max="12072" width="9.5703125" style="2" customWidth="1"/>
    <col min="12073" max="12288" width="11.42578125" style="2"/>
    <col min="12289" max="12289" width="14" style="2" customWidth="1"/>
    <col min="12290" max="12290" width="11.85546875" style="2" customWidth="1"/>
    <col min="12291" max="12291" width="9.28515625" style="2" customWidth="1"/>
    <col min="12292" max="12292" width="8.42578125" style="2" customWidth="1"/>
    <col min="12293" max="12293" width="9.140625" style="2" customWidth="1"/>
    <col min="12294" max="12294" width="10.5703125" style="2" customWidth="1"/>
    <col min="12295" max="12295" width="12.5703125" style="2" customWidth="1"/>
    <col min="12296" max="12296" width="12.28515625" style="2" customWidth="1"/>
    <col min="12297" max="12297" width="13" style="2" customWidth="1"/>
    <col min="12298" max="12298" width="9.28515625" style="2" customWidth="1"/>
    <col min="12299" max="12320" width="9.5703125" style="2" customWidth="1"/>
    <col min="12321" max="12321" width="11" style="2" customWidth="1"/>
    <col min="12322" max="12323" width="9.5703125" style="2" customWidth="1"/>
    <col min="12324" max="12324" width="10.85546875" style="2" customWidth="1"/>
    <col min="12325" max="12328" width="9.5703125" style="2" customWidth="1"/>
    <col min="12329" max="12544" width="11.42578125" style="2"/>
    <col min="12545" max="12545" width="14" style="2" customWidth="1"/>
    <col min="12546" max="12546" width="11.85546875" style="2" customWidth="1"/>
    <col min="12547" max="12547" width="9.28515625" style="2" customWidth="1"/>
    <col min="12548" max="12548" width="8.42578125" style="2" customWidth="1"/>
    <col min="12549" max="12549" width="9.140625" style="2" customWidth="1"/>
    <col min="12550" max="12550" width="10.5703125" style="2" customWidth="1"/>
    <col min="12551" max="12551" width="12.5703125" style="2" customWidth="1"/>
    <col min="12552" max="12552" width="12.28515625" style="2" customWidth="1"/>
    <col min="12553" max="12553" width="13" style="2" customWidth="1"/>
    <col min="12554" max="12554" width="9.28515625" style="2" customWidth="1"/>
    <col min="12555" max="12576" width="9.5703125" style="2" customWidth="1"/>
    <col min="12577" max="12577" width="11" style="2" customWidth="1"/>
    <col min="12578" max="12579" width="9.5703125" style="2" customWidth="1"/>
    <col min="12580" max="12580" width="10.85546875" style="2" customWidth="1"/>
    <col min="12581" max="12584" width="9.5703125" style="2" customWidth="1"/>
    <col min="12585" max="12800" width="11.42578125" style="2"/>
    <col min="12801" max="12801" width="14" style="2" customWidth="1"/>
    <col min="12802" max="12802" width="11.85546875" style="2" customWidth="1"/>
    <col min="12803" max="12803" width="9.28515625" style="2" customWidth="1"/>
    <col min="12804" max="12804" width="8.42578125" style="2" customWidth="1"/>
    <col min="12805" max="12805" width="9.140625" style="2" customWidth="1"/>
    <col min="12806" max="12806" width="10.5703125" style="2" customWidth="1"/>
    <col min="12807" max="12807" width="12.5703125" style="2" customWidth="1"/>
    <col min="12808" max="12808" width="12.28515625" style="2" customWidth="1"/>
    <col min="12809" max="12809" width="13" style="2" customWidth="1"/>
    <col min="12810" max="12810" width="9.28515625" style="2" customWidth="1"/>
    <col min="12811" max="12832" width="9.5703125" style="2" customWidth="1"/>
    <col min="12833" max="12833" width="11" style="2" customWidth="1"/>
    <col min="12834" max="12835" width="9.5703125" style="2" customWidth="1"/>
    <col min="12836" max="12836" width="10.85546875" style="2" customWidth="1"/>
    <col min="12837" max="12840" width="9.5703125" style="2" customWidth="1"/>
    <col min="12841" max="13056" width="11.42578125" style="2"/>
    <col min="13057" max="13057" width="14" style="2" customWidth="1"/>
    <col min="13058" max="13058" width="11.85546875" style="2" customWidth="1"/>
    <col min="13059" max="13059" width="9.28515625" style="2" customWidth="1"/>
    <col min="13060" max="13060" width="8.42578125" style="2" customWidth="1"/>
    <col min="13061" max="13061" width="9.140625" style="2" customWidth="1"/>
    <col min="13062" max="13062" width="10.5703125" style="2" customWidth="1"/>
    <col min="13063" max="13063" width="12.5703125" style="2" customWidth="1"/>
    <col min="13064" max="13064" width="12.28515625" style="2" customWidth="1"/>
    <col min="13065" max="13065" width="13" style="2" customWidth="1"/>
    <col min="13066" max="13066" width="9.28515625" style="2" customWidth="1"/>
    <col min="13067" max="13088" width="9.5703125" style="2" customWidth="1"/>
    <col min="13089" max="13089" width="11" style="2" customWidth="1"/>
    <col min="13090" max="13091" width="9.5703125" style="2" customWidth="1"/>
    <col min="13092" max="13092" width="10.85546875" style="2" customWidth="1"/>
    <col min="13093" max="13096" width="9.5703125" style="2" customWidth="1"/>
    <col min="13097" max="13312" width="11.42578125" style="2"/>
    <col min="13313" max="13313" width="14" style="2" customWidth="1"/>
    <col min="13314" max="13314" width="11.85546875" style="2" customWidth="1"/>
    <col min="13315" max="13315" width="9.28515625" style="2" customWidth="1"/>
    <col min="13316" max="13316" width="8.42578125" style="2" customWidth="1"/>
    <col min="13317" max="13317" width="9.140625" style="2" customWidth="1"/>
    <col min="13318" max="13318" width="10.5703125" style="2" customWidth="1"/>
    <col min="13319" max="13319" width="12.5703125" style="2" customWidth="1"/>
    <col min="13320" max="13320" width="12.28515625" style="2" customWidth="1"/>
    <col min="13321" max="13321" width="13" style="2" customWidth="1"/>
    <col min="13322" max="13322" width="9.28515625" style="2" customWidth="1"/>
    <col min="13323" max="13344" width="9.5703125" style="2" customWidth="1"/>
    <col min="13345" max="13345" width="11" style="2" customWidth="1"/>
    <col min="13346" max="13347" width="9.5703125" style="2" customWidth="1"/>
    <col min="13348" max="13348" width="10.85546875" style="2" customWidth="1"/>
    <col min="13349" max="13352" width="9.5703125" style="2" customWidth="1"/>
    <col min="13353" max="13568" width="11.42578125" style="2"/>
    <col min="13569" max="13569" width="14" style="2" customWidth="1"/>
    <col min="13570" max="13570" width="11.85546875" style="2" customWidth="1"/>
    <col min="13571" max="13571" width="9.28515625" style="2" customWidth="1"/>
    <col min="13572" max="13572" width="8.42578125" style="2" customWidth="1"/>
    <col min="13573" max="13573" width="9.140625" style="2" customWidth="1"/>
    <col min="13574" max="13574" width="10.5703125" style="2" customWidth="1"/>
    <col min="13575" max="13575" width="12.5703125" style="2" customWidth="1"/>
    <col min="13576" max="13576" width="12.28515625" style="2" customWidth="1"/>
    <col min="13577" max="13577" width="13" style="2" customWidth="1"/>
    <col min="13578" max="13578" width="9.28515625" style="2" customWidth="1"/>
    <col min="13579" max="13600" width="9.5703125" style="2" customWidth="1"/>
    <col min="13601" max="13601" width="11" style="2" customWidth="1"/>
    <col min="13602" max="13603" width="9.5703125" style="2" customWidth="1"/>
    <col min="13604" max="13604" width="10.85546875" style="2" customWidth="1"/>
    <col min="13605" max="13608" width="9.5703125" style="2" customWidth="1"/>
    <col min="13609" max="13824" width="11.42578125" style="2"/>
    <col min="13825" max="13825" width="14" style="2" customWidth="1"/>
    <col min="13826" max="13826" width="11.85546875" style="2" customWidth="1"/>
    <col min="13827" max="13827" width="9.28515625" style="2" customWidth="1"/>
    <col min="13828" max="13828" width="8.42578125" style="2" customWidth="1"/>
    <col min="13829" max="13829" width="9.140625" style="2" customWidth="1"/>
    <col min="13830" max="13830" width="10.5703125" style="2" customWidth="1"/>
    <col min="13831" max="13831" width="12.5703125" style="2" customWidth="1"/>
    <col min="13832" max="13832" width="12.28515625" style="2" customWidth="1"/>
    <col min="13833" max="13833" width="13" style="2" customWidth="1"/>
    <col min="13834" max="13834" width="9.28515625" style="2" customWidth="1"/>
    <col min="13835" max="13856" width="9.5703125" style="2" customWidth="1"/>
    <col min="13857" max="13857" width="11" style="2" customWidth="1"/>
    <col min="13858" max="13859" width="9.5703125" style="2" customWidth="1"/>
    <col min="13860" max="13860" width="10.85546875" style="2" customWidth="1"/>
    <col min="13861" max="13864" width="9.5703125" style="2" customWidth="1"/>
    <col min="13865" max="14080" width="11.42578125" style="2"/>
    <col min="14081" max="14081" width="14" style="2" customWidth="1"/>
    <col min="14082" max="14082" width="11.85546875" style="2" customWidth="1"/>
    <col min="14083" max="14083" width="9.28515625" style="2" customWidth="1"/>
    <col min="14084" max="14084" width="8.42578125" style="2" customWidth="1"/>
    <col min="14085" max="14085" width="9.140625" style="2" customWidth="1"/>
    <col min="14086" max="14086" width="10.5703125" style="2" customWidth="1"/>
    <col min="14087" max="14087" width="12.5703125" style="2" customWidth="1"/>
    <col min="14088" max="14088" width="12.28515625" style="2" customWidth="1"/>
    <col min="14089" max="14089" width="13" style="2" customWidth="1"/>
    <col min="14090" max="14090" width="9.28515625" style="2" customWidth="1"/>
    <col min="14091" max="14112" width="9.5703125" style="2" customWidth="1"/>
    <col min="14113" max="14113" width="11" style="2" customWidth="1"/>
    <col min="14114" max="14115" width="9.5703125" style="2" customWidth="1"/>
    <col min="14116" max="14116" width="10.85546875" style="2" customWidth="1"/>
    <col min="14117" max="14120" width="9.5703125" style="2" customWidth="1"/>
    <col min="14121" max="14336" width="11.42578125" style="2"/>
    <col min="14337" max="14337" width="14" style="2" customWidth="1"/>
    <col min="14338" max="14338" width="11.85546875" style="2" customWidth="1"/>
    <col min="14339" max="14339" width="9.28515625" style="2" customWidth="1"/>
    <col min="14340" max="14340" width="8.42578125" style="2" customWidth="1"/>
    <col min="14341" max="14341" width="9.140625" style="2" customWidth="1"/>
    <col min="14342" max="14342" width="10.5703125" style="2" customWidth="1"/>
    <col min="14343" max="14343" width="12.5703125" style="2" customWidth="1"/>
    <col min="14344" max="14344" width="12.28515625" style="2" customWidth="1"/>
    <col min="14345" max="14345" width="13" style="2" customWidth="1"/>
    <col min="14346" max="14346" width="9.28515625" style="2" customWidth="1"/>
    <col min="14347" max="14368" width="9.5703125" style="2" customWidth="1"/>
    <col min="14369" max="14369" width="11" style="2" customWidth="1"/>
    <col min="14370" max="14371" width="9.5703125" style="2" customWidth="1"/>
    <col min="14372" max="14372" width="10.85546875" style="2" customWidth="1"/>
    <col min="14373" max="14376" width="9.5703125" style="2" customWidth="1"/>
    <col min="14377" max="14592" width="11.42578125" style="2"/>
    <col min="14593" max="14593" width="14" style="2" customWidth="1"/>
    <col min="14594" max="14594" width="11.85546875" style="2" customWidth="1"/>
    <col min="14595" max="14595" width="9.28515625" style="2" customWidth="1"/>
    <col min="14596" max="14596" width="8.42578125" style="2" customWidth="1"/>
    <col min="14597" max="14597" width="9.140625" style="2" customWidth="1"/>
    <col min="14598" max="14598" width="10.5703125" style="2" customWidth="1"/>
    <col min="14599" max="14599" width="12.5703125" style="2" customWidth="1"/>
    <col min="14600" max="14600" width="12.28515625" style="2" customWidth="1"/>
    <col min="14601" max="14601" width="13" style="2" customWidth="1"/>
    <col min="14602" max="14602" width="9.28515625" style="2" customWidth="1"/>
    <col min="14603" max="14624" width="9.5703125" style="2" customWidth="1"/>
    <col min="14625" max="14625" width="11" style="2" customWidth="1"/>
    <col min="14626" max="14627" width="9.5703125" style="2" customWidth="1"/>
    <col min="14628" max="14628" width="10.85546875" style="2" customWidth="1"/>
    <col min="14629" max="14632" width="9.5703125" style="2" customWidth="1"/>
    <col min="14633" max="14848" width="11.42578125" style="2"/>
    <col min="14849" max="14849" width="14" style="2" customWidth="1"/>
    <col min="14850" max="14850" width="11.85546875" style="2" customWidth="1"/>
    <col min="14851" max="14851" width="9.28515625" style="2" customWidth="1"/>
    <col min="14852" max="14852" width="8.42578125" style="2" customWidth="1"/>
    <col min="14853" max="14853" width="9.140625" style="2" customWidth="1"/>
    <col min="14854" max="14854" width="10.5703125" style="2" customWidth="1"/>
    <col min="14855" max="14855" width="12.5703125" style="2" customWidth="1"/>
    <col min="14856" max="14856" width="12.28515625" style="2" customWidth="1"/>
    <col min="14857" max="14857" width="13" style="2" customWidth="1"/>
    <col min="14858" max="14858" width="9.28515625" style="2" customWidth="1"/>
    <col min="14859" max="14880" width="9.5703125" style="2" customWidth="1"/>
    <col min="14881" max="14881" width="11" style="2" customWidth="1"/>
    <col min="14882" max="14883" width="9.5703125" style="2" customWidth="1"/>
    <col min="14884" max="14884" width="10.85546875" style="2" customWidth="1"/>
    <col min="14885" max="14888" width="9.5703125" style="2" customWidth="1"/>
    <col min="14889" max="15104" width="11.42578125" style="2"/>
    <col min="15105" max="15105" width="14" style="2" customWidth="1"/>
    <col min="15106" max="15106" width="11.85546875" style="2" customWidth="1"/>
    <col min="15107" max="15107" width="9.28515625" style="2" customWidth="1"/>
    <col min="15108" max="15108" width="8.42578125" style="2" customWidth="1"/>
    <col min="15109" max="15109" width="9.140625" style="2" customWidth="1"/>
    <col min="15110" max="15110" width="10.5703125" style="2" customWidth="1"/>
    <col min="15111" max="15111" width="12.5703125" style="2" customWidth="1"/>
    <col min="15112" max="15112" width="12.28515625" style="2" customWidth="1"/>
    <col min="15113" max="15113" width="13" style="2" customWidth="1"/>
    <col min="15114" max="15114" width="9.28515625" style="2" customWidth="1"/>
    <col min="15115" max="15136" width="9.5703125" style="2" customWidth="1"/>
    <col min="15137" max="15137" width="11" style="2" customWidth="1"/>
    <col min="15138" max="15139" width="9.5703125" style="2" customWidth="1"/>
    <col min="15140" max="15140" width="10.85546875" style="2" customWidth="1"/>
    <col min="15141" max="15144" width="9.5703125" style="2" customWidth="1"/>
    <col min="15145" max="15360" width="11.42578125" style="2"/>
    <col min="15361" max="15361" width="14" style="2" customWidth="1"/>
    <col min="15362" max="15362" width="11.85546875" style="2" customWidth="1"/>
    <col min="15363" max="15363" width="9.28515625" style="2" customWidth="1"/>
    <col min="15364" max="15364" width="8.42578125" style="2" customWidth="1"/>
    <col min="15365" max="15365" width="9.140625" style="2" customWidth="1"/>
    <col min="15366" max="15366" width="10.5703125" style="2" customWidth="1"/>
    <col min="15367" max="15367" width="12.5703125" style="2" customWidth="1"/>
    <col min="15368" max="15368" width="12.28515625" style="2" customWidth="1"/>
    <col min="15369" max="15369" width="13" style="2" customWidth="1"/>
    <col min="15370" max="15370" width="9.28515625" style="2" customWidth="1"/>
    <col min="15371" max="15392" width="9.5703125" style="2" customWidth="1"/>
    <col min="15393" max="15393" width="11" style="2" customWidth="1"/>
    <col min="15394" max="15395" width="9.5703125" style="2" customWidth="1"/>
    <col min="15396" max="15396" width="10.85546875" style="2" customWidth="1"/>
    <col min="15397" max="15400" width="9.5703125" style="2" customWidth="1"/>
    <col min="15401" max="15616" width="11.42578125" style="2"/>
    <col min="15617" max="15617" width="14" style="2" customWidth="1"/>
    <col min="15618" max="15618" width="11.85546875" style="2" customWidth="1"/>
    <col min="15619" max="15619" width="9.28515625" style="2" customWidth="1"/>
    <col min="15620" max="15620" width="8.42578125" style="2" customWidth="1"/>
    <col min="15621" max="15621" width="9.140625" style="2" customWidth="1"/>
    <col min="15622" max="15622" width="10.5703125" style="2" customWidth="1"/>
    <col min="15623" max="15623" width="12.5703125" style="2" customWidth="1"/>
    <col min="15624" max="15624" width="12.28515625" style="2" customWidth="1"/>
    <col min="15625" max="15625" width="13" style="2" customWidth="1"/>
    <col min="15626" max="15626" width="9.28515625" style="2" customWidth="1"/>
    <col min="15627" max="15648" width="9.5703125" style="2" customWidth="1"/>
    <col min="15649" max="15649" width="11" style="2" customWidth="1"/>
    <col min="15650" max="15651" width="9.5703125" style="2" customWidth="1"/>
    <col min="15652" max="15652" width="10.85546875" style="2" customWidth="1"/>
    <col min="15653" max="15656" width="9.5703125" style="2" customWidth="1"/>
    <col min="15657" max="15872" width="11.42578125" style="2"/>
    <col min="15873" max="15873" width="14" style="2" customWidth="1"/>
    <col min="15874" max="15874" width="11.85546875" style="2" customWidth="1"/>
    <col min="15875" max="15875" width="9.28515625" style="2" customWidth="1"/>
    <col min="15876" max="15876" width="8.42578125" style="2" customWidth="1"/>
    <col min="15877" max="15877" width="9.140625" style="2" customWidth="1"/>
    <col min="15878" max="15878" width="10.5703125" style="2" customWidth="1"/>
    <col min="15879" max="15879" width="12.5703125" style="2" customWidth="1"/>
    <col min="15880" max="15880" width="12.28515625" style="2" customWidth="1"/>
    <col min="15881" max="15881" width="13" style="2" customWidth="1"/>
    <col min="15882" max="15882" width="9.28515625" style="2" customWidth="1"/>
    <col min="15883" max="15904" width="9.5703125" style="2" customWidth="1"/>
    <col min="15905" max="15905" width="11" style="2" customWidth="1"/>
    <col min="15906" max="15907" width="9.5703125" style="2" customWidth="1"/>
    <col min="15908" max="15908" width="10.85546875" style="2" customWidth="1"/>
    <col min="15909" max="15912" width="9.5703125" style="2" customWidth="1"/>
    <col min="15913" max="16128" width="11.42578125" style="2"/>
    <col min="16129" max="16129" width="14" style="2" customWidth="1"/>
    <col min="16130" max="16130" width="11.85546875" style="2" customWidth="1"/>
    <col min="16131" max="16131" width="9.28515625" style="2" customWidth="1"/>
    <col min="16132" max="16132" width="8.42578125" style="2" customWidth="1"/>
    <col min="16133" max="16133" width="9.140625" style="2" customWidth="1"/>
    <col min="16134" max="16134" width="10.5703125" style="2" customWidth="1"/>
    <col min="16135" max="16135" width="12.5703125" style="2" customWidth="1"/>
    <col min="16136" max="16136" width="12.28515625" style="2" customWidth="1"/>
    <col min="16137" max="16137" width="13" style="2" customWidth="1"/>
    <col min="16138" max="16138" width="9.28515625" style="2" customWidth="1"/>
    <col min="16139" max="16160" width="9.5703125" style="2" customWidth="1"/>
    <col min="16161" max="16161" width="11" style="2" customWidth="1"/>
    <col min="16162" max="16163" width="9.5703125" style="2" customWidth="1"/>
    <col min="16164" max="16164" width="10.85546875" style="2" customWidth="1"/>
    <col min="16165" max="16168" width="9.5703125" style="2" customWidth="1"/>
    <col min="16169" max="16384" width="11.42578125" style="2"/>
  </cols>
  <sheetData>
    <row r="1" spans="1:40" ht="12.7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</row>
    <row r="2" spans="1:40" ht="12.75" customHeight="1" x14ac:dyDescent="0.2">
      <c r="A2" s="1" t="s">
        <v>125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2.75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1.25" customHeight="1" x14ac:dyDescent="0.2"/>
    <row r="5" spans="1:40" s="20" customFormat="1" ht="19.5" customHeight="1" x14ac:dyDescent="0.2">
      <c r="A5" s="59" t="s">
        <v>1</v>
      </c>
      <c r="B5" s="57" t="s">
        <v>2</v>
      </c>
      <c r="C5" s="57"/>
      <c r="D5" s="57"/>
      <c r="E5" s="57" t="s">
        <v>3</v>
      </c>
      <c r="F5" s="57"/>
      <c r="G5" s="61" t="s">
        <v>4</v>
      </c>
      <c r="H5" s="61"/>
      <c r="I5" s="61"/>
      <c r="J5" s="61"/>
      <c r="K5" s="61" t="s">
        <v>5</v>
      </c>
      <c r="L5" s="61"/>
      <c r="M5" s="61"/>
      <c r="N5" s="61"/>
      <c r="O5" s="61"/>
      <c r="P5" s="61"/>
      <c r="Q5" s="61"/>
      <c r="R5" s="61"/>
      <c r="S5" s="57" t="s">
        <v>6</v>
      </c>
      <c r="T5" s="57"/>
      <c r="U5" s="61" t="s">
        <v>7</v>
      </c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57" t="s">
        <v>8</v>
      </c>
      <c r="AH5" s="57"/>
      <c r="AI5" s="57"/>
      <c r="AJ5" s="57"/>
      <c r="AK5" s="57"/>
      <c r="AL5" s="57"/>
      <c r="AM5" s="57"/>
      <c r="AN5" s="57"/>
    </row>
    <row r="6" spans="1:40" s="20" customFormat="1" ht="27" customHeight="1" x14ac:dyDescent="0.2">
      <c r="A6" s="60"/>
      <c r="B6" s="16" t="s">
        <v>9</v>
      </c>
      <c r="C6" s="16" t="s">
        <v>10</v>
      </c>
      <c r="D6" s="16" t="s">
        <v>11</v>
      </c>
      <c r="E6" s="16" t="s">
        <v>12</v>
      </c>
      <c r="F6" s="16" t="s">
        <v>13</v>
      </c>
      <c r="G6" s="16" t="s">
        <v>14</v>
      </c>
      <c r="H6" s="16" t="s">
        <v>15</v>
      </c>
      <c r="I6" s="16" t="s">
        <v>16</v>
      </c>
      <c r="J6" s="16" t="s">
        <v>17</v>
      </c>
      <c r="K6" s="16" t="s">
        <v>18</v>
      </c>
      <c r="L6" s="16" t="s">
        <v>19</v>
      </c>
      <c r="M6" s="16" t="s">
        <v>20</v>
      </c>
      <c r="N6" s="16" t="s">
        <v>21</v>
      </c>
      <c r="O6" s="16" t="s">
        <v>22</v>
      </c>
      <c r="P6" s="16" t="s">
        <v>23</v>
      </c>
      <c r="Q6" s="16" t="s">
        <v>24</v>
      </c>
      <c r="R6" s="16" t="s">
        <v>25</v>
      </c>
      <c r="S6" s="16" t="s">
        <v>26</v>
      </c>
      <c r="T6" s="16" t="s">
        <v>27</v>
      </c>
      <c r="U6" s="16" t="s">
        <v>28</v>
      </c>
      <c r="V6" s="16" t="s">
        <v>29</v>
      </c>
      <c r="W6" s="16" t="s">
        <v>30</v>
      </c>
      <c r="X6" s="16" t="s">
        <v>31</v>
      </c>
      <c r="Y6" s="16" t="s">
        <v>32</v>
      </c>
      <c r="Z6" s="16" t="s">
        <v>33</v>
      </c>
      <c r="AA6" s="16" t="s">
        <v>34</v>
      </c>
      <c r="AB6" s="16" t="s">
        <v>35</v>
      </c>
      <c r="AC6" s="16" t="s">
        <v>36</v>
      </c>
      <c r="AD6" s="16" t="s">
        <v>37</v>
      </c>
      <c r="AE6" s="16" t="s">
        <v>38</v>
      </c>
      <c r="AF6" s="16" t="s">
        <v>39</v>
      </c>
      <c r="AG6" s="16" t="s">
        <v>40</v>
      </c>
      <c r="AH6" s="16" t="s">
        <v>41</v>
      </c>
      <c r="AI6" s="16" t="s">
        <v>42</v>
      </c>
      <c r="AJ6" s="16" t="s">
        <v>43</v>
      </c>
      <c r="AK6" s="16" t="s">
        <v>44</v>
      </c>
      <c r="AL6" s="16" t="s">
        <v>45</v>
      </c>
      <c r="AM6" s="16" t="s">
        <v>46</v>
      </c>
      <c r="AN6" s="16" t="s">
        <v>47</v>
      </c>
    </row>
    <row r="7" spans="1:40" x14ac:dyDescent="0.2">
      <c r="A7" s="39" t="s">
        <v>48</v>
      </c>
      <c r="B7" s="19">
        <f>SUM(B8:B19)</f>
        <v>165671.88679245286</v>
      </c>
      <c r="C7" s="19">
        <f t="shared" ref="C7:AN7" si="0">SUM(C8:C19)</f>
        <v>26534.213836477986</v>
      </c>
      <c r="D7" s="19">
        <f t="shared" si="0"/>
        <v>1356.0377358490564</v>
      </c>
      <c r="E7" s="19">
        <f t="shared" si="0"/>
        <v>2567.6729559748424</v>
      </c>
      <c r="F7" s="19">
        <f>SUM(F8:F19)/6.6</f>
        <v>31318.534400609871</v>
      </c>
      <c r="G7" s="19">
        <f t="shared" si="0"/>
        <v>20062.201257861634</v>
      </c>
      <c r="H7" s="19">
        <f t="shared" si="0"/>
        <v>15566.163522012577</v>
      </c>
      <c r="I7" s="19">
        <f t="shared" si="0"/>
        <v>490.88050314465403</v>
      </c>
      <c r="J7" s="19">
        <f t="shared" si="0"/>
        <v>25212.83018867924</v>
      </c>
      <c r="K7" s="19">
        <f t="shared" si="0"/>
        <v>2498.050314465409</v>
      </c>
      <c r="L7" s="19">
        <f t="shared" si="0"/>
        <v>5491.698113207548</v>
      </c>
      <c r="M7" s="19">
        <f t="shared" si="0"/>
        <v>22642.012578616352</v>
      </c>
      <c r="N7" s="19">
        <f t="shared" si="0"/>
        <v>4316.0377358490559</v>
      </c>
      <c r="O7" s="19">
        <f t="shared" si="0"/>
        <v>3968.9196266702475</v>
      </c>
      <c r="P7" s="19">
        <f t="shared" si="0"/>
        <v>774.35931869558408</v>
      </c>
      <c r="Q7" s="19">
        <f t="shared" si="0"/>
        <v>230.33908547639828</v>
      </c>
      <c r="R7" s="19">
        <f t="shared" si="0"/>
        <v>189.65240940934217</v>
      </c>
      <c r="S7" s="19">
        <f>SUM(S8:S19)/12</f>
        <v>22759.208595387838</v>
      </c>
      <c r="T7" s="19">
        <f>SUM(T8:T19)/12</f>
        <v>45109.329140461217</v>
      </c>
      <c r="U7" s="19">
        <f t="shared" si="0"/>
        <v>3724.4654088050311</v>
      </c>
      <c r="V7" s="19">
        <f t="shared" si="0"/>
        <v>551.82389937106905</v>
      </c>
      <c r="W7" s="19">
        <f t="shared" si="0"/>
        <v>1269.9371069182389</v>
      </c>
      <c r="X7" s="19">
        <f t="shared" si="0"/>
        <v>8725.9119496855346</v>
      </c>
      <c r="Y7" s="19">
        <f t="shared" si="0"/>
        <v>7275.7232704402513</v>
      </c>
      <c r="Z7" s="19">
        <f t="shared" si="0"/>
        <v>4540.3773584905657</v>
      </c>
      <c r="AA7" s="19">
        <f t="shared" si="0"/>
        <v>912.38993710691818</v>
      </c>
      <c r="AB7" s="19">
        <f t="shared" si="0"/>
        <v>27.547169811320753</v>
      </c>
      <c r="AC7" s="19">
        <f t="shared" si="0"/>
        <v>2778.2389937106923</v>
      </c>
      <c r="AD7" s="19">
        <f t="shared" si="0"/>
        <v>700.31446540880506</v>
      </c>
      <c r="AE7" s="19">
        <f t="shared" si="0"/>
        <v>887.10691823899367</v>
      </c>
      <c r="AF7" s="19">
        <f t="shared" si="0"/>
        <v>8001.2578616352203</v>
      </c>
      <c r="AG7" s="19">
        <f>SUM(AG8:AG19)/3</f>
        <v>11184.339622641512</v>
      </c>
      <c r="AH7" s="19">
        <f>SUM(AH8:AH19)/3</f>
        <v>2608.1132075471696</v>
      </c>
      <c r="AI7" s="19">
        <f t="shared" si="0"/>
        <v>11989.559748427673</v>
      </c>
      <c r="AJ7" s="19">
        <f>SUM(AJ8:AJ19)/3</f>
        <v>9742.2431865828094</v>
      </c>
      <c r="AK7" s="19">
        <f>SUM(AK8:AK19)/3</f>
        <v>3615.0314465408806</v>
      </c>
      <c r="AL7" s="19">
        <f>SUM(AL8:AL19)/3</f>
        <v>600.10482180293502</v>
      </c>
      <c r="AM7" s="19">
        <f>SUM(AM8:AM19)</f>
        <v>723.27044025157215</v>
      </c>
      <c r="AN7" s="19">
        <f t="shared" si="0"/>
        <v>602.01257861635213</v>
      </c>
    </row>
    <row r="8" spans="1:40" ht="12" customHeight="1" x14ac:dyDescent="0.2">
      <c r="A8" s="40" t="s">
        <v>49</v>
      </c>
      <c r="B8" s="5">
        <v>1246.2264150943397</v>
      </c>
      <c r="C8" s="5">
        <v>1910.691823899371</v>
      </c>
      <c r="D8" s="5">
        <v>694.02515723270437</v>
      </c>
      <c r="E8" s="5">
        <v>249.93710691823898</v>
      </c>
      <c r="F8" s="5">
        <v>18389.937106918238</v>
      </c>
      <c r="G8" s="5">
        <v>531.5723270440252</v>
      </c>
      <c r="H8" s="5">
        <v>1061.7610062893082</v>
      </c>
      <c r="I8" s="5">
        <v>29.937106918238992</v>
      </c>
      <c r="J8" s="5">
        <v>5937.6729559748428</v>
      </c>
      <c r="K8" s="5">
        <v>210</v>
      </c>
      <c r="L8" s="5">
        <v>549.74842767295593</v>
      </c>
      <c r="M8" s="5">
        <v>2327.7987421383646</v>
      </c>
      <c r="N8" s="5">
        <v>546.03773584905662</v>
      </c>
      <c r="O8" s="5">
        <v>379.02370241052836</v>
      </c>
      <c r="P8" s="5">
        <v>73.949730298350445</v>
      </c>
      <c r="Q8" s="5">
        <v>21.996911300611021</v>
      </c>
      <c r="R8" s="5">
        <v>18.111416996799388</v>
      </c>
      <c r="S8" s="5">
        <v>21979.874213836476</v>
      </c>
      <c r="T8" s="5">
        <v>43640.062893081762</v>
      </c>
      <c r="U8" s="5">
        <v>132.0754716981132</v>
      </c>
      <c r="V8" s="5">
        <v>0</v>
      </c>
      <c r="W8" s="5">
        <v>81.823899371069174</v>
      </c>
      <c r="X8" s="5">
        <v>752.01257861635213</v>
      </c>
      <c r="Y8" s="5">
        <v>583.52201257861634</v>
      </c>
      <c r="Z8" s="5">
        <v>399.68553459119494</v>
      </c>
      <c r="AA8" s="5">
        <v>78.113207547169807</v>
      </c>
      <c r="AB8" s="5">
        <v>0</v>
      </c>
      <c r="AC8" s="5">
        <v>79.559748427672957</v>
      </c>
      <c r="AD8" s="5">
        <v>57.547169811320757</v>
      </c>
      <c r="AE8" s="5">
        <v>55.031446540880502</v>
      </c>
      <c r="AF8" s="5">
        <v>1083.7735849056603</v>
      </c>
      <c r="AG8" s="5">
        <v>4751.8867924528304</v>
      </c>
      <c r="AH8" s="5">
        <v>677.67295597484281</v>
      </c>
      <c r="AI8" s="5">
        <v>805.09433962264154</v>
      </c>
      <c r="AJ8" s="5">
        <v>3609.3081761006288</v>
      </c>
      <c r="AK8" s="5">
        <v>983.01886792452831</v>
      </c>
      <c r="AL8" s="5">
        <v>297.2955974842767</v>
      </c>
      <c r="AM8" s="5">
        <v>62.955974842767297</v>
      </c>
      <c r="AN8" s="5">
        <v>0.94339622641509435</v>
      </c>
    </row>
    <row r="9" spans="1:40" ht="12" customHeight="1" x14ac:dyDescent="0.2">
      <c r="A9" s="40" t="s">
        <v>50</v>
      </c>
      <c r="B9" s="5">
        <v>482.83018867924528</v>
      </c>
      <c r="C9" s="5">
        <v>1889.8113207547169</v>
      </c>
      <c r="D9" s="5">
        <v>308.8679245283019</v>
      </c>
      <c r="E9" s="5">
        <v>75.974842767295598</v>
      </c>
      <c r="F9" s="5">
        <v>18016.603773584906</v>
      </c>
      <c r="G9" s="5">
        <v>8189.3710691823899</v>
      </c>
      <c r="H9" s="5">
        <v>2331.132075471698</v>
      </c>
      <c r="I9" s="5">
        <v>42.20125786163522</v>
      </c>
      <c r="J9" s="5">
        <v>4692.6415094339618</v>
      </c>
      <c r="K9" s="5">
        <v>250.56603773584905</v>
      </c>
      <c r="L9" s="5">
        <v>558.67924528301887</v>
      </c>
      <c r="M9" s="5">
        <v>4398.364779874214</v>
      </c>
      <c r="N9" s="5">
        <v>669.37106918238987</v>
      </c>
      <c r="O9" s="5">
        <v>391.54502115087627</v>
      </c>
      <c r="P9" s="5">
        <v>76.392712459992381</v>
      </c>
      <c r="Q9" s="5">
        <v>22.723594977506206</v>
      </c>
      <c r="R9" s="5">
        <v>18.709740594015081</v>
      </c>
      <c r="S9" s="5">
        <v>22749.937106918238</v>
      </c>
      <c r="T9" s="5">
        <v>44991.006289308178</v>
      </c>
      <c r="U9" s="5">
        <v>424.2138364779874</v>
      </c>
      <c r="V9" s="5">
        <v>0</v>
      </c>
      <c r="W9" s="5">
        <v>96.666666666666671</v>
      </c>
      <c r="X9" s="5">
        <v>759.74842767295593</v>
      </c>
      <c r="Y9" s="5">
        <v>879.37106918238987</v>
      </c>
      <c r="Z9" s="5">
        <v>394.96855345911951</v>
      </c>
      <c r="AA9" s="5">
        <v>64.842767295597483</v>
      </c>
      <c r="AB9" s="5">
        <v>0</v>
      </c>
      <c r="AC9" s="5">
        <v>95.157232704402517</v>
      </c>
      <c r="AD9" s="5">
        <v>82.075471698113205</v>
      </c>
      <c r="AE9" s="5">
        <v>107.10691823899371</v>
      </c>
      <c r="AF9" s="5">
        <v>1282.7672955974842</v>
      </c>
      <c r="AG9" s="5">
        <v>5108.9937106918242</v>
      </c>
      <c r="AH9" s="5">
        <v>561.19496855345915</v>
      </c>
      <c r="AI9" s="5">
        <v>815.97484276729563</v>
      </c>
      <c r="AJ9" s="5">
        <v>3502.0754716981132</v>
      </c>
      <c r="AK9" s="5">
        <v>967.16981132075466</v>
      </c>
      <c r="AL9" s="5">
        <v>345.47169811320754</v>
      </c>
      <c r="AM9" s="5">
        <v>87.484276729559753</v>
      </c>
      <c r="AN9" s="5">
        <v>12.578616352201257</v>
      </c>
    </row>
    <row r="10" spans="1:40" ht="12" customHeight="1" x14ac:dyDescent="0.2">
      <c r="A10" s="40" t="s">
        <v>51</v>
      </c>
      <c r="B10" s="5">
        <v>1175.2201257861634</v>
      </c>
      <c r="C10" s="5">
        <v>903.14465408805029</v>
      </c>
      <c r="D10" s="5">
        <v>83.333333333333329</v>
      </c>
      <c r="E10" s="5">
        <v>89.811320754716974</v>
      </c>
      <c r="F10" s="5">
        <v>17998.427672955975</v>
      </c>
      <c r="G10" s="5">
        <v>3228.4905660377358</v>
      </c>
      <c r="H10" s="5">
        <v>1521.823899371069</v>
      </c>
      <c r="I10" s="5">
        <v>40.314465408805027</v>
      </c>
      <c r="J10" s="5">
        <v>3517.7358490566039</v>
      </c>
      <c r="K10" s="5">
        <v>185.53459119496856</v>
      </c>
      <c r="L10" s="5">
        <v>588.05031446540875</v>
      </c>
      <c r="M10" s="5">
        <v>1706.7924528301887</v>
      </c>
      <c r="N10" s="5">
        <v>511.50943396226415</v>
      </c>
      <c r="O10" s="5">
        <v>382.60122205062777</v>
      </c>
      <c r="P10" s="5">
        <v>74.647725201676721</v>
      </c>
      <c r="Q10" s="5">
        <v>22.204535208295365</v>
      </c>
      <c r="R10" s="5">
        <v>18.282366596003875</v>
      </c>
      <c r="S10" s="5">
        <v>23672.201257861634</v>
      </c>
      <c r="T10" s="5">
        <v>45290.817610062892</v>
      </c>
      <c r="U10" s="5">
        <v>520.06289308176099</v>
      </c>
      <c r="V10" s="5">
        <v>28.930817610062892</v>
      </c>
      <c r="W10" s="5">
        <v>146.66666666666666</v>
      </c>
      <c r="X10" s="5">
        <v>842.38993710691818</v>
      </c>
      <c r="Y10" s="5">
        <v>950.62893081761001</v>
      </c>
      <c r="Z10" s="5">
        <v>412.07547169811318</v>
      </c>
      <c r="AA10" s="5">
        <v>15.157232704402515</v>
      </c>
      <c r="AB10" s="5">
        <v>0</v>
      </c>
      <c r="AC10" s="5">
        <v>163.52201257861634</v>
      </c>
      <c r="AD10" s="5">
        <v>113.08176100628931</v>
      </c>
      <c r="AE10" s="5">
        <v>71.635220125786162</v>
      </c>
      <c r="AF10" s="5">
        <v>752.07547169811323</v>
      </c>
      <c r="AG10" s="5">
        <v>3412.3270440251572</v>
      </c>
      <c r="AH10" s="5">
        <v>542.51572327044028</v>
      </c>
      <c r="AI10" s="5">
        <v>904.5911949685534</v>
      </c>
      <c r="AJ10" s="5">
        <v>3378.9308176100626</v>
      </c>
      <c r="AK10" s="5">
        <v>688.93081761006283</v>
      </c>
      <c r="AL10" s="5">
        <v>378.93081761006289</v>
      </c>
      <c r="AM10" s="5">
        <v>88.050314465408803</v>
      </c>
      <c r="AN10" s="5">
        <v>0</v>
      </c>
    </row>
    <row r="11" spans="1:40" ht="12" customHeight="1" x14ac:dyDescent="0.2">
      <c r="A11" s="40" t="s">
        <v>52</v>
      </c>
      <c r="B11" s="5">
        <v>18170.188679245282</v>
      </c>
      <c r="C11" s="5">
        <v>2007.5471698113206</v>
      </c>
      <c r="D11" s="5">
        <v>106.28930817610063</v>
      </c>
      <c r="E11" s="5">
        <v>255.22012578616352</v>
      </c>
      <c r="F11" s="5">
        <v>7428.1761006289307</v>
      </c>
      <c r="G11" s="5">
        <v>2243.5849056603774</v>
      </c>
      <c r="H11" s="5">
        <v>1195.5974842767296</v>
      </c>
      <c r="I11" s="5">
        <v>72.264150943396231</v>
      </c>
      <c r="J11" s="5">
        <v>2196.4150943396226</v>
      </c>
      <c r="K11" s="5">
        <v>309.93710691823901</v>
      </c>
      <c r="L11" s="5">
        <v>552.01257861635224</v>
      </c>
      <c r="M11" s="5">
        <v>1465.2830188679245</v>
      </c>
      <c r="N11" s="5">
        <v>373.52201257861634</v>
      </c>
      <c r="O11" s="5">
        <v>402.22923521117298</v>
      </c>
      <c r="P11" s="5">
        <v>78.477264806412734</v>
      </c>
      <c r="Q11" s="5">
        <v>23.343660972077004</v>
      </c>
      <c r="R11" s="5">
        <v>19.220279261909553</v>
      </c>
      <c r="S11" s="5">
        <v>23313.710691823901</v>
      </c>
      <c r="T11" s="5">
        <v>45434.591194968554</v>
      </c>
      <c r="U11" s="5">
        <v>641.5094339622641</v>
      </c>
      <c r="V11" s="5">
        <v>78.238993710691815</v>
      </c>
      <c r="W11" s="5">
        <v>187.48427672955975</v>
      </c>
      <c r="X11" s="5">
        <v>789.30817610062888</v>
      </c>
      <c r="Y11" s="5">
        <v>760.37735849056605</v>
      </c>
      <c r="Z11" s="5">
        <v>475.15723270440253</v>
      </c>
      <c r="AA11" s="5">
        <v>86.918238993710688</v>
      </c>
      <c r="AB11" s="5">
        <v>0</v>
      </c>
      <c r="AC11" s="5">
        <v>60.566037735849058</v>
      </c>
      <c r="AD11" s="5">
        <v>66.477987421383645</v>
      </c>
      <c r="AE11" s="5">
        <v>81.509433962264154</v>
      </c>
      <c r="AF11" s="5">
        <v>710.25157232704396</v>
      </c>
      <c r="AG11" s="5">
        <v>815.66037735849056</v>
      </c>
      <c r="AH11" s="5">
        <v>678.55345911949689</v>
      </c>
      <c r="AI11" s="5">
        <v>1325.5974842767296</v>
      </c>
      <c r="AJ11" s="5">
        <v>3175.4716981132074</v>
      </c>
      <c r="AK11" s="5">
        <v>689.87421383647802</v>
      </c>
      <c r="AL11" s="5">
        <v>148.80503144654088</v>
      </c>
      <c r="AM11" s="5">
        <v>58.80503144654088</v>
      </c>
      <c r="AN11" s="5">
        <v>2.0754716981132075</v>
      </c>
    </row>
    <row r="12" spans="1:40" ht="12" customHeight="1" x14ac:dyDescent="0.2">
      <c r="A12" s="40" t="s">
        <v>53</v>
      </c>
      <c r="B12" s="5">
        <v>36724.339622641506</v>
      </c>
      <c r="C12" s="5">
        <v>1739.433962264151</v>
      </c>
      <c r="D12" s="5">
        <v>0</v>
      </c>
      <c r="E12" s="5">
        <v>126.47798742138365</v>
      </c>
      <c r="F12" s="5">
        <v>17953.962264150941</v>
      </c>
      <c r="G12" s="5">
        <v>579.49685534591197</v>
      </c>
      <c r="H12" s="5">
        <v>164.15094339622641</v>
      </c>
      <c r="I12" s="5">
        <v>18.238993710691823</v>
      </c>
      <c r="J12" s="5">
        <v>746.79245283018861</v>
      </c>
      <c r="K12" s="5">
        <v>187.86163522012578</v>
      </c>
      <c r="L12" s="5">
        <v>572.38993710691818</v>
      </c>
      <c r="M12" s="5">
        <v>1350.1886792452831</v>
      </c>
      <c r="N12" s="5">
        <v>422.70440251572325</v>
      </c>
      <c r="O12" s="5">
        <v>324.39401060901093</v>
      </c>
      <c r="P12" s="5">
        <v>63.291159477287188</v>
      </c>
      <c r="Q12" s="5">
        <v>18.826438115701524</v>
      </c>
      <c r="R12" s="5">
        <v>15.500970414352537</v>
      </c>
      <c r="S12" s="5">
        <v>22903.333333333332</v>
      </c>
      <c r="T12" s="5">
        <v>45128.67924528302</v>
      </c>
      <c r="U12" s="5">
        <v>532.13836477987422</v>
      </c>
      <c r="V12" s="5">
        <v>237.98742138364778</v>
      </c>
      <c r="W12" s="5">
        <v>167.29559748427673</v>
      </c>
      <c r="X12" s="5">
        <v>813.39622641509436</v>
      </c>
      <c r="Y12" s="5">
        <v>676.60377358490564</v>
      </c>
      <c r="Z12" s="5">
        <v>446.79245283018867</v>
      </c>
      <c r="AA12" s="5">
        <v>72.264150943396231</v>
      </c>
      <c r="AB12" s="5">
        <v>0</v>
      </c>
      <c r="AC12" s="5">
        <v>1266.7295597484276</v>
      </c>
      <c r="AD12" s="5">
        <v>62.264150943396224</v>
      </c>
      <c r="AE12" s="5">
        <v>51.635220125786162</v>
      </c>
      <c r="AF12" s="5">
        <v>662.95597484276732</v>
      </c>
      <c r="AG12" s="5">
        <v>32.075471698113205</v>
      </c>
      <c r="AH12" s="5">
        <v>666.72955974842762</v>
      </c>
      <c r="AI12" s="5">
        <v>900.56603773584902</v>
      </c>
      <c r="AJ12" s="5">
        <v>2687.4213836477988</v>
      </c>
      <c r="AK12" s="5">
        <v>893.14465408805029</v>
      </c>
      <c r="AL12" s="5">
        <v>37.106918238993707</v>
      </c>
      <c r="AM12" s="5">
        <v>69.308176100628927</v>
      </c>
      <c r="AN12" s="5">
        <v>37.610062893081761</v>
      </c>
    </row>
    <row r="13" spans="1:40" ht="12" customHeight="1" x14ac:dyDescent="0.2">
      <c r="A13" s="40" t="s">
        <v>54</v>
      </c>
      <c r="B13" s="5">
        <v>22721.069182389936</v>
      </c>
      <c r="C13" s="5">
        <v>2218.4905660377358</v>
      </c>
      <c r="D13" s="5">
        <v>0</v>
      </c>
      <c r="E13" s="5">
        <v>176.60377358490567</v>
      </c>
      <c r="F13" s="5">
        <v>18017.358490566039</v>
      </c>
      <c r="G13" s="5">
        <v>391.00628930817606</v>
      </c>
      <c r="H13" s="5">
        <v>426.9182389937107</v>
      </c>
      <c r="I13" s="5">
        <v>11.949685534591195</v>
      </c>
      <c r="J13" s="5">
        <v>606.47798742138366</v>
      </c>
      <c r="K13" s="5">
        <v>188.74213836477986</v>
      </c>
      <c r="L13" s="5">
        <v>547.7358490566038</v>
      </c>
      <c r="M13" s="5">
        <v>1659.559748427673</v>
      </c>
      <c r="N13" s="5">
        <v>318.49056603773585</v>
      </c>
      <c r="O13" s="5">
        <v>377.91177063049753</v>
      </c>
      <c r="P13" s="5">
        <v>73.732785936505806</v>
      </c>
      <c r="Q13" s="5">
        <v>21.932379545519947</v>
      </c>
      <c r="R13" s="5">
        <v>18.05828401326286</v>
      </c>
      <c r="S13" s="5">
        <v>23403.396226415094</v>
      </c>
      <c r="T13" s="5">
        <v>46447.044025157229</v>
      </c>
      <c r="U13" s="5">
        <v>811.06918238993705</v>
      </c>
      <c r="V13" s="5">
        <v>206.03773584905659</v>
      </c>
      <c r="W13" s="5">
        <v>139.43396226415095</v>
      </c>
      <c r="X13" s="5">
        <v>1107.9874213836479</v>
      </c>
      <c r="Y13" s="5">
        <v>602.45283018867929</v>
      </c>
      <c r="Z13" s="5">
        <v>439.43396226415092</v>
      </c>
      <c r="AA13" s="5">
        <v>12.264150943396226</v>
      </c>
      <c r="AB13" s="5">
        <v>0</v>
      </c>
      <c r="AC13" s="5">
        <v>572.45283018867929</v>
      </c>
      <c r="AD13" s="5">
        <v>57.547169811320757</v>
      </c>
      <c r="AE13" s="5">
        <v>52.767295597484278</v>
      </c>
      <c r="AF13" s="5">
        <v>948.30188679245282</v>
      </c>
      <c r="AG13" s="5">
        <v>61.949685534591197</v>
      </c>
      <c r="AH13" s="5">
        <v>590.56603773584902</v>
      </c>
      <c r="AI13" s="5">
        <v>1046.4779874213837</v>
      </c>
      <c r="AJ13" s="5">
        <v>2106.1006289308175</v>
      </c>
      <c r="AK13" s="5">
        <v>838.67924528301887</v>
      </c>
      <c r="AL13" s="5">
        <v>27.044025157232703</v>
      </c>
      <c r="AM13" s="5">
        <v>69.056603773584911</v>
      </c>
      <c r="AN13" s="5">
        <v>66.352201257861637</v>
      </c>
    </row>
    <row r="14" spans="1:40" ht="12" customHeight="1" x14ac:dyDescent="0.2">
      <c r="A14" s="40" t="s">
        <v>55</v>
      </c>
      <c r="B14" s="5">
        <v>4973.1446540880506</v>
      </c>
      <c r="C14" s="5">
        <v>2709.4968553459121</v>
      </c>
      <c r="D14" s="5">
        <v>15.723270440251572</v>
      </c>
      <c r="E14" s="5">
        <v>512.45283018867929</v>
      </c>
      <c r="F14" s="5">
        <v>17978.993710691822</v>
      </c>
      <c r="G14" s="5">
        <v>1273.5220125786163</v>
      </c>
      <c r="H14" s="5">
        <v>3411.0691823899369</v>
      </c>
      <c r="I14" s="5">
        <v>34.968553459119498</v>
      </c>
      <c r="J14" s="5">
        <v>695.22012578616352</v>
      </c>
      <c r="K14" s="5">
        <v>297.42138364779873</v>
      </c>
      <c r="L14" s="5">
        <v>350.50314465408803</v>
      </c>
      <c r="M14" s="5">
        <v>1276.6037735849056</v>
      </c>
      <c r="N14" s="5">
        <v>188.74213836477986</v>
      </c>
      <c r="O14" s="5">
        <v>301.72027126838111</v>
      </c>
      <c r="P14" s="5">
        <v>58.867380968368003</v>
      </c>
      <c r="Q14" s="5">
        <v>17.510551457539975</v>
      </c>
      <c r="R14" s="5">
        <v>14.417519576151147</v>
      </c>
      <c r="S14" s="5">
        <v>23650.188679245282</v>
      </c>
      <c r="T14" s="5">
        <v>47514.339622641506</v>
      </c>
      <c r="U14" s="5">
        <v>225.22012578616352</v>
      </c>
      <c r="V14" s="5">
        <v>0.62893081761006286</v>
      </c>
      <c r="W14" s="5">
        <v>63.522012578616348</v>
      </c>
      <c r="X14" s="5">
        <v>490.06289308176099</v>
      </c>
      <c r="Y14" s="5">
        <v>533.96226415094338</v>
      </c>
      <c r="Z14" s="5">
        <v>345.59748427672957</v>
      </c>
      <c r="AA14" s="5">
        <v>127.86163522012578</v>
      </c>
      <c r="AB14" s="5">
        <v>0</v>
      </c>
      <c r="AC14" s="5">
        <v>123.20754716981132</v>
      </c>
      <c r="AD14" s="5">
        <v>64.276729559748432</v>
      </c>
      <c r="AE14" s="5">
        <v>88.55345911949685</v>
      </c>
      <c r="AF14" s="5">
        <v>419.87421383647796</v>
      </c>
      <c r="AG14" s="5">
        <v>3176.7924528301887</v>
      </c>
      <c r="AH14" s="5">
        <v>579.68553459119494</v>
      </c>
      <c r="AI14" s="5">
        <v>1258.4276729559749</v>
      </c>
      <c r="AJ14" s="5">
        <v>1023.1446540880503</v>
      </c>
      <c r="AK14" s="5">
        <v>851.25786163522014</v>
      </c>
      <c r="AL14" s="5">
        <v>12.578616352201257</v>
      </c>
      <c r="AM14" s="5">
        <v>89.685534591194966</v>
      </c>
      <c r="AN14" s="5">
        <v>167.16981132075472</v>
      </c>
    </row>
    <row r="15" spans="1:40" ht="12" customHeight="1" x14ac:dyDescent="0.2">
      <c r="A15" s="40" t="s">
        <v>56</v>
      </c>
      <c r="B15" s="5">
        <v>3163.0817610062891</v>
      </c>
      <c r="C15" s="5">
        <v>2388.3647798742136</v>
      </c>
      <c r="D15" s="5">
        <v>9.433962264150944</v>
      </c>
      <c r="E15" s="5">
        <v>97.044025157232696</v>
      </c>
      <c r="F15" s="5">
        <v>18037.861635220124</v>
      </c>
      <c r="G15" s="5">
        <v>635.47169811320748</v>
      </c>
      <c r="H15" s="5">
        <v>1042.3270440251572</v>
      </c>
      <c r="I15" s="5">
        <v>130.62893081761007</v>
      </c>
      <c r="J15" s="5">
        <v>528.11320754716985</v>
      </c>
      <c r="K15" s="5">
        <v>181.32075471698113</v>
      </c>
      <c r="L15" s="5">
        <v>358.67924528301887</v>
      </c>
      <c r="M15" s="5">
        <v>1634.5283018867924</v>
      </c>
      <c r="N15" s="5">
        <v>124.77987421383648</v>
      </c>
      <c r="O15" s="5">
        <v>211.17034848586584</v>
      </c>
      <c r="P15" s="5">
        <v>41.200564023366681</v>
      </c>
      <c r="Q15" s="5">
        <v>12.255422010340428</v>
      </c>
      <c r="R15" s="5">
        <v>10.090646612502518</v>
      </c>
      <c r="S15" s="5">
        <v>24004.213836477986</v>
      </c>
      <c r="T15" s="5">
        <v>48138.301886792455</v>
      </c>
      <c r="U15" s="5">
        <v>37.044025157232703</v>
      </c>
      <c r="V15" s="5">
        <v>0</v>
      </c>
      <c r="W15" s="5">
        <v>61.0062893081761</v>
      </c>
      <c r="X15" s="5">
        <v>612.13836477987422</v>
      </c>
      <c r="Y15" s="5">
        <v>339.62264150943395</v>
      </c>
      <c r="Z15" s="5">
        <v>234.0251572327044</v>
      </c>
      <c r="AA15" s="5">
        <v>111.32075471698113</v>
      </c>
      <c r="AB15" s="5">
        <v>0</v>
      </c>
      <c r="AC15" s="5">
        <v>59.496855345911946</v>
      </c>
      <c r="AD15" s="5">
        <v>27.987421383647799</v>
      </c>
      <c r="AE15" s="5">
        <v>47.358490566037737</v>
      </c>
      <c r="AF15" s="5">
        <v>428.42767295597486</v>
      </c>
      <c r="AG15" s="5">
        <v>3823.2075471698113</v>
      </c>
      <c r="AH15" s="5">
        <v>826.98113207547169</v>
      </c>
      <c r="AI15" s="5">
        <v>1409.2452830188679</v>
      </c>
      <c r="AJ15" s="5">
        <v>988.4276729559748</v>
      </c>
      <c r="AK15" s="5">
        <v>968.86792452830184</v>
      </c>
      <c r="AL15" s="5">
        <v>18.867924528301888</v>
      </c>
      <c r="AM15" s="5">
        <v>14.088050314465409</v>
      </c>
      <c r="AN15" s="5">
        <v>186.10062893081761</v>
      </c>
    </row>
    <row r="16" spans="1:40" ht="12" customHeight="1" x14ac:dyDescent="0.2">
      <c r="A16" s="40" t="s">
        <v>57</v>
      </c>
      <c r="B16" s="5">
        <v>13673.584905660377</v>
      </c>
      <c r="C16" s="5">
        <v>3444.9685534591194</v>
      </c>
      <c r="D16" s="5">
        <v>0</v>
      </c>
      <c r="E16" s="5">
        <v>151.63522012578616</v>
      </c>
      <c r="F16" s="5">
        <v>18024.088050314465</v>
      </c>
      <c r="G16" s="5">
        <v>36.100628930817606</v>
      </c>
      <c r="H16" s="5">
        <v>74.088050314465406</v>
      </c>
      <c r="I16" s="5">
        <v>32.893081761006286</v>
      </c>
      <c r="J16" s="5">
        <v>483.58490566037733</v>
      </c>
      <c r="K16" s="5">
        <v>143.14465408805032</v>
      </c>
      <c r="L16" s="5">
        <v>232.57861635220127</v>
      </c>
      <c r="M16" s="5">
        <v>1167.8616352201257</v>
      </c>
      <c r="N16" s="5">
        <v>125.34591194968553</v>
      </c>
      <c r="O16" s="5">
        <v>152.28630900423016</v>
      </c>
      <c r="P16" s="5">
        <v>29.711945209158664</v>
      </c>
      <c r="Q16" s="5">
        <v>8.8380447189954996</v>
      </c>
      <c r="R16" s="5">
        <v>7.2769086147854694</v>
      </c>
      <c r="S16" s="5">
        <v>22478.930817610064</v>
      </c>
      <c r="T16" s="5">
        <v>45490.188679245279</v>
      </c>
      <c r="U16" s="5">
        <v>108.67924528301887</v>
      </c>
      <c r="V16" s="5">
        <v>0</v>
      </c>
      <c r="W16" s="5">
        <v>80.314465408805034</v>
      </c>
      <c r="X16" s="5">
        <v>436.60377358490564</v>
      </c>
      <c r="Y16" s="5">
        <v>301.38364779874212</v>
      </c>
      <c r="Z16" s="5">
        <v>225.1572327044025</v>
      </c>
      <c r="AA16" s="5">
        <v>98.679245283018872</v>
      </c>
      <c r="AB16" s="5">
        <v>0</v>
      </c>
      <c r="AC16" s="5">
        <v>88.867924528301884</v>
      </c>
      <c r="AD16" s="5">
        <v>30</v>
      </c>
      <c r="AE16" s="5">
        <v>60.440251572327043</v>
      </c>
      <c r="AF16" s="5">
        <v>202.0754716981132</v>
      </c>
      <c r="AG16" s="5">
        <v>4771.1949685534591</v>
      </c>
      <c r="AH16" s="5">
        <v>829.1823899371069</v>
      </c>
      <c r="AI16" s="5">
        <v>916.28930817610058</v>
      </c>
      <c r="AJ16" s="5">
        <v>1315.2201257861634</v>
      </c>
      <c r="AK16" s="5">
        <v>774.90566037735846</v>
      </c>
      <c r="AL16" s="5">
        <v>34.088050314465406</v>
      </c>
      <c r="AM16" s="5">
        <v>50.628930817610062</v>
      </c>
      <c r="AN16" s="5">
        <v>69.433962264150935</v>
      </c>
    </row>
    <row r="17" spans="1:40" ht="12" customHeight="1" x14ac:dyDescent="0.2">
      <c r="A17" s="40" t="s">
        <v>58</v>
      </c>
      <c r="B17" s="5">
        <v>30639.056603773584</v>
      </c>
      <c r="C17" s="5">
        <v>1763.7106918238994</v>
      </c>
      <c r="D17" s="5">
        <v>0</v>
      </c>
      <c r="E17" s="5">
        <v>150.44025157232704</v>
      </c>
      <c r="F17" s="5">
        <v>18008.742138364778</v>
      </c>
      <c r="G17" s="5">
        <v>34.276729559748425</v>
      </c>
      <c r="H17" s="5">
        <v>41.886792452830186</v>
      </c>
      <c r="I17" s="5">
        <v>2.2012578616352201</v>
      </c>
      <c r="J17" s="5">
        <v>488.80503144654085</v>
      </c>
      <c r="K17" s="5">
        <v>154.08805031446539</v>
      </c>
      <c r="L17" s="5">
        <v>163.83647798742138</v>
      </c>
      <c r="M17" s="5">
        <v>1165.2201257861634</v>
      </c>
      <c r="N17" s="5">
        <v>290.8176100628931</v>
      </c>
      <c r="O17" s="5">
        <v>171.09245954475256</v>
      </c>
      <c r="P17" s="5">
        <v>33.381134633400798</v>
      </c>
      <c r="Q17" s="5">
        <v>9.929473098579388</v>
      </c>
      <c r="R17" s="5">
        <v>8.1755490754684992</v>
      </c>
      <c r="S17" s="5">
        <v>20621.635220125787</v>
      </c>
      <c r="T17" s="5">
        <v>39630</v>
      </c>
      <c r="U17" s="5">
        <v>108.36477987421384</v>
      </c>
      <c r="V17" s="5">
        <v>0</v>
      </c>
      <c r="W17" s="5">
        <v>46.79245283018868</v>
      </c>
      <c r="X17" s="5">
        <v>443.96226415094338</v>
      </c>
      <c r="Y17" s="5">
        <v>523.96226415094338</v>
      </c>
      <c r="Z17" s="5">
        <v>183.33333333333334</v>
      </c>
      <c r="AA17" s="5">
        <v>71.509433962264154</v>
      </c>
      <c r="AB17" s="5">
        <v>0</v>
      </c>
      <c r="AC17" s="5">
        <v>58.238993710691823</v>
      </c>
      <c r="AD17" s="5">
        <v>27.547169811320753</v>
      </c>
      <c r="AE17" s="5">
        <v>31.949685534591193</v>
      </c>
      <c r="AF17" s="5">
        <v>227.79874213836479</v>
      </c>
      <c r="AG17" s="5">
        <v>2635.2830188679245</v>
      </c>
      <c r="AH17" s="5">
        <v>508.93081761006289</v>
      </c>
      <c r="AI17" s="5">
        <v>1236.6666666666667</v>
      </c>
      <c r="AJ17" s="5">
        <v>1897.8616352201257</v>
      </c>
      <c r="AK17" s="5">
        <v>1060.251572327044</v>
      </c>
      <c r="AL17" s="5">
        <v>64.716981132075475</v>
      </c>
      <c r="AM17" s="5">
        <v>21.509433962264151</v>
      </c>
      <c r="AN17" s="5">
        <v>33.647798742138363</v>
      </c>
    </row>
    <row r="18" spans="1:40" ht="12" customHeight="1" x14ac:dyDescent="0.2">
      <c r="A18" s="40" t="s">
        <v>59</v>
      </c>
      <c r="B18" s="5">
        <v>27736.163522012579</v>
      </c>
      <c r="C18" s="5">
        <v>1949.748427672956</v>
      </c>
      <c r="D18" s="5">
        <v>0</v>
      </c>
      <c r="E18" s="5">
        <v>189.55974842767296</v>
      </c>
      <c r="F18" s="5">
        <v>18434.528301886792</v>
      </c>
      <c r="G18" s="5">
        <v>1460</v>
      </c>
      <c r="H18" s="5">
        <v>1229.3710691823899</v>
      </c>
      <c r="I18" s="5">
        <v>35.849056603773583</v>
      </c>
      <c r="J18" s="5">
        <v>1660.3773584905659</v>
      </c>
      <c r="K18" s="5">
        <v>223.27044025157232</v>
      </c>
      <c r="L18" s="5">
        <v>544.27672955974845</v>
      </c>
      <c r="M18" s="5">
        <v>2799.6226415094338</v>
      </c>
      <c r="N18" s="5">
        <v>389.55974842767296</v>
      </c>
      <c r="O18" s="5">
        <v>316.36876384878798</v>
      </c>
      <c r="P18" s="5">
        <v>61.725387126582319</v>
      </c>
      <c r="Q18" s="5">
        <v>18.360687187652875</v>
      </c>
      <c r="R18" s="5">
        <v>15.11748888100194</v>
      </c>
      <c r="S18" s="5">
        <v>22511.886792452831</v>
      </c>
      <c r="T18" s="5">
        <v>46389.874213836476</v>
      </c>
      <c r="U18" s="5">
        <v>64.213836477987414</v>
      </c>
      <c r="V18" s="5">
        <v>0</v>
      </c>
      <c r="W18" s="5">
        <v>83.081761006289312</v>
      </c>
      <c r="X18" s="5">
        <v>757.29559748427675</v>
      </c>
      <c r="Y18" s="5">
        <v>600.50314465408803</v>
      </c>
      <c r="Z18" s="5">
        <v>509.49685534591191</v>
      </c>
      <c r="AA18" s="5">
        <v>53.710691823899367</v>
      </c>
      <c r="AB18" s="5">
        <v>0</v>
      </c>
      <c r="AC18" s="5">
        <v>116.47798742138365</v>
      </c>
      <c r="AD18" s="5">
        <v>51.19496855345912</v>
      </c>
      <c r="AE18" s="5">
        <v>147.48427672955975</v>
      </c>
      <c r="AF18" s="5">
        <v>660.44025157232704</v>
      </c>
      <c r="AG18" s="5">
        <v>2103.6477987421381</v>
      </c>
      <c r="AH18" s="5">
        <v>754.6540880503145</v>
      </c>
      <c r="AI18" s="5">
        <v>723.27044025157227</v>
      </c>
      <c r="AJ18" s="5">
        <v>2193.8993710691825</v>
      </c>
      <c r="AK18" s="5">
        <v>1130.125786163522</v>
      </c>
      <c r="AL18" s="5">
        <v>184.0251572327044</v>
      </c>
      <c r="AM18" s="5">
        <v>32.767295597484278</v>
      </c>
      <c r="AN18" s="5">
        <v>25.157232704402514</v>
      </c>
    </row>
    <row r="19" spans="1:40" ht="12" customHeight="1" x14ac:dyDescent="0.2">
      <c r="A19" s="41" t="s">
        <v>60</v>
      </c>
      <c r="B19" s="6">
        <v>4966.9811320754716</v>
      </c>
      <c r="C19" s="6">
        <v>3608.8050314465409</v>
      </c>
      <c r="D19" s="6">
        <v>138.36477987421384</v>
      </c>
      <c r="E19" s="6">
        <v>492.51572327044022</v>
      </c>
      <c r="F19" s="6">
        <v>18413.647798742139</v>
      </c>
      <c r="G19" s="6">
        <v>1459.308176100629</v>
      </c>
      <c r="H19" s="6">
        <v>3066.0377358490564</v>
      </c>
      <c r="I19" s="6">
        <v>39.433962264150942</v>
      </c>
      <c r="J19" s="6">
        <v>3658.9937106918237</v>
      </c>
      <c r="K19" s="6">
        <v>166.16352201257862</v>
      </c>
      <c r="L19" s="6">
        <v>473.20754716981133</v>
      </c>
      <c r="M19" s="6">
        <v>1690.1886792452831</v>
      </c>
      <c r="N19" s="6">
        <v>355.15723270440253</v>
      </c>
      <c r="O19" s="6">
        <v>558.57651245551597</v>
      </c>
      <c r="P19" s="6">
        <v>108.98152855448228</v>
      </c>
      <c r="Q19" s="6">
        <v>32.417386883579056</v>
      </c>
      <c r="R19" s="6">
        <v>26.691238773089307</v>
      </c>
      <c r="S19" s="6">
        <v>21821.19496855346</v>
      </c>
      <c r="T19" s="6">
        <v>43217.044025157229</v>
      </c>
      <c r="U19" s="6">
        <v>119.87421383647798</v>
      </c>
      <c r="V19" s="6">
        <v>0</v>
      </c>
      <c r="W19" s="6">
        <v>115.84905660377358</v>
      </c>
      <c r="X19" s="6">
        <v>921.00628930817606</v>
      </c>
      <c r="Y19" s="6">
        <v>523.33333333333337</v>
      </c>
      <c r="Z19" s="6">
        <v>474.65408805031444</v>
      </c>
      <c r="AA19" s="6">
        <v>119.74842767295597</v>
      </c>
      <c r="AB19" s="6">
        <v>27.547169811320753</v>
      </c>
      <c r="AC19" s="6">
        <v>93.962264150943398</v>
      </c>
      <c r="AD19" s="6">
        <v>60.314465408805027</v>
      </c>
      <c r="AE19" s="6">
        <v>91.635220125786162</v>
      </c>
      <c r="AF19" s="6">
        <v>622.51572327044028</v>
      </c>
      <c r="AG19" s="6">
        <v>2860</v>
      </c>
      <c r="AH19" s="6">
        <v>607.67295597484281</v>
      </c>
      <c r="AI19" s="6">
        <v>647.35849056603774</v>
      </c>
      <c r="AJ19" s="6">
        <v>3348.867924528302</v>
      </c>
      <c r="AK19" s="6">
        <v>998.86792452830184</v>
      </c>
      <c r="AL19" s="6">
        <v>251.38364779874215</v>
      </c>
      <c r="AM19" s="6">
        <v>78.930817610062888</v>
      </c>
      <c r="AN19" s="6">
        <v>0.94339622641509435</v>
      </c>
    </row>
    <row r="20" spans="1:40" x14ac:dyDescent="0.2">
      <c r="A20" s="7" t="s">
        <v>117</v>
      </c>
    </row>
    <row r="21" spans="1:40" ht="11.25" customHeight="1" x14ac:dyDescent="0.2">
      <c r="A21" s="8" t="s">
        <v>61</v>
      </c>
      <c r="L21" s="11"/>
      <c r="O21" s="11"/>
      <c r="P21" s="11"/>
      <c r="Q21" s="11"/>
      <c r="R21" s="11"/>
      <c r="S21" s="12"/>
    </row>
    <row r="22" spans="1:40" ht="11.25" customHeight="1" x14ac:dyDescent="0.2">
      <c r="A22" s="9" t="s">
        <v>62</v>
      </c>
      <c r="O22" s="11"/>
      <c r="P22" s="11"/>
      <c r="Q22" s="11"/>
      <c r="R22" s="11"/>
    </row>
    <row r="23" spans="1:40" ht="11.25" customHeight="1" x14ac:dyDescent="0.2">
      <c r="A23" s="8" t="s">
        <v>63</v>
      </c>
      <c r="O23" s="11"/>
      <c r="P23" s="11"/>
      <c r="Q23" s="11"/>
      <c r="R23" s="11"/>
    </row>
    <row r="24" spans="1:40" ht="11.25" customHeight="1" x14ac:dyDescent="0.2">
      <c r="A24" s="8" t="s">
        <v>64</v>
      </c>
      <c r="O24" s="11"/>
      <c r="P24" s="11"/>
      <c r="Q24" s="11"/>
      <c r="R24" s="11"/>
    </row>
    <row r="25" spans="1:40" ht="11.25" customHeight="1" x14ac:dyDescent="0.2">
      <c r="A25" s="8" t="s">
        <v>65</v>
      </c>
      <c r="O25" s="11"/>
      <c r="P25" s="11"/>
      <c r="Q25" s="11"/>
      <c r="R25" s="11"/>
    </row>
    <row r="26" spans="1:40" ht="11.25" customHeight="1" x14ac:dyDescent="0.2">
      <c r="A26" s="7" t="s">
        <v>115</v>
      </c>
      <c r="B26" s="2"/>
      <c r="Q26" s="33"/>
    </row>
    <row r="27" spans="1:40" x14ac:dyDescent="0.2">
      <c r="O27" s="11"/>
      <c r="P27" s="11"/>
      <c r="Q27" s="11"/>
      <c r="R27" s="11"/>
    </row>
    <row r="28" spans="1:40" x14ac:dyDescent="0.2">
      <c r="O28" s="33"/>
      <c r="P28" s="33"/>
      <c r="Q28" s="33"/>
      <c r="R28" s="33"/>
    </row>
    <row r="29" spans="1:40" x14ac:dyDescent="0.2">
      <c r="O29" s="33"/>
      <c r="P29" s="33"/>
      <c r="Q29" s="33"/>
      <c r="R29" s="33"/>
    </row>
    <row r="30" spans="1:40" x14ac:dyDescent="0.2">
      <c r="O30" s="33"/>
      <c r="P30" s="33"/>
      <c r="Q30" s="33"/>
      <c r="R30" s="33"/>
    </row>
    <row r="31" spans="1:40" x14ac:dyDescent="0.2">
      <c r="O31" s="33"/>
      <c r="P31" s="33"/>
      <c r="Q31" s="33"/>
      <c r="R31" s="33"/>
    </row>
  </sheetData>
  <mergeCells count="9">
    <mergeCell ref="AG5:AN5"/>
    <mergeCell ref="A1:AN1"/>
    <mergeCell ref="A5:A6"/>
    <mergeCell ref="B5:D5"/>
    <mergeCell ref="E5:F5"/>
    <mergeCell ref="G5:J5"/>
    <mergeCell ref="K5:R5"/>
    <mergeCell ref="S5:T5"/>
    <mergeCell ref="U5:AF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80"/>
  <sheetViews>
    <sheetView showGridLines="0" workbookViewId="0">
      <selection activeCell="A81" sqref="A81"/>
    </sheetView>
  </sheetViews>
  <sheetFormatPr baseColWidth="10" defaultRowHeight="15" x14ac:dyDescent="0.25"/>
  <cols>
    <col min="1" max="1" width="19.42578125" style="10" customWidth="1"/>
    <col min="2" max="14" width="10.28515625" style="10" customWidth="1"/>
    <col min="16" max="16384" width="11.42578125" style="10"/>
  </cols>
  <sheetData>
    <row r="2" spans="1:14" x14ac:dyDescent="0.25">
      <c r="A2" s="1" t="s">
        <v>129</v>
      </c>
    </row>
    <row r="3" spans="1:14" x14ac:dyDescent="0.25">
      <c r="A3" s="1" t="s">
        <v>0</v>
      </c>
    </row>
    <row r="5" spans="1:14" x14ac:dyDescent="0.25">
      <c r="A5" s="47" t="s">
        <v>127</v>
      </c>
      <c r="B5" s="47" t="s">
        <v>48</v>
      </c>
      <c r="C5" s="47" t="s">
        <v>49</v>
      </c>
      <c r="D5" s="47" t="s">
        <v>50</v>
      </c>
      <c r="E5" s="47" t="s">
        <v>51</v>
      </c>
      <c r="F5" s="47" t="s">
        <v>52</v>
      </c>
      <c r="G5" s="47" t="s">
        <v>53</v>
      </c>
      <c r="H5" s="47" t="s">
        <v>54</v>
      </c>
      <c r="I5" s="47" t="s">
        <v>55</v>
      </c>
      <c r="J5" s="47" t="s">
        <v>56</v>
      </c>
      <c r="K5" s="47" t="s">
        <v>57</v>
      </c>
      <c r="L5" s="47" t="s">
        <v>58</v>
      </c>
      <c r="M5" s="47" t="s">
        <v>59</v>
      </c>
      <c r="N5" s="47" t="s">
        <v>60</v>
      </c>
    </row>
    <row r="6" spans="1:14" x14ac:dyDescent="0.25">
      <c r="A6" s="48" t="s">
        <v>2</v>
      </c>
      <c r="B6" s="49">
        <f t="shared" ref="B6:B37" si="0">SUM(C6:N6)</f>
        <v>221838.23899371066</v>
      </c>
      <c r="C6" s="49">
        <f>SUM(C7:C9)</f>
        <v>7598.1761006289307</v>
      </c>
      <c r="D6" s="49">
        <f t="shared" ref="D6:N6" si="1">SUM(D7:D9)</f>
        <v>2428.4276729559747</v>
      </c>
      <c r="E6" s="49">
        <f t="shared" si="1"/>
        <v>11016.540880503144</v>
      </c>
      <c r="F6" s="49">
        <f t="shared" si="1"/>
        <v>36971.886792452831</v>
      </c>
      <c r="G6" s="49">
        <f t="shared" si="1"/>
        <v>27480</v>
      </c>
      <c r="H6" s="49">
        <f t="shared" si="1"/>
        <v>14536.540880503142</v>
      </c>
      <c r="I6" s="49">
        <f t="shared" si="1"/>
        <v>12009.937106918238</v>
      </c>
      <c r="J6" s="49">
        <f t="shared" si="1"/>
        <v>27091.446540880504</v>
      </c>
      <c r="K6" s="49">
        <f t="shared" si="1"/>
        <v>29565.471698113208</v>
      </c>
      <c r="L6" s="49">
        <f t="shared" si="1"/>
        <v>24628.364779874217</v>
      </c>
      <c r="M6" s="49">
        <f t="shared" si="1"/>
        <v>17518.176100628931</v>
      </c>
      <c r="N6" s="49">
        <f t="shared" si="1"/>
        <v>10993.270440251572</v>
      </c>
    </row>
    <row r="7" spans="1:14" x14ac:dyDescent="0.25">
      <c r="A7" s="50" t="s">
        <v>9</v>
      </c>
      <c r="B7" s="49">
        <f t="shared" si="0"/>
        <v>191193.52201257861</v>
      </c>
      <c r="C7" s="51">
        <v>4202.3270440251572</v>
      </c>
      <c r="D7" s="51">
        <v>282.57861635220127</v>
      </c>
      <c r="E7" s="51">
        <v>8818.867924528302</v>
      </c>
      <c r="F7" s="51">
        <v>35115.031446540881</v>
      </c>
      <c r="G7" s="51">
        <v>25976.540880503144</v>
      </c>
      <c r="H7" s="51">
        <v>12005.72327044025</v>
      </c>
      <c r="I7" s="51">
        <v>9673.3962264150941</v>
      </c>
      <c r="J7" s="51">
        <v>24385.723270440252</v>
      </c>
      <c r="K7" s="51">
        <v>26253.647798742139</v>
      </c>
      <c r="L7" s="51">
        <v>20750.062893081762</v>
      </c>
      <c r="M7" s="51">
        <v>14687.106918238993</v>
      </c>
      <c r="N7" s="51">
        <v>9042.5157232704405</v>
      </c>
    </row>
    <row r="8" spans="1:14" x14ac:dyDescent="0.25">
      <c r="A8" s="50" t="s">
        <v>68</v>
      </c>
      <c r="B8" s="49">
        <f t="shared" si="0"/>
        <v>30421.823899371069</v>
      </c>
      <c r="C8" s="51">
        <v>3387.0440251572327</v>
      </c>
      <c r="D8" s="51">
        <v>2022.2641509433961</v>
      </c>
      <c r="E8" s="51">
        <v>2187.6729559748428</v>
      </c>
      <c r="F8" s="51">
        <v>1856.8553459119496</v>
      </c>
      <c r="G8" s="51">
        <v>1487.6729559748428</v>
      </c>
      <c r="H8" s="51">
        <v>2524.8427672955972</v>
      </c>
      <c r="I8" s="51">
        <v>2326.9182389937105</v>
      </c>
      <c r="J8" s="51">
        <v>2689.748427672956</v>
      </c>
      <c r="K8" s="51">
        <v>3299.182389937107</v>
      </c>
      <c r="L8" s="51">
        <v>3874.8427672955972</v>
      </c>
      <c r="M8" s="51">
        <v>2831.0691823899369</v>
      </c>
      <c r="N8" s="51">
        <v>1933.7106918238994</v>
      </c>
    </row>
    <row r="9" spans="1:14" x14ac:dyDescent="0.25">
      <c r="A9" s="50" t="s">
        <v>11</v>
      </c>
      <c r="B9" s="49">
        <f t="shared" si="0"/>
        <v>222.89308176100627</v>
      </c>
      <c r="C9" s="51">
        <v>8.8050314465408803</v>
      </c>
      <c r="D9" s="51">
        <v>123.58490566037736</v>
      </c>
      <c r="E9" s="51">
        <v>10</v>
      </c>
      <c r="F9" s="51">
        <v>0</v>
      </c>
      <c r="G9" s="51">
        <v>15.786163522012579</v>
      </c>
      <c r="H9" s="51">
        <v>5.9748427672955975</v>
      </c>
      <c r="I9" s="51">
        <v>9.6226415094339615</v>
      </c>
      <c r="J9" s="51">
        <v>15.974842767295597</v>
      </c>
      <c r="K9" s="51">
        <v>12.641509433962264</v>
      </c>
      <c r="L9" s="51">
        <v>3.459119496855346</v>
      </c>
      <c r="M9" s="51">
        <v>0</v>
      </c>
      <c r="N9" s="51">
        <v>17.044025157232703</v>
      </c>
    </row>
    <row r="10" spans="1:14" x14ac:dyDescent="0.25">
      <c r="A10" s="43" t="s">
        <v>3</v>
      </c>
      <c r="B10" s="49">
        <f t="shared" si="0"/>
        <v>363862.64150943398</v>
      </c>
      <c r="C10" s="49">
        <f>SUM(C11:C12)</f>
        <v>29380.251572327044</v>
      </c>
      <c r="D10" s="49">
        <f t="shared" ref="D10:N10" si="2">SUM(D11:D12)</f>
        <v>32356.100628930817</v>
      </c>
      <c r="E10" s="49">
        <f t="shared" si="2"/>
        <v>27188.67924528302</v>
      </c>
      <c r="F10" s="49">
        <f t="shared" si="2"/>
        <v>29461.761006289311</v>
      </c>
      <c r="G10" s="49">
        <f t="shared" si="2"/>
        <v>31960.566037735847</v>
      </c>
      <c r="H10" s="49">
        <f t="shared" si="2"/>
        <v>30007.547169811318</v>
      </c>
      <c r="I10" s="49">
        <f t="shared" si="2"/>
        <v>31202.704402515723</v>
      </c>
      <c r="J10" s="49">
        <f t="shared" si="2"/>
        <v>30496.540880503144</v>
      </c>
      <c r="K10" s="49">
        <f t="shared" si="2"/>
        <v>31401.635220125783</v>
      </c>
      <c r="L10" s="49">
        <f t="shared" si="2"/>
        <v>31176.477987421382</v>
      </c>
      <c r="M10" s="49">
        <f t="shared" si="2"/>
        <v>29929.937106918238</v>
      </c>
      <c r="N10" s="49">
        <f t="shared" si="2"/>
        <v>29300.440251572327</v>
      </c>
    </row>
    <row r="11" spans="1:14" x14ac:dyDescent="0.25">
      <c r="A11" s="50" t="s">
        <v>91</v>
      </c>
      <c r="B11" s="49">
        <f t="shared" si="0"/>
        <v>359802.76729559741</v>
      </c>
      <c r="C11" s="51">
        <v>29135.031446540881</v>
      </c>
      <c r="D11" s="51">
        <v>32088.742138364778</v>
      </c>
      <c r="E11" s="51">
        <v>27042.767295597485</v>
      </c>
      <c r="F11" s="51">
        <v>29291.886792452831</v>
      </c>
      <c r="G11" s="51">
        <v>31600.75471698113</v>
      </c>
      <c r="H11" s="51">
        <v>29694.654088050313</v>
      </c>
      <c r="I11" s="51">
        <v>30825.408805031446</v>
      </c>
      <c r="J11" s="51">
        <v>29930.440251572327</v>
      </c>
      <c r="K11" s="51">
        <v>30802.138364779872</v>
      </c>
      <c r="L11" s="51">
        <v>31007.61006289308</v>
      </c>
      <c r="M11" s="51">
        <v>29719.559748427673</v>
      </c>
      <c r="N11" s="51">
        <v>28663.773584905659</v>
      </c>
    </row>
    <row r="12" spans="1:14" x14ac:dyDescent="0.25">
      <c r="A12" s="50" t="s">
        <v>69</v>
      </c>
      <c r="B12" s="49">
        <f t="shared" si="0"/>
        <v>4059.8742138364778</v>
      </c>
      <c r="C12" s="51">
        <v>245.22012578616352</v>
      </c>
      <c r="D12" s="51">
        <v>267.35849056603774</v>
      </c>
      <c r="E12" s="51">
        <v>145.91194968553458</v>
      </c>
      <c r="F12" s="51">
        <v>169.87421383647799</v>
      </c>
      <c r="G12" s="51">
        <v>359.81132075471697</v>
      </c>
      <c r="H12" s="51">
        <v>312.89308176100627</v>
      </c>
      <c r="I12" s="51">
        <v>377.2955974842767</v>
      </c>
      <c r="J12" s="51">
        <v>566.10062893081761</v>
      </c>
      <c r="K12" s="51">
        <v>599.49685534591197</v>
      </c>
      <c r="L12" s="51">
        <v>168.86792452830187</v>
      </c>
      <c r="M12" s="51">
        <v>210.37735849056602</v>
      </c>
      <c r="N12" s="51">
        <v>636.66666666666663</v>
      </c>
    </row>
    <row r="13" spans="1:14" x14ac:dyDescent="0.25">
      <c r="A13" s="43" t="s">
        <v>4</v>
      </c>
      <c r="B13" s="49">
        <f t="shared" si="0"/>
        <v>57298.522012578615</v>
      </c>
      <c r="C13" s="49">
        <f>SUM(C14:C18)</f>
        <v>6761.5094339622638</v>
      </c>
      <c r="D13" s="49">
        <f t="shared" ref="D13:N13" si="3">SUM(D14:D18)</f>
        <v>15036.100628930819</v>
      </c>
      <c r="E13" s="49">
        <f t="shared" si="3"/>
        <v>10454.276729559748</v>
      </c>
      <c r="F13" s="49">
        <f t="shared" si="3"/>
        <v>4877.7358490566039</v>
      </c>
      <c r="G13" s="49">
        <f t="shared" si="3"/>
        <v>1808.490566037736</v>
      </c>
      <c r="H13" s="49">
        <f t="shared" si="3"/>
        <v>1915.4088050314463</v>
      </c>
      <c r="I13" s="49">
        <f t="shared" si="3"/>
        <v>3408.6163522012575</v>
      </c>
      <c r="J13" s="49">
        <f t="shared" si="3"/>
        <v>4004.8427672955977</v>
      </c>
      <c r="K13" s="49">
        <f t="shared" si="3"/>
        <v>1653.5220125786163</v>
      </c>
      <c r="L13" s="49">
        <f t="shared" si="3"/>
        <v>1140.0628930817609</v>
      </c>
      <c r="M13" s="49">
        <f t="shared" si="3"/>
        <v>1713.3018867924527</v>
      </c>
      <c r="N13" s="49">
        <f t="shared" si="3"/>
        <v>4524.6540880503135</v>
      </c>
    </row>
    <row r="14" spans="1:14" x14ac:dyDescent="0.25">
      <c r="A14" s="50" t="s">
        <v>93</v>
      </c>
      <c r="B14" s="49">
        <f t="shared" si="0"/>
        <v>17541.100628930821</v>
      </c>
      <c r="C14" s="51">
        <v>1084.3396226415093</v>
      </c>
      <c r="D14" s="51">
        <v>9096.3522012578615</v>
      </c>
      <c r="E14" s="51">
        <v>2309.0566037735848</v>
      </c>
      <c r="F14" s="51">
        <v>1051.823899371069</v>
      </c>
      <c r="G14" s="51">
        <v>279.93710691823901</v>
      </c>
      <c r="H14" s="51">
        <v>367.35849056603774</v>
      </c>
      <c r="I14" s="51">
        <v>832.76729559748424</v>
      </c>
      <c r="J14" s="51">
        <v>970.06289308176099</v>
      </c>
      <c r="K14" s="51">
        <v>340.94339622641508</v>
      </c>
      <c r="L14" s="51">
        <v>206.54088050314465</v>
      </c>
      <c r="M14" s="51">
        <v>287.51572327044022</v>
      </c>
      <c r="N14" s="51">
        <v>714.40251572327043</v>
      </c>
    </row>
    <row r="15" spans="1:14" x14ac:dyDescent="0.25">
      <c r="A15" s="50" t="s">
        <v>94</v>
      </c>
      <c r="B15" s="49">
        <f t="shared" si="0"/>
        <v>18315.911949685538</v>
      </c>
      <c r="C15" s="51">
        <v>1541.7610062893082</v>
      </c>
      <c r="D15" s="51">
        <v>2171.132075471698</v>
      </c>
      <c r="E15" s="51">
        <v>5548.0503144654085</v>
      </c>
      <c r="F15" s="51">
        <v>2151.8238993710693</v>
      </c>
      <c r="G15" s="51">
        <v>320.75471698113205</v>
      </c>
      <c r="H15" s="51">
        <v>473.01886792452831</v>
      </c>
      <c r="I15" s="51">
        <v>1811.25786163522</v>
      </c>
      <c r="J15" s="51">
        <v>1793.2075471698113</v>
      </c>
      <c r="K15" s="51">
        <v>531.5094339622641</v>
      </c>
      <c r="L15" s="51">
        <v>104.65408805031446</v>
      </c>
      <c r="M15" s="51">
        <v>414.33962264150944</v>
      </c>
      <c r="N15" s="51">
        <v>1454.4025157232704</v>
      </c>
    </row>
    <row r="16" spans="1:14" x14ac:dyDescent="0.25">
      <c r="A16" s="50" t="s">
        <v>95</v>
      </c>
      <c r="B16" s="49">
        <f t="shared" si="0"/>
        <v>813.77358490566041</v>
      </c>
      <c r="C16" s="51">
        <v>126.66666666666666</v>
      </c>
      <c r="D16" s="51">
        <v>43.333333333333336</v>
      </c>
      <c r="E16" s="51">
        <v>59.748427672955977</v>
      </c>
      <c r="F16" s="51">
        <v>26.037735849056602</v>
      </c>
      <c r="G16" s="51">
        <v>20.817610062893081</v>
      </c>
      <c r="H16" s="51">
        <v>12.830188679245282</v>
      </c>
      <c r="I16" s="51">
        <v>50</v>
      </c>
      <c r="J16" s="51">
        <v>61.509433962264147</v>
      </c>
      <c r="K16" s="51">
        <v>24.276729559748428</v>
      </c>
      <c r="L16" s="51">
        <v>267.35849056603774</v>
      </c>
      <c r="M16" s="51">
        <v>48.427672955974842</v>
      </c>
      <c r="N16" s="51">
        <v>72.767295597484278</v>
      </c>
    </row>
    <row r="17" spans="1:14" x14ac:dyDescent="0.25">
      <c r="A17" s="50" t="s">
        <v>90</v>
      </c>
      <c r="B17" s="49">
        <f t="shared" si="0"/>
        <v>20432.201257861634</v>
      </c>
      <c r="C17" s="51">
        <v>3996.3522012578615</v>
      </c>
      <c r="D17" s="51">
        <v>3710.6289308176101</v>
      </c>
      <c r="E17" s="51">
        <v>2523.3333333333335</v>
      </c>
      <c r="F17" s="51">
        <v>1644.0880503144654</v>
      </c>
      <c r="G17" s="51">
        <v>1158.5534591194969</v>
      </c>
      <c r="H17" s="51">
        <v>1040.5031446540879</v>
      </c>
      <c r="I17" s="51">
        <v>706.28930817610058</v>
      </c>
      <c r="J17" s="51">
        <v>1145.5345911949685</v>
      </c>
      <c r="K17" s="51">
        <v>740.62893081761001</v>
      </c>
      <c r="L17" s="51">
        <v>540.18867924528297</v>
      </c>
      <c r="M17" s="51">
        <v>952.13836477987422</v>
      </c>
      <c r="N17" s="51">
        <v>2273.9622641509432</v>
      </c>
    </row>
    <row r="18" spans="1:14" x14ac:dyDescent="0.25">
      <c r="A18" s="50" t="s">
        <v>96</v>
      </c>
      <c r="B18" s="49">
        <f t="shared" si="0"/>
        <v>195.53459119496856</v>
      </c>
      <c r="C18" s="51">
        <v>12.389937106918239</v>
      </c>
      <c r="D18" s="51">
        <v>14.654088050314465</v>
      </c>
      <c r="E18" s="51">
        <v>14.088050314465409</v>
      </c>
      <c r="F18" s="51">
        <v>3.9622641509433962</v>
      </c>
      <c r="G18" s="51">
        <v>28.427672955974842</v>
      </c>
      <c r="H18" s="51">
        <v>21.69811320754717</v>
      </c>
      <c r="I18" s="51">
        <v>8.3018867924528301</v>
      </c>
      <c r="J18" s="51">
        <v>34.528301886792455</v>
      </c>
      <c r="K18" s="51">
        <v>16.163522012578618</v>
      </c>
      <c r="L18" s="51">
        <v>21.320754716981131</v>
      </c>
      <c r="M18" s="51">
        <v>10.880503144654087</v>
      </c>
      <c r="N18" s="51">
        <v>9.1194968553459113</v>
      </c>
    </row>
    <row r="19" spans="1:14" x14ac:dyDescent="0.25">
      <c r="A19" s="43" t="s">
        <v>5</v>
      </c>
      <c r="B19" s="49">
        <f t="shared" si="0"/>
        <v>41311.886792452824</v>
      </c>
      <c r="C19" s="49">
        <f>SUM(C20:C25)</f>
        <v>3371.5094339622638</v>
      </c>
      <c r="D19" s="49">
        <f t="shared" ref="D19:N19" si="4">SUM(D20:D25)</f>
        <v>4509.8742138364778</v>
      </c>
      <c r="E19" s="49">
        <f t="shared" si="4"/>
        <v>3705.4716981132074</v>
      </c>
      <c r="F19" s="49">
        <f t="shared" si="4"/>
        <v>4000.3144654088046</v>
      </c>
      <c r="G19" s="49">
        <f t="shared" si="4"/>
        <v>3445.1572327044023</v>
      </c>
      <c r="H19" s="49">
        <f t="shared" si="4"/>
        <v>4247.232704402516</v>
      </c>
      <c r="I19" s="49">
        <f t="shared" si="4"/>
        <v>3295.3459119496856</v>
      </c>
      <c r="J19" s="49">
        <f t="shared" si="4"/>
        <v>3330.7547169811319</v>
      </c>
      <c r="K19" s="49">
        <f t="shared" si="4"/>
        <v>3176.9182389937105</v>
      </c>
      <c r="L19" s="49">
        <f t="shared" si="4"/>
        <v>2358.8679245283015</v>
      </c>
      <c r="M19" s="49">
        <f t="shared" si="4"/>
        <v>3014.9056603773583</v>
      </c>
      <c r="N19" s="49">
        <f t="shared" si="4"/>
        <v>2855.5345911949689</v>
      </c>
    </row>
    <row r="20" spans="1:14" x14ac:dyDescent="0.25">
      <c r="A20" s="50" t="s">
        <v>19</v>
      </c>
      <c r="B20" s="49">
        <f t="shared" si="0"/>
        <v>6928.9308176100631</v>
      </c>
      <c r="C20" s="51">
        <v>363.77358490566036</v>
      </c>
      <c r="D20" s="51">
        <v>720.25157232704396</v>
      </c>
      <c r="E20" s="51">
        <v>676.35220125786157</v>
      </c>
      <c r="F20" s="51">
        <v>781.13207547169804</v>
      </c>
      <c r="G20" s="51">
        <v>680.56603773584902</v>
      </c>
      <c r="H20" s="51">
        <v>617.67295597484281</v>
      </c>
      <c r="I20" s="51">
        <v>477.92452830188677</v>
      </c>
      <c r="J20" s="51">
        <v>446.60377358490564</v>
      </c>
      <c r="K20" s="51">
        <v>485.59748427672957</v>
      </c>
      <c r="L20" s="51">
        <v>503.77358490566036</v>
      </c>
      <c r="M20" s="51">
        <v>563.14465408805029</v>
      </c>
      <c r="N20" s="51">
        <v>612.13836477987422</v>
      </c>
    </row>
    <row r="21" spans="1:14" x14ac:dyDescent="0.25">
      <c r="A21" s="50" t="s">
        <v>21</v>
      </c>
      <c r="B21" s="49">
        <f t="shared" si="0"/>
        <v>4468.5534591194964</v>
      </c>
      <c r="C21" s="51">
        <v>567.35849056603774</v>
      </c>
      <c r="D21" s="51">
        <v>599.62264150943395</v>
      </c>
      <c r="E21" s="51">
        <v>441.1320754716981</v>
      </c>
      <c r="F21" s="51">
        <v>573.8364779874214</v>
      </c>
      <c r="G21" s="51">
        <v>345.78616352201254</v>
      </c>
      <c r="H21" s="51">
        <v>426.72955974842768</v>
      </c>
      <c r="I21" s="51">
        <v>270.44025157232704</v>
      </c>
      <c r="J21" s="51">
        <v>250.18867924528303</v>
      </c>
      <c r="K21" s="51">
        <v>288.55345911949684</v>
      </c>
      <c r="L21" s="51">
        <v>241.69811320754715</v>
      </c>
      <c r="M21" s="51">
        <v>278.49056603773585</v>
      </c>
      <c r="N21" s="51">
        <v>184.71698113207546</v>
      </c>
    </row>
    <row r="22" spans="1:14" x14ac:dyDescent="0.25">
      <c r="A22" s="50" t="s">
        <v>18</v>
      </c>
      <c r="B22" s="49">
        <f t="shared" si="0"/>
        <v>3412.5786163522012</v>
      </c>
      <c r="C22" s="51">
        <v>327.2955974842767</v>
      </c>
      <c r="D22" s="51">
        <v>351.50943396226415</v>
      </c>
      <c r="E22" s="51">
        <v>305.15723270440253</v>
      </c>
      <c r="F22" s="51">
        <v>286.85534591194966</v>
      </c>
      <c r="G22" s="51">
        <v>311.00628930817612</v>
      </c>
      <c r="H22" s="51">
        <v>268.99371069182388</v>
      </c>
      <c r="I22" s="51">
        <v>220.18867924528303</v>
      </c>
      <c r="J22" s="51">
        <v>274.15094339622641</v>
      </c>
      <c r="K22" s="51">
        <v>296.22641509433964</v>
      </c>
      <c r="L22" s="51">
        <v>251.57232704402514</v>
      </c>
      <c r="M22" s="51">
        <v>276.22641509433964</v>
      </c>
      <c r="N22" s="51">
        <v>243.39622641509433</v>
      </c>
    </row>
    <row r="23" spans="1:14" x14ac:dyDescent="0.25">
      <c r="A23" s="50" t="s">
        <v>74</v>
      </c>
      <c r="B23" s="49">
        <f t="shared" si="0"/>
        <v>4794.7169811320755</v>
      </c>
      <c r="C23" s="51">
        <v>377.23270440251571</v>
      </c>
      <c r="D23" s="51">
        <v>479.81132075471697</v>
      </c>
      <c r="E23" s="51">
        <v>397.73584905660374</v>
      </c>
      <c r="F23" s="51">
        <v>448.0503144654088</v>
      </c>
      <c r="G23" s="51">
        <v>410.31446540880501</v>
      </c>
      <c r="H23" s="51">
        <v>399.49685534591197</v>
      </c>
      <c r="I23" s="51">
        <v>415.03144654088049</v>
      </c>
      <c r="J23" s="51">
        <v>311.00628930817612</v>
      </c>
      <c r="K23" s="51">
        <v>294.90566037735846</v>
      </c>
      <c r="L23" s="51">
        <v>263.20754716981133</v>
      </c>
      <c r="M23" s="51">
        <v>492.45283018867923</v>
      </c>
      <c r="N23" s="51">
        <v>505.47169811320754</v>
      </c>
    </row>
    <row r="24" spans="1:14" x14ac:dyDescent="0.25">
      <c r="A24" s="50" t="s">
        <v>20</v>
      </c>
      <c r="B24" s="49">
        <f t="shared" si="0"/>
        <v>21578.553459119496</v>
      </c>
      <c r="C24" s="51">
        <v>1726.4779874213837</v>
      </c>
      <c r="D24" s="51">
        <v>2340.5031446540879</v>
      </c>
      <c r="E24" s="51">
        <v>1865.9119496855346</v>
      </c>
      <c r="F24" s="51">
        <v>1893.2075471698113</v>
      </c>
      <c r="G24" s="51">
        <v>1691.0062893081761</v>
      </c>
      <c r="H24" s="51">
        <v>2528.9308176100631</v>
      </c>
      <c r="I24" s="51">
        <v>1907.1698113207547</v>
      </c>
      <c r="J24" s="51">
        <v>2042.5786163522012</v>
      </c>
      <c r="K24" s="51">
        <v>1802.1383647798741</v>
      </c>
      <c r="L24" s="51">
        <v>1087.7358490566037</v>
      </c>
      <c r="M24" s="51">
        <v>1397.9245283018868</v>
      </c>
      <c r="N24" s="51">
        <v>1294.9685534591194</v>
      </c>
    </row>
    <row r="25" spans="1:14" x14ac:dyDescent="0.25">
      <c r="A25" s="50" t="s">
        <v>97</v>
      </c>
      <c r="B25" s="49">
        <f t="shared" si="0"/>
        <v>128.55345911949686</v>
      </c>
      <c r="C25" s="51">
        <v>9.3710691823899364</v>
      </c>
      <c r="D25" s="51">
        <v>18.176100628930818</v>
      </c>
      <c r="E25" s="51">
        <v>19.182389937106919</v>
      </c>
      <c r="F25" s="51">
        <v>17.232704402515722</v>
      </c>
      <c r="G25" s="51">
        <v>6.4779874213836477</v>
      </c>
      <c r="H25" s="51">
        <v>5.4088050314465406</v>
      </c>
      <c r="I25" s="51">
        <v>4.5911949685534594</v>
      </c>
      <c r="J25" s="51">
        <v>6.2264150943396226</v>
      </c>
      <c r="K25" s="51">
        <v>9.4968553459119498</v>
      </c>
      <c r="L25" s="51">
        <v>10.880503144654087</v>
      </c>
      <c r="M25" s="51">
        <v>6.6666666666666661</v>
      </c>
      <c r="N25" s="51">
        <v>14.842767295597485</v>
      </c>
    </row>
    <row r="26" spans="1:14" x14ac:dyDescent="0.25">
      <c r="A26" s="43" t="s">
        <v>6</v>
      </c>
      <c r="B26" s="49">
        <f t="shared" si="0"/>
        <v>930127.23270440265</v>
      </c>
      <c r="C26" s="49">
        <f>SUM(C27:C28)</f>
        <v>70917.358490566039</v>
      </c>
      <c r="D26" s="49">
        <f t="shared" ref="D26:N26" si="5">SUM(D27:D28)</f>
        <v>80734.402515723268</v>
      </c>
      <c r="E26" s="49">
        <f t="shared" si="5"/>
        <v>78953.773584905663</v>
      </c>
      <c r="F26" s="49">
        <f t="shared" si="5"/>
        <v>82339.433962264156</v>
      </c>
      <c r="G26" s="49">
        <f t="shared" si="5"/>
        <v>86324.46540880503</v>
      </c>
      <c r="H26" s="49">
        <f t="shared" si="5"/>
        <v>85989.371069182394</v>
      </c>
      <c r="I26" s="49">
        <f t="shared" si="5"/>
        <v>82382.767295597485</v>
      </c>
      <c r="J26" s="49">
        <f t="shared" si="5"/>
        <v>79838.993710691822</v>
      </c>
      <c r="K26" s="49">
        <f t="shared" si="5"/>
        <v>75472.201257861641</v>
      </c>
      <c r="L26" s="49">
        <f t="shared" si="5"/>
        <v>55883.647798742139</v>
      </c>
      <c r="M26" s="49">
        <f t="shared" si="5"/>
        <v>74427.547169811325</v>
      </c>
      <c r="N26" s="49">
        <f t="shared" si="5"/>
        <v>76863.270440251566</v>
      </c>
    </row>
    <row r="27" spans="1:14" x14ac:dyDescent="0.25">
      <c r="A27" s="50" t="s">
        <v>26</v>
      </c>
      <c r="B27" s="49">
        <f t="shared" si="0"/>
        <v>349129.49685534585</v>
      </c>
      <c r="C27" s="51">
        <v>24591.32075471698</v>
      </c>
      <c r="D27" s="51">
        <v>31145.849056603773</v>
      </c>
      <c r="E27" s="51">
        <v>30825.408805031446</v>
      </c>
      <c r="F27" s="51">
        <v>31382.264150943396</v>
      </c>
      <c r="G27" s="51">
        <v>32713.522012578615</v>
      </c>
      <c r="H27" s="51">
        <v>31556.981132075471</v>
      </c>
      <c r="I27" s="51">
        <v>30055.849056603773</v>
      </c>
      <c r="J27" s="51">
        <v>30874.150943396227</v>
      </c>
      <c r="K27" s="51">
        <v>27332.515723270441</v>
      </c>
      <c r="L27" s="51">
        <v>21372.830188679243</v>
      </c>
      <c r="M27" s="51">
        <v>27808.427672955975</v>
      </c>
      <c r="N27" s="51">
        <v>29470.377358490565</v>
      </c>
    </row>
    <row r="28" spans="1:14" x14ac:dyDescent="0.25">
      <c r="A28" s="50" t="s">
        <v>27</v>
      </c>
      <c r="B28" s="49">
        <f t="shared" si="0"/>
        <v>580997.73584905663</v>
      </c>
      <c r="C28" s="51">
        <v>46326.037735849059</v>
      </c>
      <c r="D28" s="51">
        <v>49588.553459119496</v>
      </c>
      <c r="E28" s="51">
        <v>48128.364779874209</v>
      </c>
      <c r="F28" s="51">
        <v>50957.169811320753</v>
      </c>
      <c r="G28" s="51">
        <v>53610.943396226416</v>
      </c>
      <c r="H28" s="51">
        <v>54432.38993710692</v>
      </c>
      <c r="I28" s="51">
        <v>52326.918238993712</v>
      </c>
      <c r="J28" s="51">
        <v>48964.842767295595</v>
      </c>
      <c r="K28" s="51">
        <v>48139.685534591197</v>
      </c>
      <c r="L28" s="51">
        <v>34510.817610062892</v>
      </c>
      <c r="M28" s="51">
        <v>46619.119496855346</v>
      </c>
      <c r="N28" s="51">
        <v>47392.893081761002</v>
      </c>
    </row>
    <row r="29" spans="1:14" x14ac:dyDescent="0.25">
      <c r="A29" s="43" t="s">
        <v>126</v>
      </c>
      <c r="B29" s="49">
        <f t="shared" si="0"/>
        <v>46905.408805031446</v>
      </c>
      <c r="C29" s="49">
        <f>SUM(C30:C55)</f>
        <v>4679.3710691823908</v>
      </c>
      <c r="D29" s="49">
        <f t="shared" ref="D29:N29" si="6">SUM(D30:D55)</f>
        <v>5558.4905660377362</v>
      </c>
      <c r="E29" s="49">
        <f t="shared" si="6"/>
        <v>5391.7610062893091</v>
      </c>
      <c r="F29" s="49">
        <f t="shared" si="6"/>
        <v>4493.7735849056598</v>
      </c>
      <c r="G29" s="49">
        <f t="shared" si="6"/>
        <v>3780.628930817611</v>
      </c>
      <c r="H29" s="49">
        <f t="shared" si="6"/>
        <v>5297.9874213836465</v>
      </c>
      <c r="I29" s="49">
        <f t="shared" si="6"/>
        <v>3573.6477987421381</v>
      </c>
      <c r="J29" s="49">
        <f t="shared" si="6"/>
        <v>3844.9056603773583</v>
      </c>
      <c r="K29" s="49">
        <f t="shared" si="6"/>
        <v>3906.6037735849054</v>
      </c>
      <c r="L29" s="49">
        <f t="shared" si="6"/>
        <v>1804.0251572327043</v>
      </c>
      <c r="M29" s="49">
        <f t="shared" si="6"/>
        <v>2357.0440251572327</v>
      </c>
      <c r="N29" s="49">
        <f t="shared" si="6"/>
        <v>2217.1698113207544</v>
      </c>
    </row>
    <row r="30" spans="1:14" x14ac:dyDescent="0.25">
      <c r="A30" s="50" t="s">
        <v>75</v>
      </c>
      <c r="B30" s="49">
        <f t="shared" si="0"/>
        <v>7967.735849056603</v>
      </c>
      <c r="C30" s="51">
        <v>745.53459119496858</v>
      </c>
      <c r="D30" s="51">
        <v>870.75471698113211</v>
      </c>
      <c r="E30" s="51">
        <v>1077.0440251572327</v>
      </c>
      <c r="F30" s="51">
        <v>894.02515723270437</v>
      </c>
      <c r="G30" s="51">
        <v>720.37735849056605</v>
      </c>
      <c r="H30" s="51">
        <v>1019.7484276729559</v>
      </c>
      <c r="I30" s="51">
        <v>448.11320754716979</v>
      </c>
      <c r="J30" s="51">
        <v>513.45911949685535</v>
      </c>
      <c r="K30" s="51">
        <v>479.30817610062894</v>
      </c>
      <c r="L30" s="51">
        <v>339.24528301886789</v>
      </c>
      <c r="M30" s="51">
        <v>433.3962264150943</v>
      </c>
      <c r="N30" s="51">
        <v>426.72955974842768</v>
      </c>
    </row>
    <row r="31" spans="1:14" x14ac:dyDescent="0.25">
      <c r="A31" s="50" t="s">
        <v>29</v>
      </c>
      <c r="B31" s="49">
        <f t="shared" si="0"/>
        <v>278.30188679245282</v>
      </c>
      <c r="C31" s="51">
        <v>0</v>
      </c>
      <c r="D31" s="51">
        <v>12.641509433962264</v>
      </c>
      <c r="E31" s="51">
        <v>22.515723270440251</v>
      </c>
      <c r="F31" s="51">
        <v>57.358490566037737</v>
      </c>
      <c r="G31" s="51">
        <v>96.981132075471692</v>
      </c>
      <c r="H31" s="51">
        <v>57.232704402515722</v>
      </c>
      <c r="I31" s="51">
        <v>16.10062893081761</v>
      </c>
      <c r="J31" s="51">
        <v>14.213836477987421</v>
      </c>
      <c r="K31" s="51">
        <v>0</v>
      </c>
      <c r="L31" s="51">
        <v>0</v>
      </c>
      <c r="M31" s="51">
        <v>1.2578616352201257</v>
      </c>
      <c r="N31" s="51">
        <v>0</v>
      </c>
    </row>
    <row r="32" spans="1:14" x14ac:dyDescent="0.25">
      <c r="A32" s="50" t="s">
        <v>31</v>
      </c>
      <c r="B32" s="49">
        <f t="shared" si="0"/>
        <v>8115.0314465408801</v>
      </c>
      <c r="C32" s="51">
        <v>844.08805031446536</v>
      </c>
      <c r="D32" s="51">
        <v>893.14465408805029</v>
      </c>
      <c r="E32" s="51">
        <v>931.57232704402509</v>
      </c>
      <c r="F32" s="51">
        <v>579.49685534591197</v>
      </c>
      <c r="G32" s="51">
        <v>699.37106918238987</v>
      </c>
      <c r="H32" s="51">
        <v>704.46540880503142</v>
      </c>
      <c r="I32" s="51">
        <v>579.49685534591197</v>
      </c>
      <c r="J32" s="51">
        <v>586.41509433962267</v>
      </c>
      <c r="K32" s="51">
        <v>646.85534591194971</v>
      </c>
      <c r="L32" s="51">
        <v>467.35849056603774</v>
      </c>
      <c r="M32" s="51">
        <v>593.96226415094338</v>
      </c>
      <c r="N32" s="51">
        <v>588.80503144654085</v>
      </c>
    </row>
    <row r="33" spans="1:14" x14ac:dyDescent="0.25">
      <c r="A33" s="50" t="s">
        <v>33</v>
      </c>
      <c r="B33" s="49">
        <f t="shared" si="0"/>
        <v>3463.7106918238992</v>
      </c>
      <c r="C33" s="51">
        <v>426.66666666666663</v>
      </c>
      <c r="D33" s="51">
        <v>429.1823899371069</v>
      </c>
      <c r="E33" s="51">
        <v>374.46540880503142</v>
      </c>
      <c r="F33" s="51">
        <v>126.66666666666666</v>
      </c>
      <c r="G33" s="51">
        <v>284.27672955974845</v>
      </c>
      <c r="H33" s="51">
        <v>526.10062893081761</v>
      </c>
      <c r="I33" s="51">
        <v>319.30817610062894</v>
      </c>
      <c r="J33" s="51">
        <v>301.1320754716981</v>
      </c>
      <c r="K33" s="51">
        <v>307.2955974842767</v>
      </c>
      <c r="L33" s="51">
        <v>105.22012578616352</v>
      </c>
      <c r="M33" s="51">
        <v>80.377358490566039</v>
      </c>
      <c r="N33" s="51">
        <v>183.01886792452831</v>
      </c>
    </row>
    <row r="34" spans="1:14" x14ac:dyDescent="0.25">
      <c r="A34" s="50" t="s">
        <v>28</v>
      </c>
      <c r="B34" s="49">
        <f t="shared" si="0"/>
        <v>4963.8364779874209</v>
      </c>
      <c r="C34" s="51">
        <v>369.43396226415092</v>
      </c>
      <c r="D34" s="51">
        <v>537.23270440251576</v>
      </c>
      <c r="E34" s="51">
        <v>685.47169811320748</v>
      </c>
      <c r="F34" s="51">
        <v>1007.6100628930817</v>
      </c>
      <c r="G34" s="51">
        <v>459.87421383647796</v>
      </c>
      <c r="H34" s="51">
        <v>383.77358490566036</v>
      </c>
      <c r="I34" s="51">
        <v>482.2641509433962</v>
      </c>
      <c r="J34" s="51">
        <v>396.85534591194966</v>
      </c>
      <c r="K34" s="51">
        <v>439.43396226415092</v>
      </c>
      <c r="L34" s="51">
        <v>110.94339622641509</v>
      </c>
      <c r="M34" s="51">
        <v>33.647798742138363</v>
      </c>
      <c r="N34" s="51">
        <v>57.295597484276726</v>
      </c>
    </row>
    <row r="35" spans="1:14" x14ac:dyDescent="0.25">
      <c r="A35" s="50" t="s">
        <v>37</v>
      </c>
      <c r="B35" s="49">
        <f t="shared" si="0"/>
        <v>774.90566037735834</v>
      </c>
      <c r="C35" s="51">
        <v>85.220125786163521</v>
      </c>
      <c r="D35" s="51">
        <v>116.91823899371069</v>
      </c>
      <c r="E35" s="51">
        <v>56.540880503144656</v>
      </c>
      <c r="F35" s="51">
        <v>92.327044025157235</v>
      </c>
      <c r="G35" s="51">
        <v>56.540880503144656</v>
      </c>
      <c r="H35" s="51">
        <v>89.622641509433961</v>
      </c>
      <c r="I35" s="51">
        <v>87.295597484276726</v>
      </c>
      <c r="J35" s="51">
        <v>61.320754716981128</v>
      </c>
      <c r="K35" s="51">
        <v>50.188679245283019</v>
      </c>
      <c r="L35" s="51">
        <v>24.213836477987421</v>
      </c>
      <c r="M35" s="51">
        <v>26.289308176100629</v>
      </c>
      <c r="N35" s="51">
        <v>28.427672955974842</v>
      </c>
    </row>
    <row r="36" spans="1:14" x14ac:dyDescent="0.25">
      <c r="A36" s="50" t="s">
        <v>34</v>
      </c>
      <c r="B36" s="49">
        <f t="shared" si="0"/>
        <v>1533.0817610062893</v>
      </c>
      <c r="C36" s="51">
        <v>306.60377358490564</v>
      </c>
      <c r="D36" s="51">
        <v>154.46540880503144</v>
      </c>
      <c r="E36" s="51">
        <v>213.14465408805032</v>
      </c>
      <c r="F36" s="51">
        <v>106.91823899371069</v>
      </c>
      <c r="G36" s="51">
        <v>96.981132075471692</v>
      </c>
      <c r="H36" s="51">
        <v>104.71698113207547</v>
      </c>
      <c r="I36" s="51">
        <v>155.84905660377359</v>
      </c>
      <c r="J36" s="51">
        <v>105.28301886792453</v>
      </c>
      <c r="K36" s="51">
        <v>104.0251572327044</v>
      </c>
      <c r="L36" s="51">
        <v>69.496855345911953</v>
      </c>
      <c r="M36" s="51">
        <v>35.534591194968556</v>
      </c>
      <c r="N36" s="51">
        <v>80.062893081761004</v>
      </c>
    </row>
    <row r="37" spans="1:14" x14ac:dyDescent="0.25">
      <c r="A37" s="50" t="s">
        <v>38</v>
      </c>
      <c r="B37" s="49">
        <f t="shared" si="0"/>
        <v>817.23270440251576</v>
      </c>
      <c r="C37" s="51">
        <v>62.767295597484278</v>
      </c>
      <c r="D37" s="51">
        <v>113.33333333333333</v>
      </c>
      <c r="E37" s="51">
        <v>105.9748427672956</v>
      </c>
      <c r="F37" s="51">
        <v>44.088050314465406</v>
      </c>
      <c r="G37" s="51">
        <v>46.855345911949684</v>
      </c>
      <c r="H37" s="51">
        <v>80.188679245283012</v>
      </c>
      <c r="I37" s="51">
        <v>87.295597484276726</v>
      </c>
      <c r="J37" s="51">
        <v>71.949685534591197</v>
      </c>
      <c r="K37" s="51">
        <v>89.496855345911953</v>
      </c>
      <c r="L37" s="51">
        <v>29.056603773584904</v>
      </c>
      <c r="M37" s="51">
        <v>34.654088050314463</v>
      </c>
      <c r="N37" s="51">
        <v>51.572327044025158</v>
      </c>
    </row>
    <row r="38" spans="1:14" x14ac:dyDescent="0.25">
      <c r="A38" s="50" t="s">
        <v>39</v>
      </c>
      <c r="B38" s="49">
        <f t="shared" ref="B38:B69" si="7">SUM(C38:N38)</f>
        <v>5506.1635220125791</v>
      </c>
      <c r="C38" s="51">
        <v>566.72955974842762</v>
      </c>
      <c r="D38" s="51">
        <v>958.80503144654085</v>
      </c>
      <c r="E38" s="51">
        <v>744.96855345911945</v>
      </c>
      <c r="F38" s="51">
        <v>378.23899371069183</v>
      </c>
      <c r="G38" s="51">
        <v>361.88679245283021</v>
      </c>
      <c r="H38" s="51">
        <v>462.51572327044022</v>
      </c>
      <c r="I38" s="51">
        <v>439.43396226415092</v>
      </c>
      <c r="J38" s="51">
        <v>496.79245283018867</v>
      </c>
      <c r="K38" s="51">
        <v>496.54088050314465</v>
      </c>
      <c r="L38" s="51">
        <v>199.37106918238993</v>
      </c>
      <c r="M38" s="51">
        <v>190</v>
      </c>
      <c r="N38" s="51">
        <v>210.88050314465409</v>
      </c>
    </row>
    <row r="39" spans="1:14" x14ac:dyDescent="0.25">
      <c r="A39" s="50" t="s">
        <v>76</v>
      </c>
      <c r="B39" s="49">
        <f t="shared" si="7"/>
        <v>1379.4968553459121</v>
      </c>
      <c r="C39" s="51">
        <v>141.19496855345912</v>
      </c>
      <c r="D39" s="51">
        <v>161.57232704402514</v>
      </c>
      <c r="E39" s="51">
        <v>202.13836477987422</v>
      </c>
      <c r="F39" s="51">
        <v>196.47798742138363</v>
      </c>
      <c r="G39" s="51">
        <v>99.371069182389931</v>
      </c>
      <c r="H39" s="51">
        <v>165.03144654088049</v>
      </c>
      <c r="I39" s="51">
        <v>77.295597484276726</v>
      </c>
      <c r="J39" s="51">
        <v>99.937106918238996</v>
      </c>
      <c r="K39" s="51">
        <v>81.635220125786162</v>
      </c>
      <c r="L39" s="51">
        <v>21.19496855345912</v>
      </c>
      <c r="M39" s="51">
        <v>113.14465408805032</v>
      </c>
      <c r="N39" s="51">
        <v>20.50314465408805</v>
      </c>
    </row>
    <row r="40" spans="1:14" x14ac:dyDescent="0.25">
      <c r="A40" s="50" t="s">
        <v>77</v>
      </c>
      <c r="B40" s="49">
        <f t="shared" si="7"/>
        <v>0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</row>
    <row r="41" spans="1:14" x14ac:dyDescent="0.25">
      <c r="A41" s="50" t="s">
        <v>36</v>
      </c>
      <c r="B41" s="49">
        <f t="shared" si="7"/>
        <v>2048.3647798742136</v>
      </c>
      <c r="C41" s="51">
        <v>167.16981132075472</v>
      </c>
      <c r="D41" s="51">
        <v>214.59119496855345</v>
      </c>
      <c r="E41" s="51">
        <v>161.1320754716981</v>
      </c>
      <c r="F41" s="51">
        <v>109.74842767295597</v>
      </c>
      <c r="G41" s="51">
        <v>92.767295597484278</v>
      </c>
      <c r="H41" s="51">
        <v>600.12578616352198</v>
      </c>
      <c r="I41" s="51">
        <v>94.968553459119491</v>
      </c>
      <c r="J41" s="51">
        <v>101.32075471698113</v>
      </c>
      <c r="K41" s="51">
        <v>94.276729559748432</v>
      </c>
      <c r="L41" s="51">
        <v>35.911949685534587</v>
      </c>
      <c r="M41" s="51">
        <v>265.09433962264148</v>
      </c>
      <c r="N41" s="51">
        <v>111.25786163522012</v>
      </c>
    </row>
    <row r="42" spans="1:14" x14ac:dyDescent="0.25">
      <c r="A42" s="50" t="s">
        <v>78</v>
      </c>
      <c r="B42" s="49">
        <f t="shared" si="7"/>
        <v>308.4276729559748</v>
      </c>
      <c r="C42" s="51">
        <v>27.672955974842768</v>
      </c>
      <c r="D42" s="51">
        <v>37.044025157232703</v>
      </c>
      <c r="E42" s="51">
        <v>19.371069182389938</v>
      </c>
      <c r="F42" s="51">
        <v>28.050314465408803</v>
      </c>
      <c r="G42" s="51">
        <v>29.308176100628931</v>
      </c>
      <c r="H42" s="51">
        <v>26.729559748427672</v>
      </c>
      <c r="I42" s="51">
        <v>21.446540880503143</v>
      </c>
      <c r="J42" s="51">
        <v>26.666666666666664</v>
      </c>
      <c r="K42" s="51">
        <v>30.754716981132074</v>
      </c>
      <c r="L42" s="51">
        <v>9.3081761006289305</v>
      </c>
      <c r="M42" s="51">
        <v>34.591194968553459</v>
      </c>
      <c r="N42" s="51">
        <v>17.484276729559749</v>
      </c>
    </row>
    <row r="43" spans="1:14" x14ac:dyDescent="0.25">
      <c r="A43" s="50" t="s">
        <v>79</v>
      </c>
      <c r="B43" s="49">
        <f t="shared" si="7"/>
        <v>136.41509433962264</v>
      </c>
      <c r="C43" s="51">
        <v>7.232704402515723</v>
      </c>
      <c r="D43" s="51">
        <v>9.0566037735849054</v>
      </c>
      <c r="E43" s="51">
        <v>5.283018867924528</v>
      </c>
      <c r="F43" s="51">
        <v>9.6855345911949691</v>
      </c>
      <c r="G43" s="51">
        <v>7.232704402515723</v>
      </c>
      <c r="H43" s="51">
        <v>10.314465408805031</v>
      </c>
      <c r="I43" s="51">
        <v>13.459119496855346</v>
      </c>
      <c r="J43" s="51">
        <v>10.440251572327044</v>
      </c>
      <c r="K43" s="51">
        <v>19.308176100628931</v>
      </c>
      <c r="L43" s="51">
        <v>12.327044025157232</v>
      </c>
      <c r="M43" s="51">
        <v>23.081761006289309</v>
      </c>
      <c r="N43" s="51">
        <v>8.9937106918238996</v>
      </c>
    </row>
    <row r="44" spans="1:14" x14ac:dyDescent="0.25">
      <c r="A44" s="50" t="s">
        <v>80</v>
      </c>
      <c r="B44" s="49">
        <f t="shared" si="7"/>
        <v>415.7861635220126</v>
      </c>
      <c r="C44" s="51">
        <v>39.622641509433961</v>
      </c>
      <c r="D44" s="51">
        <v>38.867924528301884</v>
      </c>
      <c r="E44" s="51">
        <v>31.320754716981131</v>
      </c>
      <c r="F44" s="51">
        <v>33.144654088050316</v>
      </c>
      <c r="G44" s="51">
        <v>35.094339622641506</v>
      </c>
      <c r="H44" s="51">
        <v>42.641509433962263</v>
      </c>
      <c r="I44" s="51">
        <v>45.59748427672956</v>
      </c>
      <c r="J44" s="51">
        <v>32.767295597484278</v>
      </c>
      <c r="K44" s="51">
        <v>64.465408805031444</v>
      </c>
      <c r="L44" s="51">
        <v>15.59748427672956</v>
      </c>
      <c r="M44" s="51">
        <v>17.987421383647799</v>
      </c>
      <c r="N44" s="51">
        <v>18.679245283018869</v>
      </c>
    </row>
    <row r="45" spans="1:14" x14ac:dyDescent="0.25">
      <c r="A45" s="50" t="s">
        <v>81</v>
      </c>
      <c r="B45" s="49">
        <f t="shared" si="7"/>
        <v>145.66037735849056</v>
      </c>
      <c r="C45" s="51">
        <v>11.69811320754717</v>
      </c>
      <c r="D45" s="51">
        <v>13.144654088050315</v>
      </c>
      <c r="E45" s="51">
        <v>9.0566037735849054</v>
      </c>
      <c r="F45" s="51">
        <v>16.918238993710691</v>
      </c>
      <c r="G45" s="51">
        <v>9.8113207547169807</v>
      </c>
      <c r="H45" s="51">
        <v>22.515723270440251</v>
      </c>
      <c r="I45" s="51">
        <v>17.29559748427673</v>
      </c>
      <c r="J45" s="51">
        <v>7.9245283018867925</v>
      </c>
      <c r="K45" s="51">
        <v>25.031446540880502</v>
      </c>
      <c r="L45" s="51">
        <v>1.949685534591195</v>
      </c>
      <c r="M45" s="51">
        <v>5.2201257861635222</v>
      </c>
      <c r="N45" s="51">
        <v>5.0943396226415096</v>
      </c>
    </row>
    <row r="46" spans="1:14" x14ac:dyDescent="0.25">
      <c r="A46" s="50" t="s">
        <v>82</v>
      </c>
      <c r="B46" s="49">
        <f t="shared" si="7"/>
        <v>1130.5031446540879</v>
      </c>
      <c r="C46" s="51">
        <v>102.0125786163522</v>
      </c>
      <c r="D46" s="51">
        <v>122.13836477987421</v>
      </c>
      <c r="E46" s="51">
        <v>98.490566037735846</v>
      </c>
      <c r="F46" s="51">
        <v>91.320754716981128</v>
      </c>
      <c r="G46" s="51">
        <v>174.96855345911951</v>
      </c>
      <c r="H46" s="51">
        <v>155.03144654088049</v>
      </c>
      <c r="I46" s="51">
        <v>100.56603773584905</v>
      </c>
      <c r="J46" s="51">
        <v>77.987421383647799</v>
      </c>
      <c r="K46" s="51">
        <v>102.0125786163522</v>
      </c>
      <c r="L46" s="51">
        <v>16.60377358490566</v>
      </c>
      <c r="M46" s="51">
        <v>19.056603773584904</v>
      </c>
      <c r="N46" s="51">
        <v>70.314465408805034</v>
      </c>
    </row>
    <row r="47" spans="1:14" x14ac:dyDescent="0.25">
      <c r="A47" s="50" t="s">
        <v>84</v>
      </c>
      <c r="B47" s="49">
        <f t="shared" si="7"/>
        <v>691.06918238993717</v>
      </c>
      <c r="C47" s="51">
        <v>52.830188679245282</v>
      </c>
      <c r="D47" s="51">
        <v>78.80503144654088</v>
      </c>
      <c r="E47" s="51">
        <v>69.056603773584911</v>
      </c>
      <c r="F47" s="51">
        <v>69.308176100628927</v>
      </c>
      <c r="G47" s="51">
        <v>43.899371069182386</v>
      </c>
      <c r="H47" s="51">
        <v>110.37735849056604</v>
      </c>
      <c r="I47" s="51">
        <v>109.55974842767296</v>
      </c>
      <c r="J47" s="51">
        <v>55.220125786163521</v>
      </c>
      <c r="K47" s="51">
        <v>95.660377358490564</v>
      </c>
      <c r="L47" s="51">
        <v>2.0754716981132075</v>
      </c>
      <c r="M47" s="51">
        <v>3.5220125786163523</v>
      </c>
      <c r="N47" s="51">
        <v>0.75471698113207542</v>
      </c>
    </row>
    <row r="48" spans="1:14" x14ac:dyDescent="0.25">
      <c r="A48" s="50" t="s">
        <v>113</v>
      </c>
      <c r="B48" s="49">
        <f t="shared" si="7"/>
        <v>3012.4528301886789</v>
      </c>
      <c r="C48" s="51">
        <v>411.1320754716981</v>
      </c>
      <c r="D48" s="51">
        <v>211.1320754716981</v>
      </c>
      <c r="E48" s="51">
        <v>254.77987421383648</v>
      </c>
      <c r="F48" s="51">
        <v>223.20754716981133</v>
      </c>
      <c r="G48" s="51">
        <v>163.83647798742138</v>
      </c>
      <c r="H48" s="51">
        <v>384.46540880503147</v>
      </c>
      <c r="I48" s="51">
        <v>179.37106918238993</v>
      </c>
      <c r="J48" s="51">
        <v>418.4276729559748</v>
      </c>
      <c r="K48" s="51">
        <v>277.67295597484275</v>
      </c>
      <c r="L48" s="51">
        <v>157.61006289308176</v>
      </c>
      <c r="M48" s="51">
        <v>170.8176100628931</v>
      </c>
      <c r="N48" s="51">
        <v>160</v>
      </c>
    </row>
    <row r="49" spans="1:14" x14ac:dyDescent="0.25">
      <c r="A49" s="50" t="s">
        <v>98</v>
      </c>
      <c r="B49" s="49">
        <f t="shared" si="7"/>
        <v>677.1069182389939</v>
      </c>
      <c r="C49" s="51">
        <v>80.754716981132077</v>
      </c>
      <c r="D49" s="51">
        <v>46.037735849056602</v>
      </c>
      <c r="E49" s="51">
        <v>63.647798742138363</v>
      </c>
      <c r="F49" s="51">
        <v>53.144654088050316</v>
      </c>
      <c r="G49" s="51">
        <v>50.251572327044023</v>
      </c>
      <c r="H49" s="51">
        <v>44.088050314465406</v>
      </c>
      <c r="I49" s="51">
        <v>51.886792452830186</v>
      </c>
      <c r="J49" s="51">
        <v>62.075471698113205</v>
      </c>
      <c r="K49" s="51">
        <v>114.71698113207547</v>
      </c>
      <c r="L49" s="51">
        <v>39.496855345911946</v>
      </c>
      <c r="M49" s="51">
        <v>38.553459119496857</v>
      </c>
      <c r="N49" s="51">
        <v>32.452830188679243</v>
      </c>
    </row>
    <row r="50" spans="1:14" x14ac:dyDescent="0.25">
      <c r="A50" s="50" t="s">
        <v>99</v>
      </c>
      <c r="B50" s="49">
        <f t="shared" si="7"/>
        <v>10.188679245283019</v>
      </c>
      <c r="C50" s="51">
        <v>0</v>
      </c>
      <c r="D50" s="51">
        <v>1.949685534591195</v>
      </c>
      <c r="E50" s="51">
        <v>0</v>
      </c>
      <c r="F50" s="51">
        <v>0</v>
      </c>
      <c r="G50" s="51">
        <v>0.44025157232704404</v>
      </c>
      <c r="H50" s="51">
        <v>0</v>
      </c>
      <c r="I50" s="51">
        <v>0</v>
      </c>
      <c r="J50" s="51">
        <v>1.0691823899371069</v>
      </c>
      <c r="K50" s="51">
        <v>1.949685534591195</v>
      </c>
      <c r="L50" s="51">
        <v>0.69182389937106914</v>
      </c>
      <c r="M50" s="51">
        <v>4.0880503144654083</v>
      </c>
      <c r="N50" s="51">
        <v>0</v>
      </c>
    </row>
    <row r="51" spans="1:14" x14ac:dyDescent="0.25">
      <c r="A51" s="50" t="s">
        <v>100</v>
      </c>
      <c r="B51" s="49">
        <f t="shared" si="7"/>
        <v>388.74213836477981</v>
      </c>
      <c r="C51" s="51">
        <v>38.364779874213838</v>
      </c>
      <c r="D51" s="51">
        <v>81.006289308176093</v>
      </c>
      <c r="E51" s="51">
        <v>22.20125786163522</v>
      </c>
      <c r="F51" s="51">
        <v>29.874213836477988</v>
      </c>
      <c r="G51" s="51">
        <v>17.924528301886792</v>
      </c>
      <c r="H51" s="51">
        <v>31.509433962264151</v>
      </c>
      <c r="I51" s="51">
        <v>43.962264150943398</v>
      </c>
      <c r="J51" s="51">
        <v>44.40251572327044</v>
      </c>
      <c r="K51" s="51">
        <v>41.823899371069182</v>
      </c>
      <c r="L51" s="51">
        <v>14.591194968553459</v>
      </c>
      <c r="M51" s="51">
        <v>10.50314465408805</v>
      </c>
      <c r="N51" s="51">
        <v>12.578616352201257</v>
      </c>
    </row>
    <row r="52" spans="1:14" x14ac:dyDescent="0.25">
      <c r="A52" s="50" t="s">
        <v>101</v>
      </c>
      <c r="B52" s="49">
        <f t="shared" si="7"/>
        <v>416.6037735849057</v>
      </c>
      <c r="C52" s="51">
        <v>19.308176100628931</v>
      </c>
      <c r="D52" s="51">
        <v>53.144654088050316</v>
      </c>
      <c r="E52" s="51">
        <v>32.20125786163522</v>
      </c>
      <c r="F52" s="51">
        <v>50.188679245283019</v>
      </c>
      <c r="G52" s="51">
        <v>24.213836477987421</v>
      </c>
      <c r="H52" s="51">
        <v>73.081761006289312</v>
      </c>
      <c r="I52" s="51">
        <v>42.452830188679243</v>
      </c>
      <c r="J52" s="51">
        <v>72.767295597484278</v>
      </c>
      <c r="K52" s="51">
        <v>36.289308176100626</v>
      </c>
      <c r="L52" s="51">
        <v>4.0251572327044025</v>
      </c>
      <c r="M52" s="51">
        <v>2.7672955974842766</v>
      </c>
      <c r="N52" s="51">
        <v>6.1635220125786159</v>
      </c>
    </row>
    <row r="53" spans="1:14" x14ac:dyDescent="0.25">
      <c r="A53" s="50" t="s">
        <v>102</v>
      </c>
      <c r="B53" s="49">
        <f t="shared" si="7"/>
        <v>206.10062893081761</v>
      </c>
      <c r="C53" s="51">
        <v>16.60377358490566</v>
      </c>
      <c r="D53" s="51">
        <v>19.371069182389938</v>
      </c>
      <c r="E53" s="51">
        <v>12.89308176100629</v>
      </c>
      <c r="F53" s="51">
        <v>15.345911949685535</v>
      </c>
      <c r="G53" s="51">
        <v>12.075471698113207</v>
      </c>
      <c r="H53" s="51">
        <v>14.150943396226415</v>
      </c>
      <c r="I53" s="51">
        <v>19.49685534591195</v>
      </c>
      <c r="J53" s="51">
        <v>19.622641509433961</v>
      </c>
      <c r="K53" s="51">
        <v>25.534591194968552</v>
      </c>
      <c r="L53" s="51">
        <v>9.3710691823899364</v>
      </c>
      <c r="M53" s="51">
        <v>18.176100628930818</v>
      </c>
      <c r="N53" s="51">
        <v>23.459119496855344</v>
      </c>
    </row>
    <row r="54" spans="1:14" x14ac:dyDescent="0.25">
      <c r="A54" s="50" t="s">
        <v>83</v>
      </c>
      <c r="B54" s="49">
        <f t="shared" si="7"/>
        <v>2117.1069182389938</v>
      </c>
      <c r="C54" s="51">
        <v>134.90566037735849</v>
      </c>
      <c r="D54" s="51">
        <v>359.74842767295598</v>
      </c>
      <c r="E54" s="51">
        <v>166.10062893081761</v>
      </c>
      <c r="F54" s="51">
        <v>233.58490566037736</v>
      </c>
      <c r="G54" s="51">
        <v>169.68553459119497</v>
      </c>
      <c r="H54" s="51">
        <v>161.38364779874215</v>
      </c>
      <c r="I54" s="51">
        <v>107.67295597484276</v>
      </c>
      <c r="J54" s="51">
        <v>176.16352201257862</v>
      </c>
      <c r="K54" s="51">
        <v>188.74213836477986</v>
      </c>
      <c r="L54" s="51">
        <v>118.30188679245283</v>
      </c>
      <c r="M54" s="51">
        <v>201.32075471698113</v>
      </c>
      <c r="N54" s="51">
        <v>99.496855345911953</v>
      </c>
    </row>
    <row r="55" spans="1:14" x14ac:dyDescent="0.25">
      <c r="A55" s="50" t="s">
        <v>104</v>
      </c>
      <c r="B55" s="49">
        <f t="shared" si="7"/>
        <v>401.38364779874212</v>
      </c>
      <c r="C55" s="51">
        <v>21.823899371069182</v>
      </c>
      <c r="D55" s="51">
        <v>24.40251572327044</v>
      </c>
      <c r="E55" s="51">
        <v>32.389937106918239</v>
      </c>
      <c r="F55" s="51">
        <v>47.044025157232703</v>
      </c>
      <c r="G55" s="51">
        <v>26.60377358490566</v>
      </c>
      <c r="H55" s="51">
        <v>28.176100628930818</v>
      </c>
      <c r="I55" s="51">
        <v>33.459119496855344</v>
      </c>
      <c r="J55" s="51">
        <v>90.691823899371073</v>
      </c>
      <c r="K55" s="51">
        <v>93.584905660377359</v>
      </c>
      <c r="L55" s="51">
        <v>6.2893081761006289E-2</v>
      </c>
      <c r="M55" s="51">
        <v>0</v>
      </c>
      <c r="N55" s="51">
        <v>3.1446540880503142</v>
      </c>
    </row>
    <row r="56" spans="1:14" x14ac:dyDescent="0.25">
      <c r="A56" s="43" t="s">
        <v>8</v>
      </c>
      <c r="B56" s="49">
        <f t="shared" si="7"/>
        <v>130980.06289308175</v>
      </c>
      <c r="C56" s="49">
        <f>SUM(C57:C73)</f>
        <v>14731.823899371069</v>
      </c>
      <c r="D56" s="49">
        <f t="shared" ref="D56:N56" si="8">SUM(D57:D73)</f>
        <v>16428.176100628927</v>
      </c>
      <c r="E56" s="49">
        <f t="shared" si="8"/>
        <v>12681.006289308176</v>
      </c>
      <c r="F56" s="49">
        <f t="shared" si="8"/>
        <v>8515.9748427672948</v>
      </c>
      <c r="G56" s="49">
        <f t="shared" si="8"/>
        <v>8281.3207547169804</v>
      </c>
      <c r="H56" s="49">
        <f t="shared" si="8"/>
        <v>12815.974842767298</v>
      </c>
      <c r="I56" s="49">
        <f t="shared" si="8"/>
        <v>10961.698113207551</v>
      </c>
      <c r="J56" s="49">
        <f t="shared" si="8"/>
        <v>10122.389937106918</v>
      </c>
      <c r="K56" s="49">
        <f t="shared" si="8"/>
        <v>11690.062893081758</v>
      </c>
      <c r="L56" s="49">
        <f t="shared" si="8"/>
        <v>7518.867924528302</v>
      </c>
      <c r="M56" s="49">
        <f t="shared" si="8"/>
        <v>8703.1446540880479</v>
      </c>
      <c r="N56" s="49">
        <f t="shared" si="8"/>
        <v>8529.6226415094352</v>
      </c>
    </row>
    <row r="57" spans="1:14" x14ac:dyDescent="0.25">
      <c r="A57" s="50" t="s">
        <v>40</v>
      </c>
      <c r="B57" s="49">
        <f t="shared" si="7"/>
        <v>37468.176100628931</v>
      </c>
      <c r="C57" s="51">
        <v>4178.6792452830186</v>
      </c>
      <c r="D57" s="51">
        <v>5670.0628930817611</v>
      </c>
      <c r="E57" s="51">
        <v>4814.2767295597487</v>
      </c>
      <c r="F57" s="51">
        <v>773.64779874213832</v>
      </c>
      <c r="G57" s="51">
        <v>684.15094339622635</v>
      </c>
      <c r="H57" s="51">
        <v>2909.1194968553459</v>
      </c>
      <c r="I57" s="51">
        <v>2163.5849056603774</v>
      </c>
      <c r="J57" s="51">
        <v>3418.3647798742136</v>
      </c>
      <c r="K57" s="51">
        <v>4770.0628930817611</v>
      </c>
      <c r="L57" s="51">
        <v>1706.9182389937107</v>
      </c>
      <c r="M57" s="51">
        <v>3064.0251572327043</v>
      </c>
      <c r="N57" s="51">
        <v>3315.2830188679245</v>
      </c>
    </row>
    <row r="58" spans="1:14" x14ac:dyDescent="0.25">
      <c r="A58" s="50" t="s">
        <v>44</v>
      </c>
      <c r="B58" s="49">
        <f t="shared" si="7"/>
        <v>13868.867924528302</v>
      </c>
      <c r="C58" s="51">
        <v>852.51572327044028</v>
      </c>
      <c r="D58" s="51">
        <v>1475.2201257861634</v>
      </c>
      <c r="E58" s="51">
        <v>1045.3459119496856</v>
      </c>
      <c r="F58" s="51">
        <v>761.13207547169804</v>
      </c>
      <c r="G58" s="51">
        <v>1535.4716981132076</v>
      </c>
      <c r="H58" s="51">
        <v>1103.2704402515724</v>
      </c>
      <c r="I58" s="51">
        <v>832.95597484276732</v>
      </c>
      <c r="J58" s="51">
        <v>1079.1194968553459</v>
      </c>
      <c r="K58" s="51">
        <v>1133.3962264150944</v>
      </c>
      <c r="L58" s="51">
        <v>1285.5974842767296</v>
      </c>
      <c r="M58" s="51">
        <v>1303.3962264150944</v>
      </c>
      <c r="N58" s="51">
        <v>1461.4465408805031</v>
      </c>
    </row>
    <row r="59" spans="1:14" x14ac:dyDescent="0.25">
      <c r="A59" s="50" t="s">
        <v>41</v>
      </c>
      <c r="B59" s="49">
        <f t="shared" si="7"/>
        <v>9612.4528301886785</v>
      </c>
      <c r="C59" s="51">
        <v>1158.5534591194969</v>
      </c>
      <c r="D59" s="51">
        <v>1031.5723270440251</v>
      </c>
      <c r="E59" s="51">
        <v>1005.3459119496855</v>
      </c>
      <c r="F59" s="51">
        <v>958.55345911949678</v>
      </c>
      <c r="G59" s="51">
        <v>915.84905660377353</v>
      </c>
      <c r="H59" s="51">
        <v>888.05031446540875</v>
      </c>
      <c r="I59" s="51">
        <v>746.85534591194971</v>
      </c>
      <c r="J59" s="51">
        <v>893.96226415094338</v>
      </c>
      <c r="K59" s="51">
        <v>649.30817610062888</v>
      </c>
      <c r="L59" s="51">
        <v>408.49056603773585</v>
      </c>
      <c r="M59" s="51">
        <v>440.12578616352198</v>
      </c>
      <c r="N59" s="51">
        <v>515.78616352201254</v>
      </c>
    </row>
    <row r="60" spans="1:14" x14ac:dyDescent="0.25">
      <c r="A60" s="50" t="s">
        <v>86</v>
      </c>
      <c r="B60" s="49">
        <f t="shared" si="7"/>
        <v>955.78616352201243</v>
      </c>
      <c r="C60" s="51">
        <v>80.188679245283012</v>
      </c>
      <c r="D60" s="51">
        <v>161.57232704402514</v>
      </c>
      <c r="E60" s="51">
        <v>95.723270440251568</v>
      </c>
      <c r="F60" s="51">
        <v>81.823899371069174</v>
      </c>
      <c r="G60" s="51">
        <v>65.534591194968556</v>
      </c>
      <c r="H60" s="51">
        <v>106.16352201257861</v>
      </c>
      <c r="I60" s="51">
        <v>81.006289308176093</v>
      </c>
      <c r="J60" s="51">
        <v>56.666666666666664</v>
      </c>
      <c r="K60" s="51">
        <v>63.522012578616348</v>
      </c>
      <c r="L60" s="51">
        <v>65.786163522012572</v>
      </c>
      <c r="M60" s="51">
        <v>74.591194968553452</v>
      </c>
      <c r="N60" s="51">
        <v>23.20754716981132</v>
      </c>
    </row>
    <row r="61" spans="1:14" x14ac:dyDescent="0.25">
      <c r="A61" s="50" t="s">
        <v>87</v>
      </c>
      <c r="B61" s="49">
        <f t="shared" si="7"/>
        <v>17607.169811320757</v>
      </c>
      <c r="C61" s="51">
        <v>3638.616352201258</v>
      </c>
      <c r="D61" s="51">
        <v>3359.8113207547167</v>
      </c>
      <c r="E61" s="51">
        <v>1894.5911949685535</v>
      </c>
      <c r="F61" s="51">
        <v>1895.8490566037735</v>
      </c>
      <c r="G61" s="51">
        <v>1767.5471698113208</v>
      </c>
      <c r="H61" s="51">
        <v>1409.4968553459119</v>
      </c>
      <c r="I61" s="51">
        <v>810</v>
      </c>
      <c r="J61" s="51">
        <v>460.62893081761007</v>
      </c>
      <c r="K61" s="51">
        <v>572.32704402515719</v>
      </c>
      <c r="L61" s="51">
        <v>816.85534591194971</v>
      </c>
      <c r="M61" s="51">
        <v>389.81132075471697</v>
      </c>
      <c r="N61" s="51">
        <v>591.63522012578619</v>
      </c>
    </row>
    <row r="62" spans="1:14" x14ac:dyDescent="0.25">
      <c r="A62" s="50" t="s">
        <v>42</v>
      </c>
      <c r="B62" s="49">
        <f t="shared" si="7"/>
        <v>7641.1949685534591</v>
      </c>
      <c r="C62" s="51">
        <v>537.16981132075466</v>
      </c>
      <c r="D62" s="51">
        <v>816.66666666666663</v>
      </c>
      <c r="E62" s="51">
        <v>676.35220125786157</v>
      </c>
      <c r="F62" s="51">
        <v>1615.1572327044025</v>
      </c>
      <c r="G62" s="51">
        <v>525.40880503144649</v>
      </c>
      <c r="H62" s="51">
        <v>1115.8490566037735</v>
      </c>
      <c r="I62" s="51">
        <v>732.95597484276732</v>
      </c>
      <c r="J62" s="51">
        <v>425.03144654088049</v>
      </c>
      <c r="K62" s="51">
        <v>594.71698113207549</v>
      </c>
      <c r="L62" s="51">
        <v>198.23899371069183</v>
      </c>
      <c r="M62" s="51">
        <v>187.16981132075472</v>
      </c>
      <c r="N62" s="51">
        <v>216.47798742138363</v>
      </c>
    </row>
    <row r="63" spans="1:14" x14ac:dyDescent="0.25">
      <c r="A63" s="50" t="s">
        <v>88</v>
      </c>
      <c r="B63" s="49">
        <f t="shared" si="7"/>
        <v>30012.893081761002</v>
      </c>
      <c r="C63" s="51">
        <v>3018.7421383647797</v>
      </c>
      <c r="D63" s="51">
        <v>2804.2138364779876</v>
      </c>
      <c r="E63" s="51">
        <v>1894.5911949685535</v>
      </c>
      <c r="F63" s="51">
        <v>1636.1006289308175</v>
      </c>
      <c r="G63" s="51">
        <v>2088.9308176100631</v>
      </c>
      <c r="H63" s="51">
        <v>3346.7924528301887</v>
      </c>
      <c r="I63" s="51">
        <v>3430.4402515723268</v>
      </c>
      <c r="J63" s="51">
        <v>2373.0817610062891</v>
      </c>
      <c r="K63" s="51">
        <v>2668.7421383647797</v>
      </c>
      <c r="L63" s="51">
        <v>2326.7295597484276</v>
      </c>
      <c r="M63" s="51">
        <v>2591.0691823899369</v>
      </c>
      <c r="N63" s="51">
        <v>1833.4591194968552</v>
      </c>
    </row>
    <row r="64" spans="1:14" x14ac:dyDescent="0.25">
      <c r="A64" s="50" t="s">
        <v>45</v>
      </c>
      <c r="B64" s="49">
        <f t="shared" si="7"/>
        <v>443.64779874213826</v>
      </c>
      <c r="C64" s="51">
        <v>140.9433962264151</v>
      </c>
      <c r="D64" s="51">
        <v>117.35849056603773</v>
      </c>
      <c r="E64" s="51">
        <v>38.9937106918239</v>
      </c>
      <c r="F64" s="51">
        <v>47.861635220125784</v>
      </c>
      <c r="G64" s="51">
        <v>0</v>
      </c>
      <c r="H64" s="51">
        <v>31.509433962264151</v>
      </c>
      <c r="I64" s="51">
        <v>1.3836477987421383</v>
      </c>
      <c r="J64" s="51">
        <v>0</v>
      </c>
      <c r="K64" s="51">
        <v>15.974842767295597</v>
      </c>
      <c r="L64" s="51">
        <v>6.5408805031446535</v>
      </c>
      <c r="M64" s="51">
        <v>16.981132075471699</v>
      </c>
      <c r="N64" s="51">
        <v>26.10062893081761</v>
      </c>
    </row>
    <row r="65" spans="1:14" x14ac:dyDescent="0.25">
      <c r="A65" s="50" t="s">
        <v>89</v>
      </c>
      <c r="B65" s="49">
        <f t="shared" si="7"/>
        <v>1733.2075471698115</v>
      </c>
      <c r="C65" s="51">
        <v>594.46540880503142</v>
      </c>
      <c r="D65" s="51">
        <v>418.49056603773585</v>
      </c>
      <c r="E65" s="51">
        <v>405.78616352201254</v>
      </c>
      <c r="F65" s="51">
        <v>13.836477987421384</v>
      </c>
      <c r="G65" s="51">
        <v>11.19496855345912</v>
      </c>
      <c r="H65" s="51">
        <v>1.5094339622641508</v>
      </c>
      <c r="I65" s="51">
        <v>39.937106918238996</v>
      </c>
      <c r="J65" s="51">
        <v>17.987421383647799</v>
      </c>
      <c r="K65" s="51">
        <v>15.660377358490566</v>
      </c>
      <c r="L65" s="51">
        <v>17.10691823899371</v>
      </c>
      <c r="M65" s="51">
        <v>65.471698113207552</v>
      </c>
      <c r="N65" s="51">
        <v>131.76100628930817</v>
      </c>
    </row>
    <row r="66" spans="1:14" x14ac:dyDescent="0.25">
      <c r="A66" s="50" t="s">
        <v>106</v>
      </c>
      <c r="B66" s="49">
        <f t="shared" si="7"/>
        <v>2198.4905660377358</v>
      </c>
      <c r="C66" s="51">
        <v>158.80503144654088</v>
      </c>
      <c r="D66" s="51">
        <v>87.106918238993714</v>
      </c>
      <c r="E66" s="51">
        <v>164.27672955974842</v>
      </c>
      <c r="F66" s="51">
        <v>244.96855345911951</v>
      </c>
      <c r="G66" s="51">
        <v>207.61006289308176</v>
      </c>
      <c r="H66" s="51">
        <v>259.87421383647796</v>
      </c>
      <c r="I66" s="51">
        <v>284.77987421383648</v>
      </c>
      <c r="J66" s="51">
        <v>217.48427672955975</v>
      </c>
      <c r="K66" s="51">
        <v>391.82389937106916</v>
      </c>
      <c r="L66" s="51">
        <v>74.025157232704402</v>
      </c>
      <c r="M66" s="51">
        <v>50.314465408805027</v>
      </c>
      <c r="N66" s="51">
        <v>57.421383647798741</v>
      </c>
    </row>
    <row r="67" spans="1:14" x14ac:dyDescent="0.25">
      <c r="A67" s="50" t="s">
        <v>107</v>
      </c>
      <c r="B67" s="49">
        <f t="shared" si="7"/>
        <v>215.47169811320757</v>
      </c>
      <c r="C67" s="51">
        <v>12.264150943396226</v>
      </c>
      <c r="D67" s="51">
        <v>18.867924528301888</v>
      </c>
      <c r="E67" s="51">
        <v>18.238993710691823</v>
      </c>
      <c r="F67" s="51">
        <v>19.559748427672954</v>
      </c>
      <c r="G67" s="51">
        <v>12.515723270440251</v>
      </c>
      <c r="H67" s="51">
        <v>21.761006289308174</v>
      </c>
      <c r="I67" s="51">
        <v>13.144654088050315</v>
      </c>
      <c r="J67" s="51">
        <v>20.188679245283019</v>
      </c>
      <c r="K67" s="51">
        <v>54.213836477987421</v>
      </c>
      <c r="L67" s="51">
        <v>5.8490566037735849</v>
      </c>
      <c r="M67" s="51">
        <v>12.452830188679245</v>
      </c>
      <c r="N67" s="51">
        <v>6.415094339622641</v>
      </c>
    </row>
    <row r="68" spans="1:14" x14ac:dyDescent="0.25">
      <c r="A68" s="50" t="s">
        <v>108</v>
      </c>
      <c r="B68" s="49">
        <f t="shared" si="7"/>
        <v>235.78616352201257</v>
      </c>
      <c r="C68" s="51">
        <v>15.408805031446541</v>
      </c>
      <c r="D68" s="51">
        <v>28.364779874213834</v>
      </c>
      <c r="E68" s="51">
        <v>16.352201257861633</v>
      </c>
      <c r="F68" s="51">
        <v>7.5471698113207548</v>
      </c>
      <c r="G68" s="51">
        <v>3.1446540880503142</v>
      </c>
      <c r="H68" s="51">
        <v>21.69811320754717</v>
      </c>
      <c r="I68" s="51">
        <v>33.333333333333336</v>
      </c>
      <c r="J68" s="51">
        <v>48.113207547169807</v>
      </c>
      <c r="K68" s="51">
        <v>3.2704402515723268</v>
      </c>
      <c r="L68" s="51">
        <v>19.119496855345911</v>
      </c>
      <c r="M68" s="51">
        <v>17.79874213836478</v>
      </c>
      <c r="N68" s="51">
        <v>21.635220125786162</v>
      </c>
    </row>
    <row r="69" spans="1:14" x14ac:dyDescent="0.25">
      <c r="A69" s="50" t="s">
        <v>109</v>
      </c>
      <c r="B69" s="49">
        <f t="shared" si="7"/>
        <v>266.22641509433959</v>
      </c>
      <c r="C69" s="51">
        <v>19.748427672955973</v>
      </c>
      <c r="D69" s="51">
        <v>12.767295597484276</v>
      </c>
      <c r="E69" s="51">
        <v>9.3710691823899364</v>
      </c>
      <c r="F69" s="51">
        <v>15.09433962264151</v>
      </c>
      <c r="G69" s="51">
        <v>27.358490566037734</v>
      </c>
      <c r="H69" s="51">
        <v>39.245283018867923</v>
      </c>
      <c r="I69" s="51">
        <v>17.169811320754718</v>
      </c>
      <c r="J69" s="51">
        <v>22.578616352201259</v>
      </c>
      <c r="K69" s="51">
        <v>23.018867924528301</v>
      </c>
      <c r="L69" s="51">
        <v>30</v>
      </c>
      <c r="M69" s="51">
        <v>23.018867924528301</v>
      </c>
      <c r="N69" s="51">
        <v>26.855345911949684</v>
      </c>
    </row>
    <row r="70" spans="1:14" x14ac:dyDescent="0.25">
      <c r="A70" s="50" t="s">
        <v>47</v>
      </c>
      <c r="B70" s="49">
        <f t="shared" ref="B70" si="9">SUM(C70:N70)</f>
        <v>4090.7547169811323</v>
      </c>
      <c r="C70" s="51">
        <v>9.433962264150944</v>
      </c>
      <c r="D70" s="51">
        <v>3.1446540880503142</v>
      </c>
      <c r="E70" s="51">
        <v>58.176100628930818</v>
      </c>
      <c r="F70" s="51">
        <v>132.13836477987422</v>
      </c>
      <c r="G70" s="51">
        <v>87.232704402515722</v>
      </c>
      <c r="H70" s="51">
        <v>1208.4276729559749</v>
      </c>
      <c r="I70" s="51">
        <v>1377.2955974842766</v>
      </c>
      <c r="J70" s="51">
        <v>492.76729559748429</v>
      </c>
      <c r="K70" s="51">
        <v>367.73584905660374</v>
      </c>
      <c r="L70" s="51">
        <v>209.68553459119497</v>
      </c>
      <c r="M70" s="51">
        <v>140.62893081761007</v>
      </c>
      <c r="N70" s="51">
        <v>4.0880503144654083</v>
      </c>
    </row>
    <row r="71" spans="1:14" x14ac:dyDescent="0.25">
      <c r="A71" s="50" t="s">
        <v>110</v>
      </c>
      <c r="B71" s="49">
        <f t="shared" ref="B71:B73" si="10">SUM(C71:N71)</f>
        <v>1138.867924528302</v>
      </c>
      <c r="C71" s="51">
        <v>56.540880503144656</v>
      </c>
      <c r="D71" s="51">
        <v>182.01257861635219</v>
      </c>
      <c r="E71" s="51">
        <v>103.27044025157232</v>
      </c>
      <c r="F71" s="51">
        <v>61.949685534591197</v>
      </c>
      <c r="G71" s="51">
        <v>125.66037735849056</v>
      </c>
      <c r="H71" s="51">
        <v>75.157232704402517</v>
      </c>
      <c r="I71" s="51">
        <v>108.42767295597484</v>
      </c>
      <c r="J71" s="51">
        <v>79.937106918238996</v>
      </c>
      <c r="K71" s="51">
        <v>72.578616352201252</v>
      </c>
      <c r="L71" s="51">
        <v>82.452830188679243</v>
      </c>
      <c r="M71" s="51">
        <v>100.56603773584905</v>
      </c>
      <c r="N71" s="51">
        <v>90.314465408805034</v>
      </c>
    </row>
    <row r="72" spans="1:14" x14ac:dyDescent="0.25">
      <c r="A72" s="50" t="s">
        <v>111</v>
      </c>
      <c r="B72" s="49">
        <f t="shared" si="10"/>
        <v>97.924528301886781</v>
      </c>
      <c r="C72" s="51">
        <v>1.8238993710691824</v>
      </c>
      <c r="D72" s="51">
        <v>0.62893081761006286</v>
      </c>
      <c r="E72" s="51">
        <v>0.75471698113207542</v>
      </c>
      <c r="F72" s="51">
        <v>0</v>
      </c>
      <c r="G72" s="51">
        <v>0.50314465408805031</v>
      </c>
      <c r="H72" s="51">
        <v>3.9622641509433962</v>
      </c>
      <c r="I72" s="51">
        <v>10.377358490566037</v>
      </c>
      <c r="J72" s="51">
        <v>12.012578616352201</v>
      </c>
      <c r="K72" s="51">
        <v>8.050314465408805</v>
      </c>
      <c r="L72" s="51">
        <v>35.849056603773583</v>
      </c>
      <c r="M72" s="51">
        <v>16.415094339622641</v>
      </c>
      <c r="N72" s="51">
        <v>7.5471698113207548</v>
      </c>
    </row>
    <row r="73" spans="1:14" x14ac:dyDescent="0.25">
      <c r="A73" s="52" t="s">
        <v>112</v>
      </c>
      <c r="B73" s="53">
        <f t="shared" si="10"/>
        <v>3393.1446540880497</v>
      </c>
      <c r="C73" s="54">
        <v>257.92452830188677</v>
      </c>
      <c r="D73" s="54">
        <v>240.31446540880503</v>
      </c>
      <c r="E73" s="54">
        <v>439.55974842767296</v>
      </c>
      <c r="F73" s="54">
        <v>250.75471698113208</v>
      </c>
      <c r="G73" s="54">
        <v>223.20754716981131</v>
      </c>
      <c r="H73" s="54">
        <v>274.08805031446542</v>
      </c>
      <c r="I73" s="54">
        <v>278.0503144654088</v>
      </c>
      <c r="J73" s="54">
        <v>504.46540880503142</v>
      </c>
      <c r="K73" s="54">
        <v>285.66037735849056</v>
      </c>
      <c r="L73" s="54">
        <v>229.62264150943395</v>
      </c>
      <c r="M73" s="54">
        <v>209.30817610062891</v>
      </c>
      <c r="N73" s="54">
        <v>200.18867924528303</v>
      </c>
    </row>
    <row r="74" spans="1:14" x14ac:dyDescent="0.25">
      <c r="A74" s="38" t="s">
        <v>117</v>
      </c>
    </row>
    <row r="75" spans="1:14" x14ac:dyDescent="0.25">
      <c r="A75" s="8" t="s">
        <v>61</v>
      </c>
    </row>
    <row r="76" spans="1:14" x14ac:dyDescent="0.25">
      <c r="A76" s="9" t="s">
        <v>62</v>
      </c>
    </row>
    <row r="77" spans="1:14" x14ac:dyDescent="0.25">
      <c r="A77" s="8" t="s">
        <v>63</v>
      </c>
    </row>
    <row r="78" spans="1:14" x14ac:dyDescent="0.25">
      <c r="A78" s="8" t="s">
        <v>64</v>
      </c>
    </row>
    <row r="79" spans="1:14" x14ac:dyDescent="0.25">
      <c r="A79" s="8" t="s">
        <v>92</v>
      </c>
    </row>
    <row r="80" spans="1:14" x14ac:dyDescent="0.25">
      <c r="A80" s="7" t="s">
        <v>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80"/>
  <sheetViews>
    <sheetView workbookViewId="0">
      <selection activeCell="A81" sqref="A81"/>
    </sheetView>
  </sheetViews>
  <sheetFormatPr baseColWidth="10" defaultRowHeight="12" x14ac:dyDescent="0.2"/>
  <cols>
    <col min="1" max="1" width="17" style="10" customWidth="1"/>
    <col min="2" max="14" width="10.28515625" style="10" customWidth="1"/>
    <col min="15" max="16384" width="11.42578125" style="10"/>
  </cols>
  <sheetData>
    <row r="2" spans="1:14" x14ac:dyDescent="0.2">
      <c r="A2" s="1" t="s">
        <v>128</v>
      </c>
    </row>
    <row r="3" spans="1:14" x14ac:dyDescent="0.2">
      <c r="A3" s="1" t="s">
        <v>0</v>
      </c>
    </row>
    <row r="5" spans="1:14" x14ac:dyDescent="0.2">
      <c r="A5" s="55" t="s">
        <v>127</v>
      </c>
      <c r="B5" s="55" t="s">
        <v>48</v>
      </c>
      <c r="C5" s="55" t="s">
        <v>49</v>
      </c>
      <c r="D5" s="55" t="s">
        <v>50</v>
      </c>
      <c r="E5" s="55" t="s">
        <v>51</v>
      </c>
      <c r="F5" s="55" t="s">
        <v>52</v>
      </c>
      <c r="G5" s="55" t="s">
        <v>53</v>
      </c>
      <c r="H5" s="55" t="s">
        <v>54</v>
      </c>
      <c r="I5" s="55" t="s">
        <v>55</v>
      </c>
      <c r="J5" s="55" t="s">
        <v>56</v>
      </c>
      <c r="K5" s="55" t="s">
        <v>57</v>
      </c>
      <c r="L5" s="55" t="s">
        <v>58</v>
      </c>
      <c r="M5" s="55" t="s">
        <v>59</v>
      </c>
      <c r="N5" s="55" t="s">
        <v>60</v>
      </c>
    </row>
    <row r="6" spans="1:14" x14ac:dyDescent="0.2">
      <c r="A6" s="43" t="s">
        <v>2</v>
      </c>
      <c r="B6" s="44">
        <f>SUM(C6:N6)</f>
        <v>232034.17081887717</v>
      </c>
      <c r="C6" s="44">
        <f>SUM(C7:C9)</f>
        <v>4953.4591194968552</v>
      </c>
      <c r="D6" s="44">
        <f t="shared" ref="D6:N6" si="0">SUM(D7:D9)</f>
        <v>2512.5786163522012</v>
      </c>
      <c r="E6" s="44">
        <f t="shared" si="0"/>
        <v>11918.74213836478</v>
      </c>
      <c r="F6" s="44">
        <f t="shared" si="0"/>
        <v>37519.874213836476</v>
      </c>
      <c r="G6" s="44">
        <f t="shared" si="0"/>
        <v>31885.7465408805</v>
      </c>
      <c r="H6" s="44">
        <f t="shared" si="0"/>
        <v>14061.886792452829</v>
      </c>
      <c r="I6" s="44">
        <f t="shared" si="0"/>
        <v>13012.578616352201</v>
      </c>
      <c r="J6" s="44">
        <f t="shared" si="0"/>
        <v>26168.113207547169</v>
      </c>
      <c r="K6" s="44">
        <f t="shared" si="0"/>
        <v>29600.377358490565</v>
      </c>
      <c r="L6" s="44">
        <f t="shared" si="0"/>
        <v>25213.207547169812</v>
      </c>
      <c r="M6" s="44">
        <f t="shared" si="0"/>
        <v>23929.308176100629</v>
      </c>
      <c r="N6" s="44">
        <f t="shared" si="0"/>
        <v>11258.298491833144</v>
      </c>
    </row>
    <row r="7" spans="1:14" x14ac:dyDescent="0.2">
      <c r="A7" s="50" t="s">
        <v>9</v>
      </c>
      <c r="B7" s="44">
        <f t="shared" ref="B7:B70" si="1">SUM(C7:N7)</f>
        <v>197835.56484272622</v>
      </c>
      <c r="C7" s="45">
        <v>1596.7295597484276</v>
      </c>
      <c r="D7" s="45">
        <v>367.42138364779873</v>
      </c>
      <c r="E7" s="45">
        <v>9740.566037735849</v>
      </c>
      <c r="F7" s="45">
        <v>35722.578616352199</v>
      </c>
      <c r="G7" s="45">
        <v>29716.689937106916</v>
      </c>
      <c r="H7" s="45">
        <v>11541.132075471698</v>
      </c>
      <c r="I7" s="45">
        <v>9822.3270440251563</v>
      </c>
      <c r="J7" s="45">
        <v>22774.402515723268</v>
      </c>
      <c r="K7" s="45">
        <v>26262.704402515723</v>
      </c>
      <c r="L7" s="45">
        <v>20715.849056603773</v>
      </c>
      <c r="M7" s="45">
        <v>21057.987421383648</v>
      </c>
      <c r="N7" s="45">
        <v>8517.1767924117612</v>
      </c>
    </row>
    <row r="8" spans="1:14" x14ac:dyDescent="0.2">
      <c r="A8" s="50" t="s">
        <v>68</v>
      </c>
      <c r="B8" s="44">
        <f t="shared" si="1"/>
        <v>34042.819812628928</v>
      </c>
      <c r="C8" s="45">
        <v>3348.7421383647797</v>
      </c>
      <c r="D8" s="45">
        <v>2041.132075471698</v>
      </c>
      <c r="E8" s="45">
        <v>2166.9811320754716</v>
      </c>
      <c r="F8" s="45">
        <v>1797.2955974842766</v>
      </c>
      <c r="G8" s="45">
        <v>2167.7987421383646</v>
      </c>
      <c r="H8" s="45">
        <v>2520.7547169811319</v>
      </c>
      <c r="I8" s="45">
        <v>3190.251572327044</v>
      </c>
      <c r="J8" s="45">
        <v>3393.7106918238992</v>
      </c>
      <c r="K8" s="45">
        <v>3324.7798742138366</v>
      </c>
      <c r="L8" s="45">
        <v>4497.3584905660373</v>
      </c>
      <c r="M8" s="45">
        <v>2870.6918238993712</v>
      </c>
      <c r="N8" s="45">
        <v>2723.3229572830192</v>
      </c>
    </row>
    <row r="9" spans="1:14" x14ac:dyDescent="0.2">
      <c r="A9" s="50" t="s">
        <v>11</v>
      </c>
      <c r="B9" s="44">
        <f t="shared" si="1"/>
        <v>155.7861635220126</v>
      </c>
      <c r="C9" s="45">
        <v>7.9874213836477983</v>
      </c>
      <c r="D9" s="45">
        <v>104.0251572327044</v>
      </c>
      <c r="E9" s="45">
        <v>11.19496855345912</v>
      </c>
      <c r="F9" s="45">
        <v>0</v>
      </c>
      <c r="G9" s="45">
        <v>1.2578616352201257</v>
      </c>
      <c r="H9" s="45">
        <v>0</v>
      </c>
      <c r="I9" s="45">
        <v>0</v>
      </c>
      <c r="J9" s="45">
        <v>0</v>
      </c>
      <c r="K9" s="45">
        <v>12.89308176100629</v>
      </c>
      <c r="L9" s="45">
        <v>0</v>
      </c>
      <c r="M9" s="45">
        <v>0.62893081761006286</v>
      </c>
      <c r="N9" s="45">
        <v>17.79874213836478</v>
      </c>
    </row>
    <row r="10" spans="1:14" x14ac:dyDescent="0.2">
      <c r="A10" s="43" t="s">
        <v>3</v>
      </c>
      <c r="B10" s="44">
        <f t="shared" si="1"/>
        <v>376909.77541019529</v>
      </c>
      <c r="C10" s="44">
        <f>SUM(C11:C12)</f>
        <v>29933.270440251574</v>
      </c>
      <c r="D10" s="44">
        <f t="shared" ref="D10:N10" si="2">SUM(D11:D12)</f>
        <v>32767.106918238991</v>
      </c>
      <c r="E10" s="44">
        <f t="shared" si="2"/>
        <v>28865.157232704405</v>
      </c>
      <c r="F10" s="44">
        <f t="shared" si="2"/>
        <v>30347.295597484277</v>
      </c>
      <c r="G10" s="44">
        <f t="shared" si="2"/>
        <v>34035.867924528306</v>
      </c>
      <c r="H10" s="44">
        <f t="shared" si="2"/>
        <v>29267.498951781974</v>
      </c>
      <c r="I10" s="44">
        <f t="shared" si="2"/>
        <v>31359.748427672956</v>
      </c>
      <c r="J10" s="44">
        <f t="shared" si="2"/>
        <v>31588.67924528302</v>
      </c>
      <c r="K10" s="44">
        <f t="shared" si="2"/>
        <v>32532.955974842767</v>
      </c>
      <c r="L10" s="44">
        <f t="shared" si="2"/>
        <v>31442.012578616352</v>
      </c>
      <c r="M10" s="44">
        <f t="shared" si="2"/>
        <v>31492.138364779872</v>
      </c>
      <c r="N10" s="44">
        <f t="shared" si="2"/>
        <v>33278.043754010825</v>
      </c>
    </row>
    <row r="11" spans="1:14" x14ac:dyDescent="0.2">
      <c r="A11" s="50" t="s">
        <v>91</v>
      </c>
      <c r="B11" s="44">
        <f t="shared" si="1"/>
        <v>372719.61983384303</v>
      </c>
      <c r="C11" s="45">
        <v>29684.591194968554</v>
      </c>
      <c r="D11" s="45">
        <v>32515.597484276728</v>
      </c>
      <c r="E11" s="45">
        <v>28714.591194968554</v>
      </c>
      <c r="F11" s="45">
        <v>30187.987421383648</v>
      </c>
      <c r="G11" s="45">
        <v>33908.267924528307</v>
      </c>
      <c r="H11" s="45">
        <v>29160.643605870024</v>
      </c>
      <c r="I11" s="45">
        <v>30915.031446540881</v>
      </c>
      <c r="J11" s="45">
        <v>30981.132075471698</v>
      </c>
      <c r="K11" s="45">
        <v>31918.113207547169</v>
      </c>
      <c r="L11" s="45">
        <v>31020.566037735847</v>
      </c>
      <c r="M11" s="45">
        <v>31272.012578616352</v>
      </c>
      <c r="N11" s="45">
        <v>32441.085661935354</v>
      </c>
    </row>
    <row r="12" spans="1:14" x14ac:dyDescent="0.2">
      <c r="A12" s="50" t="s">
        <v>69</v>
      </c>
      <c r="B12" s="44">
        <f t="shared" si="1"/>
        <v>4190.155576352201</v>
      </c>
      <c r="C12" s="45">
        <v>248.67924528301887</v>
      </c>
      <c r="D12" s="45">
        <v>251.50943396226415</v>
      </c>
      <c r="E12" s="45">
        <v>150.56603773584905</v>
      </c>
      <c r="F12" s="45">
        <v>159.30817610062894</v>
      </c>
      <c r="G12" s="45">
        <v>127.60000000000001</v>
      </c>
      <c r="H12" s="45">
        <v>106.85534591194968</v>
      </c>
      <c r="I12" s="45">
        <v>444.71698113207549</v>
      </c>
      <c r="J12" s="45">
        <v>607.54716981132071</v>
      </c>
      <c r="K12" s="45">
        <v>614.84276729559747</v>
      </c>
      <c r="L12" s="45">
        <v>421.44654088050311</v>
      </c>
      <c r="M12" s="45">
        <v>220.12578616352201</v>
      </c>
      <c r="N12" s="45">
        <v>836.95809207547131</v>
      </c>
    </row>
    <row r="13" spans="1:14" x14ac:dyDescent="0.2">
      <c r="A13" s="43" t="s">
        <v>4</v>
      </c>
      <c r="B13" s="44">
        <f t="shared" si="1"/>
        <v>58321.154142843312</v>
      </c>
      <c r="C13" s="44">
        <f>SUM(C14:C18)</f>
        <v>6716.9811320754716</v>
      </c>
      <c r="D13" s="44">
        <f t="shared" ref="D13:N13" si="3">SUM(D14:D18)</f>
        <v>15148.113207547169</v>
      </c>
      <c r="E13" s="44">
        <f t="shared" si="3"/>
        <v>8472.5786163522007</v>
      </c>
      <c r="F13" s="44">
        <f t="shared" si="3"/>
        <v>4851.5094339622638</v>
      </c>
      <c r="G13" s="44">
        <f t="shared" si="3"/>
        <v>1330.0628930817611</v>
      </c>
      <c r="H13" s="44">
        <f t="shared" si="3"/>
        <v>1933.5639412997905</v>
      </c>
      <c r="I13" s="44">
        <f t="shared" si="3"/>
        <v>4003.9622641509436</v>
      </c>
      <c r="J13" s="44">
        <f t="shared" si="3"/>
        <v>4236.3522012578624</v>
      </c>
      <c r="K13" s="44">
        <f t="shared" si="3"/>
        <v>2051.0691823899369</v>
      </c>
      <c r="L13" s="44">
        <f t="shared" si="3"/>
        <v>1361.6603773584907</v>
      </c>
      <c r="M13" s="44">
        <f t="shared" si="3"/>
        <v>1756.6037735849056</v>
      </c>
      <c r="N13" s="44">
        <f t="shared" si="3"/>
        <v>6458.6971197825087</v>
      </c>
    </row>
    <row r="14" spans="1:14" x14ac:dyDescent="0.2">
      <c r="A14" s="50" t="s">
        <v>93</v>
      </c>
      <c r="B14" s="44">
        <f t="shared" si="1"/>
        <v>17450.636231949342</v>
      </c>
      <c r="C14" s="45">
        <v>1061.9496855345913</v>
      </c>
      <c r="D14" s="45">
        <v>9301.7610062893073</v>
      </c>
      <c r="E14" s="45">
        <v>1760.8805031446541</v>
      </c>
      <c r="F14" s="45">
        <v>1006.1635220125786</v>
      </c>
      <c r="G14" s="45">
        <v>182.20125786163521</v>
      </c>
      <c r="H14" s="45">
        <v>375.7023060796646</v>
      </c>
      <c r="I14" s="45">
        <v>908.49056603773579</v>
      </c>
      <c r="J14" s="45">
        <v>1110.8805031446541</v>
      </c>
      <c r="K14" s="45">
        <v>247.16981132075472</v>
      </c>
      <c r="L14" s="45">
        <v>241.19496855345912</v>
      </c>
      <c r="M14" s="45">
        <v>294.46540880503142</v>
      </c>
      <c r="N14" s="45">
        <v>959.77669316527738</v>
      </c>
    </row>
    <row r="15" spans="1:14" x14ac:dyDescent="0.2">
      <c r="A15" s="50" t="s">
        <v>94</v>
      </c>
      <c r="B15" s="44">
        <f t="shared" si="1"/>
        <v>19038.405611391197</v>
      </c>
      <c r="C15" s="45">
        <v>1547.9245283018868</v>
      </c>
      <c r="D15" s="45">
        <v>2230.8805031446541</v>
      </c>
      <c r="E15" s="45">
        <v>4336.7295597484272</v>
      </c>
      <c r="F15" s="45">
        <v>2202.5786163522012</v>
      </c>
      <c r="G15" s="45">
        <v>158.67924528301887</v>
      </c>
      <c r="H15" s="45">
        <v>900</v>
      </c>
      <c r="I15" s="45">
        <v>1945.2830188679245</v>
      </c>
      <c r="J15" s="45">
        <v>1817.6100628930817</v>
      </c>
      <c r="K15" s="45">
        <v>1006.5408805031446</v>
      </c>
      <c r="L15" s="45">
        <v>191.25786163522011</v>
      </c>
      <c r="M15" s="45">
        <v>416.72955974842768</v>
      </c>
      <c r="N15" s="45">
        <v>2284.1917749132108</v>
      </c>
    </row>
    <row r="16" spans="1:14" x14ac:dyDescent="0.2">
      <c r="A16" s="50" t="s">
        <v>95</v>
      </c>
      <c r="B16" s="44">
        <f t="shared" si="1"/>
        <v>834.30332704402508</v>
      </c>
      <c r="C16" s="45">
        <v>124.96855345911949</v>
      </c>
      <c r="D16" s="45">
        <v>43.962264150943398</v>
      </c>
      <c r="E16" s="45">
        <v>62.893081761006286</v>
      </c>
      <c r="F16" s="45">
        <v>24.968553459119498</v>
      </c>
      <c r="G16" s="45">
        <v>5.3459119496855347</v>
      </c>
      <c r="H16" s="45">
        <v>11.320754716981131</v>
      </c>
      <c r="I16" s="45">
        <v>56.60377358490566</v>
      </c>
      <c r="J16" s="45">
        <v>64.465408805031444</v>
      </c>
      <c r="K16" s="45">
        <v>13.522012578616351</v>
      </c>
      <c r="L16" s="45">
        <v>293.14465408805029</v>
      </c>
      <c r="M16" s="45">
        <v>49.685534591194966</v>
      </c>
      <c r="N16" s="45">
        <v>83.422823899371153</v>
      </c>
    </row>
    <row r="17" spans="1:14" x14ac:dyDescent="0.2">
      <c r="A17" s="50" t="s">
        <v>90</v>
      </c>
      <c r="B17" s="44">
        <f t="shared" si="1"/>
        <v>20815.289363207543</v>
      </c>
      <c r="C17" s="45">
        <v>3969.2452830188677</v>
      </c>
      <c r="D17" s="45">
        <v>3556.2893081761003</v>
      </c>
      <c r="E17" s="45">
        <v>2298.2389937106918</v>
      </c>
      <c r="F17" s="45">
        <v>1613.5220125786163</v>
      </c>
      <c r="G17" s="45">
        <v>970.31446540880506</v>
      </c>
      <c r="H17" s="45">
        <v>636.47798742138366</v>
      </c>
      <c r="I17" s="45">
        <v>1083.7735849056603</v>
      </c>
      <c r="J17" s="45">
        <v>1207.8616352201257</v>
      </c>
      <c r="K17" s="45">
        <v>767.6100628930817</v>
      </c>
      <c r="L17" s="45">
        <v>609.11949685534591</v>
      </c>
      <c r="M17" s="45">
        <v>981.88679245283015</v>
      </c>
      <c r="N17" s="45">
        <v>3120.9497405660341</v>
      </c>
    </row>
    <row r="18" spans="1:14" x14ac:dyDescent="0.2">
      <c r="A18" s="50" t="s">
        <v>96</v>
      </c>
      <c r="B18" s="44">
        <f t="shared" si="1"/>
        <v>182.51960925119488</v>
      </c>
      <c r="C18" s="45">
        <v>12.89308176100629</v>
      </c>
      <c r="D18" s="45">
        <v>15.220125786163521</v>
      </c>
      <c r="E18" s="45">
        <v>13.836477987421384</v>
      </c>
      <c r="F18" s="45">
        <v>4.2767295597484276</v>
      </c>
      <c r="G18" s="45">
        <v>13.522012578616351</v>
      </c>
      <c r="H18" s="45">
        <v>10.062893081761006</v>
      </c>
      <c r="I18" s="45">
        <v>9.8113207547169807</v>
      </c>
      <c r="J18" s="45">
        <v>35.534591194968556</v>
      </c>
      <c r="K18" s="45">
        <v>16.226415094339622</v>
      </c>
      <c r="L18" s="45">
        <v>26.943396226415093</v>
      </c>
      <c r="M18" s="45">
        <v>13.836477987421384</v>
      </c>
      <c r="N18" s="45">
        <v>10.35608723861629</v>
      </c>
    </row>
    <row r="19" spans="1:14" x14ac:dyDescent="0.2">
      <c r="A19" s="43" t="s">
        <v>5</v>
      </c>
      <c r="B19" s="44">
        <f t="shared" si="1"/>
        <v>57686.286529018616</v>
      </c>
      <c r="C19" s="44">
        <f>SUM(C20:C25)</f>
        <v>3382.8301886792456</v>
      </c>
      <c r="D19" s="44">
        <f t="shared" ref="D19:N19" si="4">SUM(D20:D25)</f>
        <v>4493.2075471698108</v>
      </c>
      <c r="E19" s="44">
        <f t="shared" si="4"/>
        <v>3654.0880503144658</v>
      </c>
      <c r="F19" s="44">
        <f t="shared" si="4"/>
        <v>3905.5345911949685</v>
      </c>
      <c r="G19" s="44">
        <f t="shared" si="4"/>
        <v>2921.3553459119498</v>
      </c>
      <c r="H19" s="44">
        <f t="shared" si="4"/>
        <v>18675.83857442348</v>
      </c>
      <c r="I19" s="44">
        <f t="shared" si="4"/>
        <v>3902.0125786163517</v>
      </c>
      <c r="J19" s="44">
        <f t="shared" si="4"/>
        <v>3761.8867924528299</v>
      </c>
      <c r="K19" s="44">
        <f t="shared" si="4"/>
        <v>3285.4716981132074</v>
      </c>
      <c r="L19" s="44">
        <f t="shared" si="4"/>
        <v>2873.9716981132074</v>
      </c>
      <c r="M19" s="44">
        <f t="shared" si="4"/>
        <v>3198.2389937106918</v>
      </c>
      <c r="N19" s="44">
        <f t="shared" si="4"/>
        <v>3631.8504703183999</v>
      </c>
    </row>
    <row r="20" spans="1:14" x14ac:dyDescent="0.2">
      <c r="A20" s="50" t="s">
        <v>19</v>
      </c>
      <c r="B20" s="44">
        <f t="shared" si="1"/>
        <v>7256.1582981582305</v>
      </c>
      <c r="C20" s="45">
        <v>395.47169811320754</v>
      </c>
      <c r="D20" s="45">
        <v>724.77987421383648</v>
      </c>
      <c r="E20" s="45">
        <v>677.98742138364776</v>
      </c>
      <c r="F20" s="45">
        <v>747.6100628930817</v>
      </c>
      <c r="G20" s="45">
        <v>598.2735849056603</v>
      </c>
      <c r="H20" s="45">
        <v>715.53459119496858</v>
      </c>
      <c r="I20" s="45">
        <v>666.79245283018861</v>
      </c>
      <c r="J20" s="45">
        <v>503.27044025157232</v>
      </c>
      <c r="K20" s="45">
        <v>498.0503144654088</v>
      </c>
      <c r="L20" s="45">
        <v>533.54716981132083</v>
      </c>
      <c r="M20" s="45">
        <v>567.48427672955972</v>
      </c>
      <c r="N20" s="45">
        <v>627.35641136577931</v>
      </c>
    </row>
    <row r="21" spans="1:14" x14ac:dyDescent="0.2">
      <c r="A21" s="50" t="s">
        <v>21</v>
      </c>
      <c r="B21" s="44">
        <f t="shared" si="1"/>
        <v>4874.6339478079672</v>
      </c>
      <c r="C21" s="45">
        <v>558.23899371069183</v>
      </c>
      <c r="D21" s="45">
        <v>617.7358490566038</v>
      </c>
      <c r="E21" s="45">
        <v>447.98742138364781</v>
      </c>
      <c r="F21" s="45">
        <v>562.07547169811323</v>
      </c>
      <c r="G21" s="45">
        <v>316.72955974842768</v>
      </c>
      <c r="H21" s="45">
        <v>427.75681341719076</v>
      </c>
      <c r="I21" s="45">
        <v>317.2955974842767</v>
      </c>
      <c r="J21" s="45">
        <v>364.84276729559747</v>
      </c>
      <c r="K21" s="45">
        <v>298.0503144654088</v>
      </c>
      <c r="L21" s="45">
        <v>371.44654088050316</v>
      </c>
      <c r="M21" s="45">
        <v>251.25786163522011</v>
      </c>
      <c r="N21" s="45">
        <v>341.21675703228573</v>
      </c>
    </row>
    <row r="22" spans="1:14" x14ac:dyDescent="0.2">
      <c r="A22" s="50" t="s">
        <v>18</v>
      </c>
      <c r="B22" s="44">
        <f t="shared" si="1"/>
        <v>3356.7345167395124</v>
      </c>
      <c r="C22" s="45">
        <v>308.11320754716979</v>
      </c>
      <c r="D22" s="45">
        <v>325.78616352201254</v>
      </c>
      <c r="E22" s="45">
        <v>296.98113207547169</v>
      </c>
      <c r="F22" s="45">
        <v>278.11320754716979</v>
      </c>
      <c r="G22" s="45">
        <v>268.23899371069183</v>
      </c>
      <c r="H22" s="45">
        <v>219.49685534591194</v>
      </c>
      <c r="I22" s="45">
        <v>254.46540880503144</v>
      </c>
      <c r="J22" s="45">
        <v>277.61006289308176</v>
      </c>
      <c r="K22" s="45">
        <v>296.85534591194966</v>
      </c>
      <c r="L22" s="45">
        <v>266.52515723270437</v>
      </c>
      <c r="M22" s="45">
        <v>289.30817610062894</v>
      </c>
      <c r="N22" s="45">
        <v>275.24080604768886</v>
      </c>
    </row>
    <row r="23" spans="1:14" x14ac:dyDescent="0.2">
      <c r="A23" s="50" t="s">
        <v>74</v>
      </c>
      <c r="B23" s="44">
        <f t="shared" si="1"/>
        <v>5551.2372893081765</v>
      </c>
      <c r="C23" s="45">
        <v>388.0503144654088</v>
      </c>
      <c r="D23" s="45">
        <v>498.42767295597486</v>
      </c>
      <c r="E23" s="45">
        <v>406.03773584905662</v>
      </c>
      <c r="F23" s="45">
        <v>421.32075471698113</v>
      </c>
      <c r="G23" s="45">
        <v>569.74842767295593</v>
      </c>
      <c r="H23" s="45">
        <v>500.18867924528303</v>
      </c>
      <c r="I23" s="45">
        <v>489.49685534591191</v>
      </c>
      <c r="J23" s="45">
        <v>474.33962264150944</v>
      </c>
      <c r="K23" s="45">
        <v>373.01886792452831</v>
      </c>
      <c r="L23" s="45">
        <v>372.95597484276726</v>
      </c>
      <c r="M23" s="45">
        <v>502.57861635220127</v>
      </c>
      <c r="N23" s="45">
        <v>555.0737672955978</v>
      </c>
    </row>
    <row r="24" spans="1:14" x14ac:dyDescent="0.2">
      <c r="A24" s="50" t="s">
        <v>20</v>
      </c>
      <c r="B24" s="44">
        <f t="shared" si="1"/>
        <v>36357.320647602202</v>
      </c>
      <c r="C24" s="45">
        <v>1723.2704402515724</v>
      </c>
      <c r="D24" s="45">
        <v>2306.7295597484276</v>
      </c>
      <c r="E24" s="45">
        <v>1804.7169811320755</v>
      </c>
      <c r="F24" s="45">
        <v>1880.3773584905659</v>
      </c>
      <c r="G24" s="45">
        <v>1126.4779874213837</v>
      </c>
      <c r="H24" s="45">
        <v>16754.245283018867</v>
      </c>
      <c r="I24" s="45">
        <v>2158.7421383647797</v>
      </c>
      <c r="J24" s="45">
        <v>2120.1886792452829</v>
      </c>
      <c r="K24" s="45">
        <v>1807.8616352201257</v>
      </c>
      <c r="L24" s="45">
        <v>1305.1572327044025</v>
      </c>
      <c r="M24" s="45">
        <v>1551.6981132075471</v>
      </c>
      <c r="N24" s="45">
        <v>1817.8552387971738</v>
      </c>
    </row>
    <row r="25" spans="1:14" x14ac:dyDescent="0.2">
      <c r="A25" s="50" t="s">
        <v>97</v>
      </c>
      <c r="B25" s="44">
        <f t="shared" si="1"/>
        <v>290.20182940251573</v>
      </c>
      <c r="C25" s="45">
        <v>9.6855345911949691</v>
      </c>
      <c r="D25" s="45">
        <v>19.748427672955973</v>
      </c>
      <c r="E25" s="45">
        <v>20.377358490566039</v>
      </c>
      <c r="F25" s="45">
        <v>16.037735849056602</v>
      </c>
      <c r="G25" s="45">
        <v>41.886792452830186</v>
      </c>
      <c r="H25" s="45">
        <v>58.616352201257861</v>
      </c>
      <c r="I25" s="45">
        <v>15.220125786163521</v>
      </c>
      <c r="J25" s="45">
        <v>21.635220125786162</v>
      </c>
      <c r="K25" s="45">
        <v>11.635220125786164</v>
      </c>
      <c r="L25" s="45">
        <v>24.339622641509433</v>
      </c>
      <c r="M25" s="45">
        <v>35.911949685534587</v>
      </c>
      <c r="N25" s="45">
        <v>15.107489779874214</v>
      </c>
    </row>
    <row r="26" spans="1:14" x14ac:dyDescent="0.2">
      <c r="A26" s="43" t="s">
        <v>6</v>
      </c>
      <c r="B26" s="44">
        <f t="shared" si="1"/>
        <v>1032949.1032496723</v>
      </c>
      <c r="C26" s="44">
        <f>SUM(C27:C28)</f>
        <v>75410.062893081762</v>
      </c>
      <c r="D26" s="44">
        <f t="shared" ref="D26:N26" si="5">SUM(D27:D28)</f>
        <v>81384.276729559744</v>
      </c>
      <c r="E26" s="44">
        <f t="shared" si="5"/>
        <v>78563.081761006295</v>
      </c>
      <c r="F26" s="44">
        <f t="shared" si="5"/>
        <v>82073.773584905663</v>
      </c>
      <c r="G26" s="44">
        <f t="shared" si="5"/>
        <v>87926.352201257861</v>
      </c>
      <c r="H26" s="44">
        <f t="shared" si="5"/>
        <v>82737.656708791867</v>
      </c>
      <c r="I26" s="44">
        <f t="shared" si="5"/>
        <v>111312.07547169812</v>
      </c>
      <c r="J26" s="44">
        <f t="shared" si="5"/>
        <v>111484.21383647798</v>
      </c>
      <c r="K26" s="44">
        <f t="shared" si="5"/>
        <v>106100.50314465408</v>
      </c>
      <c r="L26" s="44">
        <f t="shared" si="5"/>
        <v>59536.289308176099</v>
      </c>
      <c r="M26" s="44">
        <f t="shared" si="5"/>
        <v>82483.018867924518</v>
      </c>
      <c r="N26" s="44">
        <f t="shared" si="5"/>
        <v>73937.798742138359</v>
      </c>
    </row>
    <row r="27" spans="1:14" x14ac:dyDescent="0.2">
      <c r="A27" s="50" t="s">
        <v>26</v>
      </c>
      <c r="B27" s="44">
        <f t="shared" si="1"/>
        <v>381358.74056623422</v>
      </c>
      <c r="C27" s="45">
        <v>28105.534591194966</v>
      </c>
      <c r="D27" s="45">
        <v>31363.396226415094</v>
      </c>
      <c r="E27" s="45">
        <v>30456.226415094337</v>
      </c>
      <c r="F27" s="45">
        <v>31160.503144654089</v>
      </c>
      <c r="G27" s="45">
        <v>33411.635220125783</v>
      </c>
      <c r="H27" s="45">
        <v>32230.413522209063</v>
      </c>
      <c r="I27" s="45">
        <v>37721.006289308178</v>
      </c>
      <c r="J27" s="45">
        <v>37767.358490566039</v>
      </c>
      <c r="K27" s="45">
        <v>33754.528301886792</v>
      </c>
      <c r="L27" s="45">
        <v>22714.968553459119</v>
      </c>
      <c r="M27" s="45">
        <v>32913.14465408805</v>
      </c>
      <c r="N27" s="45">
        <v>29760.025157232707</v>
      </c>
    </row>
    <row r="28" spans="1:14" x14ac:dyDescent="0.2">
      <c r="A28" s="50" t="s">
        <v>27</v>
      </c>
      <c r="B28" s="44">
        <f t="shared" si="1"/>
        <v>651590.36268343811</v>
      </c>
      <c r="C28" s="45">
        <v>47304.528301886792</v>
      </c>
      <c r="D28" s="45">
        <v>50020.880503144654</v>
      </c>
      <c r="E28" s="45">
        <v>48106.85534591195</v>
      </c>
      <c r="F28" s="45">
        <v>50913.270440251574</v>
      </c>
      <c r="G28" s="45">
        <v>54514.716981132071</v>
      </c>
      <c r="H28" s="45">
        <v>50507.243186582804</v>
      </c>
      <c r="I28" s="45">
        <v>73591.06918238994</v>
      </c>
      <c r="J28" s="45">
        <v>73716.855345911943</v>
      </c>
      <c r="K28" s="45">
        <v>72345.974842767289</v>
      </c>
      <c r="L28" s="45">
        <v>36821.32075471698</v>
      </c>
      <c r="M28" s="45">
        <v>49569.874213836476</v>
      </c>
      <c r="N28" s="45">
        <v>44177.773584905648</v>
      </c>
    </row>
    <row r="29" spans="1:14" x14ac:dyDescent="0.2">
      <c r="A29" s="43" t="s">
        <v>126</v>
      </c>
      <c r="B29" s="44">
        <f t="shared" si="1"/>
        <v>47759.40864254006</v>
      </c>
      <c r="C29" s="44">
        <f>SUM(C30:C55)</f>
        <v>4650.6918238993712</v>
      </c>
      <c r="D29" s="44">
        <f t="shared" ref="D29:N29" si="6">SUM(D30:D55)</f>
        <v>5293.2075471698136</v>
      </c>
      <c r="E29" s="44">
        <f t="shared" si="6"/>
        <v>4873.7735849056617</v>
      </c>
      <c r="F29" s="44">
        <f t="shared" si="6"/>
        <v>4319.0566037735844</v>
      </c>
      <c r="G29" s="44">
        <f t="shared" si="6"/>
        <v>3036.4547169811317</v>
      </c>
      <c r="H29" s="44">
        <f t="shared" si="6"/>
        <v>4169.2662473794553</v>
      </c>
      <c r="I29" s="44">
        <f t="shared" si="6"/>
        <v>4218.9308176100631</v>
      </c>
      <c r="J29" s="44">
        <f t="shared" si="6"/>
        <v>4324.9685534591199</v>
      </c>
      <c r="K29" s="44">
        <f t="shared" si="6"/>
        <v>3776.1635220125777</v>
      </c>
      <c r="L29" s="44">
        <f t="shared" si="6"/>
        <v>2498.6981132075462</v>
      </c>
      <c r="M29" s="44">
        <f t="shared" si="6"/>
        <v>2932.8301886792447</v>
      </c>
      <c r="N29" s="44">
        <f t="shared" si="6"/>
        <v>3665.3669234624904</v>
      </c>
    </row>
    <row r="30" spans="1:14" x14ac:dyDescent="0.2">
      <c r="A30" s="50" t="s">
        <v>75</v>
      </c>
      <c r="B30" s="44">
        <f t="shared" si="1"/>
        <v>8021.1467465673504</v>
      </c>
      <c r="C30" s="45">
        <v>732.38993710691818</v>
      </c>
      <c r="D30" s="45">
        <v>868.67924528301887</v>
      </c>
      <c r="E30" s="45">
        <v>962.95597484276732</v>
      </c>
      <c r="F30" s="45">
        <v>834.33962264150944</v>
      </c>
      <c r="G30" s="45">
        <v>372.32704402515725</v>
      </c>
      <c r="H30" s="45">
        <v>1043.9832285115308</v>
      </c>
      <c r="I30" s="45">
        <v>577.04402515723268</v>
      </c>
      <c r="J30" s="45">
        <v>586.60377358490564</v>
      </c>
      <c r="K30" s="45">
        <v>518.49056603773579</v>
      </c>
      <c r="L30" s="45">
        <v>504.77987421383648</v>
      </c>
      <c r="M30" s="45">
        <v>434.02515723270437</v>
      </c>
      <c r="N30" s="45">
        <v>585.5282979300348</v>
      </c>
    </row>
    <row r="31" spans="1:14" x14ac:dyDescent="0.2">
      <c r="A31" s="50" t="s">
        <v>29</v>
      </c>
      <c r="B31" s="44">
        <f t="shared" si="1"/>
        <v>396.60377358490564</v>
      </c>
      <c r="C31" s="45">
        <v>0</v>
      </c>
      <c r="D31" s="45">
        <v>0</v>
      </c>
      <c r="E31" s="45">
        <v>1.2578616352201257</v>
      </c>
      <c r="F31" s="45">
        <v>55.974842767295598</v>
      </c>
      <c r="G31" s="45">
        <v>218.49056603773585</v>
      </c>
      <c r="H31" s="45">
        <v>58.742138364779876</v>
      </c>
      <c r="I31" s="45">
        <v>23.584905660377359</v>
      </c>
      <c r="J31" s="45">
        <v>24.90566037735849</v>
      </c>
      <c r="K31" s="45">
        <v>13.647798742138365</v>
      </c>
      <c r="L31" s="45">
        <v>0</v>
      </c>
      <c r="M31" s="45">
        <v>0</v>
      </c>
      <c r="N31" s="45">
        <v>0</v>
      </c>
    </row>
    <row r="32" spans="1:14" x14ac:dyDescent="0.2">
      <c r="A32" s="50" t="s">
        <v>31</v>
      </c>
      <c r="B32" s="44">
        <f t="shared" si="1"/>
        <v>9053.2860944635031</v>
      </c>
      <c r="C32" s="45">
        <v>863.71069182389931</v>
      </c>
      <c r="D32" s="45">
        <v>908.4276729559748</v>
      </c>
      <c r="E32" s="45">
        <v>879.55974842767296</v>
      </c>
      <c r="F32" s="45">
        <v>560.50314465408803</v>
      </c>
      <c r="G32" s="45">
        <v>676.21194968553459</v>
      </c>
      <c r="H32" s="45">
        <v>794.21383647798746</v>
      </c>
      <c r="I32" s="45">
        <v>654.90566037735846</v>
      </c>
      <c r="J32" s="45">
        <v>755.09433962264154</v>
      </c>
      <c r="K32" s="45">
        <v>705.66037735849056</v>
      </c>
      <c r="L32" s="45">
        <v>823.58490566037733</v>
      </c>
      <c r="M32" s="45">
        <v>616.66666666666663</v>
      </c>
      <c r="N32" s="45">
        <v>814.74710075281166</v>
      </c>
    </row>
    <row r="33" spans="1:14" x14ac:dyDescent="0.2">
      <c r="A33" s="50" t="s">
        <v>33</v>
      </c>
      <c r="B33" s="44">
        <f t="shared" si="1"/>
        <v>3537.9702104402518</v>
      </c>
      <c r="C33" s="45">
        <v>438.8679245283019</v>
      </c>
      <c r="D33" s="45">
        <v>410.8176100628931</v>
      </c>
      <c r="E33" s="45">
        <v>393.33333333333331</v>
      </c>
      <c r="F33" s="45">
        <v>125.15723270440252</v>
      </c>
      <c r="G33" s="45">
        <v>159.17358490566039</v>
      </c>
      <c r="H33" s="45">
        <v>428.30188679245282</v>
      </c>
      <c r="I33" s="45">
        <v>389.24528301886789</v>
      </c>
      <c r="J33" s="45">
        <v>313.71069182389937</v>
      </c>
      <c r="K33" s="45">
        <v>256.85534591194966</v>
      </c>
      <c r="L33" s="45">
        <v>143.64779874213835</v>
      </c>
      <c r="M33" s="45">
        <v>125.09433962264151</v>
      </c>
      <c r="N33" s="45">
        <v>353.76517899371083</v>
      </c>
    </row>
    <row r="34" spans="1:14" x14ac:dyDescent="0.2">
      <c r="A34" s="50" t="s">
        <v>28</v>
      </c>
      <c r="B34" s="44">
        <f t="shared" si="1"/>
        <v>4314.3356275094338</v>
      </c>
      <c r="C34" s="45">
        <v>364.71698113207549</v>
      </c>
      <c r="D34" s="45">
        <v>509.43396226415092</v>
      </c>
      <c r="E34" s="45">
        <v>370.94339622641508</v>
      </c>
      <c r="F34" s="45">
        <v>936.1635220125786</v>
      </c>
      <c r="G34" s="45">
        <v>285.28301886792451</v>
      </c>
      <c r="H34" s="45">
        <v>358.80503144654085</v>
      </c>
      <c r="I34" s="45">
        <v>554.84276729559747</v>
      </c>
      <c r="J34" s="45">
        <v>523.01886792452831</v>
      </c>
      <c r="K34" s="45">
        <v>190.75471698113208</v>
      </c>
      <c r="L34" s="45">
        <v>68.050314465408803</v>
      </c>
      <c r="M34" s="45">
        <v>22.89308176100629</v>
      </c>
      <c r="N34" s="45">
        <v>129.42996713207538</v>
      </c>
    </row>
    <row r="35" spans="1:14" x14ac:dyDescent="0.2">
      <c r="A35" s="50" t="s">
        <v>37</v>
      </c>
      <c r="B35" s="44">
        <f t="shared" si="1"/>
        <v>705.20485776100622</v>
      </c>
      <c r="C35" s="45">
        <v>86.163522012578611</v>
      </c>
      <c r="D35" s="45">
        <v>124.84276729559748</v>
      </c>
      <c r="E35" s="45">
        <v>53.773584905660378</v>
      </c>
      <c r="F35" s="45">
        <v>87.924528301886795</v>
      </c>
      <c r="G35" s="45">
        <v>45.471698113207545</v>
      </c>
      <c r="H35" s="45">
        <v>25.471698113207548</v>
      </c>
      <c r="I35" s="45">
        <v>99.056603773584897</v>
      </c>
      <c r="J35" s="45">
        <v>65.723270440251568</v>
      </c>
      <c r="K35" s="45">
        <v>22.389937106918239</v>
      </c>
      <c r="L35" s="45">
        <v>25.408805031446541</v>
      </c>
      <c r="M35" s="45">
        <v>26.666666666666664</v>
      </c>
      <c r="N35" s="45">
        <v>42.311776000000087</v>
      </c>
    </row>
    <row r="36" spans="1:14" x14ac:dyDescent="0.2">
      <c r="A36" s="50" t="s">
        <v>34</v>
      </c>
      <c r="B36" s="44">
        <f t="shared" si="1"/>
        <v>1647.3932387126958</v>
      </c>
      <c r="C36" s="45">
        <v>307.42138364779873</v>
      </c>
      <c r="D36" s="45">
        <v>156.9182389937107</v>
      </c>
      <c r="E36" s="45">
        <v>220.06289308176099</v>
      </c>
      <c r="F36" s="45">
        <v>111.25786163522012</v>
      </c>
      <c r="G36" s="45">
        <v>107.10691823899371</v>
      </c>
      <c r="H36" s="45">
        <v>72.767295597484278</v>
      </c>
      <c r="I36" s="45">
        <v>201.25786163522011</v>
      </c>
      <c r="J36" s="45">
        <v>114.96855345911949</v>
      </c>
      <c r="K36" s="45">
        <v>115.84905660377358</v>
      </c>
      <c r="L36" s="45">
        <v>84.528301886792448</v>
      </c>
      <c r="M36" s="45">
        <v>48.176100628930818</v>
      </c>
      <c r="N36" s="45">
        <v>107.07877330389134</v>
      </c>
    </row>
    <row r="37" spans="1:14" x14ac:dyDescent="0.2">
      <c r="A37" s="50" t="s">
        <v>38</v>
      </c>
      <c r="B37" s="44">
        <f t="shared" si="1"/>
        <v>765.5475623192923</v>
      </c>
      <c r="C37" s="45">
        <v>65.660377358490564</v>
      </c>
      <c r="D37" s="45">
        <v>98.55345911949685</v>
      </c>
      <c r="E37" s="45">
        <v>95.094339622641513</v>
      </c>
      <c r="F37" s="45">
        <v>45.408805031446541</v>
      </c>
      <c r="G37" s="45">
        <v>55.408805031446541</v>
      </c>
      <c r="H37" s="45">
        <v>48.364779874213838</v>
      </c>
      <c r="I37" s="45">
        <v>103.01886792452829</v>
      </c>
      <c r="J37" s="45">
        <v>69.622641509433961</v>
      </c>
      <c r="K37" s="45">
        <v>53.710691823899367</v>
      </c>
      <c r="L37" s="45">
        <v>35.157232704402517</v>
      </c>
      <c r="M37" s="45">
        <v>41.19496855345912</v>
      </c>
      <c r="N37" s="45">
        <v>54.352593765833142</v>
      </c>
    </row>
    <row r="38" spans="1:14" x14ac:dyDescent="0.2">
      <c r="A38" s="50" t="s">
        <v>39</v>
      </c>
      <c r="B38" s="44">
        <f t="shared" si="1"/>
        <v>5864.8483426213843</v>
      </c>
      <c r="C38" s="45">
        <v>554.21383647798746</v>
      </c>
      <c r="D38" s="45">
        <v>858.74213836477986</v>
      </c>
      <c r="E38" s="45">
        <v>720.44025157232704</v>
      </c>
      <c r="F38" s="45">
        <v>385.03144654088049</v>
      </c>
      <c r="G38" s="45">
        <v>220.25157232704402</v>
      </c>
      <c r="H38" s="45">
        <v>479.74842767295598</v>
      </c>
      <c r="I38" s="45">
        <v>440.18867924528303</v>
      </c>
      <c r="J38" s="45">
        <v>427.98742138364781</v>
      </c>
      <c r="K38" s="45">
        <v>497.04402515723268</v>
      </c>
      <c r="L38" s="45">
        <v>200.31446540880503</v>
      </c>
      <c r="M38" s="45">
        <v>377.23270440251571</v>
      </c>
      <c r="N38" s="45">
        <v>703.65337406792503</v>
      </c>
    </row>
    <row r="39" spans="1:14" x14ac:dyDescent="0.2">
      <c r="A39" s="50" t="s">
        <v>76</v>
      </c>
      <c r="B39" s="44">
        <f t="shared" si="1"/>
        <v>1373.9147710002285</v>
      </c>
      <c r="C39" s="45">
        <v>132.0754716981132</v>
      </c>
      <c r="D39" s="45">
        <v>166.9182389937107</v>
      </c>
      <c r="E39" s="45">
        <v>198.74213836477986</v>
      </c>
      <c r="F39" s="45">
        <v>188.61635220125785</v>
      </c>
      <c r="G39" s="45">
        <v>22.89308176100629</v>
      </c>
      <c r="H39" s="45">
        <v>162.95597484276729</v>
      </c>
      <c r="I39" s="45">
        <v>101.9496855345912</v>
      </c>
      <c r="J39" s="45">
        <v>93.710691823899367</v>
      </c>
      <c r="K39" s="45">
        <v>85.220125786163521</v>
      </c>
      <c r="L39" s="45">
        <v>24.484276729559749</v>
      </c>
      <c r="M39" s="45">
        <v>124.90566037735849</v>
      </c>
      <c r="N39" s="45">
        <v>71.443072887020705</v>
      </c>
    </row>
    <row r="40" spans="1:14" x14ac:dyDescent="0.2">
      <c r="A40" s="50" t="s">
        <v>77</v>
      </c>
      <c r="B40" s="44">
        <f t="shared" si="1"/>
        <v>323.20754716981133</v>
      </c>
      <c r="C40" s="45">
        <v>0</v>
      </c>
      <c r="D40" s="45">
        <v>0</v>
      </c>
      <c r="E40" s="45">
        <v>0</v>
      </c>
      <c r="F40" s="45">
        <v>0</v>
      </c>
      <c r="G40" s="45">
        <v>62.641509433962263</v>
      </c>
      <c r="H40" s="45">
        <v>59.182389937106919</v>
      </c>
      <c r="I40" s="45">
        <v>0</v>
      </c>
      <c r="J40" s="45">
        <v>71.886792452830193</v>
      </c>
      <c r="K40" s="45">
        <v>56.666666666666664</v>
      </c>
      <c r="L40" s="45">
        <v>23.270440251572328</v>
      </c>
      <c r="M40" s="45">
        <v>29.433962264150942</v>
      </c>
      <c r="N40" s="45">
        <v>20.125786163522012</v>
      </c>
    </row>
    <row r="41" spans="1:14" x14ac:dyDescent="0.2">
      <c r="A41" s="50" t="s">
        <v>36</v>
      </c>
      <c r="B41" s="44">
        <f t="shared" si="1"/>
        <v>1825.8574844647799</v>
      </c>
      <c r="C41" s="45">
        <v>166.60377358490567</v>
      </c>
      <c r="D41" s="45">
        <v>201.32075471698113</v>
      </c>
      <c r="E41" s="45">
        <v>156.54088050314465</v>
      </c>
      <c r="F41" s="45">
        <v>113.14465408805032</v>
      </c>
      <c r="G41" s="45">
        <v>110.62893081761005</v>
      </c>
      <c r="H41" s="45">
        <v>79.433962264150935</v>
      </c>
      <c r="I41" s="45">
        <v>125.9748427672956</v>
      </c>
      <c r="J41" s="45">
        <v>125.59748427672956</v>
      </c>
      <c r="K41" s="45">
        <v>139.55974842767296</v>
      </c>
      <c r="L41" s="45">
        <v>62.830188679245282</v>
      </c>
      <c r="M41" s="45">
        <v>416.41509433962261</v>
      </c>
      <c r="N41" s="45">
        <v>127.8071699993712</v>
      </c>
    </row>
    <row r="42" spans="1:14" x14ac:dyDescent="0.2">
      <c r="A42" s="50" t="s">
        <v>78</v>
      </c>
      <c r="B42" s="44">
        <f t="shared" si="1"/>
        <v>328.73472398238994</v>
      </c>
      <c r="C42" s="45">
        <v>27.610062893081761</v>
      </c>
      <c r="D42" s="45">
        <v>34.716981132075468</v>
      </c>
      <c r="E42" s="45">
        <v>19.433962264150942</v>
      </c>
      <c r="F42" s="45">
        <v>29.874213836477988</v>
      </c>
      <c r="G42" s="45">
        <v>30.50314465408805</v>
      </c>
      <c r="H42" s="45">
        <v>9.0566037735849054</v>
      </c>
      <c r="I42" s="45">
        <v>28.364779874213834</v>
      </c>
      <c r="J42" s="45">
        <v>26.10062893081761</v>
      </c>
      <c r="K42" s="45">
        <v>35.345911949685537</v>
      </c>
      <c r="L42" s="45">
        <v>10.566037735849056</v>
      </c>
      <c r="M42" s="45">
        <v>41.0062893081761</v>
      </c>
      <c r="N42" s="45">
        <v>36.156107630188686</v>
      </c>
    </row>
    <row r="43" spans="1:14" x14ac:dyDescent="0.2">
      <c r="A43" s="50" t="s">
        <v>79</v>
      </c>
      <c r="B43" s="44">
        <f t="shared" si="1"/>
        <v>143.57181523459121</v>
      </c>
      <c r="C43" s="45">
        <v>7.3584905660377355</v>
      </c>
      <c r="D43" s="45">
        <v>10.251572327044025</v>
      </c>
      <c r="E43" s="45">
        <v>5.5974842767295598</v>
      </c>
      <c r="F43" s="45">
        <v>10</v>
      </c>
      <c r="G43" s="45">
        <v>7.9874213836477983</v>
      </c>
      <c r="H43" s="45">
        <v>1.2578616352201257</v>
      </c>
      <c r="I43" s="45">
        <v>16.352201257861633</v>
      </c>
      <c r="J43" s="45">
        <v>10.566037735849056</v>
      </c>
      <c r="K43" s="45">
        <v>22.452830188679243</v>
      </c>
      <c r="L43" s="45">
        <v>12.327044025157232</v>
      </c>
      <c r="M43" s="45">
        <v>29.371069182389938</v>
      </c>
      <c r="N43" s="45">
        <v>10.049802655974863</v>
      </c>
    </row>
    <row r="44" spans="1:14" x14ac:dyDescent="0.2">
      <c r="A44" s="50" t="s">
        <v>80</v>
      </c>
      <c r="B44" s="44">
        <f t="shared" si="1"/>
        <v>479.35309154213843</v>
      </c>
      <c r="C44" s="45">
        <v>39.811320754716981</v>
      </c>
      <c r="D44" s="45">
        <v>36.477987421383645</v>
      </c>
      <c r="E44" s="45">
        <v>30.943396226415093</v>
      </c>
      <c r="F44" s="45">
        <v>32.264150943396224</v>
      </c>
      <c r="G44" s="45">
        <v>35.660377358490564</v>
      </c>
      <c r="H44" s="45">
        <v>28.679245283018869</v>
      </c>
      <c r="I44" s="45">
        <v>55.345911949685537</v>
      </c>
      <c r="J44" s="45">
        <v>33.522012578616355</v>
      </c>
      <c r="K44" s="45">
        <v>83.333333333333329</v>
      </c>
      <c r="L44" s="45">
        <v>39.937106918238996</v>
      </c>
      <c r="M44" s="45">
        <v>25.031446540880502</v>
      </c>
      <c r="N44" s="45">
        <v>38.346802233962357</v>
      </c>
    </row>
    <row r="45" spans="1:14" x14ac:dyDescent="0.2">
      <c r="A45" s="50" t="s">
        <v>81</v>
      </c>
      <c r="B45" s="44">
        <f t="shared" si="1"/>
        <v>156.6291091653394</v>
      </c>
      <c r="C45" s="45">
        <v>12.012578616352201</v>
      </c>
      <c r="D45" s="45">
        <v>11.949685534591195</v>
      </c>
      <c r="E45" s="45">
        <v>9.6226415094339615</v>
      </c>
      <c r="F45" s="45">
        <v>16.352201257861633</v>
      </c>
      <c r="G45" s="45">
        <v>5.6603773584905657</v>
      </c>
      <c r="H45" s="45">
        <v>4.0251572327044025</v>
      </c>
      <c r="I45" s="45">
        <v>25.345911949685533</v>
      </c>
      <c r="J45" s="45">
        <v>15.911949685534591</v>
      </c>
      <c r="K45" s="45">
        <v>25.220125786163521</v>
      </c>
      <c r="L45" s="45">
        <v>12.89308176100629</v>
      </c>
      <c r="M45" s="45">
        <v>7.9245283018867925</v>
      </c>
      <c r="N45" s="45">
        <v>9.7108701716286916</v>
      </c>
    </row>
    <row r="46" spans="1:14" x14ac:dyDescent="0.2">
      <c r="A46" s="50" t="s">
        <v>82</v>
      </c>
      <c r="B46" s="44">
        <f t="shared" si="1"/>
        <v>1645.3218839849055</v>
      </c>
      <c r="C46" s="45">
        <v>103.64779874213836</v>
      </c>
      <c r="D46" s="45">
        <v>116.66666666666666</v>
      </c>
      <c r="E46" s="45">
        <v>100.50314465408805</v>
      </c>
      <c r="F46" s="45">
        <v>86.918238993710688</v>
      </c>
      <c r="G46" s="45">
        <v>296.35220125786162</v>
      </c>
      <c r="H46" s="45">
        <v>263.96226415094338</v>
      </c>
      <c r="I46" s="45">
        <v>156.79245283018867</v>
      </c>
      <c r="J46" s="45">
        <v>201.00628930817609</v>
      </c>
      <c r="K46" s="45">
        <v>149.0566037735849</v>
      </c>
      <c r="L46" s="45">
        <v>38.80503144654088</v>
      </c>
      <c r="M46" s="45">
        <v>32.893081761006286</v>
      </c>
      <c r="N46" s="45">
        <v>98.718110400000086</v>
      </c>
    </row>
    <row r="47" spans="1:14" x14ac:dyDescent="0.2">
      <c r="A47" s="50" t="s">
        <v>84</v>
      </c>
      <c r="B47" s="44">
        <f t="shared" si="1"/>
        <v>546.35220125786168</v>
      </c>
      <c r="C47" s="45">
        <v>53.144654088050316</v>
      </c>
      <c r="D47" s="45">
        <v>79.245283018867923</v>
      </c>
      <c r="E47" s="45">
        <v>71.006289308176093</v>
      </c>
      <c r="F47" s="45">
        <v>70.125786163522008</v>
      </c>
      <c r="G47" s="45">
        <v>2.8301886792452828</v>
      </c>
      <c r="H47" s="45">
        <v>2.0754716981132075</v>
      </c>
      <c r="I47" s="45">
        <v>109.24528301886792</v>
      </c>
      <c r="J47" s="45">
        <v>55.094339622641506</v>
      </c>
      <c r="K47" s="45">
        <v>94.40251572327044</v>
      </c>
      <c r="L47" s="45">
        <v>2.641509433962264</v>
      </c>
      <c r="M47" s="45">
        <v>5.1572327044025155</v>
      </c>
      <c r="N47" s="45">
        <v>1.3836477987421383</v>
      </c>
    </row>
    <row r="48" spans="1:14" x14ac:dyDescent="0.2">
      <c r="A48" s="50" t="s">
        <v>113</v>
      </c>
      <c r="B48" s="44">
        <f t="shared" si="1"/>
        <v>2686.125254438824</v>
      </c>
      <c r="C48" s="45">
        <v>413.77358490566036</v>
      </c>
      <c r="D48" s="45">
        <v>206.22641509433961</v>
      </c>
      <c r="E48" s="45">
        <v>252.83018867924528</v>
      </c>
      <c r="F48" s="45">
        <v>239.49685534591194</v>
      </c>
      <c r="G48" s="45">
        <v>90.628930817610069</v>
      </c>
      <c r="H48" s="45">
        <v>117.35849056603773</v>
      </c>
      <c r="I48" s="45">
        <v>207.16981132075469</v>
      </c>
      <c r="J48" s="45">
        <v>418.11320754716979</v>
      </c>
      <c r="K48" s="45">
        <v>186.16352201257862</v>
      </c>
      <c r="L48" s="45">
        <v>185.84905660377359</v>
      </c>
      <c r="M48" s="45">
        <v>173.27044025157232</v>
      </c>
      <c r="N48" s="45">
        <v>195.24475129417002</v>
      </c>
    </row>
    <row r="49" spans="1:14" x14ac:dyDescent="0.2">
      <c r="A49" s="50" t="s">
        <v>98</v>
      </c>
      <c r="B49" s="44">
        <f t="shared" si="1"/>
        <v>572.34661253254387</v>
      </c>
      <c r="C49" s="45">
        <v>80.314465408805034</v>
      </c>
      <c r="D49" s="45">
        <v>47.484276729559745</v>
      </c>
      <c r="E49" s="45">
        <v>62.893081761006286</v>
      </c>
      <c r="F49" s="45">
        <v>53.773584905660378</v>
      </c>
      <c r="G49" s="45">
        <v>27.421383647798741</v>
      </c>
      <c r="H49" s="45">
        <v>20.628930817610062</v>
      </c>
      <c r="I49" s="45">
        <v>58.80503144654088</v>
      </c>
      <c r="J49" s="45">
        <v>62.578616352201259</v>
      </c>
      <c r="K49" s="45">
        <v>30.377358490566039</v>
      </c>
      <c r="L49" s="45">
        <v>42.641509433962263</v>
      </c>
      <c r="M49" s="45">
        <v>49.371069182389938</v>
      </c>
      <c r="N49" s="45">
        <v>36.057304356443225</v>
      </c>
    </row>
    <row r="50" spans="1:14" x14ac:dyDescent="0.2">
      <c r="A50" s="50" t="s">
        <v>99</v>
      </c>
      <c r="B50" s="44">
        <f t="shared" si="1"/>
        <v>15.330187109433961</v>
      </c>
      <c r="C50" s="45">
        <v>0</v>
      </c>
      <c r="D50" s="45">
        <v>2.1383647798742138</v>
      </c>
      <c r="E50" s="45">
        <v>1.6981132075471699</v>
      </c>
      <c r="F50" s="45">
        <v>3.2075471698113205</v>
      </c>
      <c r="G50" s="45">
        <v>0.75471698113207542</v>
      </c>
      <c r="H50" s="45">
        <v>0.81761006289308169</v>
      </c>
      <c r="I50" s="45">
        <v>0.81761006289308169</v>
      </c>
      <c r="J50" s="45">
        <v>1.5723270440251571</v>
      </c>
      <c r="K50" s="45">
        <v>2.9559748427672954</v>
      </c>
      <c r="L50" s="45">
        <v>0.75471698113207542</v>
      </c>
      <c r="M50" s="45">
        <v>0</v>
      </c>
      <c r="N50" s="45">
        <v>0.61320597735849114</v>
      </c>
    </row>
    <row r="51" spans="1:14" x14ac:dyDescent="0.2">
      <c r="A51" s="50" t="s">
        <v>100</v>
      </c>
      <c r="B51" s="44">
        <f t="shared" si="1"/>
        <v>407.5494124970345</v>
      </c>
      <c r="C51" s="45">
        <v>38.930817610062896</v>
      </c>
      <c r="D51" s="45">
        <v>75.471698113207552</v>
      </c>
      <c r="E51" s="45">
        <v>22.641509433962263</v>
      </c>
      <c r="F51" s="45">
        <v>31.823899371069182</v>
      </c>
      <c r="G51" s="45">
        <v>11.635220125786164</v>
      </c>
      <c r="H51" s="45">
        <v>8.7421383647798745</v>
      </c>
      <c r="I51" s="45">
        <v>57.861635220125784</v>
      </c>
      <c r="J51" s="45">
        <v>43.899371069182386</v>
      </c>
      <c r="K51" s="45">
        <v>47.232704402515722</v>
      </c>
      <c r="L51" s="45">
        <v>18.742138364779873</v>
      </c>
      <c r="M51" s="45">
        <v>11.446540880503145</v>
      </c>
      <c r="N51" s="45">
        <v>39.121739541059689</v>
      </c>
    </row>
    <row r="52" spans="1:14" x14ac:dyDescent="0.2">
      <c r="A52" s="50" t="s">
        <v>101</v>
      </c>
      <c r="B52" s="44">
        <f t="shared" si="1"/>
        <v>373.80448784108171</v>
      </c>
      <c r="C52" s="45">
        <v>18.490566037735849</v>
      </c>
      <c r="D52" s="45">
        <v>54.40251572327044</v>
      </c>
      <c r="E52" s="45">
        <v>33.647798742138363</v>
      </c>
      <c r="F52" s="45">
        <v>51.886792452830186</v>
      </c>
      <c r="G52" s="45">
        <v>10.125786163522012</v>
      </c>
      <c r="H52" s="45">
        <v>2.0754716981132075</v>
      </c>
      <c r="I52" s="45">
        <v>50.314465408805027</v>
      </c>
      <c r="J52" s="45">
        <v>75.471698113207552</v>
      </c>
      <c r="K52" s="45">
        <v>41.383647798742139</v>
      </c>
      <c r="L52" s="45">
        <v>4.0880503144654083</v>
      </c>
      <c r="M52" s="45">
        <v>8.7421383647798745</v>
      </c>
      <c r="N52" s="45">
        <v>23.175557023471711</v>
      </c>
    </row>
    <row r="53" spans="1:14" x14ac:dyDescent="0.2">
      <c r="A53" s="50" t="s">
        <v>102</v>
      </c>
      <c r="B53" s="44">
        <f t="shared" si="1"/>
        <v>263.36937151383648</v>
      </c>
      <c r="C53" s="45">
        <v>17.358490566037734</v>
      </c>
      <c r="D53" s="45">
        <v>18.490566037735849</v>
      </c>
      <c r="E53" s="45">
        <v>14.40251572327044</v>
      </c>
      <c r="F53" s="45">
        <v>15.59748427672956</v>
      </c>
      <c r="G53" s="45">
        <v>34.905660377358487</v>
      </c>
      <c r="H53" s="45">
        <v>19.371069182389938</v>
      </c>
      <c r="I53" s="45">
        <v>22.264150943396228</v>
      </c>
      <c r="J53" s="45">
        <v>34.716981132075468</v>
      </c>
      <c r="K53" s="45">
        <v>27.421383647798741</v>
      </c>
      <c r="L53" s="45">
        <v>11.19496855345912</v>
      </c>
      <c r="M53" s="45">
        <v>18.679245283018869</v>
      </c>
      <c r="N53" s="45">
        <v>28.966855790566044</v>
      </c>
    </row>
    <row r="54" spans="1:14" x14ac:dyDescent="0.2">
      <c r="A54" s="50" t="s">
        <v>83</v>
      </c>
      <c r="B54" s="44">
        <f t="shared" si="1"/>
        <v>2066.3212159575078</v>
      </c>
      <c r="C54" s="45">
        <v>126.41509433962264</v>
      </c>
      <c r="D54" s="45">
        <v>272.51572327044022</v>
      </c>
      <c r="E54" s="45">
        <v>164.15094339622641</v>
      </c>
      <c r="F54" s="45">
        <v>234.21383647798743</v>
      </c>
      <c r="G54" s="45">
        <v>146.10062893081761</v>
      </c>
      <c r="H54" s="45">
        <v>79.245283018867923</v>
      </c>
      <c r="I54" s="45">
        <v>121.44654088050314</v>
      </c>
      <c r="J54" s="45">
        <v>173.58490566037736</v>
      </c>
      <c r="K54" s="45">
        <v>224.90566037735849</v>
      </c>
      <c r="L54" s="45">
        <v>122.20125786163521</v>
      </c>
      <c r="M54" s="45">
        <v>267.23270440251571</v>
      </c>
      <c r="N54" s="45">
        <v>134.30863734115559</v>
      </c>
    </row>
    <row r="55" spans="1:14" x14ac:dyDescent="0.2">
      <c r="A55" s="50" t="s">
        <v>104</v>
      </c>
      <c r="B55" s="44">
        <f t="shared" si="1"/>
        <v>245.28301886792451</v>
      </c>
      <c r="C55" s="45">
        <v>0</v>
      </c>
      <c r="D55" s="45">
        <v>22.515723270440251</v>
      </c>
      <c r="E55" s="45">
        <v>31.69811320754717</v>
      </c>
      <c r="F55" s="45">
        <v>0</v>
      </c>
      <c r="G55" s="45">
        <v>0</v>
      </c>
      <c r="H55" s="45">
        <v>0</v>
      </c>
      <c r="I55" s="45">
        <v>37.735849056603776</v>
      </c>
      <c r="J55" s="45">
        <v>0</v>
      </c>
      <c r="K55" s="45">
        <v>150.06289308176099</v>
      </c>
      <c r="L55" s="45">
        <v>0</v>
      </c>
      <c r="M55" s="45">
        <v>0</v>
      </c>
      <c r="N55" s="45">
        <v>3.2704402515723268</v>
      </c>
    </row>
    <row r="56" spans="1:14" x14ac:dyDescent="0.2">
      <c r="A56" s="43" t="s">
        <v>8</v>
      </c>
      <c r="B56" s="44">
        <f t="shared" si="1"/>
        <v>142054.42374630482</v>
      </c>
      <c r="C56" s="44">
        <f>SUM(C57:C73)</f>
        <v>14958.050314465405</v>
      </c>
      <c r="D56" s="44">
        <f t="shared" ref="D56:N56" si="7">SUM(D57:D73)</f>
        <v>16614.65408805032</v>
      </c>
      <c r="E56" s="44">
        <f t="shared" si="7"/>
        <v>12675.157232704405</v>
      </c>
      <c r="F56" s="44">
        <f t="shared" si="7"/>
        <v>8493.8364779874228</v>
      </c>
      <c r="G56" s="44">
        <f t="shared" si="7"/>
        <v>7261.7295597484272</v>
      </c>
      <c r="H56" s="44">
        <f t="shared" si="7"/>
        <v>12889.341719077567</v>
      </c>
      <c r="I56" s="44">
        <f t="shared" si="7"/>
        <v>13456.91823899371</v>
      </c>
      <c r="J56" s="44">
        <f t="shared" si="7"/>
        <v>11913.207547169812</v>
      </c>
      <c r="K56" s="44">
        <f t="shared" si="7"/>
        <v>13644.276729559748</v>
      </c>
      <c r="L56" s="44">
        <f t="shared" si="7"/>
        <v>8137.7106918239006</v>
      </c>
      <c r="M56" s="44">
        <f t="shared" si="7"/>
        <v>9833.8364779874191</v>
      </c>
      <c r="N56" s="44">
        <f t="shared" si="7"/>
        <v>12175.704668736676</v>
      </c>
    </row>
    <row r="57" spans="1:14" x14ac:dyDescent="0.2">
      <c r="A57" s="50" t="s">
        <v>40</v>
      </c>
      <c r="B57" s="44">
        <f t="shared" si="1"/>
        <v>39580.847607085954</v>
      </c>
      <c r="C57" s="45">
        <v>4205.9119496855346</v>
      </c>
      <c r="D57" s="45">
        <v>5739.2452830188677</v>
      </c>
      <c r="E57" s="45">
        <v>4689.5597484276732</v>
      </c>
      <c r="F57" s="45">
        <v>719.05660377358492</v>
      </c>
      <c r="G57" s="45">
        <v>864.06666666666672</v>
      </c>
      <c r="H57" s="45">
        <v>2906.8134171907759</v>
      </c>
      <c r="I57" s="45">
        <v>2547.1698113207544</v>
      </c>
      <c r="J57" s="45">
        <v>3442.0125786163521</v>
      </c>
      <c r="K57" s="45">
        <v>5655.2201257861634</v>
      </c>
      <c r="L57" s="45">
        <v>1773.559748427673</v>
      </c>
      <c r="M57" s="45">
        <v>3080.5031446540879</v>
      </c>
      <c r="N57" s="45">
        <v>3957.7285295178231</v>
      </c>
    </row>
    <row r="58" spans="1:14" x14ac:dyDescent="0.2">
      <c r="A58" s="50" t="s">
        <v>44</v>
      </c>
      <c r="B58" s="44">
        <f t="shared" si="1"/>
        <v>14109.667465822591</v>
      </c>
      <c r="C58" s="45">
        <v>913.33333333333326</v>
      </c>
      <c r="D58" s="45">
        <v>1362.4528301886792</v>
      </c>
      <c r="E58" s="45">
        <v>990.8176100628931</v>
      </c>
      <c r="F58" s="45">
        <v>809.93710691823901</v>
      </c>
      <c r="G58" s="45">
        <v>1125.4666666666665</v>
      </c>
      <c r="H58" s="45">
        <v>1188.251572327044</v>
      </c>
      <c r="I58" s="45">
        <v>1214.1509433962265</v>
      </c>
      <c r="J58" s="45">
        <v>1088.0503144654087</v>
      </c>
      <c r="K58" s="45">
        <v>1159.748427672956</v>
      </c>
      <c r="L58" s="45">
        <v>1314.1509433962265</v>
      </c>
      <c r="M58" s="45">
        <v>1391.4465408805031</v>
      </c>
      <c r="N58" s="45">
        <v>1551.8611765144162</v>
      </c>
    </row>
    <row r="59" spans="1:14" x14ac:dyDescent="0.2">
      <c r="A59" s="50" t="s">
        <v>41</v>
      </c>
      <c r="B59" s="44">
        <f t="shared" si="1"/>
        <v>10022.373877822442</v>
      </c>
      <c r="C59" s="45">
        <v>1234.9056603773586</v>
      </c>
      <c r="D59" s="45">
        <v>1084.5911949685535</v>
      </c>
      <c r="E59" s="45">
        <v>1090.6289308176101</v>
      </c>
      <c r="F59" s="45">
        <v>989.30817610062888</v>
      </c>
      <c r="G59" s="45">
        <v>584.39119496855358</v>
      </c>
      <c r="H59" s="45">
        <v>833.85744234800836</v>
      </c>
      <c r="I59" s="45">
        <v>811.32075471698113</v>
      </c>
      <c r="J59" s="45">
        <v>950.50314465408803</v>
      </c>
      <c r="K59" s="45">
        <v>701.63522012578619</v>
      </c>
      <c r="L59" s="45">
        <v>411.82389937106916</v>
      </c>
      <c r="M59" s="45">
        <v>477.54716981132077</v>
      </c>
      <c r="N59" s="45">
        <v>851.86108956248177</v>
      </c>
    </row>
    <row r="60" spans="1:14" x14ac:dyDescent="0.2">
      <c r="A60" s="50" t="s">
        <v>86</v>
      </c>
      <c r="B60" s="44">
        <f t="shared" si="1"/>
        <v>3126.1525101166253</v>
      </c>
      <c r="C60" s="45">
        <v>81.698113207547166</v>
      </c>
      <c r="D60" s="45">
        <v>150.88050314465409</v>
      </c>
      <c r="E60" s="45">
        <v>98.993710691823892</v>
      </c>
      <c r="F60" s="45">
        <v>83.836477987421375</v>
      </c>
      <c r="G60" s="45">
        <v>55.666666666666664</v>
      </c>
      <c r="H60" s="45">
        <v>2291.6771488469599</v>
      </c>
      <c r="I60" s="45">
        <v>96.603773584905653</v>
      </c>
      <c r="J60" s="45">
        <v>58.490566037735846</v>
      </c>
      <c r="K60" s="45">
        <v>33.333333333333336</v>
      </c>
      <c r="L60" s="45">
        <v>68.867924528301884</v>
      </c>
      <c r="M60" s="45">
        <v>74.842767295597483</v>
      </c>
      <c r="N60" s="45">
        <v>31.261524791677271</v>
      </c>
    </row>
    <row r="61" spans="1:14" x14ac:dyDescent="0.2">
      <c r="A61" s="50" t="s">
        <v>87</v>
      </c>
      <c r="B61" s="44">
        <f t="shared" si="1"/>
        <v>17134.202176270439</v>
      </c>
      <c r="C61" s="45">
        <v>3661.0691823899369</v>
      </c>
      <c r="D61" s="45">
        <v>3436.5408805031448</v>
      </c>
      <c r="E61" s="45">
        <v>1912.7044025157231</v>
      </c>
      <c r="F61" s="45">
        <v>1732.3270440251572</v>
      </c>
      <c r="G61" s="45">
        <v>619.30817610062888</v>
      </c>
      <c r="H61" s="45">
        <v>357.67295597484275</v>
      </c>
      <c r="I61" s="45">
        <v>876.1635220125786</v>
      </c>
      <c r="J61" s="45">
        <v>633.33333333333337</v>
      </c>
      <c r="K61" s="45">
        <v>573.01886792452831</v>
      </c>
      <c r="L61" s="45">
        <v>876.47798742138366</v>
      </c>
      <c r="M61" s="45">
        <v>571.06918238993705</v>
      </c>
      <c r="N61" s="45">
        <v>1884.5166416792456</v>
      </c>
    </row>
    <row r="62" spans="1:14" x14ac:dyDescent="0.2">
      <c r="A62" s="50" t="s">
        <v>42</v>
      </c>
      <c r="B62" s="44">
        <f t="shared" si="1"/>
        <v>7629.5586412146213</v>
      </c>
      <c r="C62" s="45">
        <v>551.32075471698113</v>
      </c>
      <c r="D62" s="45">
        <v>853.20754716981128</v>
      </c>
      <c r="E62" s="45">
        <v>705.66037735849056</v>
      </c>
      <c r="F62" s="45">
        <v>1670.0628930817609</v>
      </c>
      <c r="G62" s="45">
        <v>371.06918238993711</v>
      </c>
      <c r="H62" s="45">
        <v>504.77987421383648</v>
      </c>
      <c r="I62" s="45">
        <v>928.93081761006283</v>
      </c>
      <c r="J62" s="45">
        <v>399.37106918238993</v>
      </c>
      <c r="K62" s="45">
        <v>666.54088050314465</v>
      </c>
      <c r="L62" s="45">
        <v>236.10062893081761</v>
      </c>
      <c r="M62" s="45">
        <v>170.31446540880503</v>
      </c>
      <c r="N62" s="45">
        <v>572.2001506485841</v>
      </c>
    </row>
    <row r="63" spans="1:14" x14ac:dyDescent="0.2">
      <c r="A63" s="50" t="s">
        <v>88</v>
      </c>
      <c r="B63" s="44">
        <f t="shared" si="1"/>
        <v>34124.107551096618</v>
      </c>
      <c r="C63" s="45">
        <v>3135.7232704402513</v>
      </c>
      <c r="D63" s="45">
        <v>2874.0880503144654</v>
      </c>
      <c r="E63" s="45">
        <v>1924.4654088050313</v>
      </c>
      <c r="F63" s="45">
        <v>1705.9119496855346</v>
      </c>
      <c r="G63" s="45">
        <v>2124.9685534591194</v>
      </c>
      <c r="H63" s="45">
        <v>2961.383647798742</v>
      </c>
      <c r="I63" s="45">
        <v>3950.4402515723268</v>
      </c>
      <c r="J63" s="45">
        <v>3661.132075471698</v>
      </c>
      <c r="K63" s="45">
        <v>3391.0691823899369</v>
      </c>
      <c r="L63" s="45">
        <v>2629.433962264151</v>
      </c>
      <c r="M63" s="45">
        <v>3240.3773584905662</v>
      </c>
      <c r="N63" s="45">
        <v>2525.113840404797</v>
      </c>
    </row>
    <row r="64" spans="1:14" x14ac:dyDescent="0.2">
      <c r="A64" s="50" t="s">
        <v>45</v>
      </c>
      <c r="B64" s="44">
        <f t="shared" si="1"/>
        <v>394.55527044025155</v>
      </c>
      <c r="C64" s="45">
        <v>12.389937106918239</v>
      </c>
      <c r="D64" s="45">
        <v>94.213836477987414</v>
      </c>
      <c r="E64" s="45">
        <v>32.893081761006286</v>
      </c>
      <c r="F64" s="45">
        <v>37.232704402515722</v>
      </c>
      <c r="G64" s="45">
        <v>11.383647798742139</v>
      </c>
      <c r="H64" s="45">
        <v>9.433962264150944</v>
      </c>
      <c r="I64" s="45">
        <v>0</v>
      </c>
      <c r="J64" s="45">
        <v>1.2578616352201257</v>
      </c>
      <c r="K64" s="45">
        <v>16.10062893081761</v>
      </c>
      <c r="L64" s="45">
        <v>6.4779874213836477</v>
      </c>
      <c r="M64" s="45">
        <v>17.79874213836478</v>
      </c>
      <c r="N64" s="45">
        <v>155.37288050314459</v>
      </c>
    </row>
    <row r="65" spans="1:14" x14ac:dyDescent="0.2">
      <c r="A65" s="50" t="s">
        <v>89</v>
      </c>
      <c r="B65" s="44">
        <f t="shared" si="1"/>
        <v>1848.5534591194967</v>
      </c>
      <c r="C65" s="45">
        <v>614.96855345911945</v>
      </c>
      <c r="D65" s="45">
        <v>438.80503144654085</v>
      </c>
      <c r="E65" s="45">
        <v>397.79874213836479</v>
      </c>
      <c r="F65" s="45">
        <v>13.89937106918239</v>
      </c>
      <c r="G65" s="45">
        <v>48.427672955974842</v>
      </c>
      <c r="H65" s="45">
        <v>2.8301886792452828</v>
      </c>
      <c r="I65" s="45">
        <v>59.433962264150942</v>
      </c>
      <c r="J65" s="45">
        <v>29.874213836477988</v>
      </c>
      <c r="K65" s="45">
        <v>20.125786163522012</v>
      </c>
      <c r="L65" s="45">
        <v>17.29559748427673</v>
      </c>
      <c r="M65" s="45">
        <v>69.245283018867923</v>
      </c>
      <c r="N65" s="45">
        <v>135.84905660377359</v>
      </c>
    </row>
    <row r="66" spans="1:14" x14ac:dyDescent="0.2">
      <c r="A66" s="50" t="s">
        <v>106</v>
      </c>
      <c r="B66" s="44">
        <f t="shared" si="1"/>
        <v>2183.3069043119499</v>
      </c>
      <c r="C66" s="45">
        <v>169.11949685534591</v>
      </c>
      <c r="D66" s="45">
        <v>91.320754716981128</v>
      </c>
      <c r="E66" s="45">
        <v>154.33962264150944</v>
      </c>
      <c r="F66" s="45">
        <v>227.79874213836479</v>
      </c>
      <c r="G66" s="45">
        <v>57.295597484276726</v>
      </c>
      <c r="H66" s="45">
        <v>124.71698113207547</v>
      </c>
      <c r="I66" s="45">
        <v>363.3962264150943</v>
      </c>
      <c r="J66" s="45">
        <v>225.47169811320754</v>
      </c>
      <c r="K66" s="45">
        <v>430.12578616352198</v>
      </c>
      <c r="L66" s="45">
        <v>93.522012578616355</v>
      </c>
      <c r="M66" s="45">
        <v>158.86792452830187</v>
      </c>
      <c r="N66" s="45">
        <v>87.332061544654124</v>
      </c>
    </row>
    <row r="67" spans="1:14" x14ac:dyDescent="0.2">
      <c r="A67" s="50" t="s">
        <v>107</v>
      </c>
      <c r="B67" s="44">
        <f t="shared" si="1"/>
        <v>243.0555306666667</v>
      </c>
      <c r="C67" s="45">
        <v>12.452830188679245</v>
      </c>
      <c r="D67" s="45">
        <v>19.49685534591195</v>
      </c>
      <c r="E67" s="45">
        <v>17.610062893081761</v>
      </c>
      <c r="F67" s="45">
        <v>18.80503144654088</v>
      </c>
      <c r="G67" s="45">
        <v>8.4276729559748418</v>
      </c>
      <c r="H67" s="45">
        <v>11.132075471698114</v>
      </c>
      <c r="I67" s="45">
        <v>33.710691823899367</v>
      </c>
      <c r="J67" s="45">
        <v>33.962264150943398</v>
      </c>
      <c r="K67" s="45">
        <v>55.408805031446541</v>
      </c>
      <c r="L67" s="45">
        <v>6.3522012578616351</v>
      </c>
      <c r="M67" s="45">
        <v>15.974842767295597</v>
      </c>
      <c r="N67" s="45">
        <v>9.7221973333333427</v>
      </c>
    </row>
    <row r="68" spans="1:14" x14ac:dyDescent="0.2">
      <c r="A68" s="50" t="s">
        <v>108</v>
      </c>
      <c r="B68" s="44">
        <f t="shared" si="1"/>
        <v>301.85923644339624</v>
      </c>
      <c r="C68" s="45">
        <v>15.786163522012579</v>
      </c>
      <c r="D68" s="45">
        <v>29.559748427672954</v>
      </c>
      <c r="E68" s="45">
        <v>14.40251572327044</v>
      </c>
      <c r="F68" s="45">
        <v>7.8616352201257858</v>
      </c>
      <c r="G68" s="45">
        <v>19.937106918238992</v>
      </c>
      <c r="H68" s="45">
        <v>29.182389937106919</v>
      </c>
      <c r="I68" s="45">
        <v>52.955974842767297</v>
      </c>
      <c r="J68" s="45">
        <v>53.20754716981132</v>
      </c>
      <c r="K68" s="45">
        <v>20.377358490566039</v>
      </c>
      <c r="L68" s="45">
        <v>19.49685534591195</v>
      </c>
      <c r="M68" s="45">
        <v>16.79245283018868</v>
      </c>
      <c r="N68" s="45">
        <v>22.29948801572327</v>
      </c>
    </row>
    <row r="69" spans="1:14" x14ac:dyDescent="0.2">
      <c r="A69" s="50" t="s">
        <v>109</v>
      </c>
      <c r="B69" s="44">
        <f t="shared" si="1"/>
        <v>309.67907147672958</v>
      </c>
      <c r="C69" s="45">
        <v>20.188679245283019</v>
      </c>
      <c r="D69" s="45">
        <v>13.459119496855346</v>
      </c>
      <c r="E69" s="45">
        <v>9.8113207547169807</v>
      </c>
      <c r="F69" s="45">
        <v>16.540880503144653</v>
      </c>
      <c r="G69" s="45">
        <v>34.591194968553459</v>
      </c>
      <c r="H69" s="45">
        <v>18.616352201257861</v>
      </c>
      <c r="I69" s="45">
        <v>22.70440251572327</v>
      </c>
      <c r="J69" s="45">
        <v>32.327044025157235</v>
      </c>
      <c r="K69" s="45">
        <v>23.459119496855344</v>
      </c>
      <c r="L69" s="45">
        <v>58.301886792452827</v>
      </c>
      <c r="M69" s="45">
        <v>29.119496855345911</v>
      </c>
      <c r="N69" s="45">
        <v>30.559574621383646</v>
      </c>
    </row>
    <row r="70" spans="1:14" x14ac:dyDescent="0.2">
      <c r="A70" s="50" t="s">
        <v>47</v>
      </c>
      <c r="B70" s="44">
        <f t="shared" si="1"/>
        <v>5152.084206498741</v>
      </c>
      <c r="C70" s="45">
        <v>9.1194968553459113</v>
      </c>
      <c r="D70" s="45">
        <v>3.459119496855346</v>
      </c>
      <c r="E70" s="45">
        <v>64.213836477987414</v>
      </c>
      <c r="F70" s="45">
        <v>127.35849056603773</v>
      </c>
      <c r="G70" s="45">
        <v>569.1823899371069</v>
      </c>
      <c r="H70" s="45">
        <v>1150.6289308176101</v>
      </c>
      <c r="I70" s="45">
        <v>1889.6855345911949</v>
      </c>
      <c r="J70" s="45">
        <v>567.23270440251576</v>
      </c>
      <c r="K70" s="45">
        <v>415.91194968553458</v>
      </c>
      <c r="L70" s="45">
        <v>210.06289308176099</v>
      </c>
      <c r="M70" s="45">
        <v>140.88050314465409</v>
      </c>
      <c r="N70" s="45">
        <v>4.3483574421374902</v>
      </c>
    </row>
    <row r="71" spans="1:14" x14ac:dyDescent="0.2">
      <c r="A71" s="50" t="s">
        <v>110</v>
      </c>
      <c r="B71" s="44">
        <f t="shared" ref="B71:B73" si="8">SUM(C71:N71)</f>
        <v>2057.7285856918243</v>
      </c>
      <c r="C71" s="45">
        <v>60.754716981132077</v>
      </c>
      <c r="D71" s="45">
        <v>184.46540880503144</v>
      </c>
      <c r="E71" s="45">
        <v>116.85534591194968</v>
      </c>
      <c r="F71" s="45">
        <v>65.911949685534594</v>
      </c>
      <c r="G71" s="45">
        <v>528.23899371069183</v>
      </c>
      <c r="H71" s="45">
        <v>303.39622641509436</v>
      </c>
      <c r="I71" s="45">
        <v>121.38364779874213</v>
      </c>
      <c r="J71" s="45">
        <v>152.51572327044025</v>
      </c>
      <c r="K71" s="45">
        <v>132.32704402515722</v>
      </c>
      <c r="L71" s="45">
        <v>139.24528301886792</v>
      </c>
      <c r="M71" s="45">
        <v>149.74842767295598</v>
      </c>
      <c r="N71" s="45">
        <v>102.88581839622668</v>
      </c>
    </row>
    <row r="72" spans="1:14" x14ac:dyDescent="0.2">
      <c r="A72" s="50" t="s">
        <v>111</v>
      </c>
      <c r="B72" s="44">
        <f t="shared" si="8"/>
        <v>350.45959986733482</v>
      </c>
      <c r="C72" s="45">
        <v>2.2012578616352201</v>
      </c>
      <c r="D72" s="45">
        <v>0.81761006289308169</v>
      </c>
      <c r="E72" s="45">
        <v>0.88050314465408808</v>
      </c>
      <c r="F72" s="45">
        <v>2.8301886792452828</v>
      </c>
      <c r="G72" s="45">
        <v>6.415094339622641</v>
      </c>
      <c r="H72" s="45">
        <v>31.509433962264151</v>
      </c>
      <c r="I72" s="45">
        <v>149.81132075471697</v>
      </c>
      <c r="J72" s="45">
        <v>46.729559748427675</v>
      </c>
      <c r="K72" s="45">
        <v>43.647798742138363</v>
      </c>
      <c r="L72" s="45">
        <v>38.113207547169807</v>
      </c>
      <c r="M72" s="45">
        <v>18.742138364779873</v>
      </c>
      <c r="N72" s="45">
        <v>8.7614866597876979</v>
      </c>
    </row>
    <row r="73" spans="1:14" x14ac:dyDescent="0.2">
      <c r="A73" s="52" t="s">
        <v>112</v>
      </c>
      <c r="B73" s="56">
        <f t="shared" si="8"/>
        <v>3486.2320523591197</v>
      </c>
      <c r="C73" s="46">
        <v>257.10691823899373</v>
      </c>
      <c r="D73" s="46">
        <v>238.0503144654088</v>
      </c>
      <c r="E73" s="46">
        <v>453.52201257861634</v>
      </c>
      <c r="F73" s="46">
        <v>265.15723270440253</v>
      </c>
      <c r="G73" s="46">
        <v>232.89308176100627</v>
      </c>
      <c r="H73" s="46">
        <v>163.45911949685535</v>
      </c>
      <c r="I73" s="46">
        <v>339.05660377358492</v>
      </c>
      <c r="J73" s="46">
        <v>537.7358490566038</v>
      </c>
      <c r="K73" s="46">
        <v>306.22641509433964</v>
      </c>
      <c r="L73" s="46">
        <v>238.42767295597483</v>
      </c>
      <c r="M73" s="46">
        <v>210.56603773584905</v>
      </c>
      <c r="N73" s="46">
        <v>244.03079449748452</v>
      </c>
    </row>
    <row r="74" spans="1:14" ht="10.5" customHeight="1" x14ac:dyDescent="0.2">
      <c r="A74" s="37" t="s">
        <v>116</v>
      </c>
    </row>
    <row r="75" spans="1:14" ht="10.5" customHeight="1" x14ac:dyDescent="0.2">
      <c r="A75" s="8" t="s">
        <v>61</v>
      </c>
    </row>
    <row r="76" spans="1:14" ht="10.5" customHeight="1" x14ac:dyDescent="0.2">
      <c r="A76" s="9" t="s">
        <v>62</v>
      </c>
    </row>
    <row r="77" spans="1:14" ht="10.5" customHeight="1" x14ac:dyDescent="0.2">
      <c r="A77" s="8" t="s">
        <v>63</v>
      </c>
    </row>
    <row r="78" spans="1:14" ht="10.5" customHeight="1" x14ac:dyDescent="0.2">
      <c r="A78" s="8" t="s">
        <v>64</v>
      </c>
    </row>
    <row r="79" spans="1:14" ht="10.5" customHeight="1" x14ac:dyDescent="0.2">
      <c r="A79" s="8" t="s">
        <v>92</v>
      </c>
    </row>
    <row r="80" spans="1:14" ht="10.5" customHeight="1" x14ac:dyDescent="0.2">
      <c r="A80" s="7" t="s">
        <v>66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L80"/>
  <sheetViews>
    <sheetView tabSelected="1" workbookViewId="0">
      <selection activeCell="A81" sqref="A81"/>
    </sheetView>
  </sheetViews>
  <sheetFormatPr baseColWidth="10" defaultRowHeight="12" x14ac:dyDescent="0.2"/>
  <cols>
    <col min="1" max="1" width="23.42578125" style="10" customWidth="1"/>
    <col min="2" max="8" width="10.28515625" style="10" customWidth="1"/>
    <col min="9" max="16384" width="11.42578125" style="10"/>
  </cols>
  <sheetData>
    <row r="2" spans="1:12" ht="16.5" customHeight="1" x14ac:dyDescent="0.2">
      <c r="A2" s="1" t="s">
        <v>133</v>
      </c>
      <c r="B2" s="1"/>
      <c r="C2" s="1"/>
      <c r="D2" s="1"/>
      <c r="E2" s="1"/>
      <c r="F2" s="1"/>
      <c r="G2" s="1"/>
      <c r="H2" s="1"/>
      <c r="I2" s="1"/>
    </row>
    <row r="3" spans="1:12" x14ac:dyDescent="0.2">
      <c r="A3" s="1" t="s">
        <v>132</v>
      </c>
    </row>
    <row r="5" spans="1:12" x14ac:dyDescent="0.2">
      <c r="A5" s="55" t="s">
        <v>127</v>
      </c>
      <c r="B5" s="55" t="s">
        <v>48</v>
      </c>
      <c r="C5" s="55" t="s">
        <v>49</v>
      </c>
      <c r="D5" s="55" t="s">
        <v>50</v>
      </c>
      <c r="E5" s="55" t="s">
        <v>51</v>
      </c>
      <c r="F5" s="55" t="s">
        <v>52</v>
      </c>
      <c r="G5" s="55" t="s">
        <v>53</v>
      </c>
      <c r="H5" s="55" t="s">
        <v>54</v>
      </c>
      <c r="I5" s="55" t="s">
        <v>55</v>
      </c>
      <c r="J5" s="55" t="s">
        <v>56</v>
      </c>
      <c r="K5" s="55" t="s">
        <v>57</v>
      </c>
      <c r="L5" s="55" t="s">
        <v>58</v>
      </c>
    </row>
    <row r="6" spans="1:12" x14ac:dyDescent="0.2">
      <c r="A6" s="43" t="s">
        <v>2</v>
      </c>
      <c r="B6" s="44">
        <f>SUM(C6:L6)</f>
        <v>187512.87792131904</v>
      </c>
      <c r="C6" s="44">
        <f>SUM(C7:C9)</f>
        <v>6164.2767295597487</v>
      </c>
      <c r="D6" s="44">
        <f t="shared" ref="D6:L6" si="0">SUM(D7:D9)</f>
        <v>2800.8973186508711</v>
      </c>
      <c r="E6" s="44">
        <f t="shared" si="0"/>
        <v>12470.615425955884</v>
      </c>
      <c r="F6" s="44">
        <f t="shared" si="0"/>
        <v>37831.708465574324</v>
      </c>
      <c r="G6" s="44">
        <f t="shared" si="0"/>
        <v>33410.407233529259</v>
      </c>
      <c r="H6" s="44">
        <f t="shared" si="0"/>
        <v>17007.681409876121</v>
      </c>
      <c r="I6" s="44">
        <f t="shared" si="0"/>
        <v>9686.8048117917515</v>
      </c>
      <c r="J6" s="44">
        <f t="shared" si="0"/>
        <v>25603.543993393047</v>
      </c>
      <c r="K6" s="44">
        <f t="shared" si="0"/>
        <v>24600.251572327044</v>
      </c>
      <c r="L6" s="44">
        <f t="shared" si="0"/>
        <v>17936.690960660992</v>
      </c>
    </row>
    <row r="7" spans="1:12" x14ac:dyDescent="0.2">
      <c r="A7" s="50" t="s">
        <v>9</v>
      </c>
      <c r="B7" s="44">
        <f t="shared" ref="B7:B70" si="1">SUM(C7:L7)</f>
        <v>150948.3084018309</v>
      </c>
      <c r="C7" s="45">
        <v>1611.6981132075471</v>
      </c>
      <c r="D7" s="45">
        <v>390.99202144835306</v>
      </c>
      <c r="E7" s="45">
        <v>10092.791254914024</v>
      </c>
      <c r="F7" s="45">
        <v>35792.767295597485</v>
      </c>
      <c r="G7" s="45">
        <v>31204.779874213837</v>
      </c>
      <c r="H7" s="45">
        <v>14213.08176100629</v>
      </c>
      <c r="I7" s="45">
        <v>6491.0691823899369</v>
      </c>
      <c r="J7" s="45">
        <v>22067.606886474809</v>
      </c>
      <c r="K7" s="45">
        <v>15772.704402515723</v>
      </c>
      <c r="L7" s="45">
        <v>13310.817610062893</v>
      </c>
    </row>
    <row r="8" spans="1:12" x14ac:dyDescent="0.2">
      <c r="A8" s="50" t="s">
        <v>68</v>
      </c>
      <c r="B8" s="44">
        <f t="shared" si="1"/>
        <v>36392.579655231661</v>
      </c>
      <c r="C8" s="45">
        <v>4552.5786163522016</v>
      </c>
      <c r="D8" s="45">
        <v>2293.3171553226739</v>
      </c>
      <c r="E8" s="45">
        <v>2361.025885154258</v>
      </c>
      <c r="F8" s="45">
        <v>2038.9411699768359</v>
      </c>
      <c r="G8" s="45">
        <v>2205.6273593154215</v>
      </c>
      <c r="H8" s="45">
        <v>2791.8378967832282</v>
      </c>
      <c r="I8" s="45">
        <v>3194.9685534591194</v>
      </c>
      <c r="J8" s="45">
        <v>3529.4591194968552</v>
      </c>
      <c r="K8" s="45">
        <v>8815.031446540881</v>
      </c>
      <c r="L8" s="45">
        <v>4609.7924528301883</v>
      </c>
    </row>
    <row r="9" spans="1:12" x14ac:dyDescent="0.2">
      <c r="A9" s="50" t="s">
        <v>11</v>
      </c>
      <c r="B9" s="44">
        <f t="shared" si="1"/>
        <v>171.98986425648221</v>
      </c>
      <c r="C9" s="45">
        <v>0</v>
      </c>
      <c r="D9" s="45">
        <v>116.58814187984402</v>
      </c>
      <c r="E9" s="45">
        <v>16.798285887601303</v>
      </c>
      <c r="F9" s="45">
        <v>0</v>
      </c>
      <c r="G9" s="45">
        <v>0</v>
      </c>
      <c r="H9" s="45">
        <v>2.7617520866056378</v>
      </c>
      <c r="I9" s="45">
        <v>0.76707594269512414</v>
      </c>
      <c r="J9" s="45">
        <v>6.4779874213836477</v>
      </c>
      <c r="K9" s="45">
        <v>12.515723270440251</v>
      </c>
      <c r="L9" s="45">
        <v>16.080897767912198</v>
      </c>
    </row>
    <row r="10" spans="1:12" x14ac:dyDescent="0.2">
      <c r="A10" s="43" t="s">
        <v>3</v>
      </c>
      <c r="B10" s="44">
        <f t="shared" si="1"/>
        <v>332240.06984912325</v>
      </c>
      <c r="C10" s="44">
        <f>SUM(C11:C12)</f>
        <v>29972.138364779876</v>
      </c>
      <c r="D10" s="44">
        <f t="shared" ref="D10:L10" si="2">SUM(D11:D12)</f>
        <v>36916.470032823396</v>
      </c>
      <c r="E10" s="44">
        <f t="shared" si="2"/>
        <v>29838.529534117944</v>
      </c>
      <c r="F10" s="44">
        <f t="shared" si="2"/>
        <v>37284.127561642315</v>
      </c>
      <c r="G10" s="44">
        <f t="shared" si="2"/>
        <v>34371.408175371325</v>
      </c>
      <c r="H10" s="44">
        <f t="shared" si="2"/>
        <v>30869.214246016181</v>
      </c>
      <c r="I10" s="44">
        <f t="shared" si="2"/>
        <v>35068.000006103648</v>
      </c>
      <c r="J10" s="44">
        <f t="shared" si="2"/>
        <v>32065.796547383397</v>
      </c>
      <c r="K10" s="44">
        <f t="shared" si="2"/>
        <v>33012.930124968894</v>
      </c>
      <c r="L10" s="44">
        <f t="shared" si="2"/>
        <v>32841.455255916255</v>
      </c>
    </row>
    <row r="11" spans="1:12" x14ac:dyDescent="0.2">
      <c r="A11" s="50" t="s">
        <v>91</v>
      </c>
      <c r="B11" s="44">
        <f t="shared" si="1"/>
        <v>328821.84560086927</v>
      </c>
      <c r="C11" s="45">
        <v>29685.220125786163</v>
      </c>
      <c r="D11" s="45">
        <v>36658.293932194465</v>
      </c>
      <c r="E11" s="45">
        <v>29656.289308176099</v>
      </c>
      <c r="F11" s="45">
        <v>37117.73157383893</v>
      </c>
      <c r="G11" s="45">
        <v>34113.935178412765</v>
      </c>
      <c r="H11" s="45">
        <v>30750.346321487879</v>
      </c>
      <c r="I11" s="45">
        <v>34593.920188679243</v>
      </c>
      <c r="J11" s="45">
        <v>31436.37767945887</v>
      </c>
      <c r="K11" s="45">
        <v>32390.917546352539</v>
      </c>
      <c r="L11" s="45">
        <v>32418.81374648229</v>
      </c>
    </row>
    <row r="12" spans="1:12" x14ac:dyDescent="0.2">
      <c r="A12" s="50" t="s">
        <v>69</v>
      </c>
      <c r="B12" s="44">
        <f t="shared" si="1"/>
        <v>3418.2242482539782</v>
      </c>
      <c r="C12" s="45">
        <v>286.9182389937107</v>
      </c>
      <c r="D12" s="45">
        <v>258.17610062893084</v>
      </c>
      <c r="E12" s="45">
        <v>182.24022594184339</v>
      </c>
      <c r="F12" s="45">
        <v>166.39598780338554</v>
      </c>
      <c r="G12" s="45">
        <v>257.47299695855804</v>
      </c>
      <c r="H12" s="45">
        <v>118.86792452830188</v>
      </c>
      <c r="I12" s="45">
        <v>474.07981742440501</v>
      </c>
      <c r="J12" s="45">
        <v>629.41886792452829</v>
      </c>
      <c r="K12" s="45">
        <v>622.01257861635224</v>
      </c>
      <c r="L12" s="45">
        <v>422.64150943396226</v>
      </c>
    </row>
    <row r="13" spans="1:12" x14ac:dyDescent="0.2">
      <c r="A13" s="43" t="s">
        <v>4</v>
      </c>
      <c r="B13" s="44">
        <f t="shared" si="1"/>
        <v>54031.548582855045</v>
      </c>
      <c r="C13" s="44">
        <f>SUM(C14:C18)</f>
        <v>7100.2515723270444</v>
      </c>
      <c r="D13" s="44">
        <f t="shared" ref="D13:L13" si="3">SUM(D14:D18)</f>
        <v>15509.344495923733</v>
      </c>
      <c r="E13" s="44">
        <f t="shared" si="3"/>
        <v>9705.8476757047647</v>
      </c>
      <c r="F13" s="44">
        <f t="shared" si="3"/>
        <v>5737.9719562406663</v>
      </c>
      <c r="G13" s="44">
        <f t="shared" si="3"/>
        <v>1641.7689975709416</v>
      </c>
      <c r="H13" s="44">
        <f t="shared" si="3"/>
        <v>2215.7692529140663</v>
      </c>
      <c r="I13" s="44">
        <f t="shared" si="3"/>
        <v>4213.3053306746351</v>
      </c>
      <c r="J13" s="44">
        <f t="shared" si="3"/>
        <v>4394.6232851413797</v>
      </c>
      <c r="K13" s="44">
        <f t="shared" si="3"/>
        <v>2083.467840257174</v>
      </c>
      <c r="L13" s="44">
        <f t="shared" si="3"/>
        <v>1429.1981761006289</v>
      </c>
    </row>
    <row r="14" spans="1:12" x14ac:dyDescent="0.2">
      <c r="A14" s="50" t="s">
        <v>93</v>
      </c>
      <c r="B14" s="44">
        <f t="shared" si="1"/>
        <v>17054.104507686458</v>
      </c>
      <c r="C14" s="45">
        <v>1296.4779874213837</v>
      </c>
      <c r="D14" s="45">
        <v>9349.2269325399993</v>
      </c>
      <c r="E14" s="45">
        <v>2063.689728296365</v>
      </c>
      <c r="F14" s="45">
        <v>1030.3045486485662</v>
      </c>
      <c r="G14" s="45">
        <v>244.26489713505444</v>
      </c>
      <c r="H14" s="45">
        <v>370.08508303612183</v>
      </c>
      <c r="I14" s="45">
        <v>908.74213836477986</v>
      </c>
      <c r="J14" s="45">
        <v>1221.9685534591197</v>
      </c>
      <c r="K14" s="45">
        <v>308.85407274733171</v>
      </c>
      <c r="L14" s="45">
        <v>260.49056603773585</v>
      </c>
    </row>
    <row r="15" spans="1:12" x14ac:dyDescent="0.2">
      <c r="A15" s="50" t="s">
        <v>94</v>
      </c>
      <c r="B15" s="44">
        <f t="shared" si="1"/>
        <v>18210.577836200162</v>
      </c>
      <c r="C15" s="45">
        <v>1549.1823899371068</v>
      </c>
      <c r="D15" s="45">
        <v>2322.8997511541443</v>
      </c>
      <c r="E15" s="45">
        <v>5091.5393788768461</v>
      </c>
      <c r="F15" s="45">
        <v>3030.7875892729749</v>
      </c>
      <c r="G15" s="45">
        <v>268.69028655794307</v>
      </c>
      <c r="H15" s="45">
        <v>885.31819435068542</v>
      </c>
      <c r="I15" s="45">
        <v>2048.3785036272011</v>
      </c>
      <c r="J15" s="45">
        <v>1853.551191370025</v>
      </c>
      <c r="K15" s="45">
        <v>958.83602275134592</v>
      </c>
      <c r="L15" s="45">
        <v>201.39452830188677</v>
      </c>
    </row>
    <row r="16" spans="1:12" x14ac:dyDescent="0.2">
      <c r="A16" s="50" t="s">
        <v>95</v>
      </c>
      <c r="B16" s="44">
        <f t="shared" si="1"/>
        <v>884.84433368245936</v>
      </c>
      <c r="C16" s="45">
        <v>264.52830188679246</v>
      </c>
      <c r="D16" s="45">
        <v>48.248075261445123</v>
      </c>
      <c r="E16" s="45">
        <v>68.974844434925103</v>
      </c>
      <c r="F16" s="45">
        <v>27.910218975326249</v>
      </c>
      <c r="G16" s="45">
        <v>6.1635220125786159</v>
      </c>
      <c r="H16" s="45">
        <v>13.634828286306918</v>
      </c>
      <c r="I16" s="45">
        <v>58.867924528301884</v>
      </c>
      <c r="J16" s="45">
        <v>68.814703834246998</v>
      </c>
      <c r="K16" s="45">
        <v>22.831474210963599</v>
      </c>
      <c r="L16" s="45">
        <v>304.87044025157235</v>
      </c>
    </row>
    <row r="17" spans="1:12" x14ac:dyDescent="0.2">
      <c r="A17" s="50" t="s">
        <v>90</v>
      </c>
      <c r="B17" s="44">
        <f t="shared" si="1"/>
        <v>17683.744563413798</v>
      </c>
      <c r="C17" s="45">
        <v>3977.4213836477988</v>
      </c>
      <c r="D17" s="45">
        <v>3758.7128513962789</v>
      </c>
      <c r="E17" s="45">
        <v>2467.5668797262942</v>
      </c>
      <c r="F17" s="45">
        <v>1644.378404375246</v>
      </c>
      <c r="G17" s="45">
        <v>1100.4761476359899</v>
      </c>
      <c r="H17" s="45">
        <v>928.79251370707539</v>
      </c>
      <c r="I17" s="45">
        <v>1185.3933349530755</v>
      </c>
      <c r="J17" s="45">
        <v>1212.0891509433964</v>
      </c>
      <c r="K17" s="45">
        <v>776.64785929279526</v>
      </c>
      <c r="L17" s="45">
        <v>632.26603773584907</v>
      </c>
    </row>
    <row r="18" spans="1:12" x14ac:dyDescent="0.2">
      <c r="A18" s="50" t="s">
        <v>96</v>
      </c>
      <c r="B18" s="44">
        <f t="shared" si="1"/>
        <v>198.27734187215722</v>
      </c>
      <c r="C18" s="45">
        <v>12.641509433962264</v>
      </c>
      <c r="D18" s="45">
        <v>30.256885571864718</v>
      </c>
      <c r="E18" s="45">
        <v>14.076844370333886</v>
      </c>
      <c r="F18" s="45">
        <v>4.5911949685534594</v>
      </c>
      <c r="G18" s="45">
        <v>22.174144229375504</v>
      </c>
      <c r="H18" s="45">
        <v>17.938633533876811</v>
      </c>
      <c r="I18" s="45">
        <v>11.923429201276855</v>
      </c>
      <c r="J18" s="45">
        <v>38.199685534591197</v>
      </c>
      <c r="K18" s="45">
        <v>16.298411254737616</v>
      </c>
      <c r="L18" s="45">
        <v>30.176603773584905</v>
      </c>
    </row>
    <row r="19" spans="1:12" x14ac:dyDescent="0.2">
      <c r="A19" s="43" t="s">
        <v>5</v>
      </c>
      <c r="B19" s="44">
        <f t="shared" si="1"/>
        <v>59085.484365774202</v>
      </c>
      <c r="C19" s="44">
        <f>SUM(C20:C25)</f>
        <v>3815.0314465408806</v>
      </c>
      <c r="D19" s="44">
        <f t="shared" ref="D19:L19" si="4">SUM(D20:D25)</f>
        <v>5384.5260780369699</v>
      </c>
      <c r="E19" s="44">
        <f t="shared" si="4"/>
        <v>3769.7811711831796</v>
      </c>
      <c r="F19" s="44">
        <f t="shared" si="4"/>
        <v>4914.4914070225195</v>
      </c>
      <c r="G19" s="44">
        <f t="shared" si="4"/>
        <v>4048.6748495213606</v>
      </c>
      <c r="H19" s="44">
        <f t="shared" si="4"/>
        <v>21015.695088733642</v>
      </c>
      <c r="I19" s="44">
        <f t="shared" si="4"/>
        <v>4429.9131963675045</v>
      </c>
      <c r="J19" s="44">
        <f t="shared" si="4"/>
        <v>4481.5590253966484</v>
      </c>
      <c r="K19" s="44">
        <f t="shared" si="4"/>
        <v>4046.7336301404475</v>
      </c>
      <c r="L19" s="44">
        <f t="shared" si="4"/>
        <v>3179.0784728310477</v>
      </c>
    </row>
    <row r="20" spans="1:12" x14ac:dyDescent="0.2">
      <c r="A20" s="50" t="s">
        <v>19</v>
      </c>
      <c r="B20" s="44">
        <f t="shared" si="1"/>
        <v>6531.2607314529359</v>
      </c>
      <c r="C20" s="45">
        <v>406.47798742138366</v>
      </c>
      <c r="D20" s="45">
        <v>753.33966926928963</v>
      </c>
      <c r="E20" s="45">
        <v>699.29437902245763</v>
      </c>
      <c r="F20" s="45">
        <v>914.77987421383648</v>
      </c>
      <c r="G20" s="45">
        <v>664.91963654653898</v>
      </c>
      <c r="H20" s="45">
        <v>789.38050619815726</v>
      </c>
      <c r="I20" s="45">
        <v>732.34870124100485</v>
      </c>
      <c r="J20" s="45">
        <v>520.88490566037729</v>
      </c>
      <c r="K20" s="45">
        <v>498.68084546479417</v>
      </c>
      <c r="L20" s="45">
        <v>551.1542264150944</v>
      </c>
    </row>
    <row r="21" spans="1:12" x14ac:dyDescent="0.2">
      <c r="A21" s="50" t="s">
        <v>21</v>
      </c>
      <c r="B21" s="44">
        <f t="shared" si="1"/>
        <v>4807.2356745665429</v>
      </c>
      <c r="C21" s="45">
        <v>827.86163522012578</v>
      </c>
      <c r="D21" s="45">
        <v>642.29623408017403</v>
      </c>
      <c r="E21" s="45">
        <v>471.24445712332124</v>
      </c>
      <c r="F21" s="45">
        <v>595.96558823262444</v>
      </c>
      <c r="G21" s="45">
        <v>413.2864569772874</v>
      </c>
      <c r="H21" s="45">
        <v>452.62717497606968</v>
      </c>
      <c r="I21" s="45">
        <v>329.67012578616345</v>
      </c>
      <c r="J21" s="45">
        <v>386.28930817610063</v>
      </c>
      <c r="K21" s="45">
        <v>302.06173801983397</v>
      </c>
      <c r="L21" s="45">
        <v>385.93295597484274</v>
      </c>
    </row>
    <row r="22" spans="1:12" x14ac:dyDescent="0.2">
      <c r="A22" s="50" t="s">
        <v>18</v>
      </c>
      <c r="B22" s="44">
        <f t="shared" si="1"/>
        <v>2992.2199215981395</v>
      </c>
      <c r="C22" s="45">
        <v>347.67295597484275</v>
      </c>
      <c r="D22" s="45">
        <v>339.3531364182744</v>
      </c>
      <c r="E22" s="45">
        <v>298.29984564365577</v>
      </c>
      <c r="F22" s="45">
        <v>359.62264150943395</v>
      </c>
      <c r="G22" s="45">
        <v>292.84680752561292</v>
      </c>
      <c r="H22" s="45">
        <v>247.25277398349863</v>
      </c>
      <c r="I22" s="45">
        <v>259.55471698113206</v>
      </c>
      <c r="J22" s="45">
        <v>269.50034014570355</v>
      </c>
      <c r="K22" s="45">
        <v>298.26528832164593</v>
      </c>
      <c r="L22" s="45">
        <v>279.85141509433959</v>
      </c>
    </row>
    <row r="23" spans="1:12" x14ac:dyDescent="0.2">
      <c r="A23" s="50" t="s">
        <v>74</v>
      </c>
      <c r="B23" s="44">
        <f t="shared" si="1"/>
        <v>5058.7238466535937</v>
      </c>
      <c r="C23" s="45">
        <v>490</v>
      </c>
      <c r="D23" s="45">
        <v>535.92389104079871</v>
      </c>
      <c r="E23" s="45">
        <v>436.24454449334496</v>
      </c>
      <c r="F23" s="45">
        <v>473.5867260461489</v>
      </c>
      <c r="G23" s="45">
        <v>630.70332672237112</v>
      </c>
      <c r="H23" s="45">
        <v>555.89906790981888</v>
      </c>
      <c r="I23" s="45">
        <v>543.3415094339623</v>
      </c>
      <c r="J23" s="45">
        <v>514.6584905660377</v>
      </c>
      <c r="K23" s="45">
        <v>502.95597484276726</v>
      </c>
      <c r="L23" s="45">
        <v>375.41031559834363</v>
      </c>
    </row>
    <row r="24" spans="1:12" x14ac:dyDescent="0.2">
      <c r="A24" s="50" t="s">
        <v>20</v>
      </c>
      <c r="B24" s="44">
        <f t="shared" si="1"/>
        <v>39359.070515363208</v>
      </c>
      <c r="C24" s="45">
        <v>1732.6415094339623</v>
      </c>
      <c r="D24" s="45">
        <v>3084.5583609550658</v>
      </c>
      <c r="E24" s="45">
        <v>1834.0123630630064</v>
      </c>
      <c r="F24" s="45">
        <v>2537.9579606682746</v>
      </c>
      <c r="G24" s="45">
        <v>1992.873010482396</v>
      </c>
      <c r="H24" s="45">
        <v>18911.038710320187</v>
      </c>
      <c r="I24" s="45">
        <v>2547.3157232704402</v>
      </c>
      <c r="J24" s="45">
        <v>2760.7291255025166</v>
      </c>
      <c r="K24" s="45">
        <v>2428.7613617302495</v>
      </c>
      <c r="L24" s="45">
        <v>1529.1823899371068</v>
      </c>
    </row>
    <row r="25" spans="1:12" x14ac:dyDescent="0.2">
      <c r="A25" s="50" t="s">
        <v>97</v>
      </c>
      <c r="B25" s="44">
        <f t="shared" si="1"/>
        <v>336.97367613978491</v>
      </c>
      <c r="C25" s="45">
        <v>10.377358490566037</v>
      </c>
      <c r="D25" s="45">
        <v>29.054786273366975</v>
      </c>
      <c r="E25" s="45">
        <v>30.685581837393293</v>
      </c>
      <c r="F25" s="45">
        <v>32.578616352201259</v>
      </c>
      <c r="G25" s="45">
        <v>54.045611267154527</v>
      </c>
      <c r="H25" s="45">
        <v>59.496855345911946</v>
      </c>
      <c r="I25" s="45">
        <v>17.68241965480177</v>
      </c>
      <c r="J25" s="45">
        <v>29.49685534591195</v>
      </c>
      <c r="K25" s="45">
        <v>16.008421761156374</v>
      </c>
      <c r="L25" s="45">
        <v>57.547169811320757</v>
      </c>
    </row>
    <row r="26" spans="1:12" x14ac:dyDescent="0.2">
      <c r="A26" s="43" t="s">
        <v>6</v>
      </c>
      <c r="B26" s="44">
        <f t="shared" si="1"/>
        <v>926757.47418709903</v>
      </c>
      <c r="C26" s="44">
        <f>SUM(C27:C28)</f>
        <v>75015.723270440241</v>
      </c>
      <c r="D26" s="44">
        <f t="shared" ref="D26:L26" si="5">SUM(D27:D28)</f>
        <v>84838.187387202575</v>
      </c>
      <c r="E26" s="44">
        <f t="shared" si="5"/>
        <v>80308.801057251447</v>
      </c>
      <c r="F26" s="44">
        <f t="shared" si="5"/>
        <v>88645.096252938485</v>
      </c>
      <c r="G26" s="44">
        <f t="shared" si="5"/>
        <v>89567.641949008481</v>
      </c>
      <c r="H26" s="44">
        <f t="shared" si="5"/>
        <v>83758.828492566259</v>
      </c>
      <c r="I26" s="44">
        <f t="shared" si="5"/>
        <v>125405.43522012579</v>
      </c>
      <c r="J26" s="44">
        <f t="shared" si="5"/>
        <v>127253.57264150941</v>
      </c>
      <c r="K26" s="44">
        <f t="shared" si="5"/>
        <v>107272.26896855346</v>
      </c>
      <c r="L26" s="44">
        <f t="shared" si="5"/>
        <v>64691.918947502898</v>
      </c>
    </row>
    <row r="27" spans="1:12" x14ac:dyDescent="0.2">
      <c r="A27" s="50" t="s">
        <v>26</v>
      </c>
      <c r="B27" s="44">
        <f t="shared" si="1"/>
        <v>336499.7890801999</v>
      </c>
      <c r="C27" s="45">
        <v>27704.402515723268</v>
      </c>
      <c r="D27" s="45">
        <v>33195.042733114526</v>
      </c>
      <c r="E27" s="45">
        <v>31563.652887974025</v>
      </c>
      <c r="F27" s="45">
        <v>33034.063063307542</v>
      </c>
      <c r="G27" s="45">
        <v>33623.833582960564</v>
      </c>
      <c r="H27" s="45">
        <v>32447.085067325206</v>
      </c>
      <c r="I27" s="45">
        <v>42247.527044025162</v>
      </c>
      <c r="J27" s="45">
        <v>42110.604716981128</v>
      </c>
      <c r="K27" s="45">
        <v>34919.059528301885</v>
      </c>
      <c r="L27" s="45">
        <v>25654.517940486614</v>
      </c>
    </row>
    <row r="28" spans="1:12" x14ac:dyDescent="0.2">
      <c r="A28" s="50" t="s">
        <v>27</v>
      </c>
      <c r="B28" s="44">
        <f t="shared" si="1"/>
        <v>590257.68510689924</v>
      </c>
      <c r="C28" s="45">
        <v>47311.32075471698</v>
      </c>
      <c r="D28" s="45">
        <v>51643.14465408805</v>
      </c>
      <c r="E28" s="45">
        <v>48745.148169277418</v>
      </c>
      <c r="F28" s="45">
        <v>55611.033189630944</v>
      </c>
      <c r="G28" s="45">
        <v>55943.808366047924</v>
      </c>
      <c r="H28" s="45">
        <v>51311.743425241053</v>
      </c>
      <c r="I28" s="45">
        <v>83157.908176100624</v>
      </c>
      <c r="J28" s="45">
        <v>85142.96792452829</v>
      </c>
      <c r="K28" s="45">
        <v>72353.20944025158</v>
      </c>
      <c r="L28" s="45">
        <v>39037.401007016284</v>
      </c>
    </row>
    <row r="29" spans="1:12" x14ac:dyDescent="0.2">
      <c r="A29" s="43" t="s">
        <v>126</v>
      </c>
      <c r="B29" s="44">
        <f t="shared" si="1"/>
        <v>51616.330153404277</v>
      </c>
      <c r="C29" s="44">
        <f>SUM(C30:C55)</f>
        <v>7560.1886792452824</v>
      </c>
      <c r="D29" s="44">
        <f t="shared" ref="D29:L29" si="6">SUM(D30:D55)</f>
        <v>5779.739028687799</v>
      </c>
      <c r="E29" s="44">
        <f t="shared" si="6"/>
        <v>7218.4516579379006</v>
      </c>
      <c r="F29" s="44">
        <f t="shared" si="6"/>
        <v>5759.3947015866788</v>
      </c>
      <c r="G29" s="44">
        <f t="shared" si="6"/>
        <v>3979.1456943532303</v>
      </c>
      <c r="H29" s="44">
        <f t="shared" si="6"/>
        <v>4840.9056257056773</v>
      </c>
      <c r="I29" s="44">
        <f t="shared" si="6"/>
        <v>4701.8672426372204</v>
      </c>
      <c r="J29" s="44">
        <f t="shared" si="6"/>
        <v>4560.1297447294892</v>
      </c>
      <c r="K29" s="44">
        <f t="shared" si="6"/>
        <v>4090.8569734895527</v>
      </c>
      <c r="L29" s="44">
        <f t="shared" si="6"/>
        <v>3125.6508050314465</v>
      </c>
    </row>
    <row r="30" spans="1:12" x14ac:dyDescent="0.2">
      <c r="A30" s="50" t="s">
        <v>75</v>
      </c>
      <c r="B30" s="44">
        <f t="shared" si="1"/>
        <v>7500.8386777194282</v>
      </c>
      <c r="C30" s="45">
        <v>801.57232704402509</v>
      </c>
      <c r="D30" s="45">
        <v>877.53156738673317</v>
      </c>
      <c r="E30" s="45">
        <v>1028.2244749296362</v>
      </c>
      <c r="F30" s="45">
        <v>878.55004358943688</v>
      </c>
      <c r="G30" s="45">
        <v>595.35130355191245</v>
      </c>
      <c r="H30" s="45">
        <v>1026.7348668780628</v>
      </c>
      <c r="I30" s="45">
        <v>634.74842767295593</v>
      </c>
      <c r="J30" s="45">
        <v>589.83009433962263</v>
      </c>
      <c r="K30" s="45">
        <v>529.89735849056603</v>
      </c>
      <c r="L30" s="45">
        <v>538.39821383647802</v>
      </c>
    </row>
    <row r="31" spans="1:12" x14ac:dyDescent="0.2">
      <c r="A31" s="50" t="s">
        <v>29</v>
      </c>
      <c r="B31" s="44">
        <f t="shared" si="1"/>
        <v>764.18095502474864</v>
      </c>
      <c r="C31" s="45">
        <v>122.26415094339622</v>
      </c>
      <c r="D31" s="45">
        <v>0</v>
      </c>
      <c r="E31" s="45">
        <v>30.188679245283019</v>
      </c>
      <c r="F31" s="45">
        <v>88.684683153727264</v>
      </c>
      <c r="G31" s="45">
        <v>241.18896900148928</v>
      </c>
      <c r="H31" s="45">
        <v>63.929944378965999</v>
      </c>
      <c r="I31" s="45">
        <v>102.95597484276729</v>
      </c>
      <c r="J31" s="45">
        <v>82.893081761006286</v>
      </c>
      <c r="K31" s="45">
        <v>32.012578616352201</v>
      </c>
      <c r="L31" s="45">
        <v>6.2893081761006289E-2</v>
      </c>
    </row>
    <row r="32" spans="1:12" x14ac:dyDescent="0.2">
      <c r="A32" s="50" t="s">
        <v>31</v>
      </c>
      <c r="B32" s="44">
        <f t="shared" si="1"/>
        <v>8115.4753271735399</v>
      </c>
      <c r="C32" s="45">
        <v>1004.2767295597484</v>
      </c>
      <c r="D32" s="45">
        <v>920.05315240379537</v>
      </c>
      <c r="E32" s="45">
        <v>954.97522993195298</v>
      </c>
      <c r="F32" s="45">
        <v>669.05660377358492</v>
      </c>
      <c r="G32" s="45">
        <v>726.14617951340915</v>
      </c>
      <c r="H32" s="45">
        <v>765.43581856443859</v>
      </c>
      <c r="I32" s="45">
        <v>660.66883018867918</v>
      </c>
      <c r="J32" s="45">
        <v>760.15347169811309</v>
      </c>
      <c r="K32" s="45">
        <v>712.82251908698822</v>
      </c>
      <c r="L32" s="45">
        <v>941.88679245283015</v>
      </c>
    </row>
    <row r="33" spans="1:12" x14ac:dyDescent="0.2">
      <c r="A33" s="50" t="s">
        <v>33</v>
      </c>
      <c r="B33" s="44">
        <f t="shared" si="1"/>
        <v>3515.7985612945736</v>
      </c>
      <c r="C33" s="45">
        <v>465.97484276729557</v>
      </c>
      <c r="D33" s="45">
        <v>429.29057039303456</v>
      </c>
      <c r="E33" s="45">
        <v>496.35220125786162</v>
      </c>
      <c r="F33" s="45">
        <v>132.26415094339623</v>
      </c>
      <c r="G33" s="45">
        <v>228.29446213561093</v>
      </c>
      <c r="H33" s="45">
        <v>466.19780549548784</v>
      </c>
      <c r="I33" s="45">
        <v>424.27735849056603</v>
      </c>
      <c r="J33" s="45">
        <v>338.8075471698113</v>
      </c>
      <c r="K33" s="45">
        <v>364.59119496855345</v>
      </c>
      <c r="L33" s="45">
        <v>169.74842767295598</v>
      </c>
    </row>
    <row r="34" spans="1:12" x14ac:dyDescent="0.2">
      <c r="A34" s="50" t="s">
        <v>28</v>
      </c>
      <c r="B34" s="44">
        <f t="shared" si="1"/>
        <v>5061.3626256894167</v>
      </c>
      <c r="C34" s="45">
        <v>330.8176100628931</v>
      </c>
      <c r="D34" s="45">
        <v>510.88050314465409</v>
      </c>
      <c r="E34" s="45">
        <v>534.27476034876452</v>
      </c>
      <c r="F34" s="45">
        <v>1353.9622641509434</v>
      </c>
      <c r="G34" s="45">
        <v>562.89308176100633</v>
      </c>
      <c r="H34" s="45">
        <v>337.92015621340926</v>
      </c>
      <c r="I34" s="45">
        <v>534.46540880503142</v>
      </c>
      <c r="J34" s="45">
        <v>557.38120754716988</v>
      </c>
      <c r="K34" s="45">
        <v>244.1135456052308</v>
      </c>
      <c r="L34" s="45">
        <v>94.654088050314456</v>
      </c>
    </row>
    <row r="35" spans="1:12" x14ac:dyDescent="0.2">
      <c r="A35" s="50" t="s">
        <v>37</v>
      </c>
      <c r="B35" s="44">
        <f t="shared" si="1"/>
        <v>743.3664356800532</v>
      </c>
      <c r="C35" s="45">
        <v>88.930817610062888</v>
      </c>
      <c r="D35" s="45">
        <v>171.35642180773019</v>
      </c>
      <c r="E35" s="45">
        <v>55.923793986864275</v>
      </c>
      <c r="F35" s="45">
        <v>88.113207547169807</v>
      </c>
      <c r="G35" s="45">
        <v>48.633866659766895</v>
      </c>
      <c r="H35" s="45">
        <v>62.095026181666668</v>
      </c>
      <c r="I35" s="45">
        <v>105.69339622641509</v>
      </c>
      <c r="J35" s="45">
        <v>70.041289308176104</v>
      </c>
      <c r="K35" s="45">
        <v>25.157232704402514</v>
      </c>
      <c r="L35" s="45">
        <v>27.421383647798741</v>
      </c>
    </row>
    <row r="36" spans="1:12" x14ac:dyDescent="0.2">
      <c r="A36" s="50" t="s">
        <v>34</v>
      </c>
      <c r="B36" s="44">
        <f t="shared" si="1"/>
        <v>1563.5424815755898</v>
      </c>
      <c r="C36" s="45">
        <v>312.83018867924528</v>
      </c>
      <c r="D36" s="45">
        <v>158.75054513484221</v>
      </c>
      <c r="E36" s="45">
        <v>221.02761737167947</v>
      </c>
      <c r="F36" s="45">
        <v>116.95829401799749</v>
      </c>
      <c r="G36" s="45">
        <v>122.21082551882138</v>
      </c>
      <c r="H36" s="45">
        <v>95.246020229436667</v>
      </c>
      <c r="I36" s="45">
        <v>207.54716981132074</v>
      </c>
      <c r="J36" s="45">
        <v>122.52198742138366</v>
      </c>
      <c r="K36" s="45">
        <v>121.49888999463649</v>
      </c>
      <c r="L36" s="45">
        <v>84.950943396226407</v>
      </c>
    </row>
    <row r="37" spans="1:12" x14ac:dyDescent="0.2">
      <c r="A37" s="50" t="s">
        <v>38</v>
      </c>
      <c r="B37" s="44">
        <f t="shared" si="1"/>
        <v>783.41317733854225</v>
      </c>
      <c r="C37" s="45">
        <v>75.534591194968556</v>
      </c>
      <c r="D37" s="45">
        <v>102.70877151964145</v>
      </c>
      <c r="E37" s="45">
        <v>97.836971504167522</v>
      </c>
      <c r="F37" s="45">
        <v>71.76100628930817</v>
      </c>
      <c r="G37" s="45">
        <v>60.91569387198566</v>
      </c>
      <c r="H37" s="45">
        <v>66.741655356019194</v>
      </c>
      <c r="I37" s="45">
        <v>112.80566037735848</v>
      </c>
      <c r="J37" s="45">
        <v>74.196849056603781</v>
      </c>
      <c r="K37" s="45">
        <v>74.11952533830069</v>
      </c>
      <c r="L37" s="45">
        <v>46.79245283018868</v>
      </c>
    </row>
    <row r="38" spans="1:12" x14ac:dyDescent="0.2">
      <c r="A38" s="50" t="s">
        <v>39</v>
      </c>
      <c r="B38" s="44">
        <f t="shared" si="1"/>
        <v>5666.3766987491535</v>
      </c>
      <c r="C38" s="45">
        <v>578.30188679245282</v>
      </c>
      <c r="D38" s="45">
        <v>899.84028478985306</v>
      </c>
      <c r="E38" s="45">
        <v>789.09456063852201</v>
      </c>
      <c r="F38" s="45">
        <v>496.27643533146977</v>
      </c>
      <c r="G38" s="45">
        <v>308.35332608601055</v>
      </c>
      <c r="H38" s="45">
        <v>583.71069182389931</v>
      </c>
      <c r="I38" s="45">
        <v>615.72327044025155</v>
      </c>
      <c r="J38" s="45">
        <v>456.1061949685535</v>
      </c>
      <c r="K38" s="45">
        <v>499.72476485927422</v>
      </c>
      <c r="L38" s="45">
        <v>439.24528301886789</v>
      </c>
    </row>
    <row r="39" spans="1:12" x14ac:dyDescent="0.2">
      <c r="A39" s="50" t="s">
        <v>76</v>
      </c>
      <c r="B39" s="44">
        <f t="shared" si="1"/>
        <v>1375.3943311933676</v>
      </c>
      <c r="C39" s="45">
        <v>192.57861635220127</v>
      </c>
      <c r="D39" s="45">
        <v>175.03516679839495</v>
      </c>
      <c r="E39" s="45">
        <v>230.26347247730689</v>
      </c>
      <c r="F39" s="45">
        <v>248.54117832278806</v>
      </c>
      <c r="G39" s="45">
        <v>37.106918238993707</v>
      </c>
      <c r="H39" s="45">
        <v>156.12759081845695</v>
      </c>
      <c r="I39" s="45">
        <v>114.18364779874214</v>
      </c>
      <c r="J39" s="45">
        <v>98.771069182389937</v>
      </c>
      <c r="K39" s="45">
        <v>92.912457367615715</v>
      </c>
      <c r="L39" s="45">
        <v>29.874213836477988</v>
      </c>
    </row>
    <row r="40" spans="1:12" x14ac:dyDescent="0.2">
      <c r="A40" s="50" t="s">
        <v>77</v>
      </c>
      <c r="B40" s="44">
        <f t="shared" si="1"/>
        <v>2783.4651572327052</v>
      </c>
      <c r="C40" s="45">
        <v>30.566037735849054</v>
      </c>
      <c r="D40" s="45">
        <v>174.65408805031447</v>
      </c>
      <c r="E40" s="45">
        <v>1704.5283018867924</v>
      </c>
      <c r="F40" s="45">
        <v>473.33333333333331</v>
      </c>
      <c r="G40" s="45">
        <v>90.304402515723268</v>
      </c>
      <c r="H40" s="45">
        <v>61.549685534591191</v>
      </c>
      <c r="I40" s="45">
        <v>77.672955974842765</v>
      </c>
      <c r="J40" s="45">
        <v>74.187169811320757</v>
      </c>
      <c r="K40" s="45">
        <v>58.93333333333333</v>
      </c>
      <c r="L40" s="45">
        <v>37.735849056603776</v>
      </c>
    </row>
    <row r="41" spans="1:12" x14ac:dyDescent="0.2">
      <c r="A41" s="50" t="s">
        <v>36</v>
      </c>
      <c r="B41" s="44">
        <f t="shared" si="1"/>
        <v>1721.4439578323179</v>
      </c>
      <c r="C41" s="45">
        <v>210.50314465408803</v>
      </c>
      <c r="D41" s="45">
        <v>205.9402306088308</v>
      </c>
      <c r="E41" s="45">
        <v>166.41416523812703</v>
      </c>
      <c r="F41" s="45">
        <v>119.81132075471697</v>
      </c>
      <c r="G41" s="45">
        <v>121.21471830351635</v>
      </c>
      <c r="H41" s="45">
        <v>387.68331597232844</v>
      </c>
      <c r="I41" s="45">
        <v>147.26416921894929</v>
      </c>
      <c r="J41" s="45">
        <v>130.62138364779875</v>
      </c>
      <c r="K41" s="45">
        <v>144.44433962264151</v>
      </c>
      <c r="L41" s="45">
        <v>87.547169811320757</v>
      </c>
    </row>
    <row r="42" spans="1:12" x14ac:dyDescent="0.2">
      <c r="A42" s="50" t="s">
        <v>78</v>
      </c>
      <c r="B42" s="44">
        <f t="shared" si="1"/>
        <v>336.36081603890472</v>
      </c>
      <c r="C42" s="45">
        <v>36.540880503144656</v>
      </c>
      <c r="D42" s="45">
        <v>37.722681416369404</v>
      </c>
      <c r="E42" s="45">
        <v>22.264150943396228</v>
      </c>
      <c r="F42" s="45">
        <v>30.053192790311435</v>
      </c>
      <c r="G42" s="45">
        <v>48.113207547169807</v>
      </c>
      <c r="H42" s="45">
        <v>20.897202155270314</v>
      </c>
      <c r="I42" s="45">
        <v>30.319113207547169</v>
      </c>
      <c r="J42" s="45">
        <v>27.338710860863948</v>
      </c>
      <c r="K42" s="45">
        <v>37.011047684014144</v>
      </c>
      <c r="L42" s="45">
        <v>46.100628930817606</v>
      </c>
    </row>
    <row r="43" spans="1:12" x14ac:dyDescent="0.2">
      <c r="A43" s="50" t="s">
        <v>79</v>
      </c>
      <c r="B43" s="44">
        <f t="shared" si="1"/>
        <v>150.66047750847807</v>
      </c>
      <c r="C43" s="45">
        <v>29.874213836477988</v>
      </c>
      <c r="D43" s="45">
        <v>11.572327044025156</v>
      </c>
      <c r="E43" s="45">
        <v>5.7247410656595319</v>
      </c>
      <c r="F43" s="45">
        <v>10.35373091172017</v>
      </c>
      <c r="G43" s="45">
        <v>12.641509433962264</v>
      </c>
      <c r="H43" s="45">
        <v>1.8867924528301887</v>
      </c>
      <c r="I43" s="45">
        <v>23.009678487073199</v>
      </c>
      <c r="J43" s="45">
        <v>10.628930817610062</v>
      </c>
      <c r="K43" s="45">
        <v>24.465408805031444</v>
      </c>
      <c r="L43" s="45">
        <v>20.50314465408805</v>
      </c>
    </row>
    <row r="44" spans="1:12" x14ac:dyDescent="0.2">
      <c r="A44" s="50" t="s">
        <v>80</v>
      </c>
      <c r="B44" s="44">
        <f t="shared" si="1"/>
        <v>448.49098834089938</v>
      </c>
      <c r="C44" s="45">
        <v>41.069182389937104</v>
      </c>
      <c r="D44" s="45">
        <v>41.722637349022136</v>
      </c>
      <c r="E44" s="45">
        <v>31.19496855345912</v>
      </c>
      <c r="F44" s="45">
        <v>35.391989790841762</v>
      </c>
      <c r="G44" s="45">
        <v>38.41969079692803</v>
      </c>
      <c r="H44" s="45">
        <v>41.35564328767834</v>
      </c>
      <c r="I44" s="45">
        <v>55.8440251572327</v>
      </c>
      <c r="J44" s="45">
        <v>35.919543754023451</v>
      </c>
      <c r="K44" s="45">
        <v>84.321420469323897</v>
      </c>
      <c r="L44" s="45">
        <v>43.251886792452822</v>
      </c>
    </row>
    <row r="45" spans="1:12" x14ac:dyDescent="0.2">
      <c r="A45" s="50" t="s">
        <v>81</v>
      </c>
      <c r="B45" s="44">
        <f t="shared" si="1"/>
        <v>161.24930228751131</v>
      </c>
      <c r="C45" s="45">
        <v>16.540880503144653</v>
      </c>
      <c r="D45" s="45">
        <v>12.550511598031107</v>
      </c>
      <c r="E45" s="45">
        <v>10.377358490566037</v>
      </c>
      <c r="F45" s="45">
        <v>16.289308176100629</v>
      </c>
      <c r="G45" s="45">
        <v>8.4925128480010486</v>
      </c>
      <c r="H45" s="45">
        <v>16.357500116100542</v>
      </c>
      <c r="I45" s="45">
        <v>25.599371069182393</v>
      </c>
      <c r="J45" s="45">
        <v>16.421132075471697</v>
      </c>
      <c r="K45" s="45">
        <v>25.28928087003268</v>
      </c>
      <c r="L45" s="45">
        <v>13.331446540880503</v>
      </c>
    </row>
    <row r="46" spans="1:12" x14ac:dyDescent="0.2">
      <c r="A46" s="50" t="s">
        <v>82</v>
      </c>
      <c r="B46" s="44">
        <f t="shared" si="1"/>
        <v>1739.9204680044857</v>
      </c>
      <c r="C46" s="45">
        <v>108.61635220125785</v>
      </c>
      <c r="D46" s="45">
        <v>143.33053537401653</v>
      </c>
      <c r="E46" s="45">
        <v>122.14430824756873</v>
      </c>
      <c r="F46" s="45">
        <v>170.12578616352201</v>
      </c>
      <c r="G46" s="45">
        <v>309.49685534591197</v>
      </c>
      <c r="H46" s="45">
        <v>294.29235289059244</v>
      </c>
      <c r="I46" s="45">
        <v>164.94566037735848</v>
      </c>
      <c r="J46" s="45">
        <v>225.12704402515726</v>
      </c>
      <c r="K46" s="45">
        <v>149.7032085992264</v>
      </c>
      <c r="L46" s="45">
        <v>52.138364779874216</v>
      </c>
    </row>
    <row r="47" spans="1:12" x14ac:dyDescent="0.2">
      <c r="A47" s="50" t="s">
        <v>84</v>
      </c>
      <c r="B47" s="44">
        <f t="shared" si="1"/>
        <v>662.20896062082443</v>
      </c>
      <c r="C47" s="45">
        <v>161.50943396226415</v>
      </c>
      <c r="D47" s="45">
        <v>84.585335465876099</v>
      </c>
      <c r="E47" s="45">
        <v>71.383647798742132</v>
      </c>
      <c r="F47" s="45">
        <v>69.496855345911953</v>
      </c>
      <c r="G47" s="45">
        <v>3.0188679245283017</v>
      </c>
      <c r="H47" s="45">
        <v>3.7735849056603774</v>
      </c>
      <c r="I47" s="45">
        <v>112.30415094339622</v>
      </c>
      <c r="J47" s="45">
        <v>55.254113207547157</v>
      </c>
      <c r="K47" s="45">
        <v>98.175423897086787</v>
      </c>
      <c r="L47" s="45">
        <v>2.7075471698113205</v>
      </c>
    </row>
    <row r="48" spans="1:12" x14ac:dyDescent="0.2">
      <c r="A48" s="50" t="s">
        <v>113</v>
      </c>
      <c r="B48" s="44">
        <f t="shared" si="1"/>
        <v>2655.9327085686155</v>
      </c>
      <c r="C48" s="45">
        <v>485.97484276729563</v>
      </c>
      <c r="D48" s="45">
        <v>260.62455045683015</v>
      </c>
      <c r="E48" s="45">
        <v>301.8831536622742</v>
      </c>
      <c r="F48" s="45">
        <v>251.69928269068174</v>
      </c>
      <c r="G48" s="45">
        <v>132.16594691677531</v>
      </c>
      <c r="H48" s="45">
        <v>142.98261587395473</v>
      </c>
      <c r="I48" s="45">
        <v>194.11017798742137</v>
      </c>
      <c r="J48" s="45">
        <v>419.74032704402515</v>
      </c>
      <c r="K48" s="45">
        <v>234.92791179828777</v>
      </c>
      <c r="L48" s="45">
        <v>231.82389937106919</v>
      </c>
    </row>
    <row r="49" spans="1:12" x14ac:dyDescent="0.2">
      <c r="A49" s="50" t="s">
        <v>98</v>
      </c>
      <c r="B49" s="44">
        <f t="shared" si="1"/>
        <v>526.16137928572687</v>
      </c>
      <c r="C49" s="45">
        <v>81.635220125786162</v>
      </c>
      <c r="D49" s="45">
        <v>47.258836979728684</v>
      </c>
      <c r="E49" s="45">
        <v>69.496855345911953</v>
      </c>
      <c r="F49" s="45">
        <v>59.628098060477299</v>
      </c>
      <c r="G49" s="45">
        <v>37.658292914019754</v>
      </c>
      <c r="H49" s="45">
        <v>31.690585293765253</v>
      </c>
      <c r="I49" s="45">
        <v>58.863836477987419</v>
      </c>
      <c r="J49" s="45">
        <v>62.822672955974838</v>
      </c>
      <c r="K49" s="45">
        <v>33.20754716981132</v>
      </c>
      <c r="L49" s="45">
        <v>43.899433962264155</v>
      </c>
    </row>
    <row r="50" spans="1:12" x14ac:dyDescent="0.2">
      <c r="A50" s="50" t="s">
        <v>99</v>
      </c>
      <c r="B50" s="44">
        <f t="shared" si="1"/>
        <v>29.668533784513578</v>
      </c>
      <c r="C50" s="45">
        <v>10.062893081761006</v>
      </c>
      <c r="D50" s="45">
        <v>2.7536647588611025</v>
      </c>
      <c r="E50" s="45">
        <v>2.2641509433962264</v>
      </c>
      <c r="F50" s="45">
        <v>3.0817610062893079</v>
      </c>
      <c r="G50" s="45">
        <v>1.6352201257861634</v>
      </c>
      <c r="H50" s="45">
        <v>1.1320754716981132</v>
      </c>
      <c r="I50" s="45">
        <v>1.3836477987421383</v>
      </c>
      <c r="J50" s="45">
        <v>2.5943396226415092</v>
      </c>
      <c r="K50" s="45">
        <v>3.1884539313128548</v>
      </c>
      <c r="L50" s="45">
        <v>1.5723270440251571</v>
      </c>
    </row>
    <row r="51" spans="1:12" x14ac:dyDescent="0.2">
      <c r="A51" s="50" t="s">
        <v>100</v>
      </c>
      <c r="B51" s="44">
        <f t="shared" si="1"/>
        <v>377.79260266172741</v>
      </c>
      <c r="C51" s="45">
        <v>41.761006289308177</v>
      </c>
      <c r="D51" s="45">
        <v>77.804715389317309</v>
      </c>
      <c r="E51" s="45">
        <v>23.773584905660378</v>
      </c>
      <c r="F51" s="45">
        <v>31.509433962264151</v>
      </c>
      <c r="G51" s="45">
        <v>15.34470335577663</v>
      </c>
      <c r="H51" s="45">
        <v>16.981132075471699</v>
      </c>
      <c r="I51" s="45">
        <v>58.093081761006282</v>
      </c>
      <c r="J51" s="45">
        <v>44.121220218100284</v>
      </c>
      <c r="K51" s="45">
        <v>48.726353635640059</v>
      </c>
      <c r="L51" s="45">
        <v>19.677371069182389</v>
      </c>
    </row>
    <row r="52" spans="1:12" x14ac:dyDescent="0.2">
      <c r="A52" s="50" t="s">
        <v>101</v>
      </c>
      <c r="B52" s="44">
        <f t="shared" si="1"/>
        <v>384.58732514706861</v>
      </c>
      <c r="C52" s="45">
        <v>24.276729559748428</v>
      </c>
      <c r="D52" s="45">
        <v>56.163522012578618</v>
      </c>
      <c r="E52" s="45">
        <v>34.276729559748425</v>
      </c>
      <c r="F52" s="45">
        <v>60.068857019782392</v>
      </c>
      <c r="G52" s="45">
        <v>16.108635259826958</v>
      </c>
      <c r="H52" s="45">
        <v>2.5157232704402515</v>
      </c>
      <c r="I52" s="45">
        <v>55.84905660377359</v>
      </c>
      <c r="J52" s="45">
        <v>82.409609519143558</v>
      </c>
      <c r="K52" s="45">
        <v>42.28953152441629</v>
      </c>
      <c r="L52" s="45">
        <v>10.628930817610062</v>
      </c>
    </row>
    <row r="53" spans="1:12" x14ac:dyDescent="0.2">
      <c r="A53" s="50" t="s">
        <v>102</v>
      </c>
      <c r="B53" s="44">
        <f t="shared" si="1"/>
        <v>237.38114177258859</v>
      </c>
      <c r="C53" s="45">
        <v>17.484276729559749</v>
      </c>
      <c r="D53" s="45">
        <v>21.346280277214351</v>
      </c>
      <c r="E53" s="45">
        <v>14.276729559748427</v>
      </c>
      <c r="F53" s="45">
        <v>17.40907747052815</v>
      </c>
      <c r="G53" s="45">
        <v>37.79874213836478</v>
      </c>
      <c r="H53" s="45">
        <v>20.691823899371069</v>
      </c>
      <c r="I53" s="45">
        <v>22.608594302266106</v>
      </c>
      <c r="J53" s="45">
        <v>37.80679245283018</v>
      </c>
      <c r="K53" s="45">
        <v>29.908510477296996</v>
      </c>
      <c r="L53" s="45">
        <v>18.050314465408803</v>
      </c>
    </row>
    <row r="54" spans="1:12" x14ac:dyDescent="0.2">
      <c r="A54" s="50" t="s">
        <v>83</v>
      </c>
      <c r="B54" s="44">
        <f t="shared" si="1"/>
        <v>1831.4055462597603</v>
      </c>
      <c r="C54" s="45">
        <v>132.70440251572327</v>
      </c>
      <c r="D54" s="45">
        <v>332.11118513187711</v>
      </c>
      <c r="E54" s="45">
        <v>168.96629532783055</v>
      </c>
      <c r="F54" s="45">
        <v>243.12706582806101</v>
      </c>
      <c r="G54" s="45">
        <v>162.27167897547895</v>
      </c>
      <c r="H54" s="45">
        <v>130.64897254092372</v>
      </c>
      <c r="I54" s="45">
        <v>122.68529559748427</v>
      </c>
      <c r="J54" s="45">
        <v>184.43396226415095</v>
      </c>
      <c r="K54" s="45">
        <v>230.80888933609182</v>
      </c>
      <c r="L54" s="45">
        <v>123.64779874213836</v>
      </c>
    </row>
    <row r="55" spans="1:12" x14ac:dyDescent="0.2">
      <c r="A55" s="50" t="s">
        <v>104</v>
      </c>
      <c r="B55" s="44">
        <f t="shared" si="1"/>
        <v>2479.8515166197376</v>
      </c>
      <c r="C55" s="45">
        <v>2157.9874213836479</v>
      </c>
      <c r="D55" s="45">
        <v>24.150943396226413</v>
      </c>
      <c r="E55" s="45">
        <v>31.320754716981131</v>
      </c>
      <c r="F55" s="45">
        <v>23.847741162316581</v>
      </c>
      <c r="G55" s="45">
        <v>13.36608361245503</v>
      </c>
      <c r="H55" s="45">
        <v>42.327044025157235</v>
      </c>
      <c r="I55" s="45">
        <v>38.245283018867923</v>
      </c>
      <c r="J55" s="45">
        <v>0</v>
      </c>
      <c r="K55" s="45">
        <v>148.60624530408492</v>
      </c>
      <c r="L55" s="45">
        <v>0</v>
      </c>
    </row>
    <row r="56" spans="1:12" x14ac:dyDescent="0.2">
      <c r="A56" s="43" t="s">
        <v>8</v>
      </c>
      <c r="B56" s="44">
        <f t="shared" si="1"/>
        <v>143386.96475472776</v>
      </c>
      <c r="C56" s="44">
        <f>SUM(C57:C73)</f>
        <v>19256.41509433962</v>
      </c>
      <c r="D56" s="44">
        <f t="shared" ref="D56:L56" si="7">SUM(D57:D73)</f>
        <v>17899.262266605754</v>
      </c>
      <c r="E56" s="44">
        <f t="shared" si="7"/>
        <v>13050.968266636202</v>
      </c>
      <c r="F56" s="44">
        <f t="shared" si="7"/>
        <v>10254.974086835537</v>
      </c>
      <c r="G56" s="44">
        <f t="shared" si="7"/>
        <v>8350.5820668517772</v>
      </c>
      <c r="H56" s="44">
        <f t="shared" si="7"/>
        <v>16768.501983376096</v>
      </c>
      <c r="I56" s="44">
        <f t="shared" si="7"/>
        <v>15480.52578616352</v>
      </c>
      <c r="J56" s="44">
        <f t="shared" si="7"/>
        <v>13317.547363191505</v>
      </c>
      <c r="K56" s="44">
        <f t="shared" si="7"/>
        <v>15103.012280485202</v>
      </c>
      <c r="L56" s="44">
        <f t="shared" si="7"/>
        <v>13905.175560242567</v>
      </c>
    </row>
    <row r="57" spans="1:12" x14ac:dyDescent="0.2">
      <c r="A57" s="50" t="s">
        <v>40</v>
      </c>
      <c r="B57" s="44">
        <f t="shared" si="1"/>
        <v>40173.863741249341</v>
      </c>
      <c r="C57" s="45">
        <v>6267.6100628930817</v>
      </c>
      <c r="D57" s="45">
        <v>6073.2010946083838</v>
      </c>
      <c r="E57" s="45">
        <v>4691.8867924528304</v>
      </c>
      <c r="F57" s="45">
        <v>965.84905660377353</v>
      </c>
      <c r="G57" s="45">
        <v>1041.6981132075471</v>
      </c>
      <c r="H57" s="45">
        <v>3009.433962264151</v>
      </c>
      <c r="I57" s="45">
        <v>2635.2201257861634</v>
      </c>
      <c r="J57" s="45">
        <v>3789.9371069182389</v>
      </c>
      <c r="K57" s="45">
        <v>5660.0966089051071</v>
      </c>
      <c r="L57" s="45">
        <v>6038.9308176100631</v>
      </c>
    </row>
    <row r="58" spans="1:12" x14ac:dyDescent="0.2">
      <c r="A58" s="50" t="s">
        <v>44</v>
      </c>
      <c r="B58" s="44">
        <f t="shared" si="1"/>
        <v>12198.950045703297</v>
      </c>
      <c r="C58" s="45">
        <v>879.68553459119494</v>
      </c>
      <c r="D58" s="45">
        <v>1491.7077494766233</v>
      </c>
      <c r="E58" s="45">
        <v>1047.9873573014142</v>
      </c>
      <c r="F58" s="45">
        <v>811.81031906195597</v>
      </c>
      <c r="G58" s="45">
        <v>1464.926850101846</v>
      </c>
      <c r="H58" s="45">
        <v>1430.5494456159513</v>
      </c>
      <c r="I58" s="45">
        <v>1329.4952830188679</v>
      </c>
      <c r="J58" s="45">
        <v>1104.9734640601075</v>
      </c>
      <c r="K58" s="45">
        <v>1209.7979078083354</v>
      </c>
      <c r="L58" s="45">
        <v>1428.0161346670009</v>
      </c>
    </row>
    <row r="59" spans="1:12" x14ac:dyDescent="0.2">
      <c r="A59" s="50" t="s">
        <v>41</v>
      </c>
      <c r="B59" s="44">
        <f t="shared" si="1"/>
        <v>10033.475042768807</v>
      </c>
      <c r="C59" s="45">
        <v>1492.0125786163521</v>
      </c>
      <c r="D59" s="45">
        <v>1239.0601379538741</v>
      </c>
      <c r="E59" s="45">
        <v>1143.2197236949307</v>
      </c>
      <c r="F59" s="45">
        <v>1028.5641126337987</v>
      </c>
      <c r="G59" s="45">
        <v>748.17610062893084</v>
      </c>
      <c r="H59" s="45">
        <v>1022.6415094339623</v>
      </c>
      <c r="I59" s="45">
        <v>924.90566037735834</v>
      </c>
      <c r="J59" s="45">
        <v>1102.583647798742</v>
      </c>
      <c r="K59" s="45">
        <v>763.8702641509434</v>
      </c>
      <c r="L59" s="45">
        <v>568.44130747991562</v>
      </c>
    </row>
    <row r="60" spans="1:12" x14ac:dyDescent="0.2">
      <c r="A60" s="50" t="s">
        <v>86</v>
      </c>
      <c r="B60" s="44">
        <f t="shared" si="1"/>
        <v>3439.6847456126488</v>
      </c>
      <c r="C60" s="45">
        <v>81.886792452830193</v>
      </c>
      <c r="D60" s="45">
        <v>262.25322382632987</v>
      </c>
      <c r="E60" s="45">
        <v>162.81148096281447</v>
      </c>
      <c r="F60" s="45">
        <v>134.7129212671363</v>
      </c>
      <c r="G60" s="45">
        <v>102.96189699639406</v>
      </c>
      <c r="H60" s="45">
        <v>2352.8429354625696</v>
      </c>
      <c r="I60" s="45">
        <v>106.26415094339623</v>
      </c>
      <c r="J60" s="45">
        <v>95.437611060537719</v>
      </c>
      <c r="K60" s="45">
        <v>33.899371069182386</v>
      </c>
      <c r="L60" s="45">
        <v>106.61436157145806</v>
      </c>
    </row>
    <row r="61" spans="1:12" x14ac:dyDescent="0.2">
      <c r="A61" s="50" t="s">
        <v>87</v>
      </c>
      <c r="B61" s="44">
        <f t="shared" si="1"/>
        <v>15715.317198685472</v>
      </c>
      <c r="C61" s="45">
        <v>3689.6226415094338</v>
      </c>
      <c r="D61" s="45">
        <v>3478.0503144654085</v>
      </c>
      <c r="E61" s="45">
        <v>1961.342960970497</v>
      </c>
      <c r="F61" s="45">
        <v>1878.4080022689559</v>
      </c>
      <c r="G61" s="45">
        <v>678.77293547889303</v>
      </c>
      <c r="H61" s="45">
        <v>950.55069821941311</v>
      </c>
      <c r="I61" s="45">
        <v>927.85716981132077</v>
      </c>
      <c r="J61" s="45">
        <v>703</v>
      </c>
      <c r="K61" s="45">
        <v>570.66845080431881</v>
      </c>
      <c r="L61" s="45">
        <v>877.04402515723268</v>
      </c>
    </row>
    <row r="62" spans="1:12" x14ac:dyDescent="0.2">
      <c r="A62" s="50" t="s">
        <v>42</v>
      </c>
      <c r="B62" s="44">
        <f t="shared" si="1"/>
        <v>7970.6115434171215</v>
      </c>
      <c r="C62" s="45">
        <v>578.86792452830184</v>
      </c>
      <c r="D62" s="45">
        <v>1122.5159587798742</v>
      </c>
      <c r="E62" s="45">
        <v>814.42058705274212</v>
      </c>
      <c r="F62" s="45">
        <v>1730.2670384025598</v>
      </c>
      <c r="G62" s="45">
        <v>428.15721839050013</v>
      </c>
      <c r="H62" s="45">
        <v>830.02817139928027</v>
      </c>
      <c r="I62" s="45">
        <v>1099.6226415094338</v>
      </c>
      <c r="J62" s="45">
        <v>408.17610062893078</v>
      </c>
      <c r="K62" s="45">
        <v>669.25155845410688</v>
      </c>
      <c r="L62" s="45">
        <v>289.30434427139204</v>
      </c>
    </row>
    <row r="63" spans="1:12" x14ac:dyDescent="0.2">
      <c r="A63" s="50" t="s">
        <v>88</v>
      </c>
      <c r="B63" s="44">
        <f t="shared" si="1"/>
        <v>37461.288399777302</v>
      </c>
      <c r="C63" s="45">
        <v>4968.1132075471696</v>
      </c>
      <c r="D63" s="45">
        <v>3044.0164376106663</v>
      </c>
      <c r="E63" s="45">
        <v>1924.5911949685535</v>
      </c>
      <c r="F63" s="45">
        <v>2865.0314465408806</v>
      </c>
      <c r="G63" s="45">
        <v>2234.2563963454318</v>
      </c>
      <c r="H63" s="45">
        <v>4869.3178859469117</v>
      </c>
      <c r="I63" s="45">
        <v>5087.9245283018863</v>
      </c>
      <c r="J63" s="45">
        <v>4329.3081761006288</v>
      </c>
      <c r="K63" s="45">
        <v>4499.6096295598236</v>
      </c>
      <c r="L63" s="45">
        <v>3639.1194968553459</v>
      </c>
    </row>
    <row r="64" spans="1:12" x14ac:dyDescent="0.2">
      <c r="A64" s="50" t="s">
        <v>45</v>
      </c>
      <c r="B64" s="44">
        <f t="shared" si="1"/>
        <v>331.11335871524841</v>
      </c>
      <c r="C64" s="45">
        <v>12.641509433962264</v>
      </c>
      <c r="D64" s="45">
        <v>89.738804481579237</v>
      </c>
      <c r="E64" s="45">
        <v>33.081761006289305</v>
      </c>
      <c r="F64" s="45">
        <v>42.758202032411255</v>
      </c>
      <c r="G64" s="45">
        <v>9.6226415094339615</v>
      </c>
      <c r="H64" s="45">
        <v>13.081761006289307</v>
      </c>
      <c r="I64" s="45">
        <v>91.949685534591197</v>
      </c>
      <c r="J64" s="45">
        <v>1.6352201257861634</v>
      </c>
      <c r="K64" s="45">
        <v>29.685534591194969</v>
      </c>
      <c r="L64" s="45">
        <v>6.9182389937106921</v>
      </c>
    </row>
    <row r="65" spans="1:12" x14ac:dyDescent="0.2">
      <c r="A65" s="50" t="s">
        <v>89</v>
      </c>
      <c r="B65" s="44">
        <f t="shared" si="1"/>
        <v>1670.3277698072416</v>
      </c>
      <c r="C65" s="45">
        <v>626.85534591194971</v>
      </c>
      <c r="D65" s="45">
        <v>435.77943249098115</v>
      </c>
      <c r="E65" s="45">
        <v>404.15354763845221</v>
      </c>
      <c r="F65" s="45">
        <v>14.528333962595974</v>
      </c>
      <c r="G65" s="45">
        <v>56.100628930817606</v>
      </c>
      <c r="H65" s="45">
        <v>3.459119496855346</v>
      </c>
      <c r="I65" s="45">
        <v>59.685534591194966</v>
      </c>
      <c r="J65" s="45">
        <v>32.075471698113205</v>
      </c>
      <c r="K65" s="45">
        <v>20.178955739773901</v>
      </c>
      <c r="L65" s="45">
        <v>17.511399346507737</v>
      </c>
    </row>
    <row r="66" spans="1:12" x14ac:dyDescent="0.2">
      <c r="A66" s="50" t="s">
        <v>106</v>
      </c>
      <c r="B66" s="44">
        <f t="shared" si="1"/>
        <v>2048.0841066305998</v>
      </c>
      <c r="C66" s="45">
        <v>177.1069182389937</v>
      </c>
      <c r="D66" s="45">
        <v>92.615152246736471</v>
      </c>
      <c r="E66" s="45">
        <v>156.18722560741799</v>
      </c>
      <c r="F66" s="45">
        <v>236.27250649290943</v>
      </c>
      <c r="G66" s="45">
        <v>94.339622641509436</v>
      </c>
      <c r="H66" s="45">
        <v>136.07810333623269</v>
      </c>
      <c r="I66" s="45">
        <v>365.53459119496853</v>
      </c>
      <c r="J66" s="45">
        <v>244.59119496855345</v>
      </c>
      <c r="K66" s="45">
        <v>431.04354147774211</v>
      </c>
      <c r="L66" s="45">
        <v>114.31525042553592</v>
      </c>
    </row>
    <row r="67" spans="1:12" x14ac:dyDescent="0.2">
      <c r="A67" s="50" t="s">
        <v>107</v>
      </c>
      <c r="B67" s="44">
        <f t="shared" si="1"/>
        <v>241.12392697432858</v>
      </c>
      <c r="C67" s="45">
        <v>14.842767295597485</v>
      </c>
      <c r="D67" s="45">
        <v>19.99083143127109</v>
      </c>
      <c r="E67" s="45">
        <v>18.925837081991382</v>
      </c>
      <c r="F67" s="45">
        <v>20.390204312250976</v>
      </c>
      <c r="G67" s="45">
        <v>11.714937842076727</v>
      </c>
      <c r="H67" s="45">
        <v>19.147710904757989</v>
      </c>
      <c r="I67" s="45">
        <v>33.962264150943398</v>
      </c>
      <c r="J67" s="45">
        <v>35.27660377358491</v>
      </c>
      <c r="K67" s="45">
        <v>57.864692977530517</v>
      </c>
      <c r="L67" s="45">
        <v>9.0080772043241524</v>
      </c>
    </row>
    <row r="68" spans="1:12" x14ac:dyDescent="0.2">
      <c r="A68" s="50" t="s">
        <v>108</v>
      </c>
      <c r="B68" s="44">
        <f t="shared" si="1"/>
        <v>326.49523810961369</v>
      </c>
      <c r="C68" s="45">
        <v>16.477987421383649</v>
      </c>
      <c r="D68" s="45">
        <v>33.798020815751975</v>
      </c>
      <c r="E68" s="45">
        <v>18.98934999633159</v>
      </c>
      <c r="F68" s="45">
        <v>9.09171796906592</v>
      </c>
      <c r="G68" s="45">
        <v>29.319622470579873</v>
      </c>
      <c r="H68" s="45">
        <v>49.308176100628927</v>
      </c>
      <c r="I68" s="45">
        <v>53.144654088050316</v>
      </c>
      <c r="J68" s="45">
        <v>59.033204763131629</v>
      </c>
      <c r="K68" s="45">
        <v>20.854517063306165</v>
      </c>
      <c r="L68" s="45">
        <v>36.477987421383645</v>
      </c>
    </row>
    <row r="69" spans="1:12" x14ac:dyDescent="0.2">
      <c r="A69" s="50" t="s">
        <v>109</v>
      </c>
      <c r="B69" s="44">
        <f t="shared" si="1"/>
        <v>313.26226268450478</v>
      </c>
      <c r="C69" s="45">
        <v>20.628930817610062</v>
      </c>
      <c r="D69" s="45">
        <v>14.670998785511909</v>
      </c>
      <c r="E69" s="45">
        <v>12.767295597484276</v>
      </c>
      <c r="F69" s="45">
        <v>17.270922620919084</v>
      </c>
      <c r="G69" s="45">
        <v>35.557595343205662</v>
      </c>
      <c r="H69" s="45">
        <v>35.238253412036521</v>
      </c>
      <c r="I69" s="45">
        <v>35.660377358490564</v>
      </c>
      <c r="J69" s="45">
        <v>33.587798742138361</v>
      </c>
      <c r="K69" s="45">
        <v>26.370656044844196</v>
      </c>
      <c r="L69" s="45">
        <v>81.509433962264154</v>
      </c>
    </row>
    <row r="70" spans="1:12" x14ac:dyDescent="0.2">
      <c r="A70" s="50" t="s">
        <v>47</v>
      </c>
      <c r="B70" s="44">
        <f t="shared" si="1"/>
        <v>5730.3443769866308</v>
      </c>
      <c r="C70" s="45">
        <v>10.377358490566037</v>
      </c>
      <c r="D70" s="45">
        <v>3.9727613037382392</v>
      </c>
      <c r="E70" s="45">
        <v>77.574138362045275</v>
      </c>
      <c r="F70" s="45">
        <v>153.81332443907291</v>
      </c>
      <c r="G70" s="45">
        <v>606.32594206897102</v>
      </c>
      <c r="H70" s="45">
        <v>1422.6733073808277</v>
      </c>
      <c r="I70" s="45">
        <v>1974.7213836477983</v>
      </c>
      <c r="J70" s="45">
        <v>596.03912516148227</v>
      </c>
      <c r="K70" s="45">
        <v>626.79245283018861</v>
      </c>
      <c r="L70" s="45">
        <v>258.0545833019404</v>
      </c>
    </row>
    <row r="71" spans="1:12" x14ac:dyDescent="0.2">
      <c r="A71" s="50" t="s">
        <v>110</v>
      </c>
      <c r="B71" s="44">
        <f t="shared" ref="B71:B73" si="8">SUM(C71:L71)</f>
        <v>2120.0106531923316</v>
      </c>
      <c r="C71" s="45">
        <v>105.72327044025157</v>
      </c>
      <c r="D71" s="45">
        <v>256.86797724426731</v>
      </c>
      <c r="E71" s="45">
        <v>117.48427672955975</v>
      </c>
      <c r="F71" s="45">
        <v>66.441026391219495</v>
      </c>
      <c r="G71" s="45">
        <v>561.76021966043709</v>
      </c>
      <c r="H71" s="45">
        <v>312.01257861635219</v>
      </c>
      <c r="I71" s="45">
        <v>257.86163522012578</v>
      </c>
      <c r="J71" s="45">
        <v>163.19182389937106</v>
      </c>
      <c r="K71" s="45">
        <v>132.68227131814149</v>
      </c>
      <c r="L71" s="45">
        <v>145.98557367260565</v>
      </c>
    </row>
    <row r="72" spans="1:12" x14ac:dyDescent="0.2">
      <c r="A72" s="50" t="s">
        <v>111</v>
      </c>
      <c r="B72" s="44">
        <f t="shared" si="8"/>
        <v>343.54529759191706</v>
      </c>
      <c r="C72" s="45">
        <v>2.8301886792452828</v>
      </c>
      <c r="D72" s="45">
        <v>1.4370140962076587</v>
      </c>
      <c r="E72" s="45">
        <v>0.75471698113207542</v>
      </c>
      <c r="F72" s="45">
        <v>3.5220125786163523</v>
      </c>
      <c r="G72" s="45">
        <v>7.8616352201257858</v>
      </c>
      <c r="H72" s="45">
        <v>32.075471698113205</v>
      </c>
      <c r="I72" s="45">
        <v>153.25698113207545</v>
      </c>
      <c r="J72" s="45">
        <v>50.851756888380706</v>
      </c>
      <c r="K72" s="45">
        <v>43.78570899726585</v>
      </c>
      <c r="L72" s="45">
        <v>47.169811320754718</v>
      </c>
    </row>
    <row r="73" spans="1:12" x14ac:dyDescent="0.2">
      <c r="A73" s="52" t="s">
        <v>112</v>
      </c>
      <c r="B73" s="56">
        <f t="shared" si="8"/>
        <v>3269.467046821369</v>
      </c>
      <c r="C73" s="46">
        <v>311.1320754716981</v>
      </c>
      <c r="D73" s="46">
        <v>239.58635698854744</v>
      </c>
      <c r="E73" s="46">
        <v>464.79002023171444</v>
      </c>
      <c r="F73" s="46">
        <v>276.24293925741318</v>
      </c>
      <c r="G73" s="46">
        <v>239.02971001507672</v>
      </c>
      <c r="H73" s="46">
        <v>280.06289308176099</v>
      </c>
      <c r="I73" s="46">
        <v>343.45911949685535</v>
      </c>
      <c r="J73" s="46">
        <v>567.84905660377365</v>
      </c>
      <c r="K73" s="46">
        <v>306.56015869339751</v>
      </c>
      <c r="L73" s="46">
        <v>240.75471698113208</v>
      </c>
    </row>
    <row r="74" spans="1:12" ht="10.5" customHeight="1" x14ac:dyDescent="0.2">
      <c r="A74" s="37" t="s">
        <v>116</v>
      </c>
    </row>
    <row r="75" spans="1:12" ht="10.5" customHeight="1" x14ac:dyDescent="0.2">
      <c r="A75" s="8" t="s">
        <v>61</v>
      </c>
    </row>
    <row r="76" spans="1:12" ht="10.5" customHeight="1" x14ac:dyDescent="0.2">
      <c r="A76" s="9" t="s">
        <v>62</v>
      </c>
    </row>
    <row r="77" spans="1:12" ht="18.75" customHeight="1" x14ac:dyDescent="0.2">
      <c r="A77" s="65" t="s">
        <v>63</v>
      </c>
      <c r="B77" s="65"/>
      <c r="C77" s="65"/>
      <c r="D77" s="65"/>
      <c r="E77" s="65"/>
    </row>
    <row r="78" spans="1:12" ht="10.5" customHeight="1" x14ac:dyDescent="0.2">
      <c r="A78" s="8" t="s">
        <v>64</v>
      </c>
    </row>
    <row r="79" spans="1:12" x14ac:dyDescent="0.2">
      <c r="A79" s="8" t="s">
        <v>92</v>
      </c>
    </row>
    <row r="80" spans="1:12" ht="21.75" customHeight="1" x14ac:dyDescent="0.2">
      <c r="A80" s="66" t="s">
        <v>66</v>
      </c>
      <c r="B80" s="66"/>
      <c r="C80" s="66"/>
      <c r="D80" s="66"/>
      <c r="E80" s="66"/>
    </row>
  </sheetData>
  <mergeCells count="2">
    <mergeCell ref="A77:E77"/>
    <mergeCell ref="A80:E80"/>
  </mergeCells>
  <phoneticPr fontId="1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6"/>
  <sheetViews>
    <sheetView workbookViewId="0">
      <selection activeCell="A3" sqref="A3"/>
    </sheetView>
  </sheetViews>
  <sheetFormatPr baseColWidth="10" defaultColWidth="11.42578125" defaultRowHeight="12" x14ac:dyDescent="0.2"/>
  <cols>
    <col min="1" max="16384" width="11.42578125" style="10"/>
  </cols>
  <sheetData>
    <row r="1" spans="1:40" s="2" customFormat="1" ht="12.7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</row>
    <row r="2" spans="1:40" s="2" customFormat="1" ht="12.75" customHeight="1" x14ac:dyDescent="0.2">
      <c r="A2" s="1" t="s">
        <v>124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s="2" customFormat="1" ht="12.75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s="2" customFormat="1" ht="11.25" customHeight="1" x14ac:dyDescent="0.2">
      <c r="B4" s="3"/>
    </row>
    <row r="5" spans="1:40" s="20" customFormat="1" ht="19.5" customHeight="1" x14ac:dyDescent="0.2">
      <c r="A5" s="59" t="s">
        <v>1</v>
      </c>
      <c r="B5" s="57" t="s">
        <v>2</v>
      </c>
      <c r="C5" s="57"/>
      <c r="D5" s="57"/>
      <c r="E5" s="57" t="s">
        <v>3</v>
      </c>
      <c r="F5" s="57"/>
      <c r="G5" s="61" t="s">
        <v>4</v>
      </c>
      <c r="H5" s="61"/>
      <c r="I5" s="61"/>
      <c r="J5" s="61"/>
      <c r="K5" s="61" t="s">
        <v>5</v>
      </c>
      <c r="L5" s="61"/>
      <c r="M5" s="61"/>
      <c r="N5" s="61"/>
      <c r="O5" s="61"/>
      <c r="P5" s="61"/>
      <c r="Q5" s="61"/>
      <c r="R5" s="61"/>
      <c r="S5" s="57" t="s">
        <v>6</v>
      </c>
      <c r="T5" s="57"/>
      <c r="U5" s="57" t="s">
        <v>7</v>
      </c>
      <c r="V5" s="57"/>
      <c r="W5" s="57"/>
      <c r="X5" s="57"/>
      <c r="Y5" s="57"/>
      <c r="Z5" s="57"/>
      <c r="AA5" s="57"/>
      <c r="AB5" s="57"/>
      <c r="AC5" s="17"/>
      <c r="AD5" s="17"/>
      <c r="AE5" s="17"/>
      <c r="AF5" s="17"/>
      <c r="AG5" s="57" t="s">
        <v>8</v>
      </c>
      <c r="AH5" s="57"/>
      <c r="AI5" s="57"/>
      <c r="AJ5" s="57"/>
      <c r="AK5" s="57"/>
      <c r="AL5" s="57"/>
      <c r="AM5" s="57"/>
      <c r="AN5" s="57"/>
    </row>
    <row r="6" spans="1:40" s="20" customFormat="1" ht="27" customHeight="1" x14ac:dyDescent="0.2">
      <c r="A6" s="60"/>
      <c r="B6" s="16" t="s">
        <v>9</v>
      </c>
      <c r="C6" s="16" t="s">
        <v>10</v>
      </c>
      <c r="D6" s="16" t="s">
        <v>11</v>
      </c>
      <c r="E6" s="16" t="s">
        <v>12</v>
      </c>
      <c r="F6" s="16" t="s">
        <v>13</v>
      </c>
      <c r="G6" s="16" t="s">
        <v>14</v>
      </c>
      <c r="H6" s="16" t="s">
        <v>15</v>
      </c>
      <c r="I6" s="16" t="s">
        <v>16</v>
      </c>
      <c r="J6" s="16" t="s">
        <v>17</v>
      </c>
      <c r="K6" s="16" t="s">
        <v>18</v>
      </c>
      <c r="L6" s="16" t="s">
        <v>19</v>
      </c>
      <c r="M6" s="16" t="s">
        <v>20</v>
      </c>
      <c r="N6" s="16" t="s">
        <v>21</v>
      </c>
      <c r="O6" s="16" t="s">
        <v>22</v>
      </c>
      <c r="P6" s="16" t="s">
        <v>23</v>
      </c>
      <c r="Q6" s="16" t="s">
        <v>24</v>
      </c>
      <c r="R6" s="16" t="s">
        <v>25</v>
      </c>
      <c r="S6" s="16" t="s">
        <v>26</v>
      </c>
      <c r="T6" s="16" t="s">
        <v>27</v>
      </c>
      <c r="U6" s="16" t="s">
        <v>28</v>
      </c>
      <c r="V6" s="16" t="s">
        <v>29</v>
      </c>
      <c r="W6" s="16" t="s">
        <v>30</v>
      </c>
      <c r="X6" s="16" t="s">
        <v>31</v>
      </c>
      <c r="Y6" s="16" t="s">
        <v>32</v>
      </c>
      <c r="Z6" s="16" t="s">
        <v>33</v>
      </c>
      <c r="AA6" s="16" t="s">
        <v>34</v>
      </c>
      <c r="AB6" s="16" t="s">
        <v>35</v>
      </c>
      <c r="AC6" s="16" t="s">
        <v>36</v>
      </c>
      <c r="AD6" s="16" t="s">
        <v>37</v>
      </c>
      <c r="AE6" s="16" t="s">
        <v>38</v>
      </c>
      <c r="AF6" s="16" t="s">
        <v>39</v>
      </c>
      <c r="AG6" s="16" t="s">
        <v>40</v>
      </c>
      <c r="AH6" s="16" t="s">
        <v>41</v>
      </c>
      <c r="AI6" s="16" t="s">
        <v>42</v>
      </c>
      <c r="AJ6" s="16" t="s">
        <v>43</v>
      </c>
      <c r="AK6" s="16" t="s">
        <v>44</v>
      </c>
      <c r="AL6" s="16" t="s">
        <v>45</v>
      </c>
      <c r="AM6" s="16" t="s">
        <v>46</v>
      </c>
      <c r="AN6" s="16" t="s">
        <v>47</v>
      </c>
    </row>
    <row r="7" spans="1:40" s="2" customFormat="1" x14ac:dyDescent="0.2">
      <c r="A7" s="39" t="s">
        <v>48</v>
      </c>
      <c r="B7" s="19">
        <f>SUM(B8:B19)</f>
        <v>160370.3144654088</v>
      </c>
      <c r="C7" s="19">
        <f t="shared" ref="C7:AM7" si="0">SUM(C8:C19)</f>
        <v>28809.622641509432</v>
      </c>
      <c r="D7" s="19">
        <f t="shared" si="0"/>
        <v>2546.9811320754716</v>
      </c>
      <c r="E7" s="19">
        <f t="shared" si="0"/>
        <v>4083.4591194968552</v>
      </c>
      <c r="F7" s="19">
        <f>SUM(F8:F19)/6.6</f>
        <v>40774.880884314844</v>
      </c>
      <c r="G7" s="19">
        <f t="shared" si="0"/>
        <v>20403.018867924529</v>
      </c>
      <c r="H7" s="19">
        <f t="shared" si="0"/>
        <v>18349.748427672956</v>
      </c>
      <c r="I7" s="19">
        <f t="shared" si="0"/>
        <v>567.48427672955972</v>
      </c>
      <c r="J7" s="19">
        <f t="shared" si="0"/>
        <v>24103.207547169812</v>
      </c>
      <c r="K7" s="19">
        <f t="shared" si="0"/>
        <v>2522.0125786163526</v>
      </c>
      <c r="L7" s="19">
        <f t="shared" si="0"/>
        <v>6185.031446540881</v>
      </c>
      <c r="M7" s="19">
        <f t="shared" si="0"/>
        <v>23539.937106918238</v>
      </c>
      <c r="N7" s="19">
        <f t="shared" si="0"/>
        <v>4214.6540880503144</v>
      </c>
      <c r="O7" s="19">
        <f t="shared" si="0"/>
        <v>51991.476899383983</v>
      </c>
      <c r="P7" s="19">
        <f t="shared" si="0"/>
        <v>10478.715297741272</v>
      </c>
      <c r="Q7" s="19">
        <f t="shared" si="0"/>
        <v>13381.874332648873</v>
      </c>
      <c r="R7" s="19">
        <f t="shared" si="0"/>
        <v>2476.9334702258725</v>
      </c>
      <c r="S7" s="19">
        <f>SUM(S8:S19)/12</f>
        <v>23660.319706498951</v>
      </c>
      <c r="T7" s="19">
        <f>SUM(T8:T19)/12</f>
        <v>45415.277777777774</v>
      </c>
      <c r="U7" s="19">
        <f t="shared" si="0"/>
        <v>3532.7672955974849</v>
      </c>
      <c r="V7" s="19">
        <f t="shared" si="0"/>
        <v>500</v>
      </c>
      <c r="W7" s="19">
        <f t="shared" si="0"/>
        <v>1389.3081761006288</v>
      </c>
      <c r="X7" s="19">
        <f t="shared" si="0"/>
        <v>9480.2515723270426</v>
      </c>
      <c r="Y7" s="19">
        <f t="shared" si="0"/>
        <v>7763.5849056603774</v>
      </c>
      <c r="Z7" s="19">
        <f t="shared" si="0"/>
        <v>4525.5345911949689</v>
      </c>
      <c r="AA7" s="19">
        <f t="shared" si="0"/>
        <v>14350</v>
      </c>
      <c r="AB7" s="19">
        <f t="shared" si="0"/>
        <v>4094.1509433962269</v>
      </c>
      <c r="AC7" s="19">
        <f t="shared" si="0"/>
        <v>3133.7106918238992</v>
      </c>
      <c r="AD7" s="19">
        <f t="shared" si="0"/>
        <v>723.27044025157227</v>
      </c>
      <c r="AE7" s="19">
        <f t="shared" si="0"/>
        <v>855.03144654088055</v>
      </c>
      <c r="AF7" s="19">
        <f t="shared" si="0"/>
        <v>8162.264150943397</v>
      </c>
      <c r="AG7" s="19">
        <f>SUM(AG8:AG19)/3</f>
        <v>12922.327044025158</v>
      </c>
      <c r="AH7" s="19">
        <f>SUM(AH8:AH19)/3</f>
        <v>2470.4192872117401</v>
      </c>
      <c r="AI7" s="19">
        <f t="shared" si="0"/>
        <v>10202.704402515723</v>
      </c>
      <c r="AJ7" s="19">
        <f>SUM(AJ8:AJ19)/3</f>
        <v>8577.8406708595376</v>
      </c>
      <c r="AK7" s="19">
        <f>SUM(AK8:AK19)/3</f>
        <v>4125.7023060796646</v>
      </c>
      <c r="AL7" s="19">
        <f>SUM(AL8:AL19)/3</f>
        <v>462.87211740041931</v>
      </c>
      <c r="AM7" s="19">
        <f t="shared" si="0"/>
        <v>1331.0062893081758</v>
      </c>
      <c r="AN7" s="19">
        <f>SUM(AN8:AN19)/3</f>
        <v>14262.666666666666</v>
      </c>
    </row>
    <row r="8" spans="1:40" s="2" customFormat="1" ht="12" customHeight="1" x14ac:dyDescent="0.2">
      <c r="A8" s="40" t="s">
        <v>49</v>
      </c>
      <c r="B8" s="5">
        <v>506.35220125786162</v>
      </c>
      <c r="C8" s="5">
        <v>1951.0062893081761</v>
      </c>
      <c r="D8" s="5">
        <v>641.5094339622641</v>
      </c>
      <c r="E8" s="5">
        <v>252.32704402515722</v>
      </c>
      <c r="F8" s="5">
        <v>18414.150943396227</v>
      </c>
      <c r="G8" s="5">
        <v>544.27672955974845</v>
      </c>
      <c r="H8" s="5">
        <v>1104.4654088050315</v>
      </c>
      <c r="I8" s="5">
        <v>31.446540880503143</v>
      </c>
      <c r="J8" s="5">
        <v>6004.4654088050311</v>
      </c>
      <c r="K8" s="5">
        <v>196.47798742138363</v>
      </c>
      <c r="L8" s="5">
        <v>598.74213836477986</v>
      </c>
      <c r="M8" s="5">
        <v>2363.7735849056603</v>
      </c>
      <c r="N8" s="5">
        <v>516.60377358490564</v>
      </c>
      <c r="O8" s="5">
        <v>6465.0000000000009</v>
      </c>
      <c r="P8" s="5">
        <v>1302.9999999999998</v>
      </c>
      <c r="Q8" s="5">
        <v>1664</v>
      </c>
      <c r="R8" s="5">
        <v>308</v>
      </c>
      <c r="S8" s="5">
        <v>22011.761006289307</v>
      </c>
      <c r="T8" s="5">
        <v>43655.345911949684</v>
      </c>
      <c r="U8" s="5">
        <v>171.06918238993711</v>
      </c>
      <c r="V8" s="5" t="s">
        <v>114</v>
      </c>
      <c r="W8" s="5">
        <v>88.050314465408803</v>
      </c>
      <c r="X8" s="5">
        <v>1046.9182389937107</v>
      </c>
      <c r="Y8" s="5">
        <v>642.13836477987422</v>
      </c>
      <c r="Z8" s="5">
        <v>405.03144654088049</v>
      </c>
      <c r="AA8" s="5">
        <v>240</v>
      </c>
      <c r="AB8" s="5">
        <v>32.20125786163522</v>
      </c>
      <c r="AC8" s="5">
        <v>124.96855345911949</v>
      </c>
      <c r="AD8" s="5">
        <v>57.924528301886788</v>
      </c>
      <c r="AE8" s="5">
        <v>55.345911949685537</v>
      </c>
      <c r="AF8" s="5">
        <v>1103.2075471698113</v>
      </c>
      <c r="AG8" s="5">
        <v>5375.9748427672957</v>
      </c>
      <c r="AH8" s="5">
        <v>428.30188679245282</v>
      </c>
      <c r="AI8" s="5">
        <v>818.93081761006283</v>
      </c>
      <c r="AJ8" s="5">
        <v>3610.1257861635218</v>
      </c>
      <c r="AK8" s="5">
        <v>1316.6037735849056</v>
      </c>
      <c r="AL8" s="5">
        <v>259.11949685534591</v>
      </c>
      <c r="AM8" s="5">
        <v>69.308176100628927</v>
      </c>
      <c r="AN8" s="5">
        <v>280</v>
      </c>
    </row>
    <row r="9" spans="1:40" s="2" customFormat="1" ht="12" customHeight="1" x14ac:dyDescent="0.2">
      <c r="A9" s="40" t="s">
        <v>50</v>
      </c>
      <c r="B9" s="5">
        <v>466.54088050314465</v>
      </c>
      <c r="C9" s="5">
        <v>1894.3396226415093</v>
      </c>
      <c r="D9" s="5">
        <v>768.86792452830184</v>
      </c>
      <c r="E9" s="5">
        <v>76.037735849056602</v>
      </c>
      <c r="F9" s="5">
        <v>18411.94968553459</v>
      </c>
      <c r="G9" s="5">
        <v>8063.7735849056598</v>
      </c>
      <c r="H9" s="5">
        <v>1979.308176100629</v>
      </c>
      <c r="I9" s="5">
        <v>26.415094339622641</v>
      </c>
      <c r="J9" s="5">
        <v>4698.7421383647797</v>
      </c>
      <c r="K9" s="5">
        <v>237.04402515723271</v>
      </c>
      <c r="L9" s="5">
        <v>559.87421383647802</v>
      </c>
      <c r="M9" s="5">
        <v>4408.9308176100631</v>
      </c>
      <c r="N9" s="5">
        <v>673.58490566037733</v>
      </c>
      <c r="O9" s="5">
        <v>5389.7125256673517</v>
      </c>
      <c r="P9" s="5">
        <v>1086.2792607802874</v>
      </c>
      <c r="Q9" s="5">
        <v>1387.2361396303902</v>
      </c>
      <c r="R9" s="5">
        <v>256.77207392197124</v>
      </c>
      <c r="S9" s="5">
        <v>23502.327044025158</v>
      </c>
      <c r="T9" s="5">
        <v>45348.490566037734</v>
      </c>
      <c r="U9" s="5">
        <v>173.14465408805032</v>
      </c>
      <c r="V9" s="5" t="s">
        <v>114</v>
      </c>
      <c r="W9" s="5">
        <v>101.50943396226415</v>
      </c>
      <c r="X9" s="5">
        <v>762.95597484276732</v>
      </c>
      <c r="Y9" s="5">
        <v>893.14465408805029</v>
      </c>
      <c r="Z9" s="5">
        <v>396.85534591194966</v>
      </c>
      <c r="AA9" s="5">
        <v>1363</v>
      </c>
      <c r="AB9" s="5">
        <v>322.95597484276726</v>
      </c>
      <c r="AC9" s="5">
        <v>114.46540880503144</v>
      </c>
      <c r="AD9" s="5">
        <v>104.27672955974843</v>
      </c>
      <c r="AE9" s="5">
        <v>114.08805031446541</v>
      </c>
      <c r="AF9" s="5">
        <v>1267.1069182389938</v>
      </c>
      <c r="AG9" s="5">
        <v>5289.3081761006288</v>
      </c>
      <c r="AH9" s="5">
        <v>603.96226415094338</v>
      </c>
      <c r="AI9" s="5">
        <v>852.01257861635213</v>
      </c>
      <c r="AJ9" s="5">
        <v>4505.1572327044023</v>
      </c>
      <c r="AK9" s="5">
        <v>968.61635220125788</v>
      </c>
      <c r="AL9" s="5">
        <v>340.25157232704402</v>
      </c>
      <c r="AM9" s="5">
        <v>87.861635220125791</v>
      </c>
      <c r="AN9" s="5">
        <v>100</v>
      </c>
    </row>
    <row r="10" spans="1:40" s="2" customFormat="1" ht="12" customHeight="1" x14ac:dyDescent="0.2">
      <c r="A10" s="40" t="s">
        <v>51</v>
      </c>
      <c r="B10" s="5">
        <v>1262.8301886792453</v>
      </c>
      <c r="C10" s="5">
        <v>1126.1006289308175</v>
      </c>
      <c r="D10" s="5">
        <v>26.226415094339622</v>
      </c>
      <c r="E10" s="5">
        <v>140.50314465408806</v>
      </c>
      <c r="F10" s="5">
        <v>23970.943396226416</v>
      </c>
      <c r="G10" s="5">
        <v>3335.7861635220124</v>
      </c>
      <c r="H10" s="5">
        <v>2444.4025157232704</v>
      </c>
      <c r="I10" s="5">
        <v>59.811320754716981</v>
      </c>
      <c r="J10" s="5">
        <v>2033.1446540880502</v>
      </c>
      <c r="K10" s="5">
        <v>120.18867924528301</v>
      </c>
      <c r="L10" s="5">
        <v>521.13207547169816</v>
      </c>
      <c r="M10" s="5">
        <v>1081.9496855345913</v>
      </c>
      <c r="N10" s="5">
        <v>316.28930817610063</v>
      </c>
      <c r="O10" s="5">
        <v>3602.2130390143739</v>
      </c>
      <c r="P10" s="5">
        <v>726.0144763860369</v>
      </c>
      <c r="Q10" s="5">
        <v>927.15893223819307</v>
      </c>
      <c r="R10" s="5">
        <v>171.6135523613963</v>
      </c>
      <c r="S10" s="5">
        <v>23694.46540880503</v>
      </c>
      <c r="T10" s="5">
        <v>44700.125786163524</v>
      </c>
      <c r="U10" s="5">
        <v>432.32704402515725</v>
      </c>
      <c r="V10" s="5">
        <v>2.1383647798742138</v>
      </c>
      <c r="W10" s="5">
        <v>158.93081761006289</v>
      </c>
      <c r="X10" s="5">
        <v>797.29559748427675</v>
      </c>
      <c r="Y10" s="5">
        <v>959.43396226415098</v>
      </c>
      <c r="Z10" s="5">
        <v>277.16981132075472</v>
      </c>
      <c r="AA10" s="5">
        <v>1415</v>
      </c>
      <c r="AB10" s="5">
        <v>1196.7295597484276</v>
      </c>
      <c r="AC10" s="5">
        <v>170.62893081761007</v>
      </c>
      <c r="AD10" s="5">
        <v>59.056603773584904</v>
      </c>
      <c r="AE10" s="5">
        <v>78.176100628930811</v>
      </c>
      <c r="AF10" s="5">
        <v>722.32704402515719</v>
      </c>
      <c r="AG10" s="5">
        <v>3413.6477987421381</v>
      </c>
      <c r="AH10" s="5">
        <v>586.10062893081761</v>
      </c>
      <c r="AI10" s="5">
        <v>478.42767295597486</v>
      </c>
      <c r="AJ10" s="5">
        <v>940.691823899371</v>
      </c>
      <c r="AK10" s="5">
        <v>532.83018867924523</v>
      </c>
      <c r="AL10" s="5">
        <v>85.723270440251568</v>
      </c>
      <c r="AM10" s="5">
        <v>59.748427672955977</v>
      </c>
      <c r="AN10" s="5">
        <v>1100</v>
      </c>
    </row>
    <row r="11" spans="1:40" s="2" customFormat="1" ht="12" customHeight="1" x14ac:dyDescent="0.2">
      <c r="A11" s="40" t="s">
        <v>52</v>
      </c>
      <c r="B11" s="5">
        <v>23192.704402515723</v>
      </c>
      <c r="C11" s="5">
        <v>2061.8238993710693</v>
      </c>
      <c r="D11" s="5">
        <v>0</v>
      </c>
      <c r="E11" s="5">
        <v>267.04402515723268</v>
      </c>
      <c r="F11" s="5">
        <v>23060.377358490565</v>
      </c>
      <c r="G11" s="5">
        <v>1991.823899371069</v>
      </c>
      <c r="H11" s="5">
        <v>739.81132075471692</v>
      </c>
      <c r="I11" s="5">
        <v>72.95597484276729</v>
      </c>
      <c r="J11" s="5">
        <v>1589.874213836478</v>
      </c>
      <c r="K11" s="5">
        <v>242.83018867924528</v>
      </c>
      <c r="L11" s="5">
        <v>696.98113207547169</v>
      </c>
      <c r="M11" s="5">
        <v>1501.823899371069</v>
      </c>
      <c r="N11" s="5">
        <v>242.26415094339623</v>
      </c>
      <c r="O11" s="5">
        <v>5120.8906570841891</v>
      </c>
      <c r="P11" s="5">
        <v>1032.0990759753593</v>
      </c>
      <c r="Q11" s="5">
        <v>1318.0451745379876</v>
      </c>
      <c r="R11" s="5">
        <v>243.96509240246405</v>
      </c>
      <c r="S11" s="5">
        <v>23373.018867924529</v>
      </c>
      <c r="T11" s="5">
        <v>45465.53459119497</v>
      </c>
      <c r="U11" s="5">
        <v>675.78616352201254</v>
      </c>
      <c r="V11" s="5">
        <v>78.867924528301884</v>
      </c>
      <c r="W11" s="5">
        <v>190</v>
      </c>
      <c r="X11" s="5">
        <v>799.87421383647802</v>
      </c>
      <c r="Y11" s="5">
        <v>761.19496855345915</v>
      </c>
      <c r="Z11" s="5">
        <v>482.83018867924528</v>
      </c>
      <c r="AA11" s="5">
        <v>1140</v>
      </c>
      <c r="AB11" s="5">
        <v>1026.4779874213837</v>
      </c>
      <c r="AC11" s="5">
        <v>68.742138364779876</v>
      </c>
      <c r="AD11" s="5">
        <v>68.55345911949685</v>
      </c>
      <c r="AE11" s="5">
        <v>82.452830188679243</v>
      </c>
      <c r="AF11" s="5">
        <v>729.24528301886789</v>
      </c>
      <c r="AG11" s="5">
        <v>598.67924528301887</v>
      </c>
      <c r="AH11" s="5">
        <v>572.01257861635224</v>
      </c>
      <c r="AI11" s="5">
        <v>1350.3144654088051</v>
      </c>
      <c r="AJ11" s="5">
        <v>2308.6792452830186</v>
      </c>
      <c r="AK11" s="5">
        <v>406.10062893081761</v>
      </c>
      <c r="AL11" s="5">
        <v>72.95597484276729</v>
      </c>
      <c r="AM11" s="5">
        <v>36.352201257861637</v>
      </c>
      <c r="AN11" s="5">
        <v>2863</v>
      </c>
    </row>
    <row r="12" spans="1:40" s="2" customFormat="1" ht="12" customHeight="1" x14ac:dyDescent="0.2">
      <c r="A12" s="40" t="s">
        <v>53</v>
      </c>
      <c r="B12" s="5">
        <v>34274.779874213826</v>
      </c>
      <c r="C12" s="5">
        <v>2356.9182389937105</v>
      </c>
      <c r="D12" s="5">
        <v>1.3836477987421383</v>
      </c>
      <c r="E12" s="5">
        <v>132.0754716981132</v>
      </c>
      <c r="F12" s="5">
        <v>23144.213836477986</v>
      </c>
      <c r="G12" s="5">
        <v>585.66037735849056</v>
      </c>
      <c r="H12" s="5">
        <v>309.43396226415092</v>
      </c>
      <c r="I12" s="5">
        <v>18.427672955974842</v>
      </c>
      <c r="J12" s="5">
        <v>756.03773584905662</v>
      </c>
      <c r="K12" s="5">
        <v>228.67924528301887</v>
      </c>
      <c r="L12" s="5">
        <v>601.5094339622641</v>
      </c>
      <c r="M12" s="5">
        <v>1384.5283018867924</v>
      </c>
      <c r="N12" s="5">
        <v>345.09433962264148</v>
      </c>
      <c r="O12" s="5">
        <v>3142.2289527720741</v>
      </c>
      <c r="P12" s="5">
        <v>633.30616016427098</v>
      </c>
      <c r="Q12" s="5">
        <v>808.76550308008211</v>
      </c>
      <c r="R12" s="5">
        <v>149.69938398357289</v>
      </c>
      <c r="S12" s="5">
        <v>23262.264150943396</v>
      </c>
      <c r="T12" s="5">
        <v>45659.371069182387</v>
      </c>
      <c r="U12" s="5">
        <v>566.79245283018872</v>
      </c>
      <c r="V12" s="5">
        <v>208.86792452830187</v>
      </c>
      <c r="W12" s="5">
        <v>186.16352201257862</v>
      </c>
      <c r="X12" s="5">
        <v>817.54716981132071</v>
      </c>
      <c r="Y12" s="5">
        <v>784.40251572327043</v>
      </c>
      <c r="Z12" s="5">
        <v>458.55345911949684</v>
      </c>
      <c r="AA12" s="5">
        <v>1458</v>
      </c>
      <c r="AB12" s="5">
        <v>1091.823899371069</v>
      </c>
      <c r="AC12" s="5">
        <v>1267.5471698113208</v>
      </c>
      <c r="AD12" s="5">
        <v>69.056603773584911</v>
      </c>
      <c r="AE12" s="5">
        <v>56.729559748427668</v>
      </c>
      <c r="AF12" s="5">
        <v>670.06289308176099</v>
      </c>
      <c r="AG12" s="5">
        <v>286.72955974842768</v>
      </c>
      <c r="AH12" s="5">
        <v>388.80503144654085</v>
      </c>
      <c r="AI12" s="5">
        <v>920.12578616352198</v>
      </c>
      <c r="AJ12" s="5">
        <v>1791.5723270440251</v>
      </c>
      <c r="AK12" s="5">
        <v>946.79245283018861</v>
      </c>
      <c r="AL12" s="5">
        <v>63.710691823899367</v>
      </c>
      <c r="AM12" s="5">
        <v>87.798742138364773</v>
      </c>
      <c r="AN12" s="5">
        <v>4040</v>
      </c>
    </row>
    <row r="13" spans="1:40" s="2" customFormat="1" ht="12" customHeight="1" x14ac:dyDescent="0.2">
      <c r="A13" s="40" t="s">
        <v>54</v>
      </c>
      <c r="B13" s="5">
        <v>14005.72327044025</v>
      </c>
      <c r="C13" s="5">
        <v>2227.6729559748428</v>
      </c>
      <c r="D13" s="5">
        <v>0.37735849056603771</v>
      </c>
      <c r="E13" s="5">
        <v>178.30188679245282</v>
      </c>
      <c r="F13" s="5">
        <v>23081.698113207545</v>
      </c>
      <c r="G13" s="5">
        <v>352.64150943396226</v>
      </c>
      <c r="H13" s="5">
        <v>191.50943396226415</v>
      </c>
      <c r="I13" s="5">
        <v>12.327044025157232</v>
      </c>
      <c r="J13" s="5">
        <v>612.83018867924523</v>
      </c>
      <c r="K13" s="5">
        <v>192.95597484276729</v>
      </c>
      <c r="L13" s="5">
        <v>562.95597484276732</v>
      </c>
      <c r="M13" s="5">
        <v>1665.5974842767296</v>
      </c>
      <c r="N13" s="5">
        <v>328.36477987421381</v>
      </c>
      <c r="O13" s="5">
        <v>5220.45431211499</v>
      </c>
      <c r="P13" s="5">
        <v>1052.1658110882956</v>
      </c>
      <c r="Q13" s="5">
        <v>1343.6714579055442</v>
      </c>
      <c r="R13" s="5">
        <v>248.70841889117042</v>
      </c>
      <c r="S13" s="5">
        <v>23605.911949685535</v>
      </c>
      <c r="T13" s="5">
        <v>46734.276729559744</v>
      </c>
      <c r="U13" s="5">
        <v>561.5723270440252</v>
      </c>
      <c r="V13" s="5">
        <v>210.12578616352201</v>
      </c>
      <c r="W13" s="5">
        <v>140.18867924528303</v>
      </c>
      <c r="X13" s="5">
        <v>1133.9622641509434</v>
      </c>
      <c r="Y13" s="5">
        <v>1061.1949685534591</v>
      </c>
      <c r="Z13" s="5">
        <v>450.18867924528303</v>
      </c>
      <c r="AA13" s="5">
        <v>1533</v>
      </c>
      <c r="AB13" s="5">
        <v>55.094339622641506</v>
      </c>
      <c r="AC13" s="5">
        <v>874.21383647798746</v>
      </c>
      <c r="AD13" s="5">
        <v>57.861635220125784</v>
      </c>
      <c r="AE13" s="5">
        <v>53.710691823899367</v>
      </c>
      <c r="AF13" s="5">
        <v>1018.7421383647799</v>
      </c>
      <c r="AG13" s="5">
        <v>272.2641509433962</v>
      </c>
      <c r="AH13" s="5">
        <v>426.66666666666663</v>
      </c>
      <c r="AI13" s="5">
        <v>1049.1823899371068</v>
      </c>
      <c r="AJ13" s="5">
        <v>2159.6855345911949</v>
      </c>
      <c r="AK13" s="5">
        <v>1099.559748427673</v>
      </c>
      <c r="AL13" s="5">
        <v>5.9748427672955975</v>
      </c>
      <c r="AM13" s="5">
        <v>71.069182389937112</v>
      </c>
      <c r="AN13" s="5">
        <v>11202</v>
      </c>
    </row>
    <row r="14" spans="1:40" s="2" customFormat="1" ht="12" customHeight="1" x14ac:dyDescent="0.2">
      <c r="A14" s="40" t="s">
        <v>55</v>
      </c>
      <c r="B14" s="5">
        <v>5502.5786163522007</v>
      </c>
      <c r="C14" s="5">
        <v>2174.4654088050315</v>
      </c>
      <c r="D14" s="5">
        <v>18.867924528301888</v>
      </c>
      <c r="E14" s="5">
        <v>547.16981132075466</v>
      </c>
      <c r="F14" s="5">
        <v>23031.383647798742</v>
      </c>
      <c r="G14" s="5">
        <v>1329.308176100629</v>
      </c>
      <c r="H14" s="5">
        <v>3467.6729559748428</v>
      </c>
      <c r="I14" s="5">
        <v>64.276729559748432</v>
      </c>
      <c r="J14" s="5">
        <v>720.62893081761001</v>
      </c>
      <c r="K14" s="5">
        <v>304.46540880503142</v>
      </c>
      <c r="L14" s="5">
        <v>351.32075471698113</v>
      </c>
      <c r="M14" s="5">
        <v>1372.4528301886792</v>
      </c>
      <c r="N14" s="5">
        <v>195.78616352201257</v>
      </c>
      <c r="O14" s="5">
        <v>3830.5456878850105</v>
      </c>
      <c r="P14" s="5">
        <v>772.03418891170429</v>
      </c>
      <c r="Q14" s="5">
        <v>985.92854209445591</v>
      </c>
      <c r="R14" s="5">
        <v>182.49158110882956</v>
      </c>
      <c r="S14" s="5">
        <v>23702.641509433961</v>
      </c>
      <c r="T14" s="5">
        <v>47517.232704402515</v>
      </c>
      <c r="U14" s="5">
        <v>228.23899371069183</v>
      </c>
      <c r="V14" s="5" t="s">
        <v>114</v>
      </c>
      <c r="W14" s="5">
        <v>67.798742138364773</v>
      </c>
      <c r="X14" s="5">
        <v>519.37106918238987</v>
      </c>
      <c r="Y14" s="5">
        <v>541.19496855345915</v>
      </c>
      <c r="Z14" s="5">
        <v>356.47798742138366</v>
      </c>
      <c r="AA14" s="5">
        <v>1380</v>
      </c>
      <c r="AB14" s="5">
        <v>91.509433962264154</v>
      </c>
      <c r="AC14" s="5">
        <v>125.84905660377358</v>
      </c>
      <c r="AD14" s="5">
        <v>79.874213836477992</v>
      </c>
      <c r="AE14" s="5">
        <v>97.484276729559753</v>
      </c>
      <c r="AF14" s="5">
        <v>432.13836477987422</v>
      </c>
      <c r="AG14" s="5">
        <v>3596.4779874213837</v>
      </c>
      <c r="AH14" s="5">
        <v>693.8364779874214</v>
      </c>
      <c r="AI14" s="5">
        <v>813.33333333333337</v>
      </c>
      <c r="AJ14" s="5">
        <v>1363.6477987421383</v>
      </c>
      <c r="AK14" s="5">
        <v>1184.9685534591194</v>
      </c>
      <c r="AL14" s="5">
        <v>13.20754716981132</v>
      </c>
      <c r="AM14" s="5">
        <v>93.836477987421375</v>
      </c>
      <c r="AN14" s="5">
        <v>6933</v>
      </c>
    </row>
    <row r="15" spans="1:40" s="2" customFormat="1" ht="12" customHeight="1" x14ac:dyDescent="0.2">
      <c r="A15" s="40" t="s">
        <v>56</v>
      </c>
      <c r="B15" s="5">
        <v>2350.817610062893</v>
      </c>
      <c r="C15" s="5">
        <v>2750.817610062893</v>
      </c>
      <c r="D15" s="5">
        <v>47.169811320754718</v>
      </c>
      <c r="E15" s="5">
        <v>584.15094339622635</v>
      </c>
      <c r="F15" s="5">
        <v>23082.138364779872</v>
      </c>
      <c r="G15" s="5">
        <v>1200.1886792452831</v>
      </c>
      <c r="H15" s="5">
        <v>2407.9874213836479</v>
      </c>
      <c r="I15" s="5">
        <v>116.91823899371069</v>
      </c>
      <c r="J15" s="5">
        <v>668.74213836477986</v>
      </c>
      <c r="K15" s="5">
        <v>225.03144654088049</v>
      </c>
      <c r="L15" s="5">
        <v>359.49685534591197</v>
      </c>
      <c r="M15" s="5">
        <v>1830.8805031446541</v>
      </c>
      <c r="N15" s="5">
        <v>294.40251572327043</v>
      </c>
      <c r="O15" s="5">
        <v>2915.2238193018484</v>
      </c>
      <c r="P15" s="5">
        <v>587.55400410677612</v>
      </c>
      <c r="Q15" s="5">
        <v>750.33757700205342</v>
      </c>
      <c r="R15" s="5">
        <v>138.88459958932239</v>
      </c>
      <c r="S15" s="5">
        <v>25024.528301886792</v>
      </c>
      <c r="T15" s="5">
        <v>48775.974842767297</v>
      </c>
      <c r="U15" s="5">
        <v>163.64779874213835</v>
      </c>
      <c r="V15" s="5" t="s">
        <v>114</v>
      </c>
      <c r="W15" s="5">
        <v>75.283018867924525</v>
      </c>
      <c r="X15" s="5">
        <v>649.62264150943395</v>
      </c>
      <c r="Y15" s="5">
        <v>379.37106918238993</v>
      </c>
      <c r="Z15" s="5">
        <v>311.57232704402514</v>
      </c>
      <c r="AA15" s="5">
        <v>912</v>
      </c>
      <c r="AB15" s="5">
        <v>90.754716981132077</v>
      </c>
      <c r="AC15" s="5">
        <v>68.55345911949685</v>
      </c>
      <c r="AD15" s="5">
        <v>37.106918238993707</v>
      </c>
      <c r="AE15" s="5">
        <v>47.79874213836478</v>
      </c>
      <c r="AF15" s="5">
        <v>570.06289308176099</v>
      </c>
      <c r="AG15" s="5">
        <v>4424.2138364779876</v>
      </c>
      <c r="AH15" s="5">
        <v>546.47798742138366</v>
      </c>
      <c r="AI15" s="5">
        <v>1349.6855345911949</v>
      </c>
      <c r="AJ15" s="5">
        <v>913.39622641509436</v>
      </c>
      <c r="AK15" s="5">
        <v>1065.7232704402516</v>
      </c>
      <c r="AL15" s="5">
        <v>18.930817610062892</v>
      </c>
      <c r="AM15" s="5">
        <v>40.566037735849058</v>
      </c>
      <c r="AN15" s="5">
        <v>9747</v>
      </c>
    </row>
    <row r="16" spans="1:40" s="2" customFormat="1" ht="12" customHeight="1" x14ac:dyDescent="0.2">
      <c r="A16" s="40" t="s">
        <v>57</v>
      </c>
      <c r="B16" s="5">
        <v>10576.163522012579</v>
      </c>
      <c r="C16" s="5">
        <v>3500.1886792452829</v>
      </c>
      <c r="D16" s="5">
        <v>353.27044025157232</v>
      </c>
      <c r="E16" s="5">
        <v>255.78616352201257</v>
      </c>
      <c r="F16" s="5">
        <v>23020.440251572327</v>
      </c>
      <c r="G16" s="5">
        <v>159.74842767295598</v>
      </c>
      <c r="H16" s="5">
        <v>492.51572327044022</v>
      </c>
      <c r="I16" s="5">
        <v>37.610062893081761</v>
      </c>
      <c r="J16" s="5">
        <v>493.33333333333331</v>
      </c>
      <c r="K16" s="5">
        <v>190.18867924528303</v>
      </c>
      <c r="L16" s="5">
        <v>414.90566037735846</v>
      </c>
      <c r="M16" s="5">
        <v>1689.0566037735848</v>
      </c>
      <c r="N16" s="5">
        <v>255.84905660377359</v>
      </c>
      <c r="O16" s="5">
        <v>3488.0467145790558</v>
      </c>
      <c r="P16" s="5">
        <v>703.00462012320327</v>
      </c>
      <c r="Q16" s="5">
        <v>897.77412731006166</v>
      </c>
      <c r="R16" s="5">
        <v>166.17453798767966</v>
      </c>
      <c r="S16" s="5">
        <v>24420.377358490565</v>
      </c>
      <c r="T16" s="5">
        <v>45536.603773584902</v>
      </c>
      <c r="U16" s="5">
        <v>185.40880503144655</v>
      </c>
      <c r="V16" s="5" t="s">
        <v>114</v>
      </c>
      <c r="W16" s="5">
        <v>83.899371069182394</v>
      </c>
      <c r="X16" s="5">
        <v>602.95597484276732</v>
      </c>
      <c r="Y16" s="5">
        <v>317.16981132075472</v>
      </c>
      <c r="Z16" s="5">
        <v>231.1320754716981</v>
      </c>
      <c r="AA16" s="5">
        <v>1533</v>
      </c>
      <c r="AB16" s="5">
        <v>43.081761006289305</v>
      </c>
      <c r="AC16" s="5">
        <v>90.754716981132077</v>
      </c>
      <c r="AD16" s="5">
        <v>39.559748427672957</v>
      </c>
      <c r="AE16" s="5">
        <v>64.716981132075475</v>
      </c>
      <c r="AF16" s="5">
        <v>434.33962264150944</v>
      </c>
      <c r="AG16" s="5">
        <v>4799.3710691823899</v>
      </c>
      <c r="AH16" s="5">
        <v>847.7358490566038</v>
      </c>
      <c r="AI16" s="5">
        <v>918.30188679245282</v>
      </c>
      <c r="AJ16" s="5">
        <v>1159.874213836478</v>
      </c>
      <c r="AK16" s="5">
        <v>1236.7924528301887</v>
      </c>
      <c r="AL16" s="5">
        <v>19.119496855345911</v>
      </c>
      <c r="AM16" s="5">
        <v>38.050314465408803</v>
      </c>
      <c r="AN16" s="5">
        <v>4173</v>
      </c>
    </row>
    <row r="17" spans="1:40" s="2" customFormat="1" ht="12" customHeight="1" x14ac:dyDescent="0.2">
      <c r="A17" s="40" t="s">
        <v>58</v>
      </c>
      <c r="B17" s="5">
        <v>37964.339622641506</v>
      </c>
      <c r="C17" s="5">
        <v>3016.4779874213837</v>
      </c>
      <c r="D17" s="5">
        <v>386.10062893081761</v>
      </c>
      <c r="E17" s="5">
        <v>98.050314465408803</v>
      </c>
      <c r="F17" s="5">
        <v>22992.452830188678</v>
      </c>
      <c r="G17" s="5">
        <v>200.12578616352201</v>
      </c>
      <c r="H17" s="5">
        <v>131.69811320754718</v>
      </c>
      <c r="I17" s="5">
        <v>5.0314465408805029</v>
      </c>
      <c r="J17" s="5">
        <v>515.3459119496855</v>
      </c>
      <c r="K17" s="5">
        <v>189.68553459119497</v>
      </c>
      <c r="L17" s="5">
        <v>472.38993710691824</v>
      </c>
      <c r="M17" s="5">
        <v>1592.3270440251572</v>
      </c>
      <c r="N17" s="5">
        <v>170.88050314465409</v>
      </c>
      <c r="O17" s="5">
        <v>3338.0374743326493</v>
      </c>
      <c r="P17" s="5">
        <v>672.77073921971248</v>
      </c>
      <c r="Q17" s="5">
        <v>859.16386036960989</v>
      </c>
      <c r="R17" s="5">
        <v>159.02792607802874</v>
      </c>
      <c r="S17" s="5">
        <v>24023.710691823901</v>
      </c>
      <c r="T17" s="5">
        <v>41036.666666666664</v>
      </c>
      <c r="U17" s="5">
        <v>75.59748427672956</v>
      </c>
      <c r="V17" s="5" t="s">
        <v>114</v>
      </c>
      <c r="W17" s="5">
        <v>88.176100628930811</v>
      </c>
      <c r="X17" s="5">
        <v>666.79245283018861</v>
      </c>
      <c r="Y17" s="5">
        <v>297.35849056603774</v>
      </c>
      <c r="Z17" s="5">
        <v>160.06289308176099</v>
      </c>
      <c r="AA17" s="5">
        <v>1347</v>
      </c>
      <c r="AB17" s="5">
        <v>49.496855345911946</v>
      </c>
      <c r="AC17" s="5">
        <v>58.80503144654088</v>
      </c>
      <c r="AD17" s="5">
        <v>37.987421383647799</v>
      </c>
      <c r="AE17" s="5">
        <v>41.446540880503143</v>
      </c>
      <c r="AF17" s="5">
        <v>212.45283018867923</v>
      </c>
      <c r="AG17" s="5">
        <v>4208.1132075471696</v>
      </c>
      <c r="AH17" s="5">
        <v>494.52830188679246</v>
      </c>
      <c r="AI17" s="5">
        <v>261.63522012578613</v>
      </c>
      <c r="AJ17" s="5">
        <v>910</v>
      </c>
      <c r="AK17" s="5">
        <v>1181.9496855345913</v>
      </c>
      <c r="AL17" s="5">
        <v>3.0188679245283017</v>
      </c>
      <c r="AM17" s="5">
        <v>20.188679245283019</v>
      </c>
      <c r="AN17" s="5">
        <v>2037</v>
      </c>
    </row>
    <row r="18" spans="1:40" s="2" customFormat="1" ht="12" customHeight="1" x14ac:dyDescent="0.2">
      <c r="A18" s="40" t="s">
        <v>59</v>
      </c>
      <c r="B18" s="5">
        <v>24099.748427672956</v>
      </c>
      <c r="C18" s="5">
        <v>2137.0440251572327</v>
      </c>
      <c r="D18" s="5">
        <v>176.54088050314465</v>
      </c>
      <c r="E18" s="5">
        <v>748.36477987421381</v>
      </c>
      <c r="F18" s="5">
        <v>23011.383647798742</v>
      </c>
      <c r="G18" s="5">
        <v>1100.0628930817609</v>
      </c>
      <c r="H18" s="5">
        <v>1237.2327044025158</v>
      </c>
      <c r="I18" s="5">
        <v>63.962264150943398</v>
      </c>
      <c r="J18" s="5">
        <v>1662.0754716981132</v>
      </c>
      <c r="K18" s="5">
        <v>224.77987421383648</v>
      </c>
      <c r="L18" s="5">
        <v>571.82389937106916</v>
      </c>
      <c r="M18" s="5">
        <v>2850</v>
      </c>
      <c r="N18" s="5">
        <v>430.8176100628931</v>
      </c>
      <c r="O18" s="5">
        <v>4050.2494866529778</v>
      </c>
      <c r="P18" s="5">
        <v>816.31478439425041</v>
      </c>
      <c r="Q18" s="5">
        <v>1042.4772073921972</v>
      </c>
      <c r="R18" s="5">
        <v>192.95852156057495</v>
      </c>
      <c r="S18" s="5">
        <v>25134.654088050313</v>
      </c>
      <c r="T18" s="5">
        <v>46751.949685534593</v>
      </c>
      <c r="U18" s="5">
        <v>176.98113207547169</v>
      </c>
      <c r="V18" s="5" t="s">
        <v>114</v>
      </c>
      <c r="W18" s="5">
        <v>92.138364779874209</v>
      </c>
      <c r="X18" s="5">
        <v>757.98742138364776</v>
      </c>
      <c r="Y18" s="5">
        <v>601.5094339622641</v>
      </c>
      <c r="Z18" s="5">
        <v>520.44025157232704</v>
      </c>
      <c r="AA18" s="5">
        <v>1182</v>
      </c>
      <c r="AB18" s="5">
        <v>47.106918238993707</v>
      </c>
      <c r="AC18" s="5">
        <v>118.55345911949685</v>
      </c>
      <c r="AD18" s="5">
        <v>51.257861635220124</v>
      </c>
      <c r="AE18" s="5">
        <v>70.25157232704403</v>
      </c>
      <c r="AF18" s="5">
        <v>435.3459119496855</v>
      </c>
      <c r="AG18" s="5">
        <v>3304.7798742138366</v>
      </c>
      <c r="AH18" s="5">
        <v>1136.1006289308175</v>
      </c>
      <c r="AI18" s="5">
        <v>738.4276729559748</v>
      </c>
      <c r="AJ18" s="5">
        <v>2687.7987421383646</v>
      </c>
      <c r="AK18" s="5">
        <v>1139.2452830188679</v>
      </c>
      <c r="AL18" s="5">
        <v>184.33962264150944</v>
      </c>
      <c r="AM18" s="5">
        <v>696.28930817610058</v>
      </c>
      <c r="AN18" s="5">
        <v>6</v>
      </c>
    </row>
    <row r="19" spans="1:40" s="2" customFormat="1" ht="12" customHeight="1" x14ac:dyDescent="0.2">
      <c r="A19" s="41" t="s">
        <v>60</v>
      </c>
      <c r="B19" s="6">
        <v>6167.7358490566039</v>
      </c>
      <c r="C19" s="6">
        <v>3612.767295597484</v>
      </c>
      <c r="D19" s="6">
        <v>126.66666666666666</v>
      </c>
      <c r="E19" s="6">
        <v>803.64779874213832</v>
      </c>
      <c r="F19" s="6">
        <v>23893.081761006288</v>
      </c>
      <c r="G19" s="6">
        <v>1539.6226415094338</v>
      </c>
      <c r="H19" s="6">
        <v>3843.7106918238992</v>
      </c>
      <c r="I19" s="6">
        <v>58.301886792452827</v>
      </c>
      <c r="J19" s="6">
        <v>4347.9874213836474</v>
      </c>
      <c r="K19" s="6">
        <v>169.68553459119497</v>
      </c>
      <c r="L19" s="6">
        <v>473.89937106918239</v>
      </c>
      <c r="M19" s="6">
        <v>1798.6163522012578</v>
      </c>
      <c r="N19" s="6">
        <v>444.71698113207549</v>
      </c>
      <c r="O19" s="6">
        <v>5428.8742299794667</v>
      </c>
      <c r="P19" s="6">
        <v>1094.1721765913758</v>
      </c>
      <c r="Q19" s="6">
        <v>1397.3158110882957</v>
      </c>
      <c r="R19" s="6">
        <v>258.63778234086243</v>
      </c>
      <c r="S19" s="6">
        <v>22168.176100628931</v>
      </c>
      <c r="T19" s="6">
        <v>43801.761006289307</v>
      </c>
      <c r="U19" s="6">
        <v>122.20125786163521</v>
      </c>
      <c r="V19" s="6" t="s">
        <v>114</v>
      </c>
      <c r="W19" s="6">
        <v>117.16981132075472</v>
      </c>
      <c r="X19" s="6">
        <v>924.96855345911945</v>
      </c>
      <c r="Y19" s="6">
        <v>525.47169811320748</v>
      </c>
      <c r="Z19" s="6">
        <v>475.22012578616352</v>
      </c>
      <c r="AA19" s="6">
        <v>847</v>
      </c>
      <c r="AB19" s="6">
        <v>46.918238993710688</v>
      </c>
      <c r="AC19" s="6">
        <v>50.628930817610062</v>
      </c>
      <c r="AD19" s="6">
        <v>60.754716981132077</v>
      </c>
      <c r="AE19" s="6">
        <v>92.830188679245282</v>
      </c>
      <c r="AF19" s="6">
        <v>567.23270440251576</v>
      </c>
      <c r="AG19" s="6">
        <v>3197.4213836477988</v>
      </c>
      <c r="AH19" s="6">
        <v>686.72955974842762</v>
      </c>
      <c r="AI19" s="6">
        <v>652.32704402515719</v>
      </c>
      <c r="AJ19" s="6">
        <v>3382.8930817610062</v>
      </c>
      <c r="AK19" s="6">
        <v>1297.9245283018868</v>
      </c>
      <c r="AL19" s="6">
        <v>322.2641509433962</v>
      </c>
      <c r="AM19" s="6">
        <v>29.937106918238992</v>
      </c>
      <c r="AN19" s="6">
        <v>307</v>
      </c>
    </row>
    <row r="20" spans="1:40" x14ac:dyDescent="0.2">
      <c r="A20" s="10" t="s">
        <v>118</v>
      </c>
    </row>
    <row r="21" spans="1:40" s="2" customFormat="1" ht="11.25" customHeight="1" x14ac:dyDescent="0.2">
      <c r="A21" s="8" t="s">
        <v>61</v>
      </c>
      <c r="B21" s="3"/>
      <c r="L21" s="11"/>
      <c r="O21" s="11"/>
      <c r="P21" s="11"/>
      <c r="Q21" s="11"/>
      <c r="R21" s="11"/>
      <c r="S21" s="12"/>
    </row>
    <row r="22" spans="1:40" s="2" customFormat="1" ht="11.25" customHeight="1" x14ac:dyDescent="0.2">
      <c r="A22" s="9" t="s">
        <v>62</v>
      </c>
      <c r="B22" s="3"/>
      <c r="O22" s="11"/>
      <c r="P22" s="11"/>
      <c r="Q22" s="11"/>
      <c r="R22" s="11"/>
    </row>
    <row r="23" spans="1:40" s="2" customFormat="1" ht="11.25" customHeight="1" x14ac:dyDescent="0.2">
      <c r="A23" s="8" t="s">
        <v>63</v>
      </c>
      <c r="B23" s="3"/>
      <c r="O23" s="11"/>
      <c r="P23" s="11"/>
      <c r="Q23" s="11"/>
      <c r="R23" s="11"/>
    </row>
    <row r="24" spans="1:40" s="2" customFormat="1" ht="11.25" customHeight="1" x14ac:dyDescent="0.2">
      <c r="A24" s="8" t="s">
        <v>64</v>
      </c>
      <c r="B24" s="3"/>
      <c r="O24" s="11"/>
      <c r="P24" s="11"/>
      <c r="Q24" s="11"/>
      <c r="R24" s="11"/>
    </row>
    <row r="25" spans="1:40" s="2" customFormat="1" ht="11.25" customHeight="1" x14ac:dyDescent="0.2">
      <c r="A25" s="8" t="s">
        <v>65</v>
      </c>
      <c r="B25" s="3"/>
      <c r="O25" s="11"/>
      <c r="P25" s="11"/>
      <c r="Q25" s="11"/>
      <c r="R25" s="11"/>
    </row>
    <row r="26" spans="1:40" s="2" customFormat="1" ht="11.25" customHeight="1" x14ac:dyDescent="0.2">
      <c r="A26" s="7" t="s">
        <v>66</v>
      </c>
      <c r="Q26" s="33"/>
    </row>
  </sheetData>
  <mergeCells count="9">
    <mergeCell ref="AG5:AN5"/>
    <mergeCell ref="A1:AN1"/>
    <mergeCell ref="A5:A6"/>
    <mergeCell ref="B5:D5"/>
    <mergeCell ref="E5:F5"/>
    <mergeCell ref="G5:J5"/>
    <mergeCell ref="K5:R5"/>
    <mergeCell ref="S5:T5"/>
    <mergeCell ref="U5:AB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6"/>
  <sheetViews>
    <sheetView workbookViewId="0">
      <selection activeCell="A3" sqref="A3"/>
    </sheetView>
  </sheetViews>
  <sheetFormatPr baseColWidth="10" defaultColWidth="11.42578125" defaultRowHeight="12" x14ac:dyDescent="0.2"/>
  <cols>
    <col min="1" max="16384" width="11.42578125" style="10"/>
  </cols>
  <sheetData>
    <row r="1" spans="1:35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spans="1:35" x14ac:dyDescent="0.2">
      <c r="A2" s="1" t="s">
        <v>123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2">
      <c r="A5" s="59" t="s">
        <v>1</v>
      </c>
      <c r="B5" s="57" t="s">
        <v>2</v>
      </c>
      <c r="C5" s="57"/>
      <c r="D5" s="57"/>
      <c r="E5" s="57" t="s">
        <v>3</v>
      </c>
      <c r="F5" s="57"/>
      <c r="G5" s="61" t="s">
        <v>4</v>
      </c>
      <c r="H5" s="61"/>
      <c r="I5" s="61"/>
      <c r="J5" s="61"/>
      <c r="K5" s="61" t="s">
        <v>5</v>
      </c>
      <c r="L5" s="61"/>
      <c r="M5" s="61"/>
      <c r="N5" s="61"/>
      <c r="O5" s="61"/>
      <c r="P5" s="57" t="s">
        <v>6</v>
      </c>
      <c r="Q5" s="57"/>
      <c r="R5" s="57" t="s">
        <v>7</v>
      </c>
      <c r="S5" s="57"/>
      <c r="T5" s="57"/>
      <c r="U5" s="57"/>
      <c r="V5" s="57"/>
      <c r="W5" s="57"/>
      <c r="X5" s="57"/>
      <c r="Y5" s="17"/>
      <c r="Z5" s="17"/>
      <c r="AA5" s="17"/>
      <c r="AB5" s="17"/>
      <c r="AC5" s="57" t="s">
        <v>8</v>
      </c>
      <c r="AD5" s="57"/>
      <c r="AE5" s="57"/>
      <c r="AF5" s="57"/>
      <c r="AG5" s="57"/>
      <c r="AH5" s="57"/>
      <c r="AI5" s="57"/>
    </row>
    <row r="6" spans="1:35" ht="24" x14ac:dyDescent="0.2">
      <c r="A6" s="60"/>
      <c r="B6" s="16" t="s">
        <v>9</v>
      </c>
      <c r="C6" s="16" t="s">
        <v>10</v>
      </c>
      <c r="D6" s="16" t="s">
        <v>11</v>
      </c>
      <c r="E6" s="16" t="s">
        <v>12</v>
      </c>
      <c r="F6" s="16" t="s">
        <v>13</v>
      </c>
      <c r="G6" s="16" t="s">
        <v>14</v>
      </c>
      <c r="H6" s="16" t="s">
        <v>15</v>
      </c>
      <c r="I6" s="16" t="s">
        <v>16</v>
      </c>
      <c r="J6" s="16" t="s">
        <v>17</v>
      </c>
      <c r="K6" s="16" t="s">
        <v>18</v>
      </c>
      <c r="L6" s="16" t="s">
        <v>19</v>
      </c>
      <c r="M6" s="16" t="s">
        <v>20</v>
      </c>
      <c r="N6" s="16" t="s">
        <v>21</v>
      </c>
      <c r="O6" s="16" t="s">
        <v>67</v>
      </c>
      <c r="P6" s="16" t="s">
        <v>26</v>
      </c>
      <c r="Q6" s="16" t="s">
        <v>27</v>
      </c>
      <c r="R6" s="16" t="s">
        <v>28</v>
      </c>
      <c r="S6" s="16" t="s">
        <v>29</v>
      </c>
      <c r="T6" s="16" t="s">
        <v>30</v>
      </c>
      <c r="U6" s="16" t="s">
        <v>31</v>
      </c>
      <c r="V6" s="16" t="s">
        <v>32</v>
      </c>
      <c r="W6" s="16" t="s">
        <v>33</v>
      </c>
      <c r="X6" s="16" t="s">
        <v>35</v>
      </c>
      <c r="Y6" s="16" t="s">
        <v>36</v>
      </c>
      <c r="Z6" s="16" t="s">
        <v>37</v>
      </c>
      <c r="AA6" s="16" t="s">
        <v>38</v>
      </c>
      <c r="AB6" s="16" t="s">
        <v>39</v>
      </c>
      <c r="AC6" s="16" t="s">
        <v>40</v>
      </c>
      <c r="AD6" s="16" t="s">
        <v>41</v>
      </c>
      <c r="AE6" s="16" t="s">
        <v>42</v>
      </c>
      <c r="AF6" s="16" t="s">
        <v>43</v>
      </c>
      <c r="AG6" s="16" t="s">
        <v>44</v>
      </c>
      <c r="AH6" s="16" t="s">
        <v>45</v>
      </c>
      <c r="AI6" s="16" t="s">
        <v>46</v>
      </c>
    </row>
    <row r="7" spans="1:35" x14ac:dyDescent="0.2">
      <c r="A7" s="39" t="s">
        <v>48</v>
      </c>
      <c r="B7" s="19">
        <f>SUM(B8:B19)</f>
        <v>163157.04402515723</v>
      </c>
      <c r="C7" s="19">
        <f t="shared" ref="C7:AE7" si="0">SUM(C8:C19)</f>
        <v>24215.723270440252</v>
      </c>
      <c r="D7" s="19">
        <f t="shared" si="0"/>
        <v>1236.7924528301885</v>
      </c>
      <c r="E7" s="19">
        <f t="shared" si="0"/>
        <v>4219.4968553459121</v>
      </c>
      <c r="F7" s="19">
        <f>SUM(F8:F19)/6.6</f>
        <v>44539.365351629502</v>
      </c>
      <c r="G7" s="19">
        <f t="shared" si="0"/>
        <v>20753.144654088046</v>
      </c>
      <c r="H7" s="19">
        <f t="shared" si="0"/>
        <v>18892.641509433961</v>
      </c>
      <c r="I7" s="19">
        <f t="shared" si="0"/>
        <v>584.77987421383637</v>
      </c>
      <c r="J7" s="19">
        <f t="shared" si="0"/>
        <v>23087.672955974842</v>
      </c>
      <c r="K7" s="19">
        <f t="shared" si="0"/>
        <v>2516.1635220125786</v>
      </c>
      <c r="L7" s="19">
        <f t="shared" si="0"/>
        <v>5420.3144654088064</v>
      </c>
      <c r="M7" s="19">
        <f t="shared" si="0"/>
        <v>23441.572327044021</v>
      </c>
      <c r="N7" s="19">
        <f t="shared" si="0"/>
        <v>3912.3899371069183</v>
      </c>
      <c r="O7" s="19">
        <f t="shared" si="0"/>
        <v>4524.465408805032</v>
      </c>
      <c r="P7" s="19">
        <f>SUM(P8:P19)/12</f>
        <v>25847.898322851153</v>
      </c>
      <c r="Q7" s="19">
        <f>SUM(Q8:Q19)/12</f>
        <v>46244.156184486375</v>
      </c>
      <c r="R7" s="19">
        <f t="shared" si="0"/>
        <v>4255.2201257861634</v>
      </c>
      <c r="S7" s="19">
        <f t="shared" si="0"/>
        <v>609.1823899371069</v>
      </c>
      <c r="T7" s="19">
        <f t="shared" si="0"/>
        <v>1445.5345911949687</v>
      </c>
      <c r="U7" s="19">
        <f t="shared" si="0"/>
        <v>8759.9371069182398</v>
      </c>
      <c r="V7" s="19">
        <f t="shared" si="0"/>
        <v>7495.59748427673</v>
      </c>
      <c r="W7" s="19">
        <f t="shared" si="0"/>
        <v>3829.5597484276732</v>
      </c>
      <c r="X7" s="19">
        <f t="shared" si="0"/>
        <v>3428.4905660377353</v>
      </c>
      <c r="Y7" s="19">
        <f t="shared" si="0"/>
        <v>1900.125786163522</v>
      </c>
      <c r="Z7" s="19">
        <f t="shared" si="0"/>
        <v>742.01257861635202</v>
      </c>
      <c r="AA7" s="19">
        <f t="shared" si="0"/>
        <v>816.79245283018861</v>
      </c>
      <c r="AB7" s="19">
        <f t="shared" si="0"/>
        <v>7331.2578616352193</v>
      </c>
      <c r="AC7" s="19">
        <f>SUM(AC8:AC19)/3</f>
        <v>12926.729559748428</v>
      </c>
      <c r="AD7" s="19">
        <f>SUM(AD8:AD19)/3</f>
        <v>2675.9748427672953</v>
      </c>
      <c r="AE7" s="19">
        <f t="shared" si="0"/>
        <v>8544.2138364779876</v>
      </c>
      <c r="AF7" s="19">
        <f>SUM(AF8:AF19)/3</f>
        <v>9260.3354297693932</v>
      </c>
      <c r="AG7" s="19">
        <f>SUM(AG8:AG19)/3</f>
        <v>5039.7693920335423</v>
      </c>
      <c r="AH7" s="19">
        <f>SUM(AH8:AH19)/3</f>
        <v>626.81341719077568</v>
      </c>
      <c r="AI7" s="19">
        <f>SUM(AI8:AI19)</f>
        <v>1516.7924528301885</v>
      </c>
    </row>
    <row r="8" spans="1:35" x14ac:dyDescent="0.2">
      <c r="A8" s="40" t="s">
        <v>49</v>
      </c>
      <c r="B8" s="5">
        <v>475.53459119496853</v>
      </c>
      <c r="C8" s="5">
        <v>1778.1132075471698</v>
      </c>
      <c r="D8" s="5">
        <v>649.37106918238987</v>
      </c>
      <c r="E8" s="5">
        <v>122.70440251572327</v>
      </c>
      <c r="F8" s="5">
        <v>24289.371069182391</v>
      </c>
      <c r="G8" s="5">
        <v>619.62264150943395</v>
      </c>
      <c r="H8" s="5">
        <v>1140.440251572327</v>
      </c>
      <c r="I8" s="5">
        <v>26.477987421383649</v>
      </c>
      <c r="J8" s="5">
        <v>4804.7798742138366</v>
      </c>
      <c r="K8" s="5">
        <v>191.25786163522011</v>
      </c>
      <c r="L8" s="5">
        <v>352.13836477987422</v>
      </c>
      <c r="M8" s="5">
        <v>2029.3710691823899</v>
      </c>
      <c r="N8" s="5">
        <v>542.07547169811323</v>
      </c>
      <c r="O8" s="5">
        <v>368.42767295597486</v>
      </c>
      <c r="P8" s="5">
        <v>25729.433962264149</v>
      </c>
      <c r="Q8" s="5">
        <v>43735.345911949684</v>
      </c>
      <c r="R8" s="5">
        <v>217.98742138364778</v>
      </c>
      <c r="S8" s="5">
        <v>0</v>
      </c>
      <c r="T8" s="5">
        <v>88.55345911949685</v>
      </c>
      <c r="U8" s="5">
        <v>578.11320754716985</v>
      </c>
      <c r="V8" s="5">
        <v>393.77358490566036</v>
      </c>
      <c r="W8" s="5">
        <v>172.32704402515722</v>
      </c>
      <c r="X8" s="5">
        <v>617.12830188679243</v>
      </c>
      <c r="Y8" s="5">
        <v>125.78616352201257</v>
      </c>
      <c r="Z8" s="5">
        <v>40.628930817610062</v>
      </c>
      <c r="AA8" s="5">
        <v>72.515723270440247</v>
      </c>
      <c r="AB8" s="5">
        <v>267.16981132075472</v>
      </c>
      <c r="AC8" s="5">
        <v>5404.9056603773588</v>
      </c>
      <c r="AD8" s="5">
        <v>436.10062893081761</v>
      </c>
      <c r="AE8" s="5">
        <v>537.86163522012578</v>
      </c>
      <c r="AF8" s="5">
        <v>3640.566037735849</v>
      </c>
      <c r="AG8" s="5">
        <v>1389.559748427673</v>
      </c>
      <c r="AH8" s="5">
        <v>365.47169811320754</v>
      </c>
      <c r="AI8" s="5">
        <v>41.0062893081761</v>
      </c>
    </row>
    <row r="9" spans="1:35" x14ac:dyDescent="0.2">
      <c r="A9" s="40" t="s">
        <v>50</v>
      </c>
      <c r="B9" s="5">
        <v>427.67295597484275</v>
      </c>
      <c r="C9" s="5">
        <v>1900.5031446540879</v>
      </c>
      <c r="D9" s="5">
        <v>1.2578616352201257</v>
      </c>
      <c r="E9" s="5">
        <v>103.08176100628931</v>
      </c>
      <c r="F9" s="5">
        <v>23937.735849056604</v>
      </c>
      <c r="G9" s="5">
        <v>11203.522012578616</v>
      </c>
      <c r="H9" s="5">
        <v>3162.7044025157234</v>
      </c>
      <c r="I9" s="5">
        <v>27.10691823899371</v>
      </c>
      <c r="J9" s="5">
        <v>4719.6226415094343</v>
      </c>
      <c r="K9" s="5">
        <v>237.29559748427673</v>
      </c>
      <c r="L9" s="5">
        <v>561.5723270440252</v>
      </c>
      <c r="M9" s="5">
        <v>3734.3396226415093</v>
      </c>
      <c r="N9" s="5">
        <v>420</v>
      </c>
      <c r="O9" s="5">
        <v>512.32704402515719</v>
      </c>
      <c r="P9" s="5">
        <v>25644.150943396227</v>
      </c>
      <c r="Q9" s="5">
        <v>45375.471698113208</v>
      </c>
      <c r="R9" s="5">
        <v>350.44025157232704</v>
      </c>
      <c r="S9" s="5">
        <v>5.4716981132075473</v>
      </c>
      <c r="T9" s="5">
        <v>121.9496855345912</v>
      </c>
      <c r="U9" s="5">
        <v>767.79874213836479</v>
      </c>
      <c r="V9" s="5">
        <v>928.61635220125788</v>
      </c>
      <c r="W9" s="5">
        <v>403.45911949685535</v>
      </c>
      <c r="X9" s="5">
        <v>1097.1169811320754</v>
      </c>
      <c r="Y9" s="5">
        <v>120.81761006289308</v>
      </c>
      <c r="Z9" s="5">
        <v>109.55974842767296</v>
      </c>
      <c r="AA9" s="5">
        <v>124.27672955974842</v>
      </c>
      <c r="AB9" s="5">
        <v>895.47169811320748</v>
      </c>
      <c r="AC9" s="5">
        <v>4192.1383647798739</v>
      </c>
      <c r="AD9" s="5">
        <v>671.76100628930817</v>
      </c>
      <c r="AE9" s="5">
        <v>787.6100628930817</v>
      </c>
      <c r="AF9" s="5">
        <v>4165.0314465408801</v>
      </c>
      <c r="AG9" s="5">
        <v>899.1823899371069</v>
      </c>
      <c r="AH9" s="5">
        <v>307.67295597484275</v>
      </c>
      <c r="AI9" s="5">
        <v>130.81761006289307</v>
      </c>
    </row>
    <row r="10" spans="1:35" x14ac:dyDescent="0.2">
      <c r="A10" s="40" t="s">
        <v>51</v>
      </c>
      <c r="B10" s="5">
        <v>5842.3270440251572</v>
      </c>
      <c r="C10" s="5">
        <v>1145.9119496855346</v>
      </c>
      <c r="D10" s="5">
        <v>195.91194968553458</v>
      </c>
      <c r="E10" s="5">
        <v>156.72955974842768</v>
      </c>
      <c r="F10" s="5">
        <v>24490.188679245282</v>
      </c>
      <c r="G10" s="5">
        <v>2053.5849056603774</v>
      </c>
      <c r="H10" s="5">
        <v>2936.4779874213837</v>
      </c>
      <c r="I10" s="5">
        <v>61.572327044025158</v>
      </c>
      <c r="J10" s="5">
        <v>2438.4905660377358</v>
      </c>
      <c r="K10" s="5">
        <v>214.40251572327043</v>
      </c>
      <c r="L10" s="5">
        <v>522.32704402515719</v>
      </c>
      <c r="M10" s="5">
        <v>1525.2830188679245</v>
      </c>
      <c r="N10" s="5">
        <v>324.02515723270437</v>
      </c>
      <c r="O10" s="5">
        <v>344.65408805031444</v>
      </c>
      <c r="P10" s="5">
        <v>26082.012578616352</v>
      </c>
      <c r="Q10" s="5">
        <v>44719.685534591197</v>
      </c>
      <c r="R10" s="5">
        <v>212.95597484276729</v>
      </c>
      <c r="S10" s="5">
        <v>9.9371069182389942</v>
      </c>
      <c r="T10" s="5">
        <v>160.75471698113208</v>
      </c>
      <c r="U10" s="5">
        <v>810.12578616352198</v>
      </c>
      <c r="V10" s="5">
        <v>961.76100628930817</v>
      </c>
      <c r="W10" s="5">
        <v>292.01257861635219</v>
      </c>
      <c r="X10" s="5">
        <v>1165.6867924528301</v>
      </c>
      <c r="Y10" s="5">
        <v>171.06918238993711</v>
      </c>
      <c r="Z10" s="5">
        <v>59.496855345911946</v>
      </c>
      <c r="AA10" s="5">
        <v>78.930817610062888</v>
      </c>
      <c r="AB10" s="5">
        <v>689.55974842767296</v>
      </c>
      <c r="AC10" s="5">
        <v>2541.5094339622642</v>
      </c>
      <c r="AD10" s="5">
        <v>590.44025157232704</v>
      </c>
      <c r="AE10" s="5">
        <v>480.44025157232704</v>
      </c>
      <c r="AF10" s="5">
        <v>2239.182389937107</v>
      </c>
      <c r="AG10" s="5">
        <v>1081.1949685534591</v>
      </c>
      <c r="AH10" s="5">
        <v>153.20754716981131</v>
      </c>
      <c r="AI10" s="5">
        <v>64.40251572327044</v>
      </c>
    </row>
    <row r="11" spans="1:35" x14ac:dyDescent="0.2">
      <c r="A11" s="40" t="s">
        <v>52</v>
      </c>
      <c r="B11" s="5">
        <v>28661.446540880501</v>
      </c>
      <c r="C11" s="5">
        <v>1479.2452830188679</v>
      </c>
      <c r="D11" s="5">
        <v>0</v>
      </c>
      <c r="E11" s="5">
        <v>133.01886792452831</v>
      </c>
      <c r="F11" s="5">
        <v>24953.14465408805</v>
      </c>
      <c r="G11" s="5">
        <v>825.28301886792451</v>
      </c>
      <c r="H11" s="5">
        <v>651.19496855345915</v>
      </c>
      <c r="I11" s="5">
        <v>75.59748427672956</v>
      </c>
      <c r="J11" s="5">
        <v>1647.8616352201257</v>
      </c>
      <c r="K11" s="5">
        <v>255.1572327044025</v>
      </c>
      <c r="L11" s="5">
        <v>704.6540880503145</v>
      </c>
      <c r="M11" s="5">
        <v>1693.4591194968552</v>
      </c>
      <c r="N11" s="5">
        <v>296.54088050314465</v>
      </c>
      <c r="O11" s="5">
        <v>393.14465408805029</v>
      </c>
      <c r="P11" s="5">
        <v>25499.685534591194</v>
      </c>
      <c r="Q11" s="5">
        <v>45510.062893081762</v>
      </c>
      <c r="R11" s="5">
        <v>991.13207547169804</v>
      </c>
      <c r="S11" s="5">
        <v>83.018867924528294</v>
      </c>
      <c r="T11" s="5">
        <v>196.22641509433961</v>
      </c>
      <c r="U11" s="5">
        <v>816.66666666666663</v>
      </c>
      <c r="V11" s="5">
        <v>761.69811320754718</v>
      </c>
      <c r="W11" s="5">
        <v>224.33962264150944</v>
      </c>
      <c r="X11" s="5">
        <v>548.55849056603768</v>
      </c>
      <c r="Y11" s="5">
        <v>70.440251572327043</v>
      </c>
      <c r="Z11" s="5">
        <v>75.534591194968556</v>
      </c>
      <c r="AA11" s="5">
        <v>38.113207547169807</v>
      </c>
      <c r="AB11" s="5">
        <v>463.20754716981133</v>
      </c>
      <c r="AC11" s="5">
        <v>533.8364779874214</v>
      </c>
      <c r="AD11" s="5">
        <v>693.33333333333337</v>
      </c>
      <c r="AE11" s="5">
        <v>1455.5974842767296</v>
      </c>
      <c r="AF11" s="5">
        <v>2364.7169811320755</v>
      </c>
      <c r="AG11" s="5">
        <v>535.91194968553452</v>
      </c>
      <c r="AH11" s="5">
        <v>75.723270440251568</v>
      </c>
      <c r="AI11" s="5">
        <v>46.60377358490566</v>
      </c>
    </row>
    <row r="12" spans="1:35" x14ac:dyDescent="0.2">
      <c r="A12" s="40" t="s">
        <v>53</v>
      </c>
      <c r="B12" s="5">
        <v>30829.559748427673</v>
      </c>
      <c r="C12" s="5">
        <v>903.14465408805029</v>
      </c>
      <c r="D12" s="5">
        <v>15.723270440251572</v>
      </c>
      <c r="E12" s="5">
        <v>107.35849056603773</v>
      </c>
      <c r="F12" s="5">
        <v>24967.169811320753</v>
      </c>
      <c r="G12" s="5">
        <v>254.08805031446539</v>
      </c>
      <c r="H12" s="5">
        <v>142.83018867924528</v>
      </c>
      <c r="I12" s="5">
        <v>3.1446540880503142</v>
      </c>
      <c r="J12" s="5">
        <v>924.27672955974845</v>
      </c>
      <c r="K12" s="5">
        <v>269.62264150943395</v>
      </c>
      <c r="L12" s="5">
        <v>388.99371069182388</v>
      </c>
      <c r="M12" s="5">
        <v>1757.5471698113208</v>
      </c>
      <c r="N12" s="5">
        <v>229.87421383647799</v>
      </c>
      <c r="O12" s="5">
        <v>311.9496855345912</v>
      </c>
      <c r="P12" s="5">
        <v>25620.12578616352</v>
      </c>
      <c r="Q12" s="5">
        <v>44152.138364779872</v>
      </c>
      <c r="R12" s="5">
        <v>543.39622641509436</v>
      </c>
      <c r="S12" s="5">
        <v>214.52830188679243</v>
      </c>
      <c r="T12" s="5">
        <v>71.19496855345912</v>
      </c>
      <c r="U12" s="5">
        <v>414.15094339622641</v>
      </c>
      <c r="V12" s="5">
        <v>512.57861635220127</v>
      </c>
      <c r="W12" s="5">
        <v>221.19496855345912</v>
      </c>
      <c r="X12" s="5">
        <v>0</v>
      </c>
      <c r="Y12" s="5">
        <v>57.044025157232703</v>
      </c>
      <c r="Z12" s="5">
        <v>50.880503144654085</v>
      </c>
      <c r="AA12" s="5">
        <v>45.849056603773583</v>
      </c>
      <c r="AB12" s="5">
        <v>475.03144654088049</v>
      </c>
      <c r="AC12" s="5">
        <v>875.72327044025155</v>
      </c>
      <c r="AD12" s="5">
        <v>577.7358490566038</v>
      </c>
      <c r="AE12" s="5">
        <v>165.1572327044025</v>
      </c>
      <c r="AF12" s="5">
        <v>2060.6918238993712</v>
      </c>
      <c r="AG12" s="5">
        <v>1022.7672955974842</v>
      </c>
      <c r="AH12" s="5">
        <v>31.446540880503143</v>
      </c>
      <c r="AI12" s="5">
        <v>44.591194968553459</v>
      </c>
    </row>
    <row r="13" spans="1:35" x14ac:dyDescent="0.2">
      <c r="A13" s="40" t="s">
        <v>54</v>
      </c>
      <c r="B13" s="5">
        <v>10630.314465408805</v>
      </c>
      <c r="C13" s="5">
        <v>2175.3459119496856</v>
      </c>
      <c r="D13" s="5">
        <v>0.88050314465408808</v>
      </c>
      <c r="E13" s="5">
        <v>183.64779874213835</v>
      </c>
      <c r="F13" s="5">
        <v>24898.742138364778</v>
      </c>
      <c r="G13" s="5">
        <v>525.47169811320748</v>
      </c>
      <c r="H13" s="5">
        <v>532.13836477987422</v>
      </c>
      <c r="I13" s="5">
        <v>12.641509433962264</v>
      </c>
      <c r="J13" s="5">
        <v>565.3459119496855</v>
      </c>
      <c r="K13" s="5">
        <v>214.52830188679243</v>
      </c>
      <c r="L13" s="5">
        <v>556.85534591194971</v>
      </c>
      <c r="M13" s="5">
        <v>1702.5786163522012</v>
      </c>
      <c r="N13" s="5">
        <v>313.64779874213838</v>
      </c>
      <c r="O13" s="5">
        <v>493.96226415094338</v>
      </c>
      <c r="P13" s="5">
        <v>24512.201257861634</v>
      </c>
      <c r="Q13" s="5">
        <v>47472.38993710692</v>
      </c>
      <c r="R13" s="5">
        <v>544.27672955974845</v>
      </c>
      <c r="S13" s="5">
        <v>201.32075471698113</v>
      </c>
      <c r="T13" s="5">
        <v>154.59119496855345</v>
      </c>
      <c r="U13" s="5">
        <v>1105.9119496855346</v>
      </c>
      <c r="V13" s="5">
        <v>1007.6100628930817</v>
      </c>
      <c r="W13" s="5">
        <v>440.12578616352198</v>
      </c>
      <c r="X13" s="5">
        <v>0</v>
      </c>
      <c r="Y13" s="5">
        <v>833.01886792452831</v>
      </c>
      <c r="Z13" s="5">
        <v>59.874213836477985</v>
      </c>
      <c r="AA13" s="5">
        <v>55.911949685534587</v>
      </c>
      <c r="AB13" s="5">
        <v>974.71698113207549</v>
      </c>
      <c r="AC13" s="5">
        <v>264.77987421383648</v>
      </c>
      <c r="AD13" s="5">
        <v>453.71069182389937</v>
      </c>
      <c r="AE13" s="5">
        <v>1069.9371069182389</v>
      </c>
      <c r="AF13" s="5">
        <v>2091.4465408805031</v>
      </c>
      <c r="AG13" s="5">
        <v>1210.125786163522</v>
      </c>
      <c r="AH13" s="5">
        <v>106.72955974842768</v>
      </c>
      <c r="AI13" s="5">
        <v>88.993710691823892</v>
      </c>
    </row>
    <row r="14" spans="1:35" x14ac:dyDescent="0.2">
      <c r="A14" s="40" t="s">
        <v>55</v>
      </c>
      <c r="B14" s="5">
        <v>2505.4088050314463</v>
      </c>
      <c r="C14" s="5">
        <v>2221.8867924528299</v>
      </c>
      <c r="D14" s="5">
        <v>0</v>
      </c>
      <c r="E14" s="5">
        <v>560.8176100628931</v>
      </c>
      <c r="F14" s="5">
        <v>24596.918238993709</v>
      </c>
      <c r="G14" s="5">
        <v>849.74842767295593</v>
      </c>
      <c r="H14" s="5">
        <v>2620.5031446540879</v>
      </c>
      <c r="I14" s="5">
        <v>69.433962264150935</v>
      </c>
      <c r="J14" s="5">
        <v>733.01886792452831</v>
      </c>
      <c r="K14" s="5">
        <v>103.20754716981132</v>
      </c>
      <c r="L14" s="5">
        <v>352.2641509433962</v>
      </c>
      <c r="M14" s="5">
        <v>1396.3522012578617</v>
      </c>
      <c r="N14" s="5">
        <v>257.35849056603774</v>
      </c>
      <c r="O14" s="5">
        <v>244.46540880503144</v>
      </c>
      <c r="P14" s="5">
        <v>26227.987421383648</v>
      </c>
      <c r="Q14" s="5">
        <v>48444.46540880503</v>
      </c>
      <c r="R14" s="5">
        <v>232.64150943396226</v>
      </c>
      <c r="S14" s="5">
        <v>93.018867924528294</v>
      </c>
      <c r="T14" s="5">
        <v>100.18867924528301</v>
      </c>
      <c r="U14" s="5">
        <v>520.31446540880506</v>
      </c>
      <c r="V14" s="5">
        <v>558.61635220125788</v>
      </c>
      <c r="W14" s="5">
        <v>357.35849056603774</v>
      </c>
      <c r="X14" s="5">
        <v>0</v>
      </c>
      <c r="Y14" s="5">
        <v>86.79245283018868</v>
      </c>
      <c r="Z14" s="5">
        <v>81.320754716981128</v>
      </c>
      <c r="AA14" s="5">
        <v>98.930817610062888</v>
      </c>
      <c r="AB14" s="5">
        <v>453.71069182389937</v>
      </c>
      <c r="AC14" s="5">
        <v>5353.0817610062895</v>
      </c>
      <c r="AD14" s="5">
        <v>694.77987421383648</v>
      </c>
      <c r="AE14" s="5">
        <v>813.45911949685535</v>
      </c>
      <c r="AF14" s="5">
        <v>1444.8427672955975</v>
      </c>
      <c r="AG14" s="5">
        <v>1672.0125786163521</v>
      </c>
      <c r="AH14" s="5">
        <v>136.16352201257862</v>
      </c>
      <c r="AI14" s="5">
        <v>94.465408805031444</v>
      </c>
    </row>
    <row r="15" spans="1:35" x14ac:dyDescent="0.2">
      <c r="A15" s="40" t="s">
        <v>56</v>
      </c>
      <c r="B15" s="5">
        <v>4808.8050314465409</v>
      </c>
      <c r="C15" s="5">
        <v>3375.5974842767296</v>
      </c>
      <c r="D15" s="5">
        <v>47.79874213836478</v>
      </c>
      <c r="E15" s="5">
        <v>586.41509433962267</v>
      </c>
      <c r="F15" s="5">
        <v>24433.647798742139</v>
      </c>
      <c r="G15" s="5">
        <v>1236.2893081761006</v>
      </c>
      <c r="H15" s="5">
        <v>2482.9559748427673</v>
      </c>
      <c r="I15" s="5">
        <v>117.23270440251572</v>
      </c>
      <c r="J15" s="5">
        <v>671.32075471698113</v>
      </c>
      <c r="K15" s="5">
        <v>155.91194968553458</v>
      </c>
      <c r="L15" s="5">
        <v>366.54088050314465</v>
      </c>
      <c r="M15" s="5">
        <v>1862.4528301886792</v>
      </c>
      <c r="N15" s="5">
        <v>332.01257861635219</v>
      </c>
      <c r="O15" s="5">
        <v>306.60377358490564</v>
      </c>
      <c r="P15" s="5">
        <v>26193.899371069183</v>
      </c>
      <c r="Q15" s="5">
        <v>48864.716981132071</v>
      </c>
      <c r="R15" s="5">
        <v>375.78616352201254</v>
      </c>
      <c r="S15" s="5">
        <v>1.8867924528301887</v>
      </c>
      <c r="T15" s="5">
        <v>90.628930817610055</v>
      </c>
      <c r="U15" s="5">
        <v>669.43396226415098</v>
      </c>
      <c r="V15" s="5">
        <v>380.18867924528303</v>
      </c>
      <c r="W15" s="5">
        <v>312.38993710691824</v>
      </c>
      <c r="X15" s="5">
        <v>0</v>
      </c>
      <c r="Y15" s="5">
        <v>71.320754716981128</v>
      </c>
      <c r="Z15" s="5">
        <v>37.358490566037737</v>
      </c>
      <c r="AA15" s="5">
        <v>54.40251572327044</v>
      </c>
      <c r="AB15" s="5">
        <v>594.15094339622635</v>
      </c>
      <c r="AC15" s="5">
        <v>4488.1761006289307</v>
      </c>
      <c r="AD15" s="5">
        <v>559.43396226415098</v>
      </c>
      <c r="AE15" s="5">
        <v>227.9245283018868</v>
      </c>
      <c r="AF15" s="5">
        <v>970.56603773584902</v>
      </c>
      <c r="AG15" s="5">
        <v>1622.9559748427673</v>
      </c>
      <c r="AH15" s="5">
        <v>19.622641509433961</v>
      </c>
      <c r="AI15" s="5">
        <v>40.628930817610062</v>
      </c>
    </row>
    <row r="16" spans="1:35" x14ac:dyDescent="0.2">
      <c r="A16" s="40" t="s">
        <v>57</v>
      </c>
      <c r="B16" s="5">
        <v>21205.786163522011</v>
      </c>
      <c r="C16" s="5">
        <v>2905.5345911949685</v>
      </c>
      <c r="D16" s="5">
        <v>69.496855345911953</v>
      </c>
      <c r="E16" s="5">
        <v>256.1635220125786</v>
      </c>
      <c r="F16" s="5">
        <v>24471.132075471698</v>
      </c>
      <c r="G16" s="5">
        <v>291.1320754716981</v>
      </c>
      <c r="H16" s="5">
        <v>215.03144654088049</v>
      </c>
      <c r="I16" s="5">
        <v>39.748427672955977</v>
      </c>
      <c r="J16" s="5">
        <v>500.37735849056605</v>
      </c>
      <c r="K16" s="5">
        <v>233.89937106918239</v>
      </c>
      <c r="L16" s="5">
        <v>254.84276729559747</v>
      </c>
      <c r="M16" s="5">
        <v>1551.823899371069</v>
      </c>
      <c r="N16" s="5">
        <v>152.89308176100627</v>
      </c>
      <c r="O16" s="5">
        <v>263.14465408805029</v>
      </c>
      <c r="P16" s="5">
        <v>26037.547169811322</v>
      </c>
      <c r="Q16" s="5">
        <v>45589.371069182387</v>
      </c>
      <c r="R16" s="5">
        <v>357.10691823899373</v>
      </c>
      <c r="S16" s="5">
        <v>0</v>
      </c>
      <c r="T16" s="5">
        <v>93.899371069182394</v>
      </c>
      <c r="U16" s="5">
        <v>654.71698113207549</v>
      </c>
      <c r="V16" s="5">
        <v>426.47798742138366</v>
      </c>
      <c r="W16" s="5">
        <v>190.31446540880503</v>
      </c>
      <c r="X16" s="5">
        <v>0</v>
      </c>
      <c r="Y16" s="5">
        <v>94.654088050314456</v>
      </c>
      <c r="Z16" s="5">
        <v>44.088050314465406</v>
      </c>
      <c r="AA16" s="5">
        <v>40.503144654088047</v>
      </c>
      <c r="AB16" s="5">
        <v>520.25157232704396</v>
      </c>
      <c r="AC16" s="5">
        <v>4843.5849056603774</v>
      </c>
      <c r="AD16" s="5">
        <v>506.54088050314465</v>
      </c>
      <c r="AE16" s="5">
        <v>922.95597484276732</v>
      </c>
      <c r="AF16" s="5">
        <v>1163.2075471698113</v>
      </c>
      <c r="AG16" s="5">
        <v>1623.4591194968552</v>
      </c>
      <c r="AH16" s="5">
        <v>20.125786163522012</v>
      </c>
      <c r="AI16" s="5">
        <v>38.301886792452827</v>
      </c>
    </row>
    <row r="17" spans="1:35" x14ac:dyDescent="0.2">
      <c r="A17" s="40" t="s">
        <v>58</v>
      </c>
      <c r="B17" s="5">
        <v>34523.207547169812</v>
      </c>
      <c r="C17" s="5">
        <v>1859.308176100629</v>
      </c>
      <c r="D17" s="5">
        <v>0</v>
      </c>
      <c r="E17" s="5">
        <v>371.57232704402514</v>
      </c>
      <c r="F17" s="5">
        <v>23869.119496855346</v>
      </c>
      <c r="G17" s="5">
        <v>200.44025157232704</v>
      </c>
      <c r="H17" s="5">
        <v>352.51572327044022</v>
      </c>
      <c r="I17" s="5">
        <v>9.5597484276729556</v>
      </c>
      <c r="J17" s="5">
        <v>447.54716981132077</v>
      </c>
      <c r="K17" s="5">
        <v>217.79874213836479</v>
      </c>
      <c r="L17" s="5">
        <v>299.62264150943395</v>
      </c>
      <c r="M17" s="5">
        <v>1352.2641509433961</v>
      </c>
      <c r="N17" s="5">
        <v>174.08805031446539</v>
      </c>
      <c r="O17" s="5">
        <v>327.67295597484275</v>
      </c>
      <c r="P17" s="5">
        <v>26238.176100628931</v>
      </c>
      <c r="Q17" s="5">
        <v>44708.427672955972</v>
      </c>
      <c r="R17" s="5">
        <v>47.672955974842765</v>
      </c>
      <c r="S17" s="5">
        <v>0</v>
      </c>
      <c r="T17" s="5">
        <v>152.32704402515722</v>
      </c>
      <c r="U17" s="5">
        <v>678.23899371069183</v>
      </c>
      <c r="V17" s="5">
        <v>405.47169811320754</v>
      </c>
      <c r="W17" s="5">
        <v>209.0566037735849</v>
      </c>
      <c r="X17" s="5">
        <v>0</v>
      </c>
      <c r="Y17" s="5">
        <v>84.025157232704402</v>
      </c>
      <c r="Z17" s="5">
        <v>64.40251572327044</v>
      </c>
      <c r="AA17" s="5">
        <v>43.710691823899367</v>
      </c>
      <c r="AB17" s="5">
        <v>534.96855345911945</v>
      </c>
      <c r="AC17" s="5">
        <v>3364.5283018867922</v>
      </c>
      <c r="AD17" s="5">
        <v>498.11320754716979</v>
      </c>
      <c r="AE17" s="5">
        <v>306.72955974842768</v>
      </c>
      <c r="AF17" s="5">
        <v>1376.2264150943397</v>
      </c>
      <c r="AG17" s="5">
        <v>1516.9182389937107</v>
      </c>
      <c r="AH17" s="5">
        <v>34.088050314465406</v>
      </c>
      <c r="AI17" s="5">
        <v>78.742138364779876</v>
      </c>
    </row>
    <row r="18" spans="1:35" x14ac:dyDescent="0.2">
      <c r="A18" s="40" t="s">
        <v>59</v>
      </c>
      <c r="B18" s="5">
        <v>18294.591194968554</v>
      </c>
      <c r="C18" s="5">
        <v>1627.2955974842766</v>
      </c>
      <c r="D18" s="5">
        <v>139.74842767295598</v>
      </c>
      <c r="E18" s="5">
        <v>820.44025157232716</v>
      </c>
      <c r="F18" s="5">
        <v>23547.61006289308</v>
      </c>
      <c r="G18" s="5">
        <v>1246.5408805031443</v>
      </c>
      <c r="H18" s="5">
        <v>1384.5283018867922</v>
      </c>
      <c r="I18" s="5">
        <v>83.018867924528294</v>
      </c>
      <c r="J18" s="5">
        <v>1748.4905660377358</v>
      </c>
      <c r="K18" s="5">
        <v>252.89308176100624</v>
      </c>
      <c r="L18" s="5">
        <v>619.62264150943395</v>
      </c>
      <c r="M18" s="5">
        <v>2955.9119496855346</v>
      </c>
      <c r="N18" s="5">
        <v>439.43396226415092</v>
      </c>
      <c r="O18" s="5">
        <v>440.18867924528308</v>
      </c>
      <c r="P18" s="5">
        <v>28026.415094339623</v>
      </c>
      <c r="Q18" s="5">
        <v>49684.591194968554</v>
      </c>
      <c r="R18" s="5">
        <v>267.35849056603774</v>
      </c>
      <c r="S18" s="5">
        <v>0</v>
      </c>
      <c r="T18" s="5">
        <v>94.46540880503143</v>
      </c>
      <c r="U18" s="5">
        <v>818.4905660377359</v>
      </c>
      <c r="V18" s="5">
        <v>629.62264150943406</v>
      </c>
      <c r="W18" s="5">
        <v>565.97484276729563</v>
      </c>
      <c r="X18" s="5">
        <v>0</v>
      </c>
      <c r="Y18" s="5">
        <v>120.75471698113208</v>
      </c>
      <c r="Z18" s="5">
        <v>56.729559748427668</v>
      </c>
      <c r="AA18" s="5">
        <v>75.534591194968556</v>
      </c>
      <c r="AB18" s="5">
        <v>518.30188679245282</v>
      </c>
      <c r="AC18" s="5">
        <v>3489.7484276729565</v>
      </c>
      <c r="AD18" s="5">
        <v>1654.1509433962265</v>
      </c>
      <c r="AE18" s="5">
        <v>1021.3836477987421</v>
      </c>
      <c r="AF18" s="5">
        <v>2804.0880503144658</v>
      </c>
      <c r="AG18" s="5">
        <v>1246.5408805031445</v>
      </c>
      <c r="AH18" s="5">
        <v>251.50943396226418</v>
      </c>
      <c r="AI18" s="5">
        <v>816.9182389937107</v>
      </c>
    </row>
    <row r="19" spans="1:35" x14ac:dyDescent="0.2">
      <c r="A19" s="41" t="s">
        <v>60</v>
      </c>
      <c r="B19" s="6">
        <v>4952.3899371069183</v>
      </c>
      <c r="C19" s="6">
        <v>2843.8364779874209</v>
      </c>
      <c r="D19" s="6">
        <v>116.60377358490565</v>
      </c>
      <c r="E19" s="6">
        <v>817.54716981132071</v>
      </c>
      <c r="F19" s="6">
        <v>25505.031446540881</v>
      </c>
      <c r="G19" s="6">
        <v>1447.4213836477986</v>
      </c>
      <c r="H19" s="6">
        <v>3271.3207547169809</v>
      </c>
      <c r="I19" s="6">
        <v>59.24528301886793</v>
      </c>
      <c r="J19" s="6">
        <v>3886.5408805031448</v>
      </c>
      <c r="K19" s="6">
        <v>170.18867924528303</v>
      </c>
      <c r="L19" s="6">
        <v>440.88050314465409</v>
      </c>
      <c r="M19" s="6">
        <v>1880.1886792452831</v>
      </c>
      <c r="N19" s="6">
        <v>430.44025157232704</v>
      </c>
      <c r="O19" s="6">
        <v>517.92452830188677</v>
      </c>
      <c r="P19" s="6">
        <v>24363.14465408805</v>
      </c>
      <c r="Q19" s="6">
        <v>46673.207547169797</v>
      </c>
      <c r="R19" s="6">
        <v>114.46540880503144</v>
      </c>
      <c r="S19" s="6">
        <v>0</v>
      </c>
      <c r="T19" s="6">
        <v>120.75471698113208</v>
      </c>
      <c r="U19" s="6">
        <v>925.97484276729563</v>
      </c>
      <c r="V19" s="6">
        <v>529.1823899371069</v>
      </c>
      <c r="W19" s="6">
        <v>441.00628930817606</v>
      </c>
      <c r="X19" s="6">
        <v>0</v>
      </c>
      <c r="Y19" s="6">
        <v>64.40251572327044</v>
      </c>
      <c r="Z19" s="6">
        <v>62.138364779874209</v>
      </c>
      <c r="AA19" s="6">
        <v>88.113207547169807</v>
      </c>
      <c r="AB19" s="6">
        <v>944.71698113207549</v>
      </c>
      <c r="AC19" s="6">
        <v>3428.1761006289307</v>
      </c>
      <c r="AD19" s="6">
        <v>691.82389937106916</v>
      </c>
      <c r="AE19" s="6">
        <v>755.15723270440253</v>
      </c>
      <c r="AF19" s="6">
        <v>3460.4402515723273</v>
      </c>
      <c r="AG19" s="6">
        <v>1298.6792452830189</v>
      </c>
      <c r="AH19" s="6">
        <v>378.67924528301893</v>
      </c>
      <c r="AI19" s="6">
        <v>31.320754716981135</v>
      </c>
    </row>
    <row r="20" spans="1:35" x14ac:dyDescent="0.2">
      <c r="A20" s="38" t="s">
        <v>117</v>
      </c>
    </row>
    <row r="21" spans="1:35" ht="11.25" customHeight="1" x14ac:dyDescent="0.2">
      <c r="A21" s="8" t="s">
        <v>61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1.25" customHeight="1" x14ac:dyDescent="0.2">
      <c r="A22" s="9" t="s">
        <v>62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1.25" customHeight="1" x14ac:dyDescent="0.2">
      <c r="A23" s="8" t="s">
        <v>63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ht="11.25" customHeight="1" x14ac:dyDescent="0.2">
      <c r="A24" s="8" t="s">
        <v>64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spans="1:35" ht="11.25" customHeight="1" x14ac:dyDescent="0.2">
      <c r="A25" s="8" t="s">
        <v>65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pans="1:35" ht="11.25" customHeight="1" x14ac:dyDescent="0.2">
      <c r="A26" s="36" t="s">
        <v>66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</sheetData>
  <mergeCells count="9">
    <mergeCell ref="AC5:AI5"/>
    <mergeCell ref="A1:AI1"/>
    <mergeCell ref="A5:A6"/>
    <mergeCell ref="B5:D5"/>
    <mergeCell ref="E5:F5"/>
    <mergeCell ref="G5:J5"/>
    <mergeCell ref="K5:O5"/>
    <mergeCell ref="P5:Q5"/>
    <mergeCell ref="R5:X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26"/>
  <sheetViews>
    <sheetView workbookViewId="0">
      <selection activeCell="A3" sqref="A3"/>
    </sheetView>
  </sheetViews>
  <sheetFormatPr baseColWidth="10" defaultColWidth="11.42578125" defaultRowHeight="12" x14ac:dyDescent="0.2"/>
  <cols>
    <col min="1" max="16384" width="11.42578125" style="10"/>
  </cols>
  <sheetData>
    <row r="1" spans="1:46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</row>
    <row r="2" spans="1:46" ht="15" customHeight="1" x14ac:dyDescent="0.2">
      <c r="A2" s="1" t="s">
        <v>122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5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x14ac:dyDescent="0.2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x14ac:dyDescent="0.2">
      <c r="A5" s="59" t="s">
        <v>1</v>
      </c>
      <c r="B5" s="57" t="s">
        <v>2</v>
      </c>
      <c r="C5" s="57"/>
      <c r="D5" s="57"/>
      <c r="E5" s="57" t="s">
        <v>3</v>
      </c>
      <c r="F5" s="57"/>
      <c r="G5" s="61" t="s">
        <v>4</v>
      </c>
      <c r="H5" s="61"/>
      <c r="I5" s="61"/>
      <c r="J5" s="61"/>
      <c r="K5" s="61" t="s">
        <v>5</v>
      </c>
      <c r="L5" s="61"/>
      <c r="M5" s="61"/>
      <c r="N5" s="61"/>
      <c r="O5" s="61"/>
      <c r="P5" s="57" t="s">
        <v>6</v>
      </c>
      <c r="Q5" s="57"/>
      <c r="R5" s="61" t="s">
        <v>7</v>
      </c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 t="s">
        <v>8</v>
      </c>
      <c r="AM5" s="61"/>
      <c r="AN5" s="61"/>
      <c r="AO5" s="61"/>
      <c r="AP5" s="61"/>
      <c r="AQ5" s="61"/>
      <c r="AR5" s="61"/>
      <c r="AS5" s="61"/>
      <c r="AT5" s="61"/>
    </row>
    <row r="6" spans="1:46" ht="24" x14ac:dyDescent="0.2">
      <c r="A6" s="60"/>
      <c r="B6" s="16" t="s">
        <v>9</v>
      </c>
      <c r="C6" s="16" t="s">
        <v>68</v>
      </c>
      <c r="D6" s="16" t="s">
        <v>11</v>
      </c>
      <c r="E6" s="16" t="s">
        <v>69</v>
      </c>
      <c r="F6" s="16" t="s">
        <v>70</v>
      </c>
      <c r="G6" s="16" t="s">
        <v>71</v>
      </c>
      <c r="H6" s="16" t="s">
        <v>72</v>
      </c>
      <c r="I6" s="16" t="s">
        <v>73</v>
      </c>
      <c r="J6" s="16" t="s">
        <v>17</v>
      </c>
      <c r="K6" s="16" t="s">
        <v>19</v>
      </c>
      <c r="L6" s="16" t="s">
        <v>21</v>
      </c>
      <c r="M6" s="16" t="s">
        <v>18</v>
      </c>
      <c r="N6" s="16" t="s">
        <v>74</v>
      </c>
      <c r="O6" s="16" t="s">
        <v>20</v>
      </c>
      <c r="P6" s="16" t="s">
        <v>26</v>
      </c>
      <c r="Q6" s="16" t="s">
        <v>27</v>
      </c>
      <c r="R6" s="16" t="s">
        <v>75</v>
      </c>
      <c r="S6" s="16" t="s">
        <v>29</v>
      </c>
      <c r="T6" s="16" t="s">
        <v>31</v>
      </c>
      <c r="U6" s="16" t="s">
        <v>33</v>
      </c>
      <c r="V6" s="16" t="s">
        <v>28</v>
      </c>
      <c r="W6" s="16" t="s">
        <v>37</v>
      </c>
      <c r="X6" s="16" t="s">
        <v>34</v>
      </c>
      <c r="Y6" s="16" t="s">
        <v>38</v>
      </c>
      <c r="Z6" s="16" t="s">
        <v>39</v>
      </c>
      <c r="AA6" s="16" t="s">
        <v>76</v>
      </c>
      <c r="AB6" s="16" t="s">
        <v>77</v>
      </c>
      <c r="AC6" s="16" t="s">
        <v>36</v>
      </c>
      <c r="AD6" s="16" t="s">
        <v>78</v>
      </c>
      <c r="AE6" s="16" t="s">
        <v>79</v>
      </c>
      <c r="AF6" s="16" t="s">
        <v>80</v>
      </c>
      <c r="AG6" s="16" t="s">
        <v>81</v>
      </c>
      <c r="AH6" s="16" t="s">
        <v>82</v>
      </c>
      <c r="AI6" s="16" t="s">
        <v>83</v>
      </c>
      <c r="AJ6" s="16" t="s">
        <v>84</v>
      </c>
      <c r="AK6" s="16" t="s">
        <v>85</v>
      </c>
      <c r="AL6" s="16" t="s">
        <v>40</v>
      </c>
      <c r="AM6" s="16" t="s">
        <v>44</v>
      </c>
      <c r="AN6" s="16" t="s">
        <v>41</v>
      </c>
      <c r="AO6" s="16" t="s">
        <v>86</v>
      </c>
      <c r="AP6" s="16" t="s">
        <v>87</v>
      </c>
      <c r="AQ6" s="16" t="s">
        <v>42</v>
      </c>
      <c r="AR6" s="16" t="s">
        <v>88</v>
      </c>
      <c r="AS6" s="16" t="s">
        <v>45</v>
      </c>
      <c r="AT6" s="16" t="s">
        <v>89</v>
      </c>
    </row>
    <row r="7" spans="1:46" x14ac:dyDescent="0.2">
      <c r="A7" s="39" t="s">
        <v>48</v>
      </c>
      <c r="B7" s="19">
        <f>SUM(B8:B19)</f>
        <v>159423.27044025157</v>
      </c>
      <c r="C7" s="19">
        <f t="shared" ref="C7:AQ7" si="0">SUM(C8:C19)</f>
        <v>23481.383647798742</v>
      </c>
      <c r="D7" s="19">
        <f t="shared" si="0"/>
        <v>1437.798742138365</v>
      </c>
      <c r="E7" s="19">
        <f t="shared" si="0"/>
        <v>3797.6729559748428</v>
      </c>
      <c r="F7" s="19">
        <f>SUM(F8:F19)/6.6</f>
        <v>49616.580903373353</v>
      </c>
      <c r="G7" s="19">
        <f t="shared" si="0"/>
        <v>17237.421383647801</v>
      </c>
      <c r="H7" s="19">
        <f t="shared" si="0"/>
        <v>12684.213836477986</v>
      </c>
      <c r="I7" s="19">
        <f t="shared" si="0"/>
        <v>529.74842767295604</v>
      </c>
      <c r="J7" s="19">
        <f t="shared" si="0"/>
        <v>21294.528301886789</v>
      </c>
      <c r="K7" s="19">
        <f t="shared" si="0"/>
        <v>5313.3962264150932</v>
      </c>
      <c r="L7" s="19">
        <f t="shared" si="0"/>
        <v>4414.1509433962274</v>
      </c>
      <c r="M7" s="19">
        <f t="shared" si="0"/>
        <v>2730.7547169811319</v>
      </c>
      <c r="N7" s="19">
        <f t="shared" si="0"/>
        <v>4686.2264150943392</v>
      </c>
      <c r="O7" s="19">
        <f t="shared" si="0"/>
        <v>22456.289308176099</v>
      </c>
      <c r="P7" s="19">
        <f>SUM(P8:P19)/12</f>
        <v>26205.010482180292</v>
      </c>
      <c r="Q7" s="19">
        <f>SUM(Q8:Q19)/12</f>
        <v>45701.063941299792</v>
      </c>
      <c r="R7" s="19">
        <f t="shared" si="0"/>
        <v>8128.9308176100631</v>
      </c>
      <c r="S7" s="19">
        <f t="shared" si="0"/>
        <v>628.23899371069183</v>
      </c>
      <c r="T7" s="19">
        <f t="shared" si="0"/>
        <v>8101.2578616352193</v>
      </c>
      <c r="U7" s="19">
        <f t="shared" si="0"/>
        <v>3683.3333333333326</v>
      </c>
      <c r="V7" s="19">
        <f t="shared" si="0"/>
        <v>4133.5849056603765</v>
      </c>
      <c r="W7" s="19">
        <f t="shared" si="0"/>
        <v>732.64150943396226</v>
      </c>
      <c r="X7" s="19">
        <f t="shared" si="0"/>
        <v>1067.5471698113206</v>
      </c>
      <c r="Y7" s="19">
        <f t="shared" si="0"/>
        <v>787.23270440251588</v>
      </c>
      <c r="Z7" s="19">
        <f t="shared" si="0"/>
        <v>5931.4465408805027</v>
      </c>
      <c r="AA7" s="19">
        <f t="shared" si="0"/>
        <v>1597.1698113207549</v>
      </c>
      <c r="AB7" s="19">
        <f t="shared" si="0"/>
        <v>3773.5849056603774</v>
      </c>
      <c r="AC7" s="19">
        <f t="shared" si="0"/>
        <v>1998.176100628931</v>
      </c>
      <c r="AD7" s="19">
        <f t="shared" si="0"/>
        <v>260.94339622641508</v>
      </c>
      <c r="AE7" s="19">
        <f t="shared" si="0"/>
        <v>82.830188679245282</v>
      </c>
      <c r="AF7" s="19">
        <f t="shared" si="0"/>
        <v>364.2138364779874</v>
      </c>
      <c r="AG7" s="19">
        <f t="shared" si="0"/>
        <v>157.67295597484275</v>
      </c>
      <c r="AH7" s="19">
        <f t="shared" si="0"/>
        <v>856.72955974842762</v>
      </c>
      <c r="AI7" s="19">
        <f t="shared" si="0"/>
        <v>1363.7106918238994</v>
      </c>
      <c r="AJ7" s="19">
        <f t="shared" si="0"/>
        <v>658.67924528301876</v>
      </c>
      <c r="AK7" s="19">
        <f t="shared" si="0"/>
        <v>1200.0628930817611</v>
      </c>
      <c r="AL7" s="19">
        <f>SUM(AL8:AL19)/3</f>
        <v>13112.243186582809</v>
      </c>
      <c r="AM7" s="19">
        <f>SUM(AM8:AM19)/3</f>
        <v>5456.1215932914047</v>
      </c>
      <c r="AN7" s="19">
        <f>SUM(AN8:AN19)/3</f>
        <v>2699.7064989517817</v>
      </c>
      <c r="AO7" s="19">
        <f t="shared" si="0"/>
        <v>1658.6163522012578</v>
      </c>
      <c r="AP7" s="19">
        <f>SUM(AP8:AP19)/3</f>
        <v>9254.0041928721166</v>
      </c>
      <c r="AQ7" s="19">
        <f t="shared" si="0"/>
        <v>7950.4402515723268</v>
      </c>
      <c r="AR7" s="19">
        <f>SUM(AR8:AR19)/3</f>
        <v>7459.2662473794553</v>
      </c>
      <c r="AS7" s="19">
        <f>SUM(AS8:AS19)/3</f>
        <v>528.84696016771488</v>
      </c>
      <c r="AT7" s="19">
        <f>SUM(AT8:AT19)/3</f>
        <v>746.79245283018861</v>
      </c>
    </row>
    <row r="8" spans="1:46" x14ac:dyDescent="0.2">
      <c r="A8" s="40" t="s">
        <v>49</v>
      </c>
      <c r="B8" s="5">
        <v>983.96226415094338</v>
      </c>
      <c r="C8" s="5">
        <v>1873.5849056603772</v>
      </c>
      <c r="D8" s="5">
        <v>421.06918238993711</v>
      </c>
      <c r="E8" s="5">
        <v>162.51572327044025</v>
      </c>
      <c r="F8" s="5">
        <v>25801.509433962263</v>
      </c>
      <c r="G8" s="5">
        <v>431.06918238993711</v>
      </c>
      <c r="H8" s="5">
        <v>893.14465408805029</v>
      </c>
      <c r="I8" s="5">
        <v>43.270440251572325</v>
      </c>
      <c r="J8" s="5">
        <v>3769.5597484276727</v>
      </c>
      <c r="K8" s="5">
        <v>252.89308176100621</v>
      </c>
      <c r="L8" s="5">
        <v>502.13836477987422</v>
      </c>
      <c r="M8" s="5">
        <v>242.26415094339626</v>
      </c>
      <c r="N8" s="5">
        <v>340.25157232704402</v>
      </c>
      <c r="O8" s="5">
        <v>1752.0125786163519</v>
      </c>
      <c r="P8" s="5">
        <v>26730.31446540877</v>
      </c>
      <c r="Q8" s="5">
        <v>44782.641509433975</v>
      </c>
      <c r="R8" s="5">
        <v>998.3647798742137</v>
      </c>
      <c r="S8" s="5">
        <v>0</v>
      </c>
      <c r="T8" s="5">
        <v>789.11949685534569</v>
      </c>
      <c r="U8" s="5">
        <v>302.51572327044016</v>
      </c>
      <c r="V8" s="5">
        <v>190</v>
      </c>
      <c r="W8" s="5">
        <v>43.39622641509434</v>
      </c>
      <c r="X8" s="5">
        <v>78.616352201257854</v>
      </c>
      <c r="Y8" s="5">
        <v>82.012578616352201</v>
      </c>
      <c r="Z8" s="5">
        <v>257.98742138364781</v>
      </c>
      <c r="AA8" s="5">
        <v>190.56603773584905</v>
      </c>
      <c r="AB8" s="5">
        <v>710.75471698113211</v>
      </c>
      <c r="AC8" s="5">
        <v>120.75471698113206</v>
      </c>
      <c r="AD8" s="5">
        <v>20.691823899371069</v>
      </c>
      <c r="AE8" s="5">
        <v>6.352201257861636</v>
      </c>
      <c r="AF8" s="5">
        <v>28.238993710691823</v>
      </c>
      <c r="AG8" s="5">
        <v>9.1194968553459113</v>
      </c>
      <c r="AH8" s="5">
        <v>92.201257861635213</v>
      </c>
      <c r="AI8" s="5">
        <v>9.3710691823899364</v>
      </c>
      <c r="AJ8" s="5">
        <v>41.132075471698116</v>
      </c>
      <c r="AK8" s="5">
        <v>115.22012578616352</v>
      </c>
      <c r="AL8" s="5">
        <v>4394.7798742138366</v>
      </c>
      <c r="AM8" s="5">
        <v>1389.9371069182389</v>
      </c>
      <c r="AN8" s="5">
        <v>436.98113207547169</v>
      </c>
      <c r="AO8" s="5">
        <v>62.201257861635213</v>
      </c>
      <c r="AP8" s="5">
        <v>5581.1949685534591</v>
      </c>
      <c r="AQ8" s="5">
        <v>541.00628930817606</v>
      </c>
      <c r="AR8" s="5">
        <v>1786.0377358490566</v>
      </c>
      <c r="AS8" s="5">
        <v>315.22012578616352</v>
      </c>
      <c r="AT8" s="5">
        <v>566.79245283018872</v>
      </c>
    </row>
    <row r="9" spans="1:46" x14ac:dyDescent="0.2">
      <c r="A9" s="40" t="s">
        <v>50</v>
      </c>
      <c r="B9" s="5">
        <v>17.79874213836478</v>
      </c>
      <c r="C9" s="5">
        <v>1877.4213836477991</v>
      </c>
      <c r="D9" s="5">
        <v>667.92452830188677</v>
      </c>
      <c r="E9" s="5">
        <v>75.723270440251568</v>
      </c>
      <c r="F9" s="5">
        <v>30533.14465408805</v>
      </c>
      <c r="G9" s="5">
        <v>10682.704402515725</v>
      </c>
      <c r="H9" s="5">
        <v>1804.2138364779873</v>
      </c>
      <c r="I9" s="5">
        <v>16.666666666666668</v>
      </c>
      <c r="J9" s="5">
        <v>2898.6792452830186</v>
      </c>
      <c r="K9" s="5">
        <v>563.01886792452831</v>
      </c>
      <c r="L9" s="5">
        <v>612.07547169811323</v>
      </c>
      <c r="M9" s="5">
        <v>328.49056603773585</v>
      </c>
      <c r="N9" s="5">
        <v>543.96226415094338</v>
      </c>
      <c r="O9" s="5">
        <v>2843.3962264150946</v>
      </c>
      <c r="P9" s="5">
        <v>26742.075471698136</v>
      </c>
      <c r="Q9" s="5">
        <v>45535.471698113215</v>
      </c>
      <c r="R9" s="5">
        <v>973.45911949685546</v>
      </c>
      <c r="S9" s="5">
        <v>3.2704402515723268</v>
      </c>
      <c r="T9" s="5">
        <v>556.54088050314465</v>
      </c>
      <c r="U9" s="5">
        <v>325.53459119496858</v>
      </c>
      <c r="V9" s="5">
        <v>275.91194968553458</v>
      </c>
      <c r="W9" s="5">
        <v>102.07547169811319</v>
      </c>
      <c r="X9" s="5">
        <v>75.031446540880495</v>
      </c>
      <c r="Y9" s="5">
        <v>126.66666666666669</v>
      </c>
      <c r="Z9" s="5">
        <v>439.5597484276729</v>
      </c>
      <c r="AA9" s="5">
        <v>126.41509433962266</v>
      </c>
      <c r="AB9" s="5">
        <v>1183.8993710691823</v>
      </c>
      <c r="AC9" s="5">
        <v>114.90566037735849</v>
      </c>
      <c r="AD9" s="5">
        <v>34.465408805031444</v>
      </c>
      <c r="AE9" s="5">
        <v>4.6540880503144653</v>
      </c>
      <c r="AF9" s="5">
        <v>30.125786163522012</v>
      </c>
      <c r="AG9" s="5">
        <v>11.886792452830189</v>
      </c>
      <c r="AH9" s="5">
        <v>83.081761006289312</v>
      </c>
      <c r="AI9" s="5">
        <v>103.14465408805032</v>
      </c>
      <c r="AJ9" s="5">
        <v>63.459119496855344</v>
      </c>
      <c r="AK9" s="5">
        <v>135.53459119496858</v>
      </c>
      <c r="AL9" s="5">
        <v>5867.1698113207549</v>
      </c>
      <c r="AM9" s="5">
        <v>1628.9937106918235</v>
      </c>
      <c r="AN9" s="5">
        <v>693.14465408805017</v>
      </c>
      <c r="AO9" s="5">
        <v>166.66666666666666</v>
      </c>
      <c r="AP9" s="5">
        <v>3707.8616352201266</v>
      </c>
      <c r="AQ9" s="5">
        <v>917.54716981132071</v>
      </c>
      <c r="AR9" s="5">
        <v>1860.9433962264145</v>
      </c>
      <c r="AS9" s="5">
        <v>218.99371069182391</v>
      </c>
      <c r="AT9" s="5">
        <v>390</v>
      </c>
    </row>
    <row r="10" spans="1:46" x14ac:dyDescent="0.2">
      <c r="A10" s="40" t="s">
        <v>51</v>
      </c>
      <c r="B10" s="5">
        <v>5041.635220125786</v>
      </c>
      <c r="C10" s="5">
        <v>1267.1069182389938</v>
      </c>
      <c r="D10" s="5">
        <v>5.3459119496855347</v>
      </c>
      <c r="E10" s="5">
        <v>116.47798742138365</v>
      </c>
      <c r="F10" s="5">
        <v>25801.761006289307</v>
      </c>
      <c r="G10" s="5">
        <v>1553.6477987421383</v>
      </c>
      <c r="H10" s="5">
        <v>2768.616352201258</v>
      </c>
      <c r="I10" s="5">
        <v>65.345911949685529</v>
      </c>
      <c r="J10" s="5">
        <v>2109.4968553459121</v>
      </c>
      <c r="K10" s="5">
        <v>524.84276729559747</v>
      </c>
      <c r="L10" s="5">
        <v>338.49056603773585</v>
      </c>
      <c r="M10" s="5">
        <v>236.03773584905659</v>
      </c>
      <c r="N10" s="5">
        <v>414.15094339622641</v>
      </c>
      <c r="O10" s="5">
        <v>1636.5408805031448</v>
      </c>
      <c r="P10" s="5">
        <v>28366.100628930817</v>
      </c>
      <c r="Q10" s="5">
        <v>44779.937106918231</v>
      </c>
      <c r="R10" s="5">
        <v>965.9119496855343</v>
      </c>
      <c r="S10" s="5">
        <v>13.018867924528301</v>
      </c>
      <c r="T10" s="5">
        <v>811.38364779874212</v>
      </c>
      <c r="U10" s="5">
        <v>316.22641509433964</v>
      </c>
      <c r="V10" s="5">
        <v>361.44654088050316</v>
      </c>
      <c r="W10" s="5">
        <v>45.59748427672956</v>
      </c>
      <c r="X10" s="5">
        <v>187.73584905660374</v>
      </c>
      <c r="Y10" s="5">
        <v>76.226415094339615</v>
      </c>
      <c r="Z10" s="5">
        <v>830.44025157232716</v>
      </c>
      <c r="AA10" s="5">
        <v>230.06289308176099</v>
      </c>
      <c r="AB10" s="5">
        <v>1284.0880503144654</v>
      </c>
      <c r="AC10" s="5">
        <v>183.01886792452834</v>
      </c>
      <c r="AD10" s="5">
        <v>14.968553459119496</v>
      </c>
      <c r="AE10" s="5">
        <v>4.4654088050314469</v>
      </c>
      <c r="AF10" s="5">
        <v>22.389937106918239</v>
      </c>
      <c r="AG10" s="5">
        <v>8.7421383647798745</v>
      </c>
      <c r="AH10" s="5">
        <v>74.528301886792448</v>
      </c>
      <c r="AI10" s="5">
        <v>82.264150943396231</v>
      </c>
      <c r="AJ10" s="5">
        <v>66.289308176100633</v>
      </c>
      <c r="AK10" s="5">
        <v>107.67295597484276</v>
      </c>
      <c r="AL10" s="5">
        <v>4642.4528301886794</v>
      </c>
      <c r="AM10" s="5">
        <v>1039.2452830188679</v>
      </c>
      <c r="AN10" s="5">
        <v>644.27672955974833</v>
      </c>
      <c r="AO10" s="5">
        <v>91.320754716981128</v>
      </c>
      <c r="AP10" s="5">
        <v>2021.8238993710693</v>
      </c>
      <c r="AQ10" s="5">
        <v>542.13836477987422</v>
      </c>
      <c r="AR10" s="5">
        <v>1529.6226415094338</v>
      </c>
      <c r="AS10" s="5">
        <v>158.6792452830189</v>
      </c>
      <c r="AT10" s="5">
        <v>345.09433962264143</v>
      </c>
    </row>
    <row r="11" spans="1:46" x14ac:dyDescent="0.2">
      <c r="A11" s="40" t="s">
        <v>52</v>
      </c>
      <c r="B11" s="5">
        <v>25637.924528301886</v>
      </c>
      <c r="C11" s="5">
        <v>1578.8679245283017</v>
      </c>
      <c r="D11" s="5">
        <v>0</v>
      </c>
      <c r="E11" s="5">
        <v>138.42767295597483</v>
      </c>
      <c r="F11" s="5">
        <v>27170.503144654085</v>
      </c>
      <c r="G11" s="5">
        <v>504.65408805031439</v>
      </c>
      <c r="H11" s="5">
        <v>493.83647798742135</v>
      </c>
      <c r="I11" s="5">
        <v>24.465408805031444</v>
      </c>
      <c r="J11" s="5">
        <v>1616.2893081761006</v>
      </c>
      <c r="K11" s="5">
        <v>550.31446540880506</v>
      </c>
      <c r="L11" s="5">
        <v>598.80503144654085</v>
      </c>
      <c r="M11" s="5">
        <v>195.09433962264151</v>
      </c>
      <c r="N11" s="5">
        <v>452.89308176100627</v>
      </c>
      <c r="O11" s="5">
        <v>1672.1383647798741</v>
      </c>
      <c r="P11" s="5">
        <v>27799.622641509428</v>
      </c>
      <c r="Q11" s="5">
        <v>46691.886792452831</v>
      </c>
      <c r="R11" s="5">
        <v>893.14465408805017</v>
      </c>
      <c r="S11" s="5">
        <v>155.72327044025158</v>
      </c>
      <c r="T11" s="5">
        <v>610.25157232704396</v>
      </c>
      <c r="U11" s="5">
        <v>343.3962264150943</v>
      </c>
      <c r="V11" s="5">
        <v>1144.9685534591194</v>
      </c>
      <c r="W11" s="5">
        <v>83.018867924528294</v>
      </c>
      <c r="X11" s="5">
        <v>76.981132075471692</v>
      </c>
      <c r="Y11" s="5">
        <v>36.037735849056602</v>
      </c>
      <c r="Z11" s="5">
        <v>345.09433962264148</v>
      </c>
      <c r="AA11" s="5">
        <v>219.30817610062891</v>
      </c>
      <c r="AB11" s="5">
        <v>594.84276729559747</v>
      </c>
      <c r="AC11" s="5">
        <v>95.534591194968556</v>
      </c>
      <c r="AD11" s="5">
        <v>33.459119496855344</v>
      </c>
      <c r="AE11" s="5">
        <v>9.0566037735849054</v>
      </c>
      <c r="AF11" s="5">
        <v>26.477987421383649</v>
      </c>
      <c r="AG11" s="5">
        <v>12.641509433962264</v>
      </c>
      <c r="AH11" s="5">
        <v>54.213836477987421</v>
      </c>
      <c r="AI11" s="5">
        <v>118.86792452830188</v>
      </c>
      <c r="AJ11" s="5">
        <v>77.044025157232696</v>
      </c>
      <c r="AK11" s="5">
        <v>104.71698113207547</v>
      </c>
      <c r="AL11" s="5">
        <v>1208.2389937106916</v>
      </c>
      <c r="AM11" s="5">
        <v>636.60377358490564</v>
      </c>
      <c r="AN11" s="5">
        <v>711.25786163522014</v>
      </c>
      <c r="AO11" s="5">
        <v>53.584905660377359</v>
      </c>
      <c r="AP11" s="5">
        <v>2209.0566037735848</v>
      </c>
      <c r="AQ11" s="5">
        <v>1479.2452830188679</v>
      </c>
      <c r="AR11" s="5">
        <v>1598.1132075471698</v>
      </c>
      <c r="AS11" s="5">
        <v>97.169811320754732</v>
      </c>
      <c r="AT11" s="5">
        <v>11.886792452830189</v>
      </c>
    </row>
    <row r="12" spans="1:46" x14ac:dyDescent="0.2">
      <c r="A12" s="40" t="s">
        <v>53</v>
      </c>
      <c r="B12" s="5">
        <v>42205.471698113208</v>
      </c>
      <c r="C12" s="5">
        <v>1246.6666666666667</v>
      </c>
      <c r="D12" s="5">
        <v>61.949685534591197</v>
      </c>
      <c r="E12" s="5">
        <v>116.41509433962264</v>
      </c>
      <c r="F12" s="5">
        <v>28436.540880503144</v>
      </c>
      <c r="G12" s="5">
        <v>329.62264150943389</v>
      </c>
      <c r="H12" s="5">
        <v>169.74842767295598</v>
      </c>
      <c r="I12" s="5">
        <v>5.0314465408805029</v>
      </c>
      <c r="J12" s="5">
        <v>1164.8427672955977</v>
      </c>
      <c r="K12" s="5">
        <v>406.1635220125786</v>
      </c>
      <c r="L12" s="5">
        <v>271.00628930817612</v>
      </c>
      <c r="M12" s="5">
        <v>271.69811320754718</v>
      </c>
      <c r="N12" s="5">
        <v>321.63522012578613</v>
      </c>
      <c r="O12" s="5">
        <v>1902.1383647798746</v>
      </c>
      <c r="P12" s="5">
        <v>27176.100628930792</v>
      </c>
      <c r="Q12" s="5">
        <v>44814.088050314465</v>
      </c>
      <c r="R12" s="5">
        <v>473.08176100628992</v>
      </c>
      <c r="S12" s="5">
        <v>299.55974842767296</v>
      </c>
      <c r="T12" s="5">
        <v>431.06918238993711</v>
      </c>
      <c r="U12" s="5">
        <v>215.1572327044025</v>
      </c>
      <c r="V12" s="5">
        <v>536.10062893081749</v>
      </c>
      <c r="W12" s="5">
        <v>47.672955974842765</v>
      </c>
      <c r="X12" s="5">
        <v>81.761006289308185</v>
      </c>
      <c r="Y12" s="5">
        <v>44.716981132075468</v>
      </c>
      <c r="Z12" s="5">
        <v>479.24528301886784</v>
      </c>
      <c r="AA12" s="5">
        <v>75.534591194968556</v>
      </c>
      <c r="AB12" s="5">
        <v>0</v>
      </c>
      <c r="AC12" s="5">
        <v>57.924528301886781</v>
      </c>
      <c r="AD12" s="5">
        <v>20.125786163522008</v>
      </c>
      <c r="AE12" s="5">
        <v>5.9748427672955975</v>
      </c>
      <c r="AF12" s="5">
        <v>25.786163522012579</v>
      </c>
      <c r="AG12" s="5">
        <v>9.3710691823899364</v>
      </c>
      <c r="AH12" s="5">
        <v>56.289308176100626</v>
      </c>
      <c r="AI12" s="5">
        <v>114.46540880503144</v>
      </c>
      <c r="AJ12" s="5">
        <v>37.610062893081754</v>
      </c>
      <c r="AK12" s="5">
        <v>98.238993710691815</v>
      </c>
      <c r="AL12" s="5">
        <v>693.33333333333348</v>
      </c>
      <c r="AM12" s="5">
        <v>1661.6981132075471</v>
      </c>
      <c r="AN12" s="5">
        <v>579.30817610062911</v>
      </c>
      <c r="AO12" s="5">
        <v>44.654088050314471</v>
      </c>
      <c r="AP12" s="5">
        <v>1886.1006289308175</v>
      </c>
      <c r="AQ12" s="5">
        <v>359.11949685534591</v>
      </c>
      <c r="AR12" s="5">
        <v>1745.5345911949685</v>
      </c>
      <c r="AS12" s="5">
        <v>41.19496855345912</v>
      </c>
      <c r="AT12" s="5">
        <v>0</v>
      </c>
    </row>
    <row r="13" spans="1:46" x14ac:dyDescent="0.2">
      <c r="A13" s="40" t="s">
        <v>54</v>
      </c>
      <c r="B13" s="5">
        <v>10626.226415094339</v>
      </c>
      <c r="C13" s="5">
        <v>2018.9308176100631</v>
      </c>
      <c r="D13" s="5">
        <v>7.5471698113207548</v>
      </c>
      <c r="E13" s="5">
        <v>189.55974842767296</v>
      </c>
      <c r="F13" s="5">
        <v>26282.641509433961</v>
      </c>
      <c r="G13" s="5">
        <v>437.16981132075472</v>
      </c>
      <c r="H13" s="5">
        <v>745.66037735849056</v>
      </c>
      <c r="I13" s="5">
        <v>17.924528301886792</v>
      </c>
      <c r="J13" s="5">
        <v>1145.5345911949685</v>
      </c>
      <c r="K13" s="5">
        <v>433.64779874213838</v>
      </c>
      <c r="L13" s="5">
        <v>327.10691823899379</v>
      </c>
      <c r="M13" s="5">
        <v>170.06289308176099</v>
      </c>
      <c r="N13" s="5">
        <v>309.62264150943395</v>
      </c>
      <c r="O13" s="5">
        <v>1726.2264150943395</v>
      </c>
      <c r="P13" s="5">
        <v>25349.308176100629</v>
      </c>
      <c r="Q13" s="5">
        <v>45693.144654088057</v>
      </c>
      <c r="R13" s="5">
        <v>1018.9308176100628</v>
      </c>
      <c r="S13" s="5">
        <v>0</v>
      </c>
      <c r="T13" s="5">
        <v>1039.2452830188679</v>
      </c>
      <c r="U13" s="5">
        <v>426.98113207547169</v>
      </c>
      <c r="V13" s="5">
        <v>216.10062893081761</v>
      </c>
      <c r="W13" s="5">
        <v>62.012578616352194</v>
      </c>
      <c r="X13" s="5">
        <v>83.01886792452828</v>
      </c>
      <c r="Y13" s="5">
        <v>72.893081761006286</v>
      </c>
      <c r="Z13" s="5">
        <v>447.04402515723268</v>
      </c>
      <c r="AA13" s="5">
        <v>157.86163522012578</v>
      </c>
      <c r="AB13" s="5">
        <v>0</v>
      </c>
      <c r="AC13" s="5">
        <v>789.11949685534591</v>
      </c>
      <c r="AD13" s="5">
        <v>16.79245283018868</v>
      </c>
      <c r="AE13" s="5">
        <v>6.6037735849056602</v>
      </c>
      <c r="AF13" s="5">
        <v>38.9937106918239</v>
      </c>
      <c r="AG13" s="5">
        <v>20.691823899371069</v>
      </c>
      <c r="AH13" s="5">
        <v>89.245283018867923</v>
      </c>
      <c r="AI13" s="5">
        <v>164.0251572327044</v>
      </c>
      <c r="AJ13" s="5">
        <v>45.534591194968556</v>
      </c>
      <c r="AK13" s="5">
        <v>101.19496855345912</v>
      </c>
      <c r="AL13" s="5">
        <v>270.31446540880501</v>
      </c>
      <c r="AM13" s="5">
        <v>1266.9182389937107</v>
      </c>
      <c r="AN13" s="5">
        <v>465.53459119496853</v>
      </c>
      <c r="AO13" s="5">
        <v>119.18238993710693</v>
      </c>
      <c r="AP13" s="5">
        <v>1878.867924528302</v>
      </c>
      <c r="AQ13" s="5">
        <v>627.98742138364776</v>
      </c>
      <c r="AR13" s="5">
        <v>2013.4591194968552</v>
      </c>
      <c r="AS13" s="5">
        <v>78.930817610062888</v>
      </c>
      <c r="AT13" s="5">
        <v>0.25157232704402516</v>
      </c>
    </row>
    <row r="14" spans="1:46" x14ac:dyDescent="0.2">
      <c r="A14" s="40" t="s">
        <v>55</v>
      </c>
      <c r="B14" s="5">
        <v>1932.7672955974842</v>
      </c>
      <c r="C14" s="5">
        <v>1149.308176100629</v>
      </c>
      <c r="D14" s="5">
        <v>0</v>
      </c>
      <c r="E14" s="5">
        <v>166.10062893081761</v>
      </c>
      <c r="F14" s="5">
        <v>26920.691823899371</v>
      </c>
      <c r="G14" s="5">
        <v>364.96855345911951</v>
      </c>
      <c r="H14" s="5">
        <v>803.45911949685535</v>
      </c>
      <c r="I14" s="5">
        <v>118.0503144654088</v>
      </c>
      <c r="J14" s="5">
        <v>794.27672955974845</v>
      </c>
      <c r="K14" s="5">
        <v>382.2641509433962</v>
      </c>
      <c r="L14" s="5">
        <v>167.9245283018868</v>
      </c>
      <c r="M14" s="5">
        <v>172.01257861635219</v>
      </c>
      <c r="N14" s="5">
        <v>386.41509433962261</v>
      </c>
      <c r="O14" s="5">
        <v>1367.5471698113206</v>
      </c>
      <c r="P14" s="5">
        <v>25551.886792452831</v>
      </c>
      <c r="Q14" s="5">
        <v>47925.849056603773</v>
      </c>
      <c r="R14" s="5">
        <v>293.58490566037733</v>
      </c>
      <c r="S14" s="5">
        <v>0</v>
      </c>
      <c r="T14" s="5">
        <v>509.93710691823901</v>
      </c>
      <c r="U14" s="5">
        <v>285.7232704402515</v>
      </c>
      <c r="V14" s="5">
        <v>340.50314465408803</v>
      </c>
      <c r="W14" s="5">
        <v>74.40251572327044</v>
      </c>
      <c r="X14" s="5">
        <v>117.0440251572327</v>
      </c>
      <c r="Y14" s="5">
        <v>111.82389937106917</v>
      </c>
      <c r="Z14" s="5">
        <v>476.47798742138366</v>
      </c>
      <c r="AA14" s="5">
        <v>65.408805031446533</v>
      </c>
      <c r="AB14" s="5">
        <v>0</v>
      </c>
      <c r="AC14" s="5">
        <v>126.66666666666666</v>
      </c>
      <c r="AD14" s="5">
        <v>32.767295597484278</v>
      </c>
      <c r="AE14" s="5">
        <v>8.1761006289308167</v>
      </c>
      <c r="AF14" s="5">
        <v>33.773584905660378</v>
      </c>
      <c r="AG14" s="5">
        <v>23.962264150943394</v>
      </c>
      <c r="AH14" s="5">
        <v>56.100628930817606</v>
      </c>
      <c r="AI14" s="5">
        <v>206.41509433962264</v>
      </c>
      <c r="AJ14" s="5">
        <v>60.188679245283019</v>
      </c>
      <c r="AK14" s="5">
        <v>94.40251572327044</v>
      </c>
      <c r="AL14" s="5">
        <v>2350.7547169811319</v>
      </c>
      <c r="AM14" s="5">
        <v>1433.9622641509434</v>
      </c>
      <c r="AN14" s="5">
        <v>374.2138364779874</v>
      </c>
      <c r="AO14" s="5">
        <v>97.044025157232682</v>
      </c>
      <c r="AP14" s="5">
        <v>796.10062893081761</v>
      </c>
      <c r="AQ14" s="5">
        <v>474.46540880503142</v>
      </c>
      <c r="AR14" s="5">
        <v>1827.2955974842766</v>
      </c>
      <c r="AS14" s="5">
        <v>0</v>
      </c>
      <c r="AT14" s="5">
        <v>39.748427672955977</v>
      </c>
    </row>
    <row r="15" spans="1:46" x14ac:dyDescent="0.2">
      <c r="A15" s="40" t="s">
        <v>56</v>
      </c>
      <c r="B15" s="5">
        <v>8545.8490566037726</v>
      </c>
      <c r="C15" s="5">
        <v>2213.9622641509432</v>
      </c>
      <c r="D15" s="5">
        <v>30.754716981132074</v>
      </c>
      <c r="E15" s="5">
        <v>393.33333333333331</v>
      </c>
      <c r="F15" s="5">
        <v>27338.993710691822</v>
      </c>
      <c r="G15" s="5">
        <v>435.72327044025155</v>
      </c>
      <c r="H15" s="5">
        <v>694.90566037735846</v>
      </c>
      <c r="I15" s="5">
        <v>75.59748427672956</v>
      </c>
      <c r="J15" s="5">
        <v>1018.9308176100628</v>
      </c>
      <c r="K15" s="5">
        <v>286.60377358490564</v>
      </c>
      <c r="L15" s="5">
        <v>264.2138364779874</v>
      </c>
      <c r="M15" s="5">
        <v>167.23270440251571</v>
      </c>
      <c r="N15" s="5">
        <v>271.9496855345912</v>
      </c>
      <c r="O15" s="5">
        <v>1344.0880503144654</v>
      </c>
      <c r="P15" s="5">
        <v>25170.691823899371</v>
      </c>
      <c r="Q15" s="5">
        <v>47972.767295597485</v>
      </c>
      <c r="R15" s="5">
        <v>492.2641509433962</v>
      </c>
      <c r="S15" s="5">
        <v>0.94339622641509435</v>
      </c>
      <c r="T15" s="5">
        <v>476.22641509433959</v>
      </c>
      <c r="U15" s="5">
        <v>250.50314465408803</v>
      </c>
      <c r="V15" s="5">
        <v>130.50314465408806</v>
      </c>
      <c r="W15" s="5">
        <v>31.069182389937104</v>
      </c>
      <c r="X15" s="5">
        <v>67.421383647798734</v>
      </c>
      <c r="Y15" s="5">
        <v>36.729559748427675</v>
      </c>
      <c r="Z15" s="5">
        <v>357.42138364779873</v>
      </c>
      <c r="AA15" s="5">
        <v>100.31446540880501</v>
      </c>
      <c r="AB15" s="5">
        <v>0</v>
      </c>
      <c r="AC15" s="5">
        <v>66.163522012578611</v>
      </c>
      <c r="AD15" s="5">
        <v>12.767295597484276</v>
      </c>
      <c r="AE15" s="5">
        <v>7.5471698113207548</v>
      </c>
      <c r="AF15" s="5">
        <v>31.572327044025158</v>
      </c>
      <c r="AG15" s="5">
        <v>12.138364779874214</v>
      </c>
      <c r="AH15" s="5">
        <v>46.60377358490566</v>
      </c>
      <c r="AI15" s="5">
        <v>118.23899371069182</v>
      </c>
      <c r="AJ15" s="5">
        <v>52.704402515723267</v>
      </c>
      <c r="AK15" s="5">
        <v>72.452830188679243</v>
      </c>
      <c r="AL15" s="5">
        <v>4068.3647798742136</v>
      </c>
      <c r="AM15" s="5">
        <v>1297.9874213836479</v>
      </c>
      <c r="AN15" s="5">
        <v>519.11949685534591</v>
      </c>
      <c r="AO15" s="5">
        <v>44.779874213836479</v>
      </c>
      <c r="AP15" s="5">
        <v>720.06289308176099</v>
      </c>
      <c r="AQ15" s="5">
        <v>453.01886792452837</v>
      </c>
      <c r="AR15" s="5">
        <v>1659.6855345911949</v>
      </c>
      <c r="AS15" s="5">
        <v>0</v>
      </c>
      <c r="AT15" s="5">
        <v>0</v>
      </c>
    </row>
    <row r="16" spans="1:46" x14ac:dyDescent="0.2">
      <c r="A16" s="40" t="s">
        <v>57</v>
      </c>
      <c r="B16" s="5">
        <v>14891.383647798742</v>
      </c>
      <c r="C16" s="5">
        <v>2674.0251572327043</v>
      </c>
      <c r="D16" s="5">
        <v>53.710691823899367</v>
      </c>
      <c r="E16" s="5">
        <v>378.11320754716985</v>
      </c>
      <c r="F16" s="5">
        <v>27356.603773584906</v>
      </c>
      <c r="G16" s="5">
        <v>217.42138364779873</v>
      </c>
      <c r="H16" s="5">
        <v>250.75471698113208</v>
      </c>
      <c r="I16" s="5">
        <v>37.610062893081761</v>
      </c>
      <c r="J16" s="5">
        <v>768.17610062893084</v>
      </c>
      <c r="K16" s="5">
        <v>299.37106918238993</v>
      </c>
      <c r="L16" s="5">
        <v>170.06289308176099</v>
      </c>
      <c r="M16" s="5">
        <v>305.97484276729557</v>
      </c>
      <c r="N16" s="5">
        <v>263.52201257861634</v>
      </c>
      <c r="O16" s="5">
        <v>1644.2767295597484</v>
      </c>
      <c r="P16" s="5">
        <v>25235.974842767297</v>
      </c>
      <c r="Q16" s="5">
        <v>43269.622641509435</v>
      </c>
      <c r="R16" s="5">
        <v>414.40251572327048</v>
      </c>
      <c r="S16" s="5">
        <v>155.72327044025158</v>
      </c>
      <c r="T16" s="5">
        <v>626.10062893081761</v>
      </c>
      <c r="U16" s="5">
        <v>236.10062893081761</v>
      </c>
      <c r="V16" s="5">
        <v>415.15723270440253</v>
      </c>
      <c r="W16" s="5">
        <v>45.597484276729553</v>
      </c>
      <c r="X16" s="5">
        <v>63.584905660377359</v>
      </c>
      <c r="Y16" s="5">
        <v>36.855345911949684</v>
      </c>
      <c r="Z16" s="5">
        <v>452.89308176100627</v>
      </c>
      <c r="AA16" s="5">
        <v>94.46540880503143</v>
      </c>
      <c r="AB16" s="5">
        <v>0</v>
      </c>
      <c r="AC16" s="5">
        <v>88.176100628930811</v>
      </c>
      <c r="AD16" s="5">
        <v>28.930817610062892</v>
      </c>
      <c r="AE16" s="5">
        <v>6.1635220125786159</v>
      </c>
      <c r="AF16" s="5">
        <v>35.723270440251575</v>
      </c>
      <c r="AG16" s="5">
        <v>20.440251572327043</v>
      </c>
      <c r="AH16" s="5">
        <v>75.723270440251568</v>
      </c>
      <c r="AI16" s="5">
        <v>95.660377358490564</v>
      </c>
      <c r="AJ16" s="5">
        <v>50.188679245283019</v>
      </c>
      <c r="AK16" s="5">
        <v>78.679245283018872</v>
      </c>
      <c r="AL16" s="5">
        <v>5040.6918238993712</v>
      </c>
      <c r="AM16" s="5">
        <v>1672.0125786163521</v>
      </c>
      <c r="AN16" s="5">
        <v>581.82389937106916</v>
      </c>
      <c r="AO16" s="5">
        <v>38.679245283018865</v>
      </c>
      <c r="AP16" s="5">
        <v>1166.1006289308175</v>
      </c>
      <c r="AQ16" s="5">
        <v>535.91194968553464</v>
      </c>
      <c r="AR16" s="5">
        <v>2084.7169811320755</v>
      </c>
      <c r="AS16" s="5">
        <v>63.081761006289305</v>
      </c>
      <c r="AT16" s="5">
        <v>3.2704402515723268</v>
      </c>
    </row>
    <row r="17" spans="1:46" x14ac:dyDescent="0.2">
      <c r="A17" s="40" t="s">
        <v>58</v>
      </c>
      <c r="B17" s="5">
        <v>24241.572327044025</v>
      </c>
      <c r="C17" s="5">
        <v>1895.8490566037738</v>
      </c>
      <c r="D17" s="5">
        <v>50.377358490566039</v>
      </c>
      <c r="E17" s="5">
        <v>411.69811320754718</v>
      </c>
      <c r="F17" s="5">
        <v>27608.867924528302</v>
      </c>
      <c r="G17" s="5">
        <v>273.39622641509436</v>
      </c>
      <c r="H17" s="5">
        <v>225.40880503144655</v>
      </c>
      <c r="I17" s="5">
        <v>9.6226415094339615</v>
      </c>
      <c r="J17" s="5">
        <v>641.57232704402509</v>
      </c>
      <c r="K17" s="5">
        <v>371.9496855345912</v>
      </c>
      <c r="L17" s="5">
        <v>256.79245283018867</v>
      </c>
      <c r="M17" s="5">
        <v>236.41509433962264</v>
      </c>
      <c r="N17" s="5">
        <v>342.89308176100627</v>
      </c>
      <c r="O17" s="5">
        <v>1895.9119496855344</v>
      </c>
      <c r="P17" s="5">
        <v>25975.723270440249</v>
      </c>
      <c r="Q17" s="5">
        <v>44653.14465408805</v>
      </c>
      <c r="R17" s="5">
        <v>410.12578616352198</v>
      </c>
      <c r="S17" s="5">
        <v>0</v>
      </c>
      <c r="T17" s="5">
        <v>629.68553459119505</v>
      </c>
      <c r="U17" s="5">
        <v>205.91194968553458</v>
      </c>
      <c r="V17" s="5">
        <v>233.01886792452831</v>
      </c>
      <c r="W17" s="5">
        <v>75.723270440251554</v>
      </c>
      <c r="X17" s="5">
        <v>81.572327044025158</v>
      </c>
      <c r="Y17" s="5">
        <v>47.295597484276726</v>
      </c>
      <c r="Z17" s="5">
        <v>600.44025157232693</v>
      </c>
      <c r="AA17" s="5">
        <v>132.32704402515722</v>
      </c>
      <c r="AB17" s="5">
        <v>0</v>
      </c>
      <c r="AC17" s="5">
        <v>134.90566037735849</v>
      </c>
      <c r="AD17" s="5">
        <v>16.10062893081761</v>
      </c>
      <c r="AE17" s="5">
        <v>7.5471698113207548</v>
      </c>
      <c r="AF17" s="5">
        <v>29.811320754716981</v>
      </c>
      <c r="AG17" s="5">
        <v>9.5597484276729556</v>
      </c>
      <c r="AH17" s="5">
        <v>69.308176100628927</v>
      </c>
      <c r="AI17" s="5">
        <v>122.0125786163522</v>
      </c>
      <c r="AJ17" s="5">
        <v>53.459119496855344</v>
      </c>
      <c r="AK17" s="5">
        <v>116.22641509433961</v>
      </c>
      <c r="AL17" s="5">
        <v>3410.3773584905662</v>
      </c>
      <c r="AM17" s="5">
        <v>1524.5911949685535</v>
      </c>
      <c r="AN17" s="5">
        <v>473.20754716981139</v>
      </c>
      <c r="AO17" s="5">
        <v>114.46540880503144</v>
      </c>
      <c r="AP17" s="5">
        <v>1311.5723270440253</v>
      </c>
      <c r="AQ17" s="5">
        <v>308.11320754716979</v>
      </c>
      <c r="AR17" s="5">
        <v>2301.1949685534596</v>
      </c>
      <c r="AS17" s="5">
        <v>55.157232704402517</v>
      </c>
      <c r="AT17" s="5">
        <v>18.176100628930818</v>
      </c>
    </row>
    <row r="18" spans="1:46" x14ac:dyDescent="0.2">
      <c r="A18" s="40" t="s">
        <v>59</v>
      </c>
      <c r="B18" s="5">
        <v>18670.943396226416</v>
      </c>
      <c r="C18" s="5">
        <v>2276.7924528301892</v>
      </c>
      <c r="D18" s="5">
        <v>12.452830188679245</v>
      </c>
      <c r="E18" s="5">
        <v>830.81761006289298</v>
      </c>
      <c r="F18" s="5">
        <v>27640.251572327044</v>
      </c>
      <c r="G18" s="5">
        <v>677.42138364779885</v>
      </c>
      <c r="H18" s="5">
        <v>755.59748427672957</v>
      </c>
      <c r="I18" s="5">
        <v>64.213836477987428</v>
      </c>
      <c r="J18" s="5">
        <v>1328.5534591194969</v>
      </c>
      <c r="K18" s="5">
        <v>741.82389937106916</v>
      </c>
      <c r="L18" s="5">
        <v>439.43396226415092</v>
      </c>
      <c r="M18" s="5">
        <v>230.31446540880503</v>
      </c>
      <c r="N18" s="5">
        <v>416.60377358490558</v>
      </c>
      <c r="O18" s="5">
        <v>2876.9811320754716</v>
      </c>
      <c r="P18" s="5">
        <v>26701.069182389932</v>
      </c>
      <c r="Q18" s="5">
        <v>46129.37106918238</v>
      </c>
      <c r="R18" s="5">
        <v>596.9182389937107</v>
      </c>
      <c r="S18" s="5">
        <v>0</v>
      </c>
      <c r="T18" s="5">
        <v>750.94339622641508</v>
      </c>
      <c r="U18" s="5">
        <v>328.61635220125777</v>
      </c>
      <c r="V18" s="5">
        <v>164.77987421383648</v>
      </c>
      <c r="W18" s="5">
        <v>59.874213836477985</v>
      </c>
      <c r="X18" s="5">
        <v>84.025157232704402</v>
      </c>
      <c r="Y18" s="5">
        <v>58.742138364779876</v>
      </c>
      <c r="Z18" s="5">
        <v>414.40251572327037</v>
      </c>
      <c r="AA18" s="5">
        <v>85.723270440251568</v>
      </c>
      <c r="AB18" s="5">
        <v>0</v>
      </c>
      <c r="AC18" s="5">
        <v>121.06918238993711</v>
      </c>
      <c r="AD18" s="5">
        <v>13.710691823899371</v>
      </c>
      <c r="AE18" s="5">
        <v>7.3584905660377364</v>
      </c>
      <c r="AF18" s="5">
        <v>28.553459119496853</v>
      </c>
      <c r="AG18" s="5">
        <v>7.6729559748427674</v>
      </c>
      <c r="AH18" s="5">
        <v>57.484276729559745</v>
      </c>
      <c r="AI18" s="5">
        <v>81.19496855345912</v>
      </c>
      <c r="AJ18" s="5">
        <v>57.484276729559745</v>
      </c>
      <c r="AK18" s="5">
        <v>92.389937106918239</v>
      </c>
      <c r="AL18" s="5">
        <v>3682.2012578616345</v>
      </c>
      <c r="AM18" s="5">
        <v>1218.0503144654087</v>
      </c>
      <c r="AN18" s="5">
        <v>1706.9811320754716</v>
      </c>
      <c r="AO18" s="5">
        <v>786.72955974842762</v>
      </c>
      <c r="AP18" s="5">
        <v>2717.6100628930817</v>
      </c>
      <c r="AQ18" s="5">
        <v>963.77358490566041</v>
      </c>
      <c r="AR18" s="5">
        <v>1894.4025157232704</v>
      </c>
      <c r="AS18" s="5">
        <v>192.45283018867923</v>
      </c>
      <c r="AT18" s="5">
        <v>454.2138364779874</v>
      </c>
    </row>
    <row r="19" spans="1:46" x14ac:dyDescent="0.2">
      <c r="A19" s="41" t="s">
        <v>60</v>
      </c>
      <c r="B19" s="6">
        <v>6627.7358490566039</v>
      </c>
      <c r="C19" s="6">
        <v>3408.867924528302</v>
      </c>
      <c r="D19" s="6">
        <v>126.66666666666666</v>
      </c>
      <c r="E19" s="6">
        <v>818.49056603773579</v>
      </c>
      <c r="F19" s="6">
        <v>26577.924528301886</v>
      </c>
      <c r="G19" s="6">
        <v>1329.6226415094341</v>
      </c>
      <c r="H19" s="6">
        <v>3078.867924528302</v>
      </c>
      <c r="I19" s="6">
        <v>51.949685534591197</v>
      </c>
      <c r="J19" s="6">
        <v>4038.616352201258</v>
      </c>
      <c r="K19" s="6">
        <v>500.50314465408798</v>
      </c>
      <c r="L19" s="6">
        <v>466.10062893081755</v>
      </c>
      <c r="M19" s="6">
        <v>175.1572327044025</v>
      </c>
      <c r="N19" s="6">
        <v>622.32704402515719</v>
      </c>
      <c r="O19" s="6">
        <v>1795.0314465408808</v>
      </c>
      <c r="P19" s="6">
        <v>23661.257861635218</v>
      </c>
      <c r="Q19" s="6">
        <v>46164.842767295595</v>
      </c>
      <c r="R19" s="6">
        <v>598.74213836477986</v>
      </c>
      <c r="S19" s="6">
        <v>0</v>
      </c>
      <c r="T19" s="6">
        <v>870.75471698113222</v>
      </c>
      <c r="U19" s="6">
        <v>446.66666666666663</v>
      </c>
      <c r="V19" s="6">
        <v>125.09433962264151</v>
      </c>
      <c r="W19" s="6">
        <v>62.201257861635227</v>
      </c>
      <c r="X19" s="6">
        <v>70.754716981132077</v>
      </c>
      <c r="Y19" s="6">
        <v>57.232704402515715</v>
      </c>
      <c r="Z19" s="6">
        <v>830.44025157232704</v>
      </c>
      <c r="AA19" s="6">
        <v>119.18238993710692</v>
      </c>
      <c r="AB19" s="6">
        <v>0</v>
      </c>
      <c r="AC19" s="6">
        <v>99.937106918238996</v>
      </c>
      <c r="AD19" s="6">
        <v>16.163522012578618</v>
      </c>
      <c r="AE19" s="6">
        <v>8.9308176100628938</v>
      </c>
      <c r="AF19" s="6">
        <v>32.767295597484278</v>
      </c>
      <c r="AG19" s="6">
        <v>11.446540880503145</v>
      </c>
      <c r="AH19" s="6">
        <v>101.9496855345912</v>
      </c>
      <c r="AI19" s="6">
        <v>148.0503144654088</v>
      </c>
      <c r="AJ19" s="6">
        <v>53.584905660377359</v>
      </c>
      <c r="AK19" s="6">
        <v>83.333333333333329</v>
      </c>
      <c r="AL19" s="6">
        <v>3708.0503144654085</v>
      </c>
      <c r="AM19" s="6">
        <v>1598.3647798742138</v>
      </c>
      <c r="AN19" s="6">
        <v>913.27044025157215</v>
      </c>
      <c r="AO19" s="6">
        <v>39.308176100628934</v>
      </c>
      <c r="AP19" s="6">
        <v>3765.6603773584907</v>
      </c>
      <c r="AQ19" s="6">
        <v>748.11320754716974</v>
      </c>
      <c r="AR19" s="6">
        <v>2076.7924528301887</v>
      </c>
      <c r="AS19" s="6">
        <v>365.66037735849056</v>
      </c>
      <c r="AT19" s="6">
        <v>410.94339622641513</v>
      </c>
    </row>
    <row r="20" spans="1:46" x14ac:dyDescent="0.2">
      <c r="A20" s="38" t="s">
        <v>117</v>
      </c>
    </row>
    <row r="21" spans="1:46" ht="11.25" customHeight="1" x14ac:dyDescent="0.2">
      <c r="A21" s="8" t="s">
        <v>61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1.25" customHeight="1" x14ac:dyDescent="0.2">
      <c r="A22" s="9" t="s">
        <v>62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11.25" customHeight="1" x14ac:dyDescent="0.2">
      <c r="A23" s="8" t="s">
        <v>63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11"/>
      <c r="M23" s="2"/>
      <c r="N23" s="2"/>
      <c r="O23" s="11"/>
      <c r="P23" s="1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11.25" customHeight="1" x14ac:dyDescent="0.2">
      <c r="A24" s="8" t="s">
        <v>64</v>
      </c>
    </row>
    <row r="25" spans="1:46" ht="11.25" customHeight="1" x14ac:dyDescent="0.2">
      <c r="A25" s="8" t="s">
        <v>65</v>
      </c>
    </row>
    <row r="26" spans="1:46" ht="11.25" customHeight="1" x14ac:dyDescent="0.2">
      <c r="A26" s="7" t="s">
        <v>66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</sheetData>
  <mergeCells count="9">
    <mergeCell ref="AL5:AT5"/>
    <mergeCell ref="A1:AT1"/>
    <mergeCell ref="A5:A6"/>
    <mergeCell ref="B5:D5"/>
    <mergeCell ref="E5:F5"/>
    <mergeCell ref="G5:J5"/>
    <mergeCell ref="K5:O5"/>
    <mergeCell ref="P5:Q5"/>
    <mergeCell ref="R5:AK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26"/>
  <sheetViews>
    <sheetView workbookViewId="0">
      <selection activeCell="A3" sqref="A3"/>
    </sheetView>
  </sheetViews>
  <sheetFormatPr baseColWidth="10" defaultColWidth="11.42578125" defaultRowHeight="12" x14ac:dyDescent="0.2"/>
  <cols>
    <col min="1" max="16384" width="11.42578125" style="10"/>
  </cols>
  <sheetData>
    <row r="1" spans="1:46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</row>
    <row r="2" spans="1:46" ht="15" customHeight="1" x14ac:dyDescent="0.2">
      <c r="A2" s="1" t="s">
        <v>121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5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x14ac:dyDescent="0.2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x14ac:dyDescent="0.2">
      <c r="A5" s="59" t="s">
        <v>1</v>
      </c>
      <c r="B5" s="57" t="s">
        <v>2</v>
      </c>
      <c r="C5" s="57"/>
      <c r="D5" s="57"/>
      <c r="E5" s="57" t="s">
        <v>3</v>
      </c>
      <c r="F5" s="57"/>
      <c r="G5" s="61" t="s">
        <v>4</v>
      </c>
      <c r="H5" s="61"/>
      <c r="I5" s="61"/>
      <c r="J5" s="61"/>
      <c r="K5" s="61" t="s">
        <v>5</v>
      </c>
      <c r="L5" s="61"/>
      <c r="M5" s="61"/>
      <c r="N5" s="61"/>
      <c r="O5" s="61"/>
      <c r="P5" s="57" t="s">
        <v>6</v>
      </c>
      <c r="Q5" s="57"/>
      <c r="R5" s="61" t="s">
        <v>7</v>
      </c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 t="s">
        <v>8</v>
      </c>
      <c r="AM5" s="61"/>
      <c r="AN5" s="61"/>
      <c r="AO5" s="61"/>
      <c r="AP5" s="61"/>
      <c r="AQ5" s="61"/>
      <c r="AR5" s="61"/>
      <c r="AS5" s="61"/>
      <c r="AT5" s="61"/>
    </row>
    <row r="6" spans="1:46" ht="24" x14ac:dyDescent="0.2">
      <c r="A6" s="60"/>
      <c r="B6" s="16" t="s">
        <v>9</v>
      </c>
      <c r="C6" s="16" t="s">
        <v>68</v>
      </c>
      <c r="D6" s="16" t="s">
        <v>11</v>
      </c>
      <c r="E6" s="16" t="s">
        <v>69</v>
      </c>
      <c r="F6" s="16" t="s">
        <v>70</v>
      </c>
      <c r="G6" s="16" t="s">
        <v>71</v>
      </c>
      <c r="H6" s="16" t="s">
        <v>72</v>
      </c>
      <c r="I6" s="16" t="s">
        <v>73</v>
      </c>
      <c r="J6" s="16" t="s">
        <v>90</v>
      </c>
      <c r="K6" s="16" t="s">
        <v>19</v>
      </c>
      <c r="L6" s="16" t="s">
        <v>21</v>
      </c>
      <c r="M6" s="16" t="s">
        <v>18</v>
      </c>
      <c r="N6" s="16" t="s">
        <v>74</v>
      </c>
      <c r="O6" s="16" t="s">
        <v>20</v>
      </c>
      <c r="P6" s="16" t="s">
        <v>26</v>
      </c>
      <c r="Q6" s="16" t="s">
        <v>27</v>
      </c>
      <c r="R6" s="16" t="s">
        <v>75</v>
      </c>
      <c r="S6" s="16" t="s">
        <v>29</v>
      </c>
      <c r="T6" s="16" t="s">
        <v>31</v>
      </c>
      <c r="U6" s="16" t="s">
        <v>33</v>
      </c>
      <c r="V6" s="16" t="s">
        <v>28</v>
      </c>
      <c r="W6" s="16" t="s">
        <v>37</v>
      </c>
      <c r="X6" s="16" t="s">
        <v>34</v>
      </c>
      <c r="Y6" s="16" t="s">
        <v>38</v>
      </c>
      <c r="Z6" s="16" t="s">
        <v>39</v>
      </c>
      <c r="AA6" s="16" t="s">
        <v>76</v>
      </c>
      <c r="AB6" s="16" t="s">
        <v>77</v>
      </c>
      <c r="AC6" s="16" t="s">
        <v>36</v>
      </c>
      <c r="AD6" s="16" t="s">
        <v>78</v>
      </c>
      <c r="AE6" s="16" t="s">
        <v>79</v>
      </c>
      <c r="AF6" s="16" t="s">
        <v>80</v>
      </c>
      <c r="AG6" s="16" t="s">
        <v>81</v>
      </c>
      <c r="AH6" s="16" t="s">
        <v>82</v>
      </c>
      <c r="AI6" s="16" t="s">
        <v>83</v>
      </c>
      <c r="AJ6" s="16" t="s">
        <v>84</v>
      </c>
      <c r="AK6" s="16" t="s">
        <v>85</v>
      </c>
      <c r="AL6" s="16" t="s">
        <v>40</v>
      </c>
      <c r="AM6" s="16" t="s">
        <v>44</v>
      </c>
      <c r="AN6" s="16" t="s">
        <v>41</v>
      </c>
      <c r="AO6" s="16" t="s">
        <v>86</v>
      </c>
      <c r="AP6" s="16" t="s">
        <v>87</v>
      </c>
      <c r="AQ6" s="16" t="s">
        <v>42</v>
      </c>
      <c r="AR6" s="16" t="s">
        <v>88</v>
      </c>
      <c r="AS6" s="16" t="s">
        <v>45</v>
      </c>
      <c r="AT6" s="16" t="s">
        <v>89</v>
      </c>
    </row>
    <row r="7" spans="1:46" x14ac:dyDescent="0.2">
      <c r="A7" s="39" t="s">
        <v>48</v>
      </c>
      <c r="B7" s="19">
        <f>SUM(B8:B19)</f>
        <v>164186.28930817611</v>
      </c>
      <c r="C7" s="19">
        <f t="shared" ref="C7:AQ7" si="0">SUM(C8:C19)</f>
        <v>25299.24528301887</v>
      </c>
      <c r="D7" s="19">
        <f t="shared" si="0"/>
        <v>766.22641509433959</v>
      </c>
      <c r="E7" s="19">
        <f t="shared" si="0"/>
        <v>4370.1257861635213</v>
      </c>
      <c r="F7" s="19">
        <f>SUM(F8:F19)/6.6</f>
        <v>50077.634838955601</v>
      </c>
      <c r="G7" s="19">
        <f t="shared" si="0"/>
        <v>19681.886792452828</v>
      </c>
      <c r="H7" s="19">
        <f t="shared" si="0"/>
        <v>16073.522012578618</v>
      </c>
      <c r="I7" s="19">
        <f t="shared" si="0"/>
        <v>759.68553459119494</v>
      </c>
      <c r="J7" s="19">
        <f t="shared" si="0"/>
        <v>20809.87421383648</v>
      </c>
      <c r="K7" s="19">
        <f t="shared" si="0"/>
        <v>6160.5031446540879</v>
      </c>
      <c r="L7" s="19">
        <f t="shared" si="0"/>
        <v>4527.8616352201261</v>
      </c>
      <c r="M7" s="19">
        <f t="shared" si="0"/>
        <v>3149.1823899371066</v>
      </c>
      <c r="N7" s="19">
        <f t="shared" si="0"/>
        <v>4521.8238993710684</v>
      </c>
      <c r="O7" s="19">
        <f t="shared" si="0"/>
        <v>23103.270440251574</v>
      </c>
      <c r="P7" s="19">
        <f>SUM(P8:P19)/12</f>
        <v>26834.365828092243</v>
      </c>
      <c r="Q7" s="19">
        <f>SUM(Q8:Q19)/12</f>
        <v>46868.432914046112</v>
      </c>
      <c r="R7" s="19">
        <f t="shared" si="0"/>
        <v>7921.3207547169804</v>
      </c>
      <c r="S7" s="19">
        <f t="shared" si="0"/>
        <v>438.8679245283019</v>
      </c>
      <c r="T7" s="19">
        <f t="shared" si="0"/>
        <v>7825.6603773584902</v>
      </c>
      <c r="U7" s="19">
        <f t="shared" si="0"/>
        <v>3937.4842767295604</v>
      </c>
      <c r="V7" s="19">
        <f t="shared" si="0"/>
        <v>4241.8867924528295</v>
      </c>
      <c r="W7" s="19">
        <f t="shared" si="0"/>
        <v>847.79874213836479</v>
      </c>
      <c r="X7" s="19">
        <f t="shared" si="0"/>
        <v>1138.7421383647797</v>
      </c>
      <c r="Y7" s="19">
        <f t="shared" si="0"/>
        <v>748.4905660377359</v>
      </c>
      <c r="Z7" s="19">
        <f t="shared" si="0"/>
        <v>6807.8616352201261</v>
      </c>
      <c r="AA7" s="19">
        <f t="shared" si="0"/>
        <v>1629.1823899371066</v>
      </c>
      <c r="AB7" s="19">
        <f t="shared" si="0"/>
        <v>4568.6163522012575</v>
      </c>
      <c r="AC7" s="19">
        <f t="shared" si="0"/>
        <v>1893.5849056603774</v>
      </c>
      <c r="AD7" s="19">
        <f t="shared" si="0"/>
        <v>284.59119496855345</v>
      </c>
      <c r="AE7" s="19">
        <f t="shared" si="0"/>
        <v>86.226415094339615</v>
      </c>
      <c r="AF7" s="19">
        <f t="shared" si="0"/>
        <v>398.23899371069177</v>
      </c>
      <c r="AG7" s="19">
        <f t="shared" si="0"/>
        <v>151.76100628930817</v>
      </c>
      <c r="AH7" s="19">
        <f t="shared" si="0"/>
        <v>1029.559748427673</v>
      </c>
      <c r="AI7" s="19">
        <f t="shared" si="0"/>
        <v>2027.9245283018865</v>
      </c>
      <c r="AJ7" s="19">
        <f t="shared" si="0"/>
        <v>754.90566037735846</v>
      </c>
      <c r="AK7" s="19">
        <f t="shared" si="0"/>
        <v>2080.5031446540879</v>
      </c>
      <c r="AL7" s="19">
        <f>SUM(AL8:AL19)/3</f>
        <v>13374.8427672956</v>
      </c>
      <c r="AM7" s="19">
        <f>SUM(AM8:AM19)/3</f>
        <v>5026.1425576519914</v>
      </c>
      <c r="AN7" s="19">
        <f>SUM(AN8:AN19)/3</f>
        <v>2998.6582809224324</v>
      </c>
      <c r="AO7" s="19">
        <f t="shared" si="0"/>
        <v>1339.9371069182389</v>
      </c>
      <c r="AP7" s="19">
        <f>SUM(AP8:AP19)/3</f>
        <v>8185.1991614255758</v>
      </c>
      <c r="AQ7" s="19">
        <f t="shared" si="0"/>
        <v>7321.1320754716971</v>
      </c>
      <c r="AR7" s="19">
        <f>SUM(AR8:AR19)/3</f>
        <v>7289.9371069182389</v>
      </c>
      <c r="AS7" s="19">
        <f>SUM(AS8:AS19)/3</f>
        <v>409.81132075471697</v>
      </c>
      <c r="AT7" s="19">
        <f>SUM(AT8:AT19)/3</f>
        <v>721.42557651991626</v>
      </c>
    </row>
    <row r="8" spans="1:46" x14ac:dyDescent="0.2">
      <c r="A8" s="40" t="s">
        <v>49</v>
      </c>
      <c r="B8" s="5">
        <v>797.6100628930817</v>
      </c>
      <c r="C8" s="5">
        <v>1853.5220125786163</v>
      </c>
      <c r="D8" s="5">
        <v>0</v>
      </c>
      <c r="E8" s="5">
        <v>170.88050314465409</v>
      </c>
      <c r="F8" s="5">
        <v>25803.081761006288</v>
      </c>
      <c r="G8" s="5">
        <v>473.01886792452825</v>
      </c>
      <c r="H8" s="5">
        <v>940.75471698113222</v>
      </c>
      <c r="I8" s="5">
        <v>75.534591194968556</v>
      </c>
      <c r="J8" s="5">
        <v>3782.8301886792451</v>
      </c>
      <c r="K8" s="5">
        <v>309.49685534591197</v>
      </c>
      <c r="L8" s="5">
        <v>451.82389937106916</v>
      </c>
      <c r="M8" s="5">
        <v>262.32704402515725</v>
      </c>
      <c r="N8" s="5">
        <v>313.64779874213832</v>
      </c>
      <c r="O8" s="5">
        <v>1669.6226415094338</v>
      </c>
      <c r="P8" s="5">
        <v>26115.974842767297</v>
      </c>
      <c r="Q8" s="5">
        <v>44115.974842767289</v>
      </c>
      <c r="R8" s="5">
        <v>942.57861635220127</v>
      </c>
      <c r="S8" s="5">
        <v>0</v>
      </c>
      <c r="T8" s="5">
        <v>805.47169811320748</v>
      </c>
      <c r="U8" s="5">
        <v>461.06918238993711</v>
      </c>
      <c r="V8" s="5">
        <v>419.37106918238993</v>
      </c>
      <c r="W8" s="5">
        <v>100.18867924528301</v>
      </c>
      <c r="X8" s="5">
        <v>81.886792452830193</v>
      </c>
      <c r="Y8" s="5">
        <v>70.880503144654085</v>
      </c>
      <c r="Z8" s="5">
        <v>334.59119496855345</v>
      </c>
      <c r="AA8" s="5">
        <v>184.96855345911948</v>
      </c>
      <c r="AB8" s="5">
        <v>860.49888993710681</v>
      </c>
      <c r="AC8" s="5">
        <v>126.66666666666664</v>
      </c>
      <c r="AD8" s="5">
        <v>33.584905660377359</v>
      </c>
      <c r="AE8" s="5">
        <v>7.5471698113207548</v>
      </c>
      <c r="AF8" s="5">
        <v>28.30188679245283</v>
      </c>
      <c r="AG8" s="5">
        <v>10</v>
      </c>
      <c r="AH8" s="5">
        <v>104.02515723270442</v>
      </c>
      <c r="AI8" s="5">
        <v>65.094339622641513</v>
      </c>
      <c r="AJ8" s="5">
        <v>53.773584905660378</v>
      </c>
      <c r="AK8" s="5">
        <v>133.33333333333334</v>
      </c>
      <c r="AL8" s="5">
        <v>4266.9182389937114</v>
      </c>
      <c r="AM8" s="5">
        <v>1289.0566037735848</v>
      </c>
      <c r="AN8" s="5">
        <v>698.23899371069183</v>
      </c>
      <c r="AO8" s="5">
        <v>62.20125786163522</v>
      </c>
      <c r="AP8" s="5">
        <v>4982.0125786163517</v>
      </c>
      <c r="AQ8" s="5">
        <v>439.43396226415086</v>
      </c>
      <c r="AR8" s="5">
        <v>1670.0628930817609</v>
      </c>
      <c r="AS8" s="5">
        <v>202.20125786163521</v>
      </c>
      <c r="AT8" s="5">
        <v>537.16981132075466</v>
      </c>
    </row>
    <row r="9" spans="1:46" x14ac:dyDescent="0.2">
      <c r="A9" s="40" t="s">
        <v>50</v>
      </c>
      <c r="B9" s="5">
        <v>90.628930817610055</v>
      </c>
      <c r="C9" s="5">
        <v>1897.4842767295595</v>
      </c>
      <c r="D9" s="5">
        <v>367.35849056603774</v>
      </c>
      <c r="E9" s="5">
        <v>78.050314465408803</v>
      </c>
      <c r="F9" s="5">
        <v>30825.408805031446</v>
      </c>
      <c r="G9" s="5">
        <v>10864.213836477986</v>
      </c>
      <c r="H9" s="5">
        <v>1522.075471698113</v>
      </c>
      <c r="I9" s="5">
        <v>64.088050314465406</v>
      </c>
      <c r="J9" s="5">
        <v>2780.7547169811323</v>
      </c>
      <c r="K9" s="5">
        <v>566.9182389937107</v>
      </c>
      <c r="L9" s="5">
        <v>598.36477987421381</v>
      </c>
      <c r="M9" s="5">
        <v>390.8176100628931</v>
      </c>
      <c r="N9" s="5">
        <v>474.65408805031444</v>
      </c>
      <c r="O9" s="5">
        <v>2579.4968553459121</v>
      </c>
      <c r="P9" s="5">
        <v>27581.572327044025</v>
      </c>
      <c r="Q9" s="5">
        <v>46605.094339622643</v>
      </c>
      <c r="R9" s="5">
        <v>783.45911949685524</v>
      </c>
      <c r="S9" s="5">
        <v>0</v>
      </c>
      <c r="T9" s="5">
        <v>565.22012578616352</v>
      </c>
      <c r="U9" s="5">
        <v>333.33333333333337</v>
      </c>
      <c r="V9" s="5">
        <v>370.75471698113205</v>
      </c>
      <c r="W9" s="5">
        <v>100.75471698113208</v>
      </c>
      <c r="X9" s="5">
        <v>96.981132075471692</v>
      </c>
      <c r="Y9" s="5">
        <v>102.13836477987422</v>
      </c>
      <c r="Z9" s="5">
        <v>493.96226415094338</v>
      </c>
      <c r="AA9" s="5">
        <v>166.91823899371067</v>
      </c>
      <c r="AB9" s="5">
        <v>1433.327236897275</v>
      </c>
      <c r="AC9" s="5">
        <v>101.9496855345912</v>
      </c>
      <c r="AD9" s="5">
        <v>31.509433962264151</v>
      </c>
      <c r="AE9" s="5">
        <v>5.7232704402515724</v>
      </c>
      <c r="AF9" s="5">
        <v>30.314465408805031</v>
      </c>
      <c r="AG9" s="5">
        <v>12.075471698113207</v>
      </c>
      <c r="AH9" s="5">
        <v>64.40251572327044</v>
      </c>
      <c r="AI9" s="5">
        <v>435.91194968553458</v>
      </c>
      <c r="AJ9" s="5">
        <v>53.584905660377352</v>
      </c>
      <c r="AK9" s="5">
        <v>225.40880503144655</v>
      </c>
      <c r="AL9" s="5">
        <v>6004.6540880503144</v>
      </c>
      <c r="AM9" s="5">
        <v>1644.2767295597484</v>
      </c>
      <c r="AN9" s="5">
        <v>699.37106918238999</v>
      </c>
      <c r="AO9" s="5">
        <v>149.68553459119497</v>
      </c>
      <c r="AP9" s="5">
        <v>3724.1509433962265</v>
      </c>
      <c r="AQ9" s="5">
        <v>642.38993710691818</v>
      </c>
      <c r="AR9" s="5">
        <v>2231.8867924528295</v>
      </c>
      <c r="AS9" s="5">
        <v>144.71698113207546</v>
      </c>
      <c r="AT9" s="5">
        <v>390.62893081761007</v>
      </c>
    </row>
    <row r="10" spans="1:46" x14ac:dyDescent="0.2">
      <c r="A10" s="40" t="s">
        <v>51</v>
      </c>
      <c r="B10" s="5">
        <v>5001.0062893081758</v>
      </c>
      <c r="C10" s="5">
        <v>1541.6352201257864</v>
      </c>
      <c r="D10" s="5">
        <v>67.295597484276726</v>
      </c>
      <c r="E10" s="5">
        <v>122.89308176100629</v>
      </c>
      <c r="F10" s="5">
        <v>25694.402515723265</v>
      </c>
      <c r="G10" s="5">
        <v>1598.1761006289307</v>
      </c>
      <c r="H10" s="5">
        <v>2906.5408805031448</v>
      </c>
      <c r="I10" s="5">
        <v>74.779874213836464</v>
      </c>
      <c r="J10" s="5">
        <v>2173.4591194968552</v>
      </c>
      <c r="K10" s="5">
        <v>596.72955974842762</v>
      </c>
      <c r="L10" s="5">
        <v>432.95597484276726</v>
      </c>
      <c r="M10" s="5">
        <v>275.53459119496853</v>
      </c>
      <c r="N10" s="5">
        <v>376.41509433962267</v>
      </c>
      <c r="O10" s="5">
        <v>1711.5723270440251</v>
      </c>
      <c r="P10" s="5">
        <v>29494.276729559748</v>
      </c>
      <c r="Q10" s="5">
        <v>45636.792452830188</v>
      </c>
      <c r="R10" s="5">
        <v>973.45911949685535</v>
      </c>
      <c r="S10" s="5">
        <v>11.635220125786164</v>
      </c>
      <c r="T10" s="5">
        <v>917.92452830188677</v>
      </c>
      <c r="U10" s="5">
        <v>378.23899371069183</v>
      </c>
      <c r="V10" s="5">
        <v>355.15723270440253</v>
      </c>
      <c r="W10" s="5">
        <v>49.811320754716981</v>
      </c>
      <c r="X10" s="5">
        <v>195.09433962264151</v>
      </c>
      <c r="Y10" s="5">
        <v>81.886792452830221</v>
      </c>
      <c r="Z10" s="5">
        <v>825.15723270440265</v>
      </c>
      <c r="AA10" s="5">
        <v>232.76729559748432</v>
      </c>
      <c r="AB10" s="5">
        <v>1554.6240010482179</v>
      </c>
      <c r="AC10" s="5">
        <v>185.53459119496856</v>
      </c>
      <c r="AD10" s="5">
        <v>17.610062893081761</v>
      </c>
      <c r="AE10" s="5">
        <v>5.6603773584905657</v>
      </c>
      <c r="AF10" s="5">
        <v>22.515723270440251</v>
      </c>
      <c r="AG10" s="5">
        <v>8.9308176100628938</v>
      </c>
      <c r="AH10" s="5">
        <v>77.35849056603773</v>
      </c>
      <c r="AI10" s="5">
        <v>157.86163522012578</v>
      </c>
      <c r="AJ10" s="5">
        <v>59.999999999999993</v>
      </c>
      <c r="AK10" s="5">
        <v>112.70440251572327</v>
      </c>
      <c r="AL10" s="5">
        <v>4311.132075471698</v>
      </c>
      <c r="AM10" s="5">
        <v>998.55345911949689</v>
      </c>
      <c r="AN10" s="5">
        <v>619.74842767295593</v>
      </c>
      <c r="AO10" s="5">
        <v>89.371069182389945</v>
      </c>
      <c r="AP10" s="5">
        <v>1877.6100628930819</v>
      </c>
      <c r="AQ10" s="5">
        <v>518.67924528301887</v>
      </c>
      <c r="AR10" s="5">
        <v>1455.7232704402513</v>
      </c>
      <c r="AS10" s="5">
        <v>151.57232704402514</v>
      </c>
      <c r="AT10" s="5">
        <v>347.23270440251571</v>
      </c>
    </row>
    <row r="11" spans="1:46" x14ac:dyDescent="0.2">
      <c r="A11" s="40" t="s">
        <v>52</v>
      </c>
      <c r="B11" s="5">
        <v>30054.276729559748</v>
      </c>
      <c r="C11" s="5">
        <v>1697.2955974842766</v>
      </c>
      <c r="D11" s="5">
        <v>0</v>
      </c>
      <c r="E11" s="5">
        <v>146.16352201257862</v>
      </c>
      <c r="F11" s="5">
        <v>27451.886792452828</v>
      </c>
      <c r="G11" s="5">
        <v>1087.2327044025158</v>
      </c>
      <c r="H11" s="5">
        <v>900.31446540880506</v>
      </c>
      <c r="I11" s="5">
        <v>24.842767295597483</v>
      </c>
      <c r="J11" s="5">
        <v>1668.1761006289307</v>
      </c>
      <c r="K11" s="5">
        <v>683.27044025157227</v>
      </c>
      <c r="L11" s="5">
        <v>579.49685534591197</v>
      </c>
      <c r="M11" s="5">
        <v>201.32075471698113</v>
      </c>
      <c r="N11" s="5">
        <v>411.57232704402514</v>
      </c>
      <c r="O11" s="5">
        <v>1698.867924528302</v>
      </c>
      <c r="P11" s="5">
        <v>28457.672955974831</v>
      </c>
      <c r="Q11" s="5">
        <v>47304.654088050316</v>
      </c>
      <c r="R11" s="5">
        <v>881.25786163522025</v>
      </c>
      <c r="S11" s="5">
        <v>110.31446540880503</v>
      </c>
      <c r="T11" s="5">
        <v>474.27672955974845</v>
      </c>
      <c r="U11" s="5">
        <v>314.33962264150944</v>
      </c>
      <c r="V11" s="5">
        <v>896.28930817610058</v>
      </c>
      <c r="W11" s="5">
        <v>89.559748427672957</v>
      </c>
      <c r="X11" s="5">
        <v>85.157232704402531</v>
      </c>
      <c r="Y11" s="5">
        <v>32.264150943396231</v>
      </c>
      <c r="Z11" s="5">
        <v>355.59748427672957</v>
      </c>
      <c r="AA11" s="5">
        <v>209.05660377358484</v>
      </c>
      <c r="AB11" s="5">
        <v>720.16622431865824</v>
      </c>
      <c r="AC11" s="5">
        <v>101.88679245283019</v>
      </c>
      <c r="AD11" s="5">
        <v>28.427672955974845</v>
      </c>
      <c r="AE11" s="5">
        <v>9.3710691823899364</v>
      </c>
      <c r="AF11" s="5">
        <v>28.427672955974842</v>
      </c>
      <c r="AG11" s="5">
        <v>13.144654088050315</v>
      </c>
      <c r="AH11" s="5">
        <v>70.377358490566053</v>
      </c>
      <c r="AI11" s="5">
        <v>196.85534591194968</v>
      </c>
      <c r="AJ11" s="5">
        <v>64.150943396226396</v>
      </c>
      <c r="AK11" s="5">
        <v>86.100628930817606</v>
      </c>
      <c r="AL11" s="5">
        <v>987.29559748427675</v>
      </c>
      <c r="AM11" s="5">
        <v>481.25786163522014</v>
      </c>
      <c r="AN11" s="5">
        <v>720.62893081761001</v>
      </c>
      <c r="AO11" s="5">
        <v>55.220125786163521</v>
      </c>
      <c r="AP11" s="5">
        <v>1615.3459119496854</v>
      </c>
      <c r="AQ11" s="5">
        <v>1267.1069182389938</v>
      </c>
      <c r="AR11" s="5">
        <v>1249.9371069182389</v>
      </c>
      <c r="AS11" s="5">
        <v>60.251572327044023</v>
      </c>
      <c r="AT11" s="5">
        <v>11.949685534591195</v>
      </c>
    </row>
    <row r="12" spans="1:46" x14ac:dyDescent="0.2">
      <c r="A12" s="40" t="s">
        <v>53</v>
      </c>
      <c r="B12" s="5">
        <v>26231.257861635218</v>
      </c>
      <c r="C12" s="5">
        <v>1303.9622641509434</v>
      </c>
      <c r="D12" s="5">
        <v>64.40251572327044</v>
      </c>
      <c r="E12" s="5">
        <v>166.9182389937107</v>
      </c>
      <c r="F12" s="5">
        <v>28881.132075471698</v>
      </c>
      <c r="G12" s="5">
        <v>315.34591194968556</v>
      </c>
      <c r="H12" s="5">
        <v>157.29559748427673</v>
      </c>
      <c r="I12" s="5">
        <v>5.4088050314465406</v>
      </c>
      <c r="J12" s="5">
        <v>1227.7358490566037</v>
      </c>
      <c r="K12" s="5">
        <v>581.63522012578619</v>
      </c>
      <c r="L12" s="5">
        <v>276.10062893081761</v>
      </c>
      <c r="M12" s="5">
        <v>276.85534591194966</v>
      </c>
      <c r="N12" s="5">
        <v>390.00000000000006</v>
      </c>
      <c r="O12" s="5">
        <v>1951.2578616352196</v>
      </c>
      <c r="P12" s="5">
        <v>29301.823899371069</v>
      </c>
      <c r="Q12" s="5">
        <v>48169.748427672952</v>
      </c>
      <c r="R12" s="5">
        <v>535.91194968553452</v>
      </c>
      <c r="S12" s="5">
        <v>272.01257861635219</v>
      </c>
      <c r="T12" s="5">
        <v>439.5597484276729</v>
      </c>
      <c r="U12" s="5">
        <v>250.75471698113208</v>
      </c>
      <c r="V12" s="5">
        <v>473.01886792452831</v>
      </c>
      <c r="W12" s="5">
        <v>58.176100628930818</v>
      </c>
      <c r="X12" s="5">
        <v>89.308176100628927</v>
      </c>
      <c r="Y12" s="5">
        <v>47.295597484276726</v>
      </c>
      <c r="Z12" s="5">
        <v>535.97484276729563</v>
      </c>
      <c r="AA12" s="5">
        <v>98.238993710691801</v>
      </c>
      <c r="AB12" s="5">
        <v>0</v>
      </c>
      <c r="AC12" s="5">
        <v>59.874213836477985</v>
      </c>
      <c r="AD12" s="5">
        <v>25.031446540880502</v>
      </c>
      <c r="AE12" s="5">
        <v>6.415094339622641</v>
      </c>
      <c r="AF12" s="5">
        <v>29.119496855345911</v>
      </c>
      <c r="AG12" s="5">
        <v>10</v>
      </c>
      <c r="AH12" s="5">
        <v>127.9245283018868</v>
      </c>
      <c r="AI12" s="5">
        <v>201.63522012578616</v>
      </c>
      <c r="AJ12" s="5">
        <v>41.0062893081761</v>
      </c>
      <c r="AK12" s="5">
        <v>109.30817610062893</v>
      </c>
      <c r="AL12" s="5">
        <v>768.86792452830184</v>
      </c>
      <c r="AM12" s="5">
        <v>1669.308176100629</v>
      </c>
      <c r="AN12" s="5">
        <v>567.35849056603786</v>
      </c>
      <c r="AO12" s="5">
        <v>67.610062893081761</v>
      </c>
      <c r="AP12" s="5">
        <v>1754.6540880503144</v>
      </c>
      <c r="AQ12" s="5">
        <v>375.40880503144655</v>
      </c>
      <c r="AR12" s="5">
        <v>1691.6352201257862</v>
      </c>
      <c r="AS12" s="5">
        <v>44.088050314465406</v>
      </c>
      <c r="AT12" s="5">
        <v>0</v>
      </c>
    </row>
    <row r="13" spans="1:46" x14ac:dyDescent="0.2">
      <c r="A13" s="40" t="s">
        <v>54</v>
      </c>
      <c r="B13" s="5">
        <v>9529.6226415094334</v>
      </c>
      <c r="C13" s="5">
        <v>2041.383647798742</v>
      </c>
      <c r="D13" s="5">
        <v>9.8113207547169807</v>
      </c>
      <c r="E13" s="5">
        <v>284.33962264150944</v>
      </c>
      <c r="F13" s="5">
        <v>26773.522012578615</v>
      </c>
      <c r="G13" s="5">
        <v>456.22641509433959</v>
      </c>
      <c r="H13" s="5">
        <v>453.71069182389937</v>
      </c>
      <c r="I13" s="5">
        <v>15.974842767295597</v>
      </c>
      <c r="J13" s="5">
        <v>1061.0691823899372</v>
      </c>
      <c r="K13" s="5">
        <v>427.98742138364781</v>
      </c>
      <c r="L13" s="5">
        <v>284.33962264150944</v>
      </c>
      <c r="M13" s="5">
        <v>264.77987421383648</v>
      </c>
      <c r="N13" s="5">
        <v>405.97484276729551</v>
      </c>
      <c r="O13" s="5">
        <v>1690.3773584905662</v>
      </c>
      <c r="P13" s="5">
        <v>27930.943396226419</v>
      </c>
      <c r="Q13" s="5">
        <v>47986.729559748426</v>
      </c>
      <c r="R13" s="5">
        <v>998.36477987421381</v>
      </c>
      <c r="S13" s="5">
        <v>32.767295597484278</v>
      </c>
      <c r="T13" s="5">
        <v>727.5471698113206</v>
      </c>
      <c r="U13" s="5">
        <v>500.12578616352204</v>
      </c>
      <c r="V13" s="5">
        <v>189.43396226415095</v>
      </c>
      <c r="W13" s="5">
        <v>85.157232704402517</v>
      </c>
      <c r="X13" s="5">
        <v>81.069182389937126</v>
      </c>
      <c r="Y13" s="5">
        <v>71.069182389937126</v>
      </c>
      <c r="Z13" s="5">
        <v>494.02515723270443</v>
      </c>
      <c r="AA13" s="5">
        <v>154.15094339622641</v>
      </c>
      <c r="AB13" s="5">
        <v>0</v>
      </c>
      <c r="AC13" s="5">
        <v>693.33333333333337</v>
      </c>
      <c r="AD13" s="5">
        <v>14.779874213836477</v>
      </c>
      <c r="AE13" s="5">
        <v>6.1635220125786168</v>
      </c>
      <c r="AF13" s="5">
        <v>39.748427672955977</v>
      </c>
      <c r="AG13" s="5">
        <v>22.389937106918239</v>
      </c>
      <c r="AH13" s="5">
        <v>121.19496855345912</v>
      </c>
      <c r="AI13" s="5">
        <v>159.37106918238996</v>
      </c>
      <c r="AJ13" s="5">
        <v>56.289308176100626</v>
      </c>
      <c r="AK13" s="5">
        <v>292.70440251572325</v>
      </c>
      <c r="AL13" s="5">
        <v>2485.7861635220124</v>
      </c>
      <c r="AM13" s="5">
        <v>1250.125786163522</v>
      </c>
      <c r="AN13" s="5">
        <v>644.27672955974845</v>
      </c>
      <c r="AO13" s="5">
        <v>97.35849056603773</v>
      </c>
      <c r="AP13" s="5">
        <v>1266.9811320754716</v>
      </c>
      <c r="AQ13" s="5">
        <v>607.04402515723268</v>
      </c>
      <c r="AR13" s="5">
        <v>1951.1949685534591</v>
      </c>
      <c r="AS13" s="5">
        <v>56.477987421383645</v>
      </c>
      <c r="AT13" s="5">
        <v>1.1949685534591195</v>
      </c>
    </row>
    <row r="14" spans="1:46" x14ac:dyDescent="0.2">
      <c r="A14" s="40" t="s">
        <v>55</v>
      </c>
      <c r="B14" s="5">
        <v>4899.1823899371066</v>
      </c>
      <c r="C14" s="5">
        <v>2195.6603773584907</v>
      </c>
      <c r="D14" s="5">
        <v>25.786163522012579</v>
      </c>
      <c r="E14" s="5">
        <v>202.45283018867923</v>
      </c>
      <c r="F14" s="5">
        <v>27268.490566037734</v>
      </c>
      <c r="G14" s="5">
        <v>1168.867924528302</v>
      </c>
      <c r="H14" s="5">
        <v>2676.5408805031448</v>
      </c>
      <c r="I14" s="5">
        <v>204.59119496855345</v>
      </c>
      <c r="J14" s="5">
        <v>804.33962264150944</v>
      </c>
      <c r="K14" s="5">
        <v>474.46540880503136</v>
      </c>
      <c r="L14" s="5">
        <v>389.24528301886789</v>
      </c>
      <c r="M14" s="5">
        <v>176.16352201257862</v>
      </c>
      <c r="N14" s="5">
        <v>327.10691823899373</v>
      </c>
      <c r="O14" s="5">
        <v>1545.7861635220127</v>
      </c>
      <c r="P14" s="5">
        <v>27371.949685534586</v>
      </c>
      <c r="Q14" s="5">
        <v>49122.012578616341</v>
      </c>
      <c r="R14" s="5">
        <v>315.22012578616346</v>
      </c>
      <c r="S14" s="5">
        <v>12.138364779874214</v>
      </c>
      <c r="T14" s="5">
        <v>567.35849056603774</v>
      </c>
      <c r="U14" s="5">
        <v>257.98742138364781</v>
      </c>
      <c r="V14" s="5">
        <v>402.57861635220127</v>
      </c>
      <c r="W14" s="5">
        <v>83.270440251572339</v>
      </c>
      <c r="X14" s="5">
        <v>122.76729559748429</v>
      </c>
      <c r="Y14" s="5">
        <v>95.59748427672956</v>
      </c>
      <c r="Z14" s="5">
        <v>490.75471698113205</v>
      </c>
      <c r="AA14" s="5">
        <v>66.415094339622627</v>
      </c>
      <c r="AB14" s="5">
        <v>0</v>
      </c>
      <c r="AC14" s="5">
        <v>94.465408805031444</v>
      </c>
      <c r="AD14" s="5">
        <v>24.716981132075471</v>
      </c>
      <c r="AE14" s="5">
        <v>9.433962264150944</v>
      </c>
      <c r="AF14" s="5">
        <v>53.710691823899367</v>
      </c>
      <c r="AG14" s="5">
        <v>18.679245283018869</v>
      </c>
      <c r="AH14" s="5">
        <v>105.78616352201257</v>
      </c>
      <c r="AI14" s="5">
        <v>180.18867924528303</v>
      </c>
      <c r="AJ14" s="5">
        <v>112.51572327044025</v>
      </c>
      <c r="AK14" s="5">
        <v>139.62264150943395</v>
      </c>
      <c r="AL14" s="5">
        <v>1748.4905660377356</v>
      </c>
      <c r="AM14" s="5">
        <v>1127.2955974842766</v>
      </c>
      <c r="AN14" s="5">
        <v>398.99371069182388</v>
      </c>
      <c r="AO14" s="5">
        <v>85.157232704402517</v>
      </c>
      <c r="AP14" s="5">
        <v>641.5723270440252</v>
      </c>
      <c r="AQ14" s="5">
        <v>441.00628930817606</v>
      </c>
      <c r="AR14" s="5">
        <v>2088.1132075471696</v>
      </c>
      <c r="AS14" s="5">
        <v>1.5723270440251571</v>
      </c>
      <c r="AT14" s="5">
        <v>28.427672955974842</v>
      </c>
    </row>
    <row r="15" spans="1:46" x14ac:dyDescent="0.2">
      <c r="A15" s="40" t="s">
        <v>56</v>
      </c>
      <c r="B15" s="5">
        <v>8717.7358490566039</v>
      </c>
      <c r="C15" s="5">
        <v>2298.4276729559751</v>
      </c>
      <c r="D15" s="5">
        <v>22.955974842767294</v>
      </c>
      <c r="E15" s="5">
        <v>452.20125786163521</v>
      </c>
      <c r="F15" s="5">
        <v>27388.490566037734</v>
      </c>
      <c r="G15" s="5">
        <v>1313.5849056603772</v>
      </c>
      <c r="H15" s="5">
        <v>2403.5220125786163</v>
      </c>
      <c r="I15" s="5">
        <v>81.823899371069174</v>
      </c>
      <c r="J15" s="5">
        <v>952.2641509433962</v>
      </c>
      <c r="K15" s="5">
        <v>367.16981132075472</v>
      </c>
      <c r="L15" s="5">
        <v>252.45283018867923</v>
      </c>
      <c r="M15" s="5">
        <v>169.68553459119497</v>
      </c>
      <c r="N15" s="5">
        <v>276.79245283018867</v>
      </c>
      <c r="O15" s="5">
        <v>1669.2452830188677</v>
      </c>
      <c r="P15" s="5">
        <v>26479.308176100632</v>
      </c>
      <c r="Q15" s="5">
        <v>48562.578616352192</v>
      </c>
      <c r="R15" s="5">
        <v>441.5723270440252</v>
      </c>
      <c r="S15" s="5">
        <v>0</v>
      </c>
      <c r="T15" s="5">
        <v>558.17610062893084</v>
      </c>
      <c r="U15" s="5">
        <v>278.0503144654088</v>
      </c>
      <c r="V15" s="5">
        <v>204.46540880503144</v>
      </c>
      <c r="W15" s="5">
        <v>37.798742138364773</v>
      </c>
      <c r="X15" s="5">
        <v>69.182389937106905</v>
      </c>
      <c r="Y15" s="5">
        <v>41.509433962264147</v>
      </c>
      <c r="Z15" s="5">
        <v>602.76729559748424</v>
      </c>
      <c r="AA15" s="5">
        <v>106.28930817610063</v>
      </c>
      <c r="AB15" s="5">
        <v>0</v>
      </c>
      <c r="AC15" s="5">
        <v>59.874213836477985</v>
      </c>
      <c r="AD15" s="5">
        <v>16.10062893081761</v>
      </c>
      <c r="AE15" s="5">
        <v>7.0440251572327046</v>
      </c>
      <c r="AF15" s="5">
        <v>24.213836477987421</v>
      </c>
      <c r="AG15" s="5">
        <v>6.6666666666666661</v>
      </c>
      <c r="AH15" s="5">
        <v>61.069182389937104</v>
      </c>
      <c r="AI15" s="5">
        <v>137.42138364779873</v>
      </c>
      <c r="AJ15" s="5">
        <v>47.672955974842765</v>
      </c>
      <c r="AK15" s="5">
        <v>242.38993710691824</v>
      </c>
      <c r="AL15" s="5">
        <v>3153.4591194968548</v>
      </c>
      <c r="AM15" s="5">
        <v>1194.1509433962265</v>
      </c>
      <c r="AN15" s="5">
        <v>795.84905660377353</v>
      </c>
      <c r="AO15" s="5">
        <v>43.333333333333336</v>
      </c>
      <c r="AP15" s="5">
        <v>393.14465408805029</v>
      </c>
      <c r="AQ15" s="5">
        <v>378.11320754716979</v>
      </c>
      <c r="AR15" s="5">
        <v>1754.5911949685535</v>
      </c>
      <c r="AS15" s="5">
        <v>0</v>
      </c>
      <c r="AT15" s="5">
        <v>0</v>
      </c>
    </row>
    <row r="16" spans="1:46" x14ac:dyDescent="0.2">
      <c r="A16" s="40" t="s">
        <v>57</v>
      </c>
      <c r="B16" s="5">
        <v>16107.358490566037</v>
      </c>
      <c r="C16" s="5">
        <v>3138.1761006289307</v>
      </c>
      <c r="D16" s="5">
        <v>51.069182389937104</v>
      </c>
      <c r="E16" s="5">
        <v>641.19496855345915</v>
      </c>
      <c r="F16" s="5">
        <v>27994.968553459115</v>
      </c>
      <c r="G16" s="5">
        <v>220.75471698113211</v>
      </c>
      <c r="H16" s="5">
        <v>222.70440251572327</v>
      </c>
      <c r="I16" s="5">
        <v>38.364779874213838</v>
      </c>
      <c r="J16" s="5">
        <v>833.01886792452842</v>
      </c>
      <c r="K16" s="5">
        <v>510.8176100628931</v>
      </c>
      <c r="L16" s="5">
        <v>220.75471698113208</v>
      </c>
      <c r="M16" s="5">
        <v>315.22012578616346</v>
      </c>
      <c r="N16" s="5">
        <v>267.86163522012578</v>
      </c>
      <c r="O16" s="5">
        <v>1885.9748427672953</v>
      </c>
      <c r="P16" s="5">
        <v>26791.635220125791</v>
      </c>
      <c r="Q16" s="5">
        <v>44842.07547169811</v>
      </c>
      <c r="R16" s="5">
        <v>441.50943396226415</v>
      </c>
      <c r="S16" s="5">
        <v>0</v>
      </c>
      <c r="T16" s="5">
        <v>629.87421383647802</v>
      </c>
      <c r="U16" s="5">
        <v>242.13836477987419</v>
      </c>
      <c r="V16" s="5">
        <v>416.35220125786162</v>
      </c>
      <c r="W16" s="5">
        <v>49.056603773584904</v>
      </c>
      <c r="X16" s="5">
        <v>70.377358490566039</v>
      </c>
      <c r="Y16" s="5">
        <v>51.320754716981128</v>
      </c>
      <c r="Z16" s="5">
        <v>644.90566037735846</v>
      </c>
      <c r="AA16" s="5">
        <v>76.918238993710688</v>
      </c>
      <c r="AB16" s="5">
        <v>0</v>
      </c>
      <c r="AC16" s="5">
        <v>93.710691823899367</v>
      </c>
      <c r="AD16" s="5">
        <v>28.427672955974842</v>
      </c>
      <c r="AE16" s="5">
        <v>5.5974842767295598</v>
      </c>
      <c r="AF16" s="5">
        <v>40.754716981132077</v>
      </c>
      <c r="AG16" s="5">
        <v>22.012578616352201</v>
      </c>
      <c r="AH16" s="5">
        <v>75.534591194968556</v>
      </c>
      <c r="AI16" s="5">
        <v>122.76729559748428</v>
      </c>
      <c r="AJ16" s="5">
        <v>75.534591194968556</v>
      </c>
      <c r="AK16" s="5">
        <v>205.34591194968553</v>
      </c>
      <c r="AL16" s="5">
        <v>4247.8616352201261</v>
      </c>
      <c r="AM16" s="5">
        <v>1447.2955974842766</v>
      </c>
      <c r="AN16" s="5">
        <v>515.78616352201243</v>
      </c>
      <c r="AO16" s="5">
        <v>58.867924528301884</v>
      </c>
      <c r="AP16" s="5">
        <v>757.5471698113206</v>
      </c>
      <c r="AQ16" s="5">
        <v>542.20125786163521</v>
      </c>
      <c r="AR16" s="5">
        <v>1962.5157232704403</v>
      </c>
      <c r="AS16" s="5">
        <v>15.723270440251572</v>
      </c>
      <c r="AT16" s="5">
        <v>3.1446540880503142</v>
      </c>
    </row>
    <row r="17" spans="1:46" x14ac:dyDescent="0.2">
      <c r="A17" s="40" t="s">
        <v>58</v>
      </c>
      <c r="B17" s="5">
        <v>27926.603773584906</v>
      </c>
      <c r="C17" s="5">
        <v>1965.0943396226414</v>
      </c>
      <c r="D17" s="5">
        <v>45.345911949685537</v>
      </c>
      <c r="E17" s="5">
        <v>401.9496855345912</v>
      </c>
      <c r="F17" s="5">
        <v>27986.729559748426</v>
      </c>
      <c r="G17" s="5">
        <v>261.25786163522014</v>
      </c>
      <c r="H17" s="5">
        <v>207.16981132075472</v>
      </c>
      <c r="I17" s="5">
        <v>8.4905660377358494</v>
      </c>
      <c r="J17" s="5">
        <v>622.51572327044028</v>
      </c>
      <c r="K17" s="5">
        <v>390</v>
      </c>
      <c r="L17" s="5">
        <v>230.69182389937106</v>
      </c>
      <c r="M17" s="5">
        <v>236.4779874213836</v>
      </c>
      <c r="N17" s="5">
        <v>349.81132075471692</v>
      </c>
      <c r="O17" s="5">
        <v>2026.1006289308173</v>
      </c>
      <c r="P17" s="5">
        <v>26784.842767295595</v>
      </c>
      <c r="Q17" s="5">
        <v>47703.081761006288</v>
      </c>
      <c r="R17" s="5">
        <v>414.40251572327048</v>
      </c>
      <c r="S17" s="5">
        <v>0</v>
      </c>
      <c r="T17" s="5">
        <v>617.23270440251576</v>
      </c>
      <c r="U17" s="5">
        <v>190.69182389937106</v>
      </c>
      <c r="V17" s="5">
        <v>227.9245283018868</v>
      </c>
      <c r="W17" s="5">
        <v>70</v>
      </c>
      <c r="X17" s="5">
        <v>83.584905660377359</v>
      </c>
      <c r="Y17" s="5">
        <v>51.509433962264147</v>
      </c>
      <c r="Z17" s="5">
        <v>609.74842767295581</v>
      </c>
      <c r="AA17" s="5">
        <v>132.38993710691827</v>
      </c>
      <c r="AB17" s="5">
        <v>0</v>
      </c>
      <c r="AC17" s="5">
        <v>126.72955974842768</v>
      </c>
      <c r="AD17" s="5">
        <v>16.666666666666668</v>
      </c>
      <c r="AE17" s="5">
        <v>8.0503144654088032</v>
      </c>
      <c r="AF17" s="5">
        <v>32.012578616352201</v>
      </c>
      <c r="AG17" s="5">
        <v>10</v>
      </c>
      <c r="AH17" s="5">
        <v>75.723270440251568</v>
      </c>
      <c r="AI17" s="5">
        <v>148.55345911949686</v>
      </c>
      <c r="AJ17" s="5">
        <v>72.201257861635213</v>
      </c>
      <c r="AK17" s="5">
        <v>145.78616352201257</v>
      </c>
      <c r="AL17" s="5">
        <v>4732.3270440251563</v>
      </c>
      <c r="AM17" s="5">
        <v>1522.0754716981135</v>
      </c>
      <c r="AN17" s="5">
        <v>498.11320754716979</v>
      </c>
      <c r="AO17" s="5">
        <v>58.238993710691823</v>
      </c>
      <c r="AP17" s="5">
        <v>1043.3333333333333</v>
      </c>
      <c r="AQ17" s="5">
        <v>386.16352201257854</v>
      </c>
      <c r="AR17" s="5">
        <v>2088.1132075471696</v>
      </c>
      <c r="AS17" s="5">
        <v>41.132075471698116</v>
      </c>
      <c r="AT17" s="5">
        <v>0</v>
      </c>
    </row>
    <row r="18" spans="1:46" x14ac:dyDescent="0.2">
      <c r="A18" s="40" t="s">
        <v>59</v>
      </c>
      <c r="B18" s="5">
        <v>29641.257861635218</v>
      </c>
      <c r="C18" s="5">
        <v>2146.2264150943397</v>
      </c>
      <c r="D18" s="5">
        <v>12.578616352201257</v>
      </c>
      <c r="E18" s="5">
        <v>858.74213836477986</v>
      </c>
      <c r="F18" s="5">
        <v>27808.427672955979</v>
      </c>
      <c r="G18" s="5">
        <v>756.91823899371059</v>
      </c>
      <c r="H18" s="5">
        <v>1005.2830188679246</v>
      </c>
      <c r="I18" s="5">
        <v>78.867924528301884</v>
      </c>
      <c r="J18" s="5">
        <v>969.87421383647813</v>
      </c>
      <c r="K18" s="5">
        <v>757.54716981132071</v>
      </c>
      <c r="L18" s="5">
        <v>370.50314465408809</v>
      </c>
      <c r="M18" s="5">
        <v>315.22012578616352</v>
      </c>
      <c r="N18" s="5">
        <v>411.38364779874206</v>
      </c>
      <c r="O18" s="5">
        <v>2888.0503144654085</v>
      </c>
      <c r="P18" s="5">
        <v>22179.496855345918</v>
      </c>
      <c r="Q18" s="5">
        <v>46239.056603773592</v>
      </c>
      <c r="R18" s="5">
        <v>563.14465408805029</v>
      </c>
      <c r="S18" s="5">
        <v>0</v>
      </c>
      <c r="T18" s="5">
        <v>704.6540880503145</v>
      </c>
      <c r="U18" s="5">
        <v>289.18238993710696</v>
      </c>
      <c r="V18" s="5">
        <v>126.72955974842768</v>
      </c>
      <c r="W18" s="5">
        <v>70.440251572327057</v>
      </c>
      <c r="X18" s="5">
        <v>85.59748427672956</v>
      </c>
      <c r="Y18" s="5">
        <v>57.924528301886781</v>
      </c>
      <c r="Z18" s="5">
        <v>433.77358490566036</v>
      </c>
      <c r="AA18" s="5">
        <v>81.698113207547166</v>
      </c>
      <c r="AB18" s="5">
        <v>0</v>
      </c>
      <c r="AC18" s="5">
        <v>139.24528301886789</v>
      </c>
      <c r="AD18" s="5">
        <v>15.031446540880502</v>
      </c>
      <c r="AE18" s="5">
        <v>7.6729559748427674</v>
      </c>
      <c r="AF18" s="5">
        <v>30.062893081761004</v>
      </c>
      <c r="AG18" s="5">
        <v>7.9245283018867925</v>
      </c>
      <c r="AH18" s="5">
        <v>56.666666666666664</v>
      </c>
      <c r="AI18" s="5">
        <v>83.018867924528294</v>
      </c>
      <c r="AJ18" s="5">
        <v>57.924528301886788</v>
      </c>
      <c r="AK18" s="5">
        <v>252.32704402515722</v>
      </c>
      <c r="AL18" s="5">
        <v>3743.4591194968552</v>
      </c>
      <c r="AM18" s="5">
        <v>913.45911949685535</v>
      </c>
      <c r="AN18" s="5">
        <v>1879.0566037735848</v>
      </c>
      <c r="AO18" s="5">
        <v>537.54716981132071</v>
      </c>
      <c r="AP18" s="5">
        <v>2523.5220125786163</v>
      </c>
      <c r="AQ18" s="5">
        <v>1018.9308176100628</v>
      </c>
      <c r="AR18" s="5">
        <v>1704.4025157232704</v>
      </c>
      <c r="AS18" s="5">
        <v>140.56603773584905</v>
      </c>
      <c r="AT18" s="5">
        <v>390.8176100628931</v>
      </c>
    </row>
    <row r="19" spans="1:46" x14ac:dyDescent="0.2">
      <c r="A19" s="41" t="s">
        <v>60</v>
      </c>
      <c r="B19" s="6">
        <v>5189.7484276729556</v>
      </c>
      <c r="C19" s="6">
        <v>3220.3773584905662</v>
      </c>
      <c r="D19" s="6">
        <v>99.622641509433961</v>
      </c>
      <c r="E19" s="6">
        <v>844.33962264150944</v>
      </c>
      <c r="F19" s="6">
        <v>26635.849056603773</v>
      </c>
      <c r="G19" s="6">
        <v>1166.2893081761006</v>
      </c>
      <c r="H19" s="6">
        <v>2677.6100628930817</v>
      </c>
      <c r="I19" s="6">
        <v>86.918238993710688</v>
      </c>
      <c r="J19" s="6">
        <v>3933.8364779874214</v>
      </c>
      <c r="K19" s="6">
        <v>494.46540880503142</v>
      </c>
      <c r="L19" s="6">
        <v>441.1320754716981</v>
      </c>
      <c r="M19" s="6">
        <v>264.77987421383648</v>
      </c>
      <c r="N19" s="6">
        <v>516.60377358490575</v>
      </c>
      <c r="O19" s="6">
        <v>1786.9182389937107</v>
      </c>
      <c r="P19" s="6">
        <v>23522.893081761005</v>
      </c>
      <c r="Q19" s="6">
        <v>46133.396226415083</v>
      </c>
      <c r="R19" s="6">
        <v>630.44025157232704</v>
      </c>
      <c r="S19" s="6">
        <v>0</v>
      </c>
      <c r="T19" s="6">
        <v>818.36477987421381</v>
      </c>
      <c r="U19" s="6">
        <v>441.57232704402514</v>
      </c>
      <c r="V19" s="6">
        <v>159.81132075471697</v>
      </c>
      <c r="W19" s="6">
        <v>53.584905660377366</v>
      </c>
      <c r="X19" s="6">
        <v>77.735849056603769</v>
      </c>
      <c r="Y19" s="6">
        <v>45.094339622641506</v>
      </c>
      <c r="Z19" s="6">
        <v>986.60377358490564</v>
      </c>
      <c r="AA19" s="6">
        <v>119.37106918238995</v>
      </c>
      <c r="AB19" s="6">
        <v>0</v>
      </c>
      <c r="AC19" s="6">
        <v>110.31446540880503</v>
      </c>
      <c r="AD19" s="6">
        <v>32.704402515723267</v>
      </c>
      <c r="AE19" s="6">
        <v>7.5471698113207548</v>
      </c>
      <c r="AF19" s="6">
        <v>39.056603773584904</v>
      </c>
      <c r="AG19" s="6">
        <v>9.9371069182389942</v>
      </c>
      <c r="AH19" s="6">
        <v>89.496855345911953</v>
      </c>
      <c r="AI19" s="6">
        <v>139.24528301886792</v>
      </c>
      <c r="AJ19" s="6">
        <v>60.25157232704403</v>
      </c>
      <c r="AK19" s="6">
        <v>135.47169811320754</v>
      </c>
      <c r="AL19" s="6">
        <v>3674.2767295597482</v>
      </c>
      <c r="AM19" s="6">
        <v>1541.5723270440251</v>
      </c>
      <c r="AN19" s="6">
        <v>958.55345911949678</v>
      </c>
      <c r="AO19" s="6">
        <v>35.345911949685537</v>
      </c>
      <c r="AP19" s="6">
        <v>3975.7232704402513</v>
      </c>
      <c r="AQ19" s="6">
        <v>704.6540880503145</v>
      </c>
      <c r="AR19" s="6">
        <v>2021.6352201257862</v>
      </c>
      <c r="AS19" s="6">
        <v>371.1320754716981</v>
      </c>
      <c r="AT19" s="6">
        <v>453.71069182389942</v>
      </c>
    </row>
    <row r="20" spans="1:46" x14ac:dyDescent="0.2">
      <c r="A20" s="38" t="s">
        <v>117</v>
      </c>
    </row>
    <row r="21" spans="1:46" ht="11.25" customHeight="1" x14ac:dyDescent="0.2">
      <c r="A21" s="8" t="s">
        <v>61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1.25" customHeight="1" x14ac:dyDescent="0.2">
      <c r="A22" s="9" t="s">
        <v>62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11.25" customHeight="1" x14ac:dyDescent="0.2">
      <c r="A23" s="8" t="s">
        <v>63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11"/>
      <c r="M23" s="2"/>
      <c r="N23" s="2"/>
      <c r="O23" s="11"/>
      <c r="P23" s="1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11.25" customHeight="1" x14ac:dyDescent="0.2">
      <c r="A24" s="8" t="s">
        <v>64</v>
      </c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13"/>
      <c r="AQ24" s="13"/>
      <c r="AR24" s="13"/>
      <c r="AS24" s="13"/>
      <c r="AT24" s="2"/>
    </row>
    <row r="25" spans="1:46" ht="11.25" customHeight="1" x14ac:dyDescent="0.2">
      <c r="A25" s="8" t="s">
        <v>65</v>
      </c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14"/>
      <c r="AQ25" s="13"/>
      <c r="AR25" s="15"/>
      <c r="AS25" s="13"/>
      <c r="AT25" s="2"/>
    </row>
    <row r="26" spans="1:46" ht="11.25" customHeight="1" x14ac:dyDescent="0.2">
      <c r="A26" s="7" t="s">
        <v>66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</sheetData>
  <mergeCells count="9">
    <mergeCell ref="AL5:AT5"/>
    <mergeCell ref="A1:AT1"/>
    <mergeCell ref="A5:A6"/>
    <mergeCell ref="B5:D5"/>
    <mergeCell ref="E5:F5"/>
    <mergeCell ref="G5:J5"/>
    <mergeCell ref="K5:O5"/>
    <mergeCell ref="P5:Q5"/>
    <mergeCell ref="R5:AK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26"/>
  <sheetViews>
    <sheetView workbookViewId="0">
      <selection activeCell="A3" sqref="A3"/>
    </sheetView>
  </sheetViews>
  <sheetFormatPr baseColWidth="10" defaultColWidth="11.42578125" defaultRowHeight="12" x14ac:dyDescent="0.2"/>
  <cols>
    <col min="1" max="16384" width="11.42578125" style="10"/>
  </cols>
  <sheetData>
    <row r="1" spans="1:46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</row>
    <row r="2" spans="1:46" x14ac:dyDescent="0.2">
      <c r="A2" s="1" t="s">
        <v>120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5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x14ac:dyDescent="0.2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x14ac:dyDescent="0.2">
      <c r="A5" s="59" t="s">
        <v>1</v>
      </c>
      <c r="B5" s="57" t="s">
        <v>2</v>
      </c>
      <c r="C5" s="57"/>
      <c r="D5" s="57"/>
      <c r="E5" s="57" t="s">
        <v>3</v>
      </c>
      <c r="F5" s="57"/>
      <c r="G5" s="61" t="s">
        <v>4</v>
      </c>
      <c r="H5" s="61"/>
      <c r="I5" s="61"/>
      <c r="J5" s="61"/>
      <c r="K5" s="61" t="s">
        <v>5</v>
      </c>
      <c r="L5" s="61"/>
      <c r="M5" s="61"/>
      <c r="N5" s="61"/>
      <c r="O5" s="61"/>
      <c r="P5" s="57" t="s">
        <v>6</v>
      </c>
      <c r="Q5" s="57"/>
      <c r="R5" s="61" t="s">
        <v>7</v>
      </c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 t="s">
        <v>8</v>
      </c>
      <c r="AM5" s="61"/>
      <c r="AN5" s="61"/>
      <c r="AO5" s="61"/>
      <c r="AP5" s="61"/>
      <c r="AQ5" s="61"/>
      <c r="AR5" s="61"/>
      <c r="AS5" s="61"/>
      <c r="AT5" s="61"/>
    </row>
    <row r="6" spans="1:46" ht="24" x14ac:dyDescent="0.2">
      <c r="A6" s="60"/>
      <c r="B6" s="16" t="s">
        <v>9</v>
      </c>
      <c r="C6" s="16" t="s">
        <v>68</v>
      </c>
      <c r="D6" s="16" t="s">
        <v>11</v>
      </c>
      <c r="E6" s="16" t="s">
        <v>69</v>
      </c>
      <c r="F6" s="16" t="s">
        <v>91</v>
      </c>
      <c r="G6" s="16" t="s">
        <v>71</v>
      </c>
      <c r="H6" s="16" t="s">
        <v>72</v>
      </c>
      <c r="I6" s="16" t="s">
        <v>73</v>
      </c>
      <c r="J6" s="16" t="s">
        <v>90</v>
      </c>
      <c r="K6" s="16" t="s">
        <v>19</v>
      </c>
      <c r="L6" s="16" t="s">
        <v>21</v>
      </c>
      <c r="M6" s="16" t="s">
        <v>18</v>
      </c>
      <c r="N6" s="16" t="s">
        <v>74</v>
      </c>
      <c r="O6" s="16" t="s">
        <v>20</v>
      </c>
      <c r="P6" s="16" t="s">
        <v>26</v>
      </c>
      <c r="Q6" s="16" t="s">
        <v>27</v>
      </c>
      <c r="R6" s="16" t="s">
        <v>75</v>
      </c>
      <c r="S6" s="16" t="s">
        <v>29</v>
      </c>
      <c r="T6" s="16" t="s">
        <v>31</v>
      </c>
      <c r="U6" s="16" t="s">
        <v>33</v>
      </c>
      <c r="V6" s="16" t="s">
        <v>28</v>
      </c>
      <c r="W6" s="16" t="s">
        <v>37</v>
      </c>
      <c r="X6" s="16" t="s">
        <v>34</v>
      </c>
      <c r="Y6" s="16" t="s">
        <v>38</v>
      </c>
      <c r="Z6" s="16" t="s">
        <v>39</v>
      </c>
      <c r="AA6" s="16" t="s">
        <v>76</v>
      </c>
      <c r="AB6" s="16" t="s">
        <v>77</v>
      </c>
      <c r="AC6" s="16" t="s">
        <v>36</v>
      </c>
      <c r="AD6" s="16" t="s">
        <v>78</v>
      </c>
      <c r="AE6" s="16" t="s">
        <v>79</v>
      </c>
      <c r="AF6" s="16" t="s">
        <v>80</v>
      </c>
      <c r="AG6" s="16" t="s">
        <v>81</v>
      </c>
      <c r="AH6" s="16" t="s">
        <v>82</v>
      </c>
      <c r="AI6" s="16" t="s">
        <v>83</v>
      </c>
      <c r="AJ6" s="16" t="s">
        <v>84</v>
      </c>
      <c r="AK6" s="16" t="s">
        <v>85</v>
      </c>
      <c r="AL6" s="16" t="s">
        <v>40</v>
      </c>
      <c r="AM6" s="16" t="s">
        <v>44</v>
      </c>
      <c r="AN6" s="16" t="s">
        <v>41</v>
      </c>
      <c r="AO6" s="16" t="s">
        <v>86</v>
      </c>
      <c r="AP6" s="16" t="s">
        <v>87</v>
      </c>
      <c r="AQ6" s="16" t="s">
        <v>42</v>
      </c>
      <c r="AR6" s="16" t="s">
        <v>88</v>
      </c>
      <c r="AS6" s="16" t="s">
        <v>45</v>
      </c>
      <c r="AT6" s="16" t="s">
        <v>89</v>
      </c>
    </row>
    <row r="7" spans="1:46" x14ac:dyDescent="0.2">
      <c r="A7" s="39" t="s">
        <v>48</v>
      </c>
      <c r="B7" s="19">
        <f>SUM(B8:B19)</f>
        <v>174388.93081761006</v>
      </c>
      <c r="C7" s="19">
        <f t="shared" ref="C7:AQ7" si="0">SUM(C8:C19)</f>
        <v>25711.823899371066</v>
      </c>
      <c r="D7" s="19">
        <f t="shared" si="0"/>
        <v>771.69811320754718</v>
      </c>
      <c r="E7" s="19">
        <f t="shared" si="0"/>
        <v>4638.4276729559742</v>
      </c>
      <c r="F7" s="19">
        <f>SUM(F8:F19)/6.8</f>
        <v>50116.299992826462</v>
      </c>
      <c r="G7" s="19">
        <f t="shared" si="0"/>
        <v>18534.46540880503</v>
      </c>
      <c r="H7" s="19">
        <f t="shared" si="0"/>
        <v>17400.377358490565</v>
      </c>
      <c r="I7" s="19">
        <f t="shared" si="0"/>
        <v>774.70908122209767</v>
      </c>
      <c r="J7" s="19">
        <f t="shared" si="0"/>
        <v>21745.031446540877</v>
      </c>
      <c r="K7" s="19">
        <f t="shared" si="0"/>
        <v>6192.8301886792451</v>
      </c>
      <c r="L7" s="19">
        <f t="shared" si="0"/>
        <v>5018.5534591194964</v>
      </c>
      <c r="M7" s="19">
        <f t="shared" si="0"/>
        <v>3149.8113207547171</v>
      </c>
      <c r="N7" s="19">
        <f t="shared" si="0"/>
        <v>4895.0943396226412</v>
      </c>
      <c r="O7" s="19">
        <f t="shared" si="0"/>
        <v>23685.408805031446</v>
      </c>
      <c r="P7" s="19">
        <f>SUM(P8:P19)/12</f>
        <v>27227.070230607966</v>
      </c>
      <c r="Q7" s="19">
        <f>SUM(Q8:Q19)/12</f>
        <v>47555.366876310269</v>
      </c>
      <c r="R7" s="19">
        <f t="shared" si="0"/>
        <v>8071.8238993710675</v>
      </c>
      <c r="S7" s="19">
        <f t="shared" si="0"/>
        <v>291.38364779874206</v>
      </c>
      <c r="T7" s="19">
        <f t="shared" si="0"/>
        <v>7817.169811320754</v>
      </c>
      <c r="U7" s="19">
        <f t="shared" si="0"/>
        <v>4094.9056603773583</v>
      </c>
      <c r="V7" s="19">
        <f t="shared" si="0"/>
        <v>4342.830188679246</v>
      </c>
      <c r="W7" s="19">
        <f t="shared" si="0"/>
        <v>863.1446540880504</v>
      </c>
      <c r="X7" s="19">
        <f t="shared" si="0"/>
        <v>1298.8213449636069</v>
      </c>
      <c r="Y7" s="19">
        <f t="shared" si="0"/>
        <v>820.12578616352198</v>
      </c>
      <c r="Z7" s="19">
        <f t="shared" si="0"/>
        <v>7537.4213836477993</v>
      </c>
      <c r="AA7" s="19">
        <f t="shared" si="0"/>
        <v>1610.440251572327</v>
      </c>
      <c r="AB7" s="19">
        <f t="shared" si="0"/>
        <v>10660.943396226416</v>
      </c>
      <c r="AC7" s="19">
        <f t="shared" si="0"/>
        <v>1919.874213836478</v>
      </c>
      <c r="AD7" s="19">
        <f t="shared" si="0"/>
        <v>301.38364779874217</v>
      </c>
      <c r="AE7" s="19">
        <f t="shared" si="0"/>
        <v>101.50943396226415</v>
      </c>
      <c r="AF7" s="19">
        <f t="shared" si="0"/>
        <v>423.64779874213832</v>
      </c>
      <c r="AG7" s="19">
        <f t="shared" si="0"/>
        <v>152.76729559748429</v>
      </c>
      <c r="AH7" s="19">
        <f t="shared" si="0"/>
        <v>1109.433962264151</v>
      </c>
      <c r="AI7" s="19">
        <f t="shared" si="0"/>
        <v>2207.5471698113211</v>
      </c>
      <c r="AJ7" s="19">
        <f t="shared" si="0"/>
        <v>836.91823899371082</v>
      </c>
      <c r="AK7" s="19">
        <f t="shared" si="0"/>
        <v>2823.2075471698113</v>
      </c>
      <c r="AL7" s="19">
        <f>SUM(AL8:AL19)/3</f>
        <v>13620.859538784067</v>
      </c>
      <c r="AM7" s="19">
        <f>SUM(AM8:AM19)/3</f>
        <v>4522.6624737945494</v>
      </c>
      <c r="AN7" s="19">
        <f>SUM(AN8:AN19)/3</f>
        <v>2990.6079664570229</v>
      </c>
      <c r="AO7" s="19">
        <f t="shared" si="0"/>
        <v>1537.5471698113208</v>
      </c>
      <c r="AP7" s="19">
        <f>SUM(AP8:AP19)/3</f>
        <v>7888.8888888888896</v>
      </c>
      <c r="AQ7" s="19">
        <f t="shared" si="0"/>
        <v>7574.0251572327034</v>
      </c>
      <c r="AR7" s="19">
        <f>SUM(AR8:AR19)/3</f>
        <v>8119.0775681341702</v>
      </c>
      <c r="AS7" s="19">
        <f>SUM(AS8:AS19)/3</f>
        <v>420.461215932914</v>
      </c>
      <c r="AT7" s="19">
        <f>SUM(AT8:AT19)/3</f>
        <v>752.47379454926624</v>
      </c>
    </row>
    <row r="8" spans="1:46" x14ac:dyDescent="0.2">
      <c r="A8" s="40" t="s">
        <v>49</v>
      </c>
      <c r="B8" s="5">
        <v>1082.6415094339623</v>
      </c>
      <c r="C8" s="5">
        <v>1818.2389937106918</v>
      </c>
      <c r="D8" s="5">
        <v>0</v>
      </c>
      <c r="E8" s="5">
        <v>202.13836477987422</v>
      </c>
      <c r="F8" s="5">
        <v>26577.169811320753</v>
      </c>
      <c r="G8" s="5">
        <v>459.24528301886789</v>
      </c>
      <c r="H8" s="5">
        <v>1276.4150943396226</v>
      </c>
      <c r="I8" s="5">
        <v>109.11949685534591</v>
      </c>
      <c r="J8" s="5">
        <v>3908.4276729559747</v>
      </c>
      <c r="K8" s="5">
        <v>308.61635220125788</v>
      </c>
      <c r="L8" s="5">
        <v>592.95597484276732</v>
      </c>
      <c r="M8" s="5">
        <v>313.77358490566036</v>
      </c>
      <c r="N8" s="5">
        <v>368.99371069182388</v>
      </c>
      <c r="O8" s="5">
        <v>1602.3899371069181</v>
      </c>
      <c r="P8" s="5">
        <v>25123.081761006288</v>
      </c>
      <c r="Q8" s="5">
        <v>43865.031446540874</v>
      </c>
      <c r="R8" s="5">
        <v>830.25157232704396</v>
      </c>
      <c r="S8" s="5">
        <v>0</v>
      </c>
      <c r="T8" s="5">
        <v>754.77987421383648</v>
      </c>
      <c r="U8" s="5">
        <v>411.38364779874212</v>
      </c>
      <c r="V8" s="5">
        <v>369.43396226415092</v>
      </c>
      <c r="W8" s="5">
        <v>91.320754716981114</v>
      </c>
      <c r="X8" s="5">
        <v>159.81132075471703</v>
      </c>
      <c r="Y8" s="5">
        <v>75.723270440251568</v>
      </c>
      <c r="Z8" s="5">
        <v>707.7987421383649</v>
      </c>
      <c r="AA8" s="5">
        <v>163.64779874213838</v>
      </c>
      <c r="AB8" s="5">
        <v>785.59748427672957</v>
      </c>
      <c r="AC8" s="5">
        <v>154.40251572327043</v>
      </c>
      <c r="AD8" s="5">
        <v>28.427672955974842</v>
      </c>
      <c r="AE8" s="5">
        <v>7.0440251572327046</v>
      </c>
      <c r="AF8" s="5">
        <v>27.358490566037734</v>
      </c>
      <c r="AG8" s="5">
        <v>8.4905660377358494</v>
      </c>
      <c r="AH8" s="5">
        <v>100.31446540880503</v>
      </c>
      <c r="AI8" s="5">
        <v>124.84276729559748</v>
      </c>
      <c r="AJ8" s="5">
        <v>55.031446540880495</v>
      </c>
      <c r="AK8" s="5">
        <v>223.08176100628933</v>
      </c>
      <c r="AL8" s="5">
        <v>4227.2955974842762</v>
      </c>
      <c r="AM8" s="5">
        <v>973.8364779874214</v>
      </c>
      <c r="AN8" s="5">
        <v>748.11320754716996</v>
      </c>
      <c r="AO8" s="5">
        <v>59.433962264150942</v>
      </c>
      <c r="AP8" s="5">
        <v>4376.1635220125781</v>
      </c>
      <c r="AQ8" s="5">
        <v>453.52201257861634</v>
      </c>
      <c r="AR8" s="5">
        <v>1822.4528301886792</v>
      </c>
      <c r="AS8" s="5">
        <v>175.40880503144655</v>
      </c>
      <c r="AT8" s="5">
        <v>598.80503144654085</v>
      </c>
    </row>
    <row r="9" spans="1:46" x14ac:dyDescent="0.2">
      <c r="A9" s="40" t="s">
        <v>50</v>
      </c>
      <c r="B9" s="5">
        <v>233.01886792452831</v>
      </c>
      <c r="C9" s="5">
        <v>1894.9056603773583</v>
      </c>
      <c r="D9" s="5">
        <v>363.77358490566036</v>
      </c>
      <c r="E9" s="5">
        <v>120.31446540880503</v>
      </c>
      <c r="F9" s="5">
        <v>31082.38993710692</v>
      </c>
      <c r="G9" s="5">
        <v>9174.7169811320746</v>
      </c>
      <c r="H9" s="5">
        <v>1767.3584905660377</v>
      </c>
      <c r="I9" s="5">
        <v>61.94968553459119</v>
      </c>
      <c r="J9" s="5">
        <v>3648.5534591194969</v>
      </c>
      <c r="K9" s="5">
        <v>578.67924528301887</v>
      </c>
      <c r="L9" s="5">
        <v>601.76100628930817</v>
      </c>
      <c r="M9" s="5">
        <v>366.03773584905656</v>
      </c>
      <c r="N9" s="5">
        <v>503.89937106918245</v>
      </c>
      <c r="O9" s="5">
        <v>2579.9371069182389</v>
      </c>
      <c r="P9" s="5">
        <v>27805.283018867925</v>
      </c>
      <c r="Q9" s="5">
        <v>47698.805031446544</v>
      </c>
      <c r="R9" s="5">
        <v>818.93081761006283</v>
      </c>
      <c r="S9" s="5">
        <v>0</v>
      </c>
      <c r="T9" s="5">
        <v>563.33333333333337</v>
      </c>
      <c r="U9" s="5">
        <v>353.52201257861634</v>
      </c>
      <c r="V9" s="5">
        <v>340.94339622641508</v>
      </c>
      <c r="W9" s="5">
        <v>104.0251572327044</v>
      </c>
      <c r="X9" s="5">
        <v>152.26415094339623</v>
      </c>
      <c r="Y9" s="5">
        <v>95.59748427672956</v>
      </c>
      <c r="Z9" s="5">
        <v>852.13836477987422</v>
      </c>
      <c r="AA9" s="5">
        <v>171.1320754716981</v>
      </c>
      <c r="AB9" s="5">
        <v>1573.6477987421383</v>
      </c>
      <c r="AC9" s="5">
        <v>113.20754716981132</v>
      </c>
      <c r="AD9" s="5">
        <v>31.132075471698112</v>
      </c>
      <c r="AE9" s="5">
        <v>5.3459119496855338</v>
      </c>
      <c r="AF9" s="5">
        <v>29.056603773584904</v>
      </c>
      <c r="AG9" s="5">
        <v>11.635220125786164</v>
      </c>
      <c r="AH9" s="5">
        <v>86.415094339622641</v>
      </c>
      <c r="AI9" s="5">
        <v>434.08805031446548</v>
      </c>
      <c r="AJ9" s="5">
        <v>56.666666666666671</v>
      </c>
      <c r="AK9" s="5">
        <v>546.47798742138366</v>
      </c>
      <c r="AL9" s="5">
        <v>5795.2201257861634</v>
      </c>
      <c r="AM9" s="5">
        <v>1546.4150943396221</v>
      </c>
      <c r="AN9" s="5">
        <v>706.9182389937107</v>
      </c>
      <c r="AO9" s="5">
        <v>148.0503144654088</v>
      </c>
      <c r="AP9" s="5">
        <v>3710.566037735849</v>
      </c>
      <c r="AQ9" s="5">
        <v>686.85534591194971</v>
      </c>
      <c r="AR9" s="5">
        <v>2320.566037735849</v>
      </c>
      <c r="AS9" s="5">
        <v>154.15094339622641</v>
      </c>
      <c r="AT9" s="5">
        <v>405.72327044025155</v>
      </c>
    </row>
    <row r="10" spans="1:46" x14ac:dyDescent="0.2">
      <c r="A10" s="40" t="s">
        <v>51</v>
      </c>
      <c r="B10" s="5">
        <v>5011.8867924528304</v>
      </c>
      <c r="C10" s="5">
        <v>1548.4276729559751</v>
      </c>
      <c r="D10" s="5">
        <v>75.345911949685529</v>
      </c>
      <c r="E10" s="5">
        <v>132.01257861635216</v>
      </c>
      <c r="F10" s="5">
        <v>25837.192152477848</v>
      </c>
      <c r="G10" s="5">
        <v>1745.5345911949682</v>
      </c>
      <c r="H10" s="5">
        <v>3072.3899371069183</v>
      </c>
      <c r="I10" s="5">
        <v>80.998389398198327</v>
      </c>
      <c r="J10" s="5">
        <v>2230.0628930817611</v>
      </c>
      <c r="K10" s="5">
        <v>578.67924528301887</v>
      </c>
      <c r="L10" s="5">
        <v>496.98113207547169</v>
      </c>
      <c r="M10" s="5">
        <v>264.2138364779874</v>
      </c>
      <c r="N10" s="5">
        <v>428.93081761006283</v>
      </c>
      <c r="O10" s="5">
        <v>1769.8742138364778</v>
      </c>
      <c r="P10" s="5">
        <v>29695.220125786167</v>
      </c>
      <c r="Q10" s="5">
        <v>46279.68553459119</v>
      </c>
      <c r="R10" s="5">
        <v>1070.5031446540879</v>
      </c>
      <c r="S10" s="5">
        <v>11.0062893081761</v>
      </c>
      <c r="T10" s="5">
        <v>899.43396226415086</v>
      </c>
      <c r="U10" s="5">
        <v>376.22641509433964</v>
      </c>
      <c r="V10" s="5">
        <v>353.45911949685535</v>
      </c>
      <c r="W10" s="5">
        <v>49.622641509433969</v>
      </c>
      <c r="X10" s="5">
        <v>200.18441530753651</v>
      </c>
      <c r="Y10" s="5">
        <v>96.981132075471649</v>
      </c>
      <c r="Z10" s="5">
        <v>832.95597484276732</v>
      </c>
      <c r="AA10" s="5">
        <v>222.76729559748426</v>
      </c>
      <c r="AB10" s="5">
        <v>1669.3710691823899</v>
      </c>
      <c r="AC10" s="5">
        <v>183.71069182389937</v>
      </c>
      <c r="AD10" s="5">
        <v>17.547169811320753</v>
      </c>
      <c r="AE10" s="5">
        <v>5.7232704402515724</v>
      </c>
      <c r="AF10" s="5">
        <v>22.767295597484278</v>
      </c>
      <c r="AG10" s="5">
        <v>8.6792452830188669</v>
      </c>
      <c r="AH10" s="5">
        <v>75.53459119496857</v>
      </c>
      <c r="AI10" s="5">
        <v>179.37106918238993</v>
      </c>
      <c r="AJ10" s="5">
        <v>61.949685534591197</v>
      </c>
      <c r="AK10" s="5">
        <v>120.75471698113208</v>
      </c>
      <c r="AL10" s="5">
        <v>4457.5471698113206</v>
      </c>
      <c r="AM10" s="5">
        <v>896.28930817610058</v>
      </c>
      <c r="AN10" s="5">
        <v>598.80503144654074</v>
      </c>
      <c r="AO10" s="5">
        <v>88.050314465408803</v>
      </c>
      <c r="AP10" s="5">
        <v>1812.5786163522009</v>
      </c>
      <c r="AQ10" s="5">
        <v>579.24528301886789</v>
      </c>
      <c r="AR10" s="5">
        <v>1541.7610062893084</v>
      </c>
      <c r="AS10" s="5">
        <v>166.9182389937107</v>
      </c>
      <c r="AT10" s="5">
        <v>340.37735849056617</v>
      </c>
    </row>
    <row r="11" spans="1:46" x14ac:dyDescent="0.2">
      <c r="A11" s="40" t="s">
        <v>52</v>
      </c>
      <c r="B11" s="5">
        <v>30685.157232704398</v>
      </c>
      <c r="C11" s="5">
        <v>1691.7610062893082</v>
      </c>
      <c r="D11" s="5">
        <v>0</v>
      </c>
      <c r="E11" s="5">
        <v>150.25157232704404</v>
      </c>
      <c r="F11" s="5">
        <v>27497.484276729567</v>
      </c>
      <c r="G11" s="5">
        <v>1102.2641509433961</v>
      </c>
      <c r="H11" s="5">
        <v>1007.0440251572327</v>
      </c>
      <c r="I11" s="5">
        <v>24.465408805031448</v>
      </c>
      <c r="J11" s="5">
        <v>1600.8805031446539</v>
      </c>
      <c r="K11" s="5">
        <v>660.25157232704396</v>
      </c>
      <c r="L11" s="5">
        <v>587.54716981132071</v>
      </c>
      <c r="M11" s="5">
        <v>196.22641509433961</v>
      </c>
      <c r="N11" s="5">
        <v>446.66666666666657</v>
      </c>
      <c r="O11" s="5">
        <v>1774.4654088050313</v>
      </c>
      <c r="P11" s="5">
        <v>29088.742138364782</v>
      </c>
      <c r="Q11" s="5">
        <v>48143.962264150934</v>
      </c>
      <c r="R11" s="5">
        <v>900.88050314465397</v>
      </c>
      <c r="S11" s="5">
        <v>100.50314465408805</v>
      </c>
      <c r="T11" s="5">
        <v>439.55974842767284</v>
      </c>
      <c r="U11" s="5">
        <v>298.8679245283019</v>
      </c>
      <c r="V11" s="5">
        <v>944.02515723270449</v>
      </c>
      <c r="W11" s="5">
        <v>87.232704402515722</v>
      </c>
      <c r="X11" s="5">
        <v>81.069182389937097</v>
      </c>
      <c r="Y11" s="5">
        <v>31.383647798742135</v>
      </c>
      <c r="Z11" s="5">
        <v>343.52201257861634</v>
      </c>
      <c r="AA11" s="5">
        <v>217.35849056603774</v>
      </c>
      <c r="AB11" s="5">
        <v>6632.3270440251572</v>
      </c>
      <c r="AC11" s="5">
        <v>100.50314465408805</v>
      </c>
      <c r="AD11" s="5">
        <v>27.672955974842765</v>
      </c>
      <c r="AE11" s="5">
        <v>8.9937106918238996</v>
      </c>
      <c r="AF11" s="5">
        <v>30.314465408805031</v>
      </c>
      <c r="AG11" s="5">
        <v>13.710691823899369</v>
      </c>
      <c r="AH11" s="5">
        <v>74.654088050314471</v>
      </c>
      <c r="AI11" s="5">
        <v>204.65408805031447</v>
      </c>
      <c r="AJ11" s="5">
        <v>67.672955974842779</v>
      </c>
      <c r="AK11" s="5">
        <v>91.761006289308156</v>
      </c>
      <c r="AL11" s="5">
        <v>873.89937106918228</v>
      </c>
      <c r="AM11" s="5">
        <v>431.06918238993717</v>
      </c>
      <c r="AN11" s="5">
        <v>732.95597484276743</v>
      </c>
      <c r="AO11" s="5">
        <v>51.069182389937104</v>
      </c>
      <c r="AP11" s="5">
        <v>1484.1509433962265</v>
      </c>
      <c r="AQ11" s="5">
        <v>1322.0754716981132</v>
      </c>
      <c r="AR11" s="5">
        <v>1354.7169811320755</v>
      </c>
      <c r="AS11" s="5">
        <v>58.490566037735846</v>
      </c>
      <c r="AT11" s="5">
        <v>11.0062893081761</v>
      </c>
    </row>
    <row r="12" spans="1:46" x14ac:dyDescent="0.2">
      <c r="A12" s="40" t="s">
        <v>53</v>
      </c>
      <c r="B12" s="5">
        <v>26846.226415094337</v>
      </c>
      <c r="C12" s="5">
        <v>1335.1572327044028</v>
      </c>
      <c r="D12" s="5">
        <v>56.477987421383645</v>
      </c>
      <c r="E12" s="5">
        <v>241.19496855345912</v>
      </c>
      <c r="F12" s="5">
        <v>29066.289308176096</v>
      </c>
      <c r="G12" s="5">
        <v>298.99371069182388</v>
      </c>
      <c r="H12" s="5">
        <v>265.09433962264148</v>
      </c>
      <c r="I12" s="5">
        <v>20.754716981132074</v>
      </c>
      <c r="J12" s="5">
        <v>1148.050314465409</v>
      </c>
      <c r="K12" s="5">
        <v>493.96226415094327</v>
      </c>
      <c r="L12" s="5">
        <v>284.33962264150944</v>
      </c>
      <c r="M12" s="5">
        <v>267.35849056603774</v>
      </c>
      <c r="N12" s="5">
        <v>403.27044025157232</v>
      </c>
      <c r="O12" s="5">
        <v>1974.9685534591197</v>
      </c>
      <c r="P12" s="5">
        <v>30510.943396226416</v>
      </c>
      <c r="Q12" s="5">
        <v>49340.754716981122</v>
      </c>
      <c r="R12" s="5">
        <v>601.76100628930817</v>
      </c>
      <c r="S12" s="5">
        <v>144.71698113207546</v>
      </c>
      <c r="T12" s="5">
        <v>493.96226415094338</v>
      </c>
      <c r="U12" s="5">
        <v>265.09433962264148</v>
      </c>
      <c r="V12" s="5">
        <v>455.03144654088055</v>
      </c>
      <c r="W12" s="5">
        <v>60</v>
      </c>
      <c r="X12" s="5">
        <v>76.309885630913115</v>
      </c>
      <c r="Y12" s="5">
        <v>43.20754716981132</v>
      </c>
      <c r="Z12" s="5">
        <v>396.28930817610063</v>
      </c>
      <c r="AA12" s="5">
        <v>91.635220125786162</v>
      </c>
      <c r="AB12" s="5">
        <v>0</v>
      </c>
      <c r="AC12" s="5">
        <v>78.867924528301884</v>
      </c>
      <c r="AD12" s="5">
        <v>27.987421383647799</v>
      </c>
      <c r="AE12" s="5">
        <v>5.9748427672955975</v>
      </c>
      <c r="AF12" s="5">
        <v>32.955974842767297</v>
      </c>
      <c r="AG12" s="5">
        <v>9.433962264150944</v>
      </c>
      <c r="AH12" s="5">
        <v>134.90566037735849</v>
      </c>
      <c r="AI12" s="5">
        <v>195.09433962264151</v>
      </c>
      <c r="AJ12" s="5">
        <v>44.905660377358487</v>
      </c>
      <c r="AK12" s="5">
        <v>116.60377358490564</v>
      </c>
      <c r="AL12" s="5">
        <v>726.22641509433947</v>
      </c>
      <c r="AM12" s="5">
        <v>1455.6603773584905</v>
      </c>
      <c r="AN12" s="5">
        <v>621.06918238993705</v>
      </c>
      <c r="AO12" s="5">
        <v>55.220125786163521</v>
      </c>
      <c r="AP12" s="5">
        <v>1634.4025157232704</v>
      </c>
      <c r="AQ12" s="5">
        <v>411.44654088050305</v>
      </c>
      <c r="AR12" s="5">
        <v>1807.8616352201257</v>
      </c>
      <c r="AS12" s="5">
        <v>43.333333333333336</v>
      </c>
      <c r="AT12" s="5">
        <v>0</v>
      </c>
    </row>
    <row r="13" spans="1:46" x14ac:dyDescent="0.2">
      <c r="A13" s="40" t="s">
        <v>54</v>
      </c>
      <c r="B13" s="5">
        <v>11661.698113207547</v>
      </c>
      <c r="C13" s="5">
        <v>2081.8867924528299</v>
      </c>
      <c r="D13" s="5">
        <v>10.377358490566037</v>
      </c>
      <c r="E13" s="5">
        <v>274.52830188679246</v>
      </c>
      <c r="F13" s="5">
        <v>27276.603773584906</v>
      </c>
      <c r="G13" s="5">
        <v>410.31446540880506</v>
      </c>
      <c r="H13" s="5">
        <v>515.78616352201243</v>
      </c>
      <c r="I13" s="5">
        <v>13.836477987421384</v>
      </c>
      <c r="J13" s="5">
        <v>988.99371069182371</v>
      </c>
      <c r="K13" s="5">
        <v>431.25786163522008</v>
      </c>
      <c r="L13" s="5">
        <v>478.74213836477986</v>
      </c>
      <c r="M13" s="5">
        <v>251.44654088050314</v>
      </c>
      <c r="N13" s="5">
        <v>426.72955974842768</v>
      </c>
      <c r="O13" s="5">
        <v>1807.8616352201257</v>
      </c>
      <c r="P13" s="5">
        <v>28854.591194968554</v>
      </c>
      <c r="Q13" s="5">
        <v>50196.477987421385</v>
      </c>
      <c r="R13" s="5">
        <v>1007.0440251572326</v>
      </c>
      <c r="S13" s="5">
        <v>17.924528301886792</v>
      </c>
      <c r="T13" s="5">
        <v>718.23899371069183</v>
      </c>
      <c r="U13" s="5">
        <v>503.89937106918239</v>
      </c>
      <c r="V13" s="5">
        <v>252.89308176100627</v>
      </c>
      <c r="W13" s="5">
        <v>83.270440251572325</v>
      </c>
      <c r="X13" s="5">
        <v>79.74842767295597</v>
      </c>
      <c r="Y13" s="5">
        <v>77.358490566037744</v>
      </c>
      <c r="Z13" s="5">
        <v>550.56603773584902</v>
      </c>
      <c r="AA13" s="5">
        <v>149.37106918238993</v>
      </c>
      <c r="AB13" s="5">
        <v>0</v>
      </c>
      <c r="AC13" s="5">
        <v>598.74213836477986</v>
      </c>
      <c r="AD13" s="5">
        <v>18.113207547169814</v>
      </c>
      <c r="AE13" s="5">
        <v>7.0440251572327046</v>
      </c>
      <c r="AF13" s="5">
        <v>42.138364779874216</v>
      </c>
      <c r="AG13" s="5">
        <v>20.125786163522012</v>
      </c>
      <c r="AH13" s="5">
        <v>125.0943396226415</v>
      </c>
      <c r="AI13" s="5">
        <v>163.39622641509433</v>
      </c>
      <c r="AJ13" s="5">
        <v>102.64150943396226</v>
      </c>
      <c r="AK13" s="5">
        <v>309.49685534591197</v>
      </c>
      <c r="AL13" s="5">
        <v>2673.8364779874214</v>
      </c>
      <c r="AM13" s="5">
        <v>1081.823899371069</v>
      </c>
      <c r="AN13" s="5">
        <v>633.20754716981128</v>
      </c>
      <c r="AO13" s="5">
        <v>91.572327044025158</v>
      </c>
      <c r="AP13" s="5">
        <v>1236.1006289308175</v>
      </c>
      <c r="AQ13" s="5">
        <v>636.72955974842762</v>
      </c>
      <c r="AR13" s="5">
        <v>2241.8238993710693</v>
      </c>
      <c r="AS13" s="5">
        <v>55.031446540880502</v>
      </c>
      <c r="AT13" s="5">
        <v>1.0691823899371069</v>
      </c>
    </row>
    <row r="14" spans="1:46" x14ac:dyDescent="0.2">
      <c r="A14" s="40" t="s">
        <v>55</v>
      </c>
      <c r="B14" s="5">
        <v>5044.9056603773579</v>
      </c>
      <c r="C14" s="5">
        <v>2296.9182389937105</v>
      </c>
      <c r="D14" s="5">
        <v>26.10062893081761</v>
      </c>
      <c r="E14" s="5">
        <v>217.10691823899367</v>
      </c>
      <c r="F14" s="5">
        <v>28435.34591194968</v>
      </c>
      <c r="G14" s="5">
        <v>1229.1823899371068</v>
      </c>
      <c r="H14" s="5">
        <v>2800.3144654088051</v>
      </c>
      <c r="I14" s="5">
        <v>196.28930817610063</v>
      </c>
      <c r="J14" s="5">
        <v>833.01886792452831</v>
      </c>
      <c r="K14" s="5">
        <v>466.72955974842762</v>
      </c>
      <c r="L14" s="5">
        <v>378.11320754716979</v>
      </c>
      <c r="M14" s="5">
        <v>172.64150943396226</v>
      </c>
      <c r="N14" s="5">
        <v>359.81132075471697</v>
      </c>
      <c r="O14" s="5">
        <v>1634.4025157232704</v>
      </c>
      <c r="P14" s="5">
        <v>28694.654088050316</v>
      </c>
      <c r="Q14" s="5">
        <v>50013.207547169804</v>
      </c>
      <c r="R14" s="5">
        <v>320.88050314465409</v>
      </c>
      <c r="S14" s="5">
        <v>11.320754716981131</v>
      </c>
      <c r="T14" s="5">
        <v>582.13836477987422</v>
      </c>
      <c r="U14" s="5">
        <v>305.15723270440253</v>
      </c>
      <c r="V14" s="5">
        <v>416.41509433962261</v>
      </c>
      <c r="W14" s="5">
        <v>84.591194968553467</v>
      </c>
      <c r="X14" s="5">
        <v>126.41509433962266</v>
      </c>
      <c r="Y14" s="5">
        <v>98.364779874213838</v>
      </c>
      <c r="Z14" s="5">
        <v>534.15094339622635</v>
      </c>
      <c r="AA14" s="5">
        <v>68.490566037735846</v>
      </c>
      <c r="AB14" s="5">
        <v>0</v>
      </c>
      <c r="AC14" s="5">
        <v>95.660377358490578</v>
      </c>
      <c r="AD14" s="5">
        <v>25.220125786163521</v>
      </c>
      <c r="AE14" s="5">
        <v>10.377358490566037</v>
      </c>
      <c r="AF14" s="5">
        <v>54.528301886792448</v>
      </c>
      <c r="AG14" s="5">
        <v>18.930817610062892</v>
      </c>
      <c r="AH14" s="5">
        <v>108.17610062893081</v>
      </c>
      <c r="AI14" s="5">
        <v>187.04402515723271</v>
      </c>
      <c r="AJ14" s="5">
        <v>101.94968553459118</v>
      </c>
      <c r="AK14" s="5">
        <v>182.07547169811323</v>
      </c>
      <c r="AL14" s="5">
        <v>1965.0943396226417</v>
      </c>
      <c r="AM14" s="5">
        <v>916.03773584905662</v>
      </c>
      <c r="AN14" s="5">
        <v>410.31446540880501</v>
      </c>
      <c r="AO14" s="5">
        <v>85.283018867924525</v>
      </c>
      <c r="AP14" s="5">
        <v>657.7358490566038</v>
      </c>
      <c r="AQ14" s="5">
        <v>453.71069182389937</v>
      </c>
      <c r="AR14" s="5">
        <v>2885.1572327044018</v>
      </c>
      <c r="AS14" s="5">
        <v>1.3836477987421383</v>
      </c>
      <c r="AT14" s="5">
        <v>26.477987421383649</v>
      </c>
    </row>
    <row r="15" spans="1:46" x14ac:dyDescent="0.2">
      <c r="A15" s="40" t="s">
        <v>56</v>
      </c>
      <c r="B15" s="5">
        <v>8852.5786163522007</v>
      </c>
      <c r="C15" s="5">
        <v>2450.1886792452829</v>
      </c>
      <c r="D15" s="5">
        <v>26.415094339622641</v>
      </c>
      <c r="E15" s="5">
        <v>453.77358490566036</v>
      </c>
      <c r="F15" s="5">
        <v>27831.069182389936</v>
      </c>
      <c r="G15" s="5">
        <v>1461.3207547169811</v>
      </c>
      <c r="H15" s="5">
        <v>2485.5974842767296</v>
      </c>
      <c r="I15" s="5">
        <v>78.301886792452834</v>
      </c>
      <c r="J15" s="5">
        <v>919.74842767295593</v>
      </c>
      <c r="K15" s="5">
        <v>441.57232704402514</v>
      </c>
      <c r="L15" s="5">
        <v>257.92452830188677</v>
      </c>
      <c r="M15" s="5">
        <v>191.32075471698113</v>
      </c>
      <c r="N15" s="5">
        <v>327.10691823899373</v>
      </c>
      <c r="O15" s="5">
        <v>1795.0943396226414</v>
      </c>
      <c r="P15" s="5">
        <v>28043.459119496856</v>
      </c>
      <c r="Q15" s="5">
        <v>49656.729559748426</v>
      </c>
      <c r="R15" s="5">
        <v>440.88050314465409</v>
      </c>
      <c r="S15" s="5">
        <v>5.9119496855345908</v>
      </c>
      <c r="T15" s="5">
        <v>550.88050314465409</v>
      </c>
      <c r="U15" s="5">
        <v>286.9182389937107</v>
      </c>
      <c r="V15" s="5">
        <v>315.09433962264148</v>
      </c>
      <c r="W15" s="5">
        <v>49.622641509433961</v>
      </c>
      <c r="X15" s="5">
        <v>62.20125786163522</v>
      </c>
      <c r="Y15" s="5">
        <v>62.767295597484278</v>
      </c>
      <c r="Z15" s="5">
        <v>607.16981132075466</v>
      </c>
      <c r="AA15" s="5">
        <v>106.41509433962264</v>
      </c>
      <c r="AB15" s="5">
        <v>0</v>
      </c>
      <c r="AC15" s="5">
        <v>75.534591194968556</v>
      </c>
      <c r="AD15" s="5">
        <v>16.981132075471699</v>
      </c>
      <c r="AE15" s="5">
        <v>10</v>
      </c>
      <c r="AF15" s="5">
        <v>27.987421383647799</v>
      </c>
      <c r="AG15" s="5">
        <v>7.8616352201257858</v>
      </c>
      <c r="AH15" s="5">
        <v>83.270440251572325</v>
      </c>
      <c r="AI15" s="5">
        <v>145.9748427672956</v>
      </c>
      <c r="AJ15" s="5">
        <v>60.251572327044023</v>
      </c>
      <c r="AK15" s="5">
        <v>327.10691823899373</v>
      </c>
      <c r="AL15" s="5">
        <v>3209.0566037735848</v>
      </c>
      <c r="AM15" s="5">
        <v>1039.0566037735848</v>
      </c>
      <c r="AN15" s="5">
        <v>704.6540880503145</v>
      </c>
      <c r="AO15" s="5">
        <v>50.125786163522008</v>
      </c>
      <c r="AP15" s="5">
        <v>408.80503144654085</v>
      </c>
      <c r="AQ15" s="5">
        <v>353.45911949685535</v>
      </c>
      <c r="AR15" s="5">
        <v>2088.9308176100631</v>
      </c>
      <c r="AS15" s="5">
        <v>0</v>
      </c>
      <c r="AT15" s="5">
        <v>13.710691823899371</v>
      </c>
    </row>
    <row r="16" spans="1:46" x14ac:dyDescent="0.2">
      <c r="A16" s="40" t="s">
        <v>57</v>
      </c>
      <c r="B16" s="5">
        <v>16484.591194968554</v>
      </c>
      <c r="C16" s="5">
        <v>3147.484276729559</v>
      </c>
      <c r="D16" s="5">
        <v>50.943396226415096</v>
      </c>
      <c r="E16" s="5">
        <v>644.90566037735834</v>
      </c>
      <c r="F16" s="5">
        <v>29719.559748427677</v>
      </c>
      <c r="G16" s="5">
        <v>248.67924528301884</v>
      </c>
      <c r="H16" s="5">
        <v>229.811320754717</v>
      </c>
      <c r="I16" s="5">
        <v>17.987421383647799</v>
      </c>
      <c r="J16" s="5">
        <v>849.1823899371069</v>
      </c>
      <c r="K16" s="5">
        <v>473.20754716981128</v>
      </c>
      <c r="L16" s="5">
        <v>315.22012578616352</v>
      </c>
      <c r="M16" s="5">
        <v>278.30188679245282</v>
      </c>
      <c r="N16" s="5">
        <v>314.65408805031444</v>
      </c>
      <c r="O16" s="5">
        <v>1894.5911949685533</v>
      </c>
      <c r="P16" s="5">
        <v>26108.490566037734</v>
      </c>
      <c r="Q16" s="5">
        <v>44669.496855345904</v>
      </c>
      <c r="R16" s="5">
        <v>446.54088050314465</v>
      </c>
      <c r="S16" s="5">
        <v>0</v>
      </c>
      <c r="T16" s="5">
        <v>642.3899371069183</v>
      </c>
      <c r="U16" s="5">
        <v>246.85534591194968</v>
      </c>
      <c r="V16" s="5">
        <v>359.24528301886789</v>
      </c>
      <c r="W16" s="5">
        <v>50.314465408805034</v>
      </c>
      <c r="X16" s="5">
        <v>62.955974842767297</v>
      </c>
      <c r="Y16" s="5">
        <v>75.534591194968556</v>
      </c>
      <c r="Z16" s="5">
        <v>647.92452830188677</v>
      </c>
      <c r="AA16" s="5">
        <v>81.635220125786162</v>
      </c>
      <c r="AB16" s="5">
        <v>0</v>
      </c>
      <c r="AC16" s="5">
        <v>94.213836477987414</v>
      </c>
      <c r="AD16" s="5">
        <v>17.358490566037734</v>
      </c>
      <c r="AE16" s="5">
        <v>14.465408805031446</v>
      </c>
      <c r="AF16" s="5">
        <v>40.880503144654085</v>
      </c>
      <c r="AG16" s="5">
        <v>23.270440251572328</v>
      </c>
      <c r="AH16" s="5">
        <v>81.823899371069174</v>
      </c>
      <c r="AI16" s="5">
        <v>186.47798742138363</v>
      </c>
      <c r="AJ16" s="5">
        <v>81.069182389937112</v>
      </c>
      <c r="AK16" s="5">
        <v>204.08805031446539</v>
      </c>
      <c r="AL16" s="5">
        <v>4101.5094339622638</v>
      </c>
      <c r="AM16" s="5">
        <v>1417.9245283018868</v>
      </c>
      <c r="AN16" s="5">
        <v>493.96226415094338</v>
      </c>
      <c r="AO16" s="5">
        <v>51.069182389937104</v>
      </c>
      <c r="AP16" s="5">
        <v>565.22012578616352</v>
      </c>
      <c r="AQ16" s="5">
        <v>531.5723270440252</v>
      </c>
      <c r="AR16" s="5">
        <v>2047.0440251572327</v>
      </c>
      <c r="AS16" s="5">
        <v>15.786163522012579</v>
      </c>
      <c r="AT16" s="5">
        <v>8.3018867924528301</v>
      </c>
    </row>
    <row r="17" spans="1:46" x14ac:dyDescent="0.2">
      <c r="A17" s="40" t="s">
        <v>58</v>
      </c>
      <c r="B17" s="5">
        <v>32770.062893081762</v>
      </c>
      <c r="C17" s="5">
        <v>1962.5157232704403</v>
      </c>
      <c r="D17" s="5">
        <v>47.421383647798741</v>
      </c>
      <c r="E17" s="5">
        <v>390.8176100628931</v>
      </c>
      <c r="F17" s="5">
        <v>29195.911949685535</v>
      </c>
      <c r="G17" s="5">
        <v>290.62893081761007</v>
      </c>
      <c r="H17" s="5">
        <v>224.40251572327043</v>
      </c>
      <c r="I17" s="5">
        <v>8.1761006289308167</v>
      </c>
      <c r="J17" s="5">
        <v>579.49685534591197</v>
      </c>
      <c r="K17" s="5">
        <v>419.62264150943395</v>
      </c>
      <c r="L17" s="5">
        <v>220.18867924528303</v>
      </c>
      <c r="M17" s="5">
        <v>238.93081761006289</v>
      </c>
      <c r="N17" s="5">
        <v>345.84905660377359</v>
      </c>
      <c r="O17" s="5">
        <v>2046.8553459119496</v>
      </c>
      <c r="P17" s="5">
        <v>26326.226415094337</v>
      </c>
      <c r="Q17" s="5">
        <v>47234.088050314465</v>
      </c>
      <c r="R17" s="5">
        <v>390.8176100628931</v>
      </c>
      <c r="S17" s="5">
        <v>0</v>
      </c>
      <c r="T17" s="5">
        <v>598.80503144654085</v>
      </c>
      <c r="U17" s="5">
        <v>202.13836477987422</v>
      </c>
      <c r="V17" s="5">
        <v>227.73584905660377</v>
      </c>
      <c r="W17" s="5">
        <v>70.440251572327043</v>
      </c>
      <c r="X17" s="5">
        <v>86.981132075471692</v>
      </c>
      <c r="Y17" s="5">
        <v>50.377358490566039</v>
      </c>
      <c r="Z17" s="5">
        <v>579.24528301886789</v>
      </c>
      <c r="AA17" s="5">
        <v>126.66666666666666</v>
      </c>
      <c r="AB17" s="5">
        <v>0</v>
      </c>
      <c r="AC17" s="5">
        <v>138.42767295597483</v>
      </c>
      <c r="AD17" s="5">
        <v>17.610062893081761</v>
      </c>
      <c r="AE17" s="5">
        <v>7.8616352201257858</v>
      </c>
      <c r="AF17" s="5">
        <v>30.754716981132074</v>
      </c>
      <c r="AG17" s="5">
        <v>9.9371069182389942</v>
      </c>
      <c r="AH17" s="5">
        <v>69.308176100628927</v>
      </c>
      <c r="AI17" s="5">
        <v>154.59119496855345</v>
      </c>
      <c r="AJ17" s="5">
        <v>62.955974842767297</v>
      </c>
      <c r="AK17" s="5">
        <v>187.73584905660377</v>
      </c>
      <c r="AL17" s="5">
        <v>4812.6415094339618</v>
      </c>
      <c r="AM17" s="5">
        <v>1384.5283018867924</v>
      </c>
      <c r="AN17" s="5">
        <v>491.88679245283015</v>
      </c>
      <c r="AO17" s="5">
        <v>64.276729559748432</v>
      </c>
      <c r="AP17" s="5">
        <v>1018.9308176100628</v>
      </c>
      <c r="AQ17" s="5">
        <v>393.33333333333331</v>
      </c>
      <c r="AR17" s="5">
        <v>2175.3459119496856</v>
      </c>
      <c r="AS17" s="5">
        <v>47.421383647798741</v>
      </c>
      <c r="AT17" s="5">
        <v>4.4025157232704402</v>
      </c>
    </row>
    <row r="18" spans="1:46" x14ac:dyDescent="0.2">
      <c r="A18" s="40" t="s">
        <v>59</v>
      </c>
      <c r="B18" s="5">
        <v>29301.761006289307</v>
      </c>
      <c r="C18" s="5">
        <v>2326.2264150943397</v>
      </c>
      <c r="D18" s="5">
        <v>12.641509433962264</v>
      </c>
      <c r="E18" s="5">
        <v>918.11320754716974</v>
      </c>
      <c r="F18" s="5">
        <v>29405.534591194963</v>
      </c>
      <c r="G18" s="5">
        <v>795.72327044025155</v>
      </c>
      <c r="H18" s="5">
        <v>1018.9937106918238</v>
      </c>
      <c r="I18" s="5">
        <v>79.559748427672957</v>
      </c>
      <c r="J18" s="5">
        <v>1041.0062893081761</v>
      </c>
      <c r="K18" s="5">
        <v>776.41509433962267</v>
      </c>
      <c r="L18" s="5">
        <v>358.36477987421381</v>
      </c>
      <c r="M18" s="5">
        <v>327.16981132075472</v>
      </c>
      <c r="N18" s="5">
        <v>437.61006289308176</v>
      </c>
      <c r="O18" s="5">
        <v>2955.1572327044023</v>
      </c>
      <c r="P18" s="5">
        <v>22986.603773584906</v>
      </c>
      <c r="Q18" s="5">
        <v>46225.471698113208</v>
      </c>
      <c r="R18" s="5">
        <v>588.61635220125788</v>
      </c>
      <c r="S18" s="5">
        <v>0</v>
      </c>
      <c r="T18" s="5">
        <v>727.6100628930817</v>
      </c>
      <c r="U18" s="5">
        <v>378.67924528301887</v>
      </c>
      <c r="V18" s="5">
        <v>135.47169811320754</v>
      </c>
      <c r="W18" s="5">
        <v>77.672955974842765</v>
      </c>
      <c r="X18" s="5">
        <v>87.924528301886795</v>
      </c>
      <c r="Y18" s="5">
        <v>56.352201257861637</v>
      </c>
      <c r="Z18" s="5">
        <v>529.62264150943395</v>
      </c>
      <c r="AA18" s="5">
        <v>84.591194968553452</v>
      </c>
      <c r="AB18" s="5">
        <v>0</v>
      </c>
      <c r="AC18" s="5">
        <v>144.71698113207546</v>
      </c>
      <c r="AD18" s="5">
        <v>19.49685534591195</v>
      </c>
      <c r="AE18" s="5">
        <v>8.3018867924528301</v>
      </c>
      <c r="AF18" s="5">
        <v>31.320754716981131</v>
      </c>
      <c r="AG18" s="5">
        <v>8.1132075471698109</v>
      </c>
      <c r="AH18" s="5">
        <v>75.471698113207552</v>
      </c>
      <c r="AI18" s="5">
        <v>83.962264150943398</v>
      </c>
      <c r="AJ18" s="5">
        <v>78.867924528301884</v>
      </c>
      <c r="AK18" s="5">
        <v>284.33962264150944</v>
      </c>
      <c r="AL18" s="5">
        <v>3837.9874213836479</v>
      </c>
      <c r="AM18" s="5">
        <v>879.37106918238987</v>
      </c>
      <c r="AN18" s="5">
        <v>1810.817610062893</v>
      </c>
      <c r="AO18" s="5">
        <v>755.59748427672957</v>
      </c>
      <c r="AP18" s="5">
        <v>2648.1132075471696</v>
      </c>
      <c r="AQ18" s="5">
        <v>1006.4150943396227</v>
      </c>
      <c r="AR18" s="5">
        <v>1857.1069182389936</v>
      </c>
      <c r="AS18" s="5">
        <v>133.33333333333334</v>
      </c>
      <c r="AT18" s="5">
        <v>385.22012578616352</v>
      </c>
    </row>
    <row r="19" spans="1:46" ht="15.75" customHeight="1" x14ac:dyDescent="0.2">
      <c r="A19" s="41" t="s">
        <v>60</v>
      </c>
      <c r="B19" s="6">
        <v>6414.40251572327</v>
      </c>
      <c r="C19" s="6">
        <v>3158.1132075471696</v>
      </c>
      <c r="D19" s="6">
        <v>102.20125786163521</v>
      </c>
      <c r="E19" s="6">
        <v>893.27044025157215</v>
      </c>
      <c r="F19" s="6">
        <v>28866.289308176096</v>
      </c>
      <c r="G19" s="6">
        <v>1317.8616352201259</v>
      </c>
      <c r="H19" s="6">
        <v>2737.1698113207544</v>
      </c>
      <c r="I19" s="6">
        <v>83.270440251572325</v>
      </c>
      <c r="J19" s="6">
        <v>3997.6100628930812</v>
      </c>
      <c r="K19" s="6">
        <v>563.8364779874214</v>
      </c>
      <c r="L19" s="6">
        <v>446.41509433962261</v>
      </c>
      <c r="M19" s="6">
        <v>282.38993710691824</v>
      </c>
      <c r="N19" s="6">
        <v>531.57232704402509</v>
      </c>
      <c r="O19" s="6">
        <v>1849.8113207547171</v>
      </c>
      <c r="P19" s="6">
        <v>23487.547169811318</v>
      </c>
      <c r="Q19" s="6">
        <v>47340.69182389936</v>
      </c>
      <c r="R19" s="6">
        <v>654.71698113207538</v>
      </c>
      <c r="S19" s="6">
        <v>0</v>
      </c>
      <c r="T19" s="6">
        <v>846.03773584905662</v>
      </c>
      <c r="U19" s="6">
        <v>466.16352201257854</v>
      </c>
      <c r="V19" s="6">
        <v>173.0817610062893</v>
      </c>
      <c r="W19" s="6">
        <v>55.031446540880502</v>
      </c>
      <c r="X19" s="6">
        <v>122.95597484276729</v>
      </c>
      <c r="Y19" s="6">
        <v>56.477987421383645</v>
      </c>
      <c r="Z19" s="6">
        <v>956.03773584905662</v>
      </c>
      <c r="AA19" s="6">
        <v>126.72955974842768</v>
      </c>
      <c r="AB19" s="6">
        <v>0</v>
      </c>
      <c r="AC19" s="6">
        <v>141.88679245283018</v>
      </c>
      <c r="AD19" s="6">
        <v>53.836477987421382</v>
      </c>
      <c r="AE19" s="6">
        <v>10.377358490566037</v>
      </c>
      <c r="AF19" s="6">
        <v>53.584905660377359</v>
      </c>
      <c r="AG19" s="6">
        <v>12.578616352201257</v>
      </c>
      <c r="AH19" s="6">
        <v>94.465408805031444</v>
      </c>
      <c r="AI19" s="6">
        <v>148.0503144654088</v>
      </c>
      <c r="AJ19" s="6">
        <v>62.955974842767297</v>
      </c>
      <c r="AK19" s="6">
        <v>229.68553459119497</v>
      </c>
      <c r="AL19" s="6">
        <v>4182.2641509433952</v>
      </c>
      <c r="AM19" s="6">
        <v>1545.9748427672957</v>
      </c>
      <c r="AN19" s="6">
        <v>1019.1194968553458</v>
      </c>
      <c r="AO19" s="6">
        <v>37.79874213836478</v>
      </c>
      <c r="AP19" s="6">
        <v>4113.899371069183</v>
      </c>
      <c r="AQ19" s="6">
        <v>745.66037735849056</v>
      </c>
      <c r="AR19" s="6">
        <v>2214.4654088050315</v>
      </c>
      <c r="AS19" s="6">
        <v>410.12578616352198</v>
      </c>
      <c r="AT19" s="6">
        <v>462.32704402515719</v>
      </c>
    </row>
    <row r="20" spans="1:46" x14ac:dyDescent="0.2">
      <c r="A20" s="38" t="s">
        <v>117</v>
      </c>
    </row>
    <row r="21" spans="1:46" ht="11.25" customHeight="1" x14ac:dyDescent="0.2">
      <c r="A21" s="8" t="s">
        <v>61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1.25" customHeight="1" x14ac:dyDescent="0.2">
      <c r="A22" s="9" t="s">
        <v>62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11.25" customHeight="1" x14ac:dyDescent="0.2">
      <c r="A23" s="8" t="s">
        <v>63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11"/>
      <c r="M23" s="2"/>
      <c r="N23" s="2"/>
      <c r="O23" s="11"/>
      <c r="P23" s="1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11.25" customHeight="1" x14ac:dyDescent="0.2">
      <c r="A24" s="8" t="s">
        <v>64</v>
      </c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13"/>
      <c r="AQ24" s="13"/>
      <c r="AR24" s="13"/>
      <c r="AS24" s="13"/>
      <c r="AT24" s="2"/>
    </row>
    <row r="25" spans="1:46" ht="11.25" customHeight="1" x14ac:dyDescent="0.2">
      <c r="A25" s="8" t="s">
        <v>92</v>
      </c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14"/>
      <c r="AQ25" s="13"/>
      <c r="AR25" s="15"/>
      <c r="AS25" s="13"/>
      <c r="AT25" s="2"/>
    </row>
    <row r="26" spans="1:46" ht="11.25" customHeight="1" x14ac:dyDescent="0.2">
      <c r="A26" s="7" t="s">
        <v>66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</sheetData>
  <mergeCells count="9">
    <mergeCell ref="AL5:AT5"/>
    <mergeCell ref="A1:AT1"/>
    <mergeCell ref="A5:A6"/>
    <mergeCell ref="B5:D5"/>
    <mergeCell ref="E5:F5"/>
    <mergeCell ref="G5:J5"/>
    <mergeCell ref="K5:O5"/>
    <mergeCell ref="P5:Q5"/>
    <mergeCell ref="R5:AK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26"/>
  <sheetViews>
    <sheetView workbookViewId="0">
      <selection activeCell="E8" sqref="E8:E19"/>
    </sheetView>
  </sheetViews>
  <sheetFormatPr baseColWidth="10" defaultColWidth="11.42578125" defaultRowHeight="12" x14ac:dyDescent="0.2"/>
  <cols>
    <col min="1" max="16384" width="11.42578125" style="10"/>
  </cols>
  <sheetData>
    <row r="1" spans="1:64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2"/>
      <c r="BF1" s="2"/>
      <c r="BG1" s="2"/>
      <c r="BH1" s="2"/>
      <c r="BI1" s="2"/>
      <c r="BJ1" s="2"/>
      <c r="BK1" s="2"/>
      <c r="BL1" s="2"/>
    </row>
    <row r="2" spans="1:64" ht="15" customHeight="1" x14ac:dyDescent="0.2">
      <c r="A2" s="1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15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x14ac:dyDescent="0.2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x14ac:dyDescent="0.2">
      <c r="A5" s="59" t="s">
        <v>1</v>
      </c>
      <c r="B5" s="57" t="s">
        <v>2</v>
      </c>
      <c r="C5" s="57"/>
      <c r="D5" s="57"/>
      <c r="E5" s="61" t="s">
        <v>3</v>
      </c>
      <c r="F5" s="61"/>
      <c r="G5" s="61" t="s">
        <v>4</v>
      </c>
      <c r="H5" s="61"/>
      <c r="I5" s="61"/>
      <c r="J5" s="61"/>
      <c r="K5" s="16"/>
      <c r="L5" s="61" t="s">
        <v>5</v>
      </c>
      <c r="M5" s="61"/>
      <c r="N5" s="61"/>
      <c r="O5" s="61"/>
      <c r="P5" s="61"/>
      <c r="Q5" s="17"/>
      <c r="R5" s="57" t="s">
        <v>6</v>
      </c>
      <c r="S5" s="57"/>
      <c r="T5" s="61" t="s">
        <v>7</v>
      </c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16"/>
      <c r="AU5" s="16"/>
      <c r="AV5" s="61" t="s">
        <v>8</v>
      </c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64" ht="24" x14ac:dyDescent="0.2">
      <c r="A6" s="60"/>
      <c r="B6" s="16" t="s">
        <v>9</v>
      </c>
      <c r="C6" s="16" t="s">
        <v>68</v>
      </c>
      <c r="D6" s="16" t="s">
        <v>11</v>
      </c>
      <c r="E6" s="16" t="s">
        <v>91</v>
      </c>
      <c r="F6" s="16" t="s">
        <v>69</v>
      </c>
      <c r="G6" s="16" t="s">
        <v>93</v>
      </c>
      <c r="H6" s="16" t="s">
        <v>94</v>
      </c>
      <c r="I6" s="16" t="s">
        <v>95</v>
      </c>
      <c r="J6" s="16" t="s">
        <v>90</v>
      </c>
      <c r="K6" s="18" t="s">
        <v>96</v>
      </c>
      <c r="L6" s="16" t="s">
        <v>19</v>
      </c>
      <c r="M6" s="16" t="s">
        <v>21</v>
      </c>
      <c r="N6" s="16" t="s">
        <v>18</v>
      </c>
      <c r="O6" s="16" t="s">
        <v>74</v>
      </c>
      <c r="P6" s="16" t="s">
        <v>20</v>
      </c>
      <c r="Q6" s="16" t="s">
        <v>97</v>
      </c>
      <c r="R6" s="16" t="s">
        <v>26</v>
      </c>
      <c r="S6" s="16" t="s">
        <v>27</v>
      </c>
      <c r="T6" s="16" t="s">
        <v>75</v>
      </c>
      <c r="U6" s="16" t="s">
        <v>29</v>
      </c>
      <c r="V6" s="16" t="s">
        <v>31</v>
      </c>
      <c r="W6" s="16" t="s">
        <v>33</v>
      </c>
      <c r="X6" s="16" t="s">
        <v>28</v>
      </c>
      <c r="Y6" s="16" t="s">
        <v>37</v>
      </c>
      <c r="Z6" s="16" t="s">
        <v>34</v>
      </c>
      <c r="AA6" s="16" t="s">
        <v>38</v>
      </c>
      <c r="AB6" s="31" t="s">
        <v>39</v>
      </c>
      <c r="AC6" s="16" t="s">
        <v>76</v>
      </c>
      <c r="AD6" s="16" t="s">
        <v>77</v>
      </c>
      <c r="AE6" s="16" t="s">
        <v>36</v>
      </c>
      <c r="AF6" s="16" t="s">
        <v>78</v>
      </c>
      <c r="AG6" s="16" t="s">
        <v>79</v>
      </c>
      <c r="AH6" s="16" t="s">
        <v>80</v>
      </c>
      <c r="AI6" s="16" t="s">
        <v>81</v>
      </c>
      <c r="AJ6" s="16" t="s">
        <v>82</v>
      </c>
      <c r="AK6" s="16" t="s">
        <v>84</v>
      </c>
      <c r="AL6" s="16" t="s">
        <v>85</v>
      </c>
      <c r="AM6" s="16" t="s">
        <v>98</v>
      </c>
      <c r="AN6" s="16" t="s">
        <v>99</v>
      </c>
      <c r="AO6" s="16" t="s">
        <v>100</v>
      </c>
      <c r="AP6" s="16" t="s">
        <v>101</v>
      </c>
      <c r="AQ6" s="16" t="s">
        <v>102</v>
      </c>
      <c r="AR6" s="16" t="s">
        <v>103</v>
      </c>
      <c r="AS6" s="16" t="s">
        <v>83</v>
      </c>
      <c r="AT6" s="16" t="s">
        <v>104</v>
      </c>
      <c r="AU6" s="16" t="s">
        <v>105</v>
      </c>
      <c r="AV6" s="31" t="s">
        <v>40</v>
      </c>
      <c r="AW6" s="31" t="s">
        <v>44</v>
      </c>
      <c r="AX6" s="31" t="s">
        <v>41</v>
      </c>
      <c r="AY6" s="31" t="s">
        <v>86</v>
      </c>
      <c r="AZ6" s="31" t="s">
        <v>87</v>
      </c>
      <c r="BA6" s="31" t="s">
        <v>42</v>
      </c>
      <c r="BB6" s="31" t="s">
        <v>88</v>
      </c>
      <c r="BC6" s="31" t="s">
        <v>45</v>
      </c>
      <c r="BD6" s="16" t="s">
        <v>89</v>
      </c>
      <c r="BE6" s="16" t="s">
        <v>106</v>
      </c>
      <c r="BF6" s="16" t="s">
        <v>107</v>
      </c>
      <c r="BG6" s="16" t="s">
        <v>108</v>
      </c>
      <c r="BH6" s="16" t="s">
        <v>109</v>
      </c>
      <c r="BI6" s="31" t="s">
        <v>47</v>
      </c>
      <c r="BJ6" s="16" t="s">
        <v>110</v>
      </c>
      <c r="BK6" s="16" t="s">
        <v>111</v>
      </c>
      <c r="BL6" s="16" t="s">
        <v>112</v>
      </c>
    </row>
    <row r="7" spans="1:64" x14ac:dyDescent="0.2">
      <c r="A7" s="39" t="s">
        <v>48</v>
      </c>
      <c r="B7" s="19">
        <f>SUM(B8:B19)</f>
        <v>192604.08805031446</v>
      </c>
      <c r="C7" s="19">
        <f t="shared" ref="C7:BA7" si="0">SUM(C8:C19)</f>
        <v>26110.817610062892</v>
      </c>
      <c r="D7" s="19">
        <f t="shared" si="0"/>
        <v>666.66666666666674</v>
      </c>
      <c r="E7" s="19">
        <f>SUM(E8:E19)/6.8</f>
        <v>50906.883474436727</v>
      </c>
      <c r="F7" s="19">
        <f t="shared" si="0"/>
        <v>4776.4150943396226</v>
      </c>
      <c r="G7" s="19">
        <f t="shared" si="0"/>
        <v>18441.383647798742</v>
      </c>
      <c r="H7" s="19">
        <f t="shared" si="0"/>
        <v>19238.616352201258</v>
      </c>
      <c r="I7" s="19">
        <f t="shared" si="0"/>
        <v>635.47169811320759</v>
      </c>
      <c r="J7" s="19">
        <f t="shared" si="0"/>
        <v>22874.46540880503</v>
      </c>
      <c r="K7" s="19">
        <f>SUM(K8:K19)</f>
        <v>119.05660377358491</v>
      </c>
      <c r="L7" s="19">
        <f t="shared" si="0"/>
        <v>6664.40251572327</v>
      </c>
      <c r="M7" s="19">
        <f t="shared" si="0"/>
        <v>4801.0691823899369</v>
      </c>
      <c r="N7" s="19">
        <f t="shared" si="0"/>
        <v>3320.8176100628925</v>
      </c>
      <c r="O7" s="19">
        <f t="shared" si="0"/>
        <v>4614.7169811320746</v>
      </c>
      <c r="P7" s="19">
        <f t="shared" si="0"/>
        <v>21671.257861635222</v>
      </c>
      <c r="Q7" s="19">
        <f t="shared" si="0"/>
        <v>129.62264150943398</v>
      </c>
      <c r="R7" s="19">
        <f>SUM(R8:R19)/12</f>
        <v>28019.544025157229</v>
      </c>
      <c r="S7" s="19">
        <f>SUM(S8:S19)/12</f>
        <v>48243.825995807128</v>
      </c>
      <c r="T7" s="19">
        <f t="shared" si="0"/>
        <v>8540.3144654088064</v>
      </c>
      <c r="U7" s="19">
        <f t="shared" si="0"/>
        <v>301.88679245283021</v>
      </c>
      <c r="V7" s="19">
        <f t="shared" si="0"/>
        <v>8477.7987421383641</v>
      </c>
      <c r="W7" s="19">
        <f t="shared" si="0"/>
        <v>4150.3144654088046</v>
      </c>
      <c r="X7" s="19">
        <f t="shared" si="0"/>
        <v>4407.6100628930817</v>
      </c>
      <c r="Y7" s="19">
        <f t="shared" si="0"/>
        <v>896.41509433962278</v>
      </c>
      <c r="Z7" s="19">
        <f t="shared" si="0"/>
        <v>1552.3270440251572</v>
      </c>
      <c r="AA7" s="19">
        <f t="shared" si="0"/>
        <v>838.30188679245271</v>
      </c>
      <c r="AB7" s="19">
        <f t="shared" si="0"/>
        <v>7425.6603773584893</v>
      </c>
      <c r="AC7" s="19">
        <f t="shared" si="0"/>
        <v>1638.1132075471696</v>
      </c>
      <c r="AD7" s="19">
        <f t="shared" si="0"/>
        <v>4842.7672955974849</v>
      </c>
      <c r="AE7" s="19">
        <f t="shared" si="0"/>
        <v>1949.9371069182391</v>
      </c>
      <c r="AF7" s="19">
        <f t="shared" si="0"/>
        <v>328.0503144654088</v>
      </c>
      <c r="AG7" s="19">
        <f t="shared" si="0"/>
        <v>107.67295597484275</v>
      </c>
      <c r="AH7" s="19">
        <f t="shared" si="0"/>
        <v>458.30188679245282</v>
      </c>
      <c r="AI7" s="19">
        <f t="shared" si="0"/>
        <v>160.75471698113205</v>
      </c>
      <c r="AJ7" s="19">
        <f t="shared" si="0"/>
        <v>1217.0440251572329</v>
      </c>
      <c r="AK7" s="19">
        <f t="shared" si="0"/>
        <v>879.68553459119494</v>
      </c>
      <c r="AL7" s="19">
        <f t="shared" si="0"/>
        <v>3269.748427672956</v>
      </c>
      <c r="AM7" s="19">
        <f t="shared" si="0"/>
        <v>497.42138364779873</v>
      </c>
      <c r="AN7" s="19">
        <f t="shared" si="0"/>
        <v>5.5345911949685531</v>
      </c>
      <c r="AO7" s="19">
        <f t="shared" si="0"/>
        <v>302.32704402515725</v>
      </c>
      <c r="AP7" s="19">
        <f t="shared" si="0"/>
        <v>505.7861635220126</v>
      </c>
      <c r="AQ7" s="19">
        <f t="shared" si="0"/>
        <v>208.36477987421381</v>
      </c>
      <c r="AR7" s="19">
        <f t="shared" si="0"/>
        <v>84.15094339622641</v>
      </c>
      <c r="AS7" s="19">
        <f t="shared" si="0"/>
        <v>5434.6540880503144</v>
      </c>
      <c r="AT7" s="19">
        <f t="shared" si="0"/>
        <v>555.72327044025167</v>
      </c>
      <c r="AU7" s="19">
        <f t="shared" si="0"/>
        <v>0</v>
      </c>
      <c r="AV7" s="19">
        <f>SUM(AV8:AV19)/3</f>
        <v>13924.192872117399</v>
      </c>
      <c r="AW7" s="19">
        <f>SUM(AW8:AW19)/3</f>
        <v>4447.1278825995805</v>
      </c>
      <c r="AX7" s="19">
        <f>SUM(AX8:AX19)/3</f>
        <v>3429.329140461216</v>
      </c>
      <c r="AY7" s="19">
        <f t="shared" si="0"/>
        <v>1445.1572327044025</v>
      </c>
      <c r="AZ7" s="19">
        <f>SUM(AZ8:AZ19)/3</f>
        <v>8103.0817610062904</v>
      </c>
      <c r="BA7" s="19">
        <f t="shared" si="0"/>
        <v>8028.9308176100631</v>
      </c>
      <c r="BB7" s="19">
        <f>SUM(BB8:BB19)/3</f>
        <v>8539.0985324947596</v>
      </c>
      <c r="BC7" s="19">
        <f>SUM(BC8:BC19)/3</f>
        <v>382.66247379454921</v>
      </c>
      <c r="BD7" s="19">
        <f>SUM(BD8:BD19)/3</f>
        <v>804.65408805031427</v>
      </c>
      <c r="BE7" s="19">
        <f t="shared" ref="BE7:BL7" si="1">SUM(BE8:BE19)/3</f>
        <v>424.00419287211736</v>
      </c>
      <c r="BF7" s="19">
        <f t="shared" si="1"/>
        <v>65.828092243186589</v>
      </c>
      <c r="BG7" s="19">
        <f t="shared" si="1"/>
        <v>64.722090093899197</v>
      </c>
      <c r="BH7" s="19">
        <f t="shared" si="1"/>
        <v>82.49475890985326</v>
      </c>
      <c r="BI7" s="19">
        <f>SUM(BI8:BI19)/3</f>
        <v>994.27672955974833</v>
      </c>
      <c r="BJ7" s="19">
        <f t="shared" si="1"/>
        <v>295.61844863731659</v>
      </c>
      <c r="BK7" s="19">
        <f>SUM(BK8:BK19)/3</f>
        <v>9.4758909853249467</v>
      </c>
      <c r="BL7" s="19">
        <f t="shared" si="1"/>
        <v>585.17819706498949</v>
      </c>
    </row>
    <row r="8" spans="1:64" x14ac:dyDescent="0.2">
      <c r="A8" s="40" t="s">
        <v>49</v>
      </c>
      <c r="B8" s="5">
        <v>1097.9874213836481</v>
      </c>
      <c r="C8" s="5">
        <v>1837.1698113207547</v>
      </c>
      <c r="D8" s="5">
        <v>0</v>
      </c>
      <c r="E8" s="5">
        <v>27799.937106918245</v>
      </c>
      <c r="F8" s="5">
        <v>208.17610062893081</v>
      </c>
      <c r="G8" s="5">
        <v>949.81132075471703</v>
      </c>
      <c r="H8" s="5">
        <v>1340.943396226415</v>
      </c>
      <c r="I8" s="5">
        <v>93.710691823899367</v>
      </c>
      <c r="J8" s="5">
        <v>4309.6855345911936</v>
      </c>
      <c r="K8" s="5">
        <v>8.9937106918238996</v>
      </c>
      <c r="L8" s="5">
        <v>376.22641509433959</v>
      </c>
      <c r="M8" s="5">
        <v>566.10062893081761</v>
      </c>
      <c r="N8" s="5">
        <v>305.97484276729557</v>
      </c>
      <c r="O8" s="5">
        <v>355.03144654088049</v>
      </c>
      <c r="P8" s="5">
        <v>1613.0188679245284</v>
      </c>
      <c r="Q8" s="5">
        <v>6.1635220125786159</v>
      </c>
      <c r="R8" s="5">
        <v>25235.471698113208</v>
      </c>
      <c r="S8" s="5">
        <v>43684.150943396227</v>
      </c>
      <c r="T8" s="5">
        <v>833.01886792452819</v>
      </c>
      <c r="U8" s="5">
        <v>0</v>
      </c>
      <c r="V8" s="5">
        <v>781.13207547169804</v>
      </c>
      <c r="W8" s="5">
        <v>441.00628930817601</v>
      </c>
      <c r="X8" s="5">
        <v>320.88050314465409</v>
      </c>
      <c r="Y8" s="5">
        <v>94.213836477987428</v>
      </c>
      <c r="Z8" s="5">
        <v>308.11320754716979</v>
      </c>
      <c r="AA8" s="5">
        <v>83.018867924528294</v>
      </c>
      <c r="AB8" s="5">
        <v>642.38993710691807</v>
      </c>
      <c r="AC8" s="5">
        <v>168.4276729559748</v>
      </c>
      <c r="AD8" s="5">
        <v>908.49056603773579</v>
      </c>
      <c r="AE8" s="5">
        <v>157.16981132075475</v>
      </c>
      <c r="AF8" s="5">
        <v>30.503144654088057</v>
      </c>
      <c r="AG8" s="5">
        <v>8.364779874213836</v>
      </c>
      <c r="AH8" s="5">
        <v>36.855345911949684</v>
      </c>
      <c r="AI8" s="5">
        <v>11.0062893081761</v>
      </c>
      <c r="AJ8" s="5">
        <v>100.50314465408805</v>
      </c>
      <c r="AK8" s="5">
        <v>55.157232704402517</v>
      </c>
      <c r="AL8" s="5">
        <v>315.09433962264154</v>
      </c>
      <c r="AM8" s="5">
        <v>54.654088050314463</v>
      </c>
      <c r="AN8" s="5">
        <v>0</v>
      </c>
      <c r="AO8" s="5">
        <v>25.59748427672956</v>
      </c>
      <c r="AP8" s="5">
        <v>18.113207547169811</v>
      </c>
      <c r="AQ8" s="5">
        <v>14.842767295597485</v>
      </c>
      <c r="AR8" s="5">
        <v>0.88050314465408808</v>
      </c>
      <c r="AS8" s="5">
        <v>5031.4465408805027</v>
      </c>
      <c r="AT8" s="5">
        <v>19.371069182389938</v>
      </c>
      <c r="AU8" s="5">
        <v>0</v>
      </c>
      <c r="AV8" s="5">
        <v>4591.9496855345906</v>
      </c>
      <c r="AW8" s="5">
        <v>956.03773584905662</v>
      </c>
      <c r="AX8" s="5">
        <v>756.03773584905673</v>
      </c>
      <c r="AY8" s="5">
        <v>59.811320754716974</v>
      </c>
      <c r="AZ8" s="5">
        <v>4411.635220125786</v>
      </c>
      <c r="BA8" s="5">
        <v>441.00628930817601</v>
      </c>
      <c r="BB8" s="5">
        <v>2424.3396226415093</v>
      </c>
      <c r="BC8" s="5">
        <v>166.91823899371067</v>
      </c>
      <c r="BD8" s="5">
        <v>600.12578616352198</v>
      </c>
      <c r="BE8" s="5">
        <v>34.905660377358487</v>
      </c>
      <c r="BF8" s="5">
        <v>10.691823899371069</v>
      </c>
      <c r="BG8" s="5">
        <v>14.40251572327044</v>
      </c>
      <c r="BH8" s="5">
        <v>29.119496855345911</v>
      </c>
      <c r="BI8" s="5">
        <v>0</v>
      </c>
      <c r="BJ8" s="5">
        <v>58.80503144654088</v>
      </c>
      <c r="BK8" s="5">
        <v>0.75471698113207542</v>
      </c>
      <c r="BL8" s="5">
        <v>6.1635220125786159</v>
      </c>
    </row>
    <row r="9" spans="1:64" x14ac:dyDescent="0.2">
      <c r="A9" s="40" t="s">
        <v>50</v>
      </c>
      <c r="B9" s="5">
        <v>179.30817610062897</v>
      </c>
      <c r="C9" s="5">
        <v>1951.0062893081758</v>
      </c>
      <c r="D9" s="5">
        <v>327.67295597484275</v>
      </c>
      <c r="E9" s="5">
        <v>31181.635220125783</v>
      </c>
      <c r="F9" s="5">
        <v>125.09433962264151</v>
      </c>
      <c r="G9" s="5">
        <v>9296.4779874213818</v>
      </c>
      <c r="H9" s="5">
        <v>2082.5786163522012</v>
      </c>
      <c r="I9" s="5">
        <v>53.522012578616348</v>
      </c>
      <c r="J9" s="5">
        <v>3723.899371069183</v>
      </c>
      <c r="K9" s="5">
        <v>11.0062893081761</v>
      </c>
      <c r="L9" s="5">
        <v>649.11949685534591</v>
      </c>
      <c r="M9" s="5">
        <v>584.08805031446536</v>
      </c>
      <c r="N9" s="5">
        <v>347.23270440251571</v>
      </c>
      <c r="O9" s="5">
        <v>493.7735849056603</v>
      </c>
      <c r="P9" s="5">
        <v>2244.5911949685537</v>
      </c>
      <c r="Q9" s="5">
        <v>12.830188679245282</v>
      </c>
      <c r="R9" s="5">
        <v>29395.031446540881</v>
      </c>
      <c r="S9" s="5">
        <v>48757.295597484277</v>
      </c>
      <c r="T9" s="5">
        <v>865.03144654088044</v>
      </c>
      <c r="U9" s="5">
        <v>5.1572327044025155</v>
      </c>
      <c r="V9" s="5">
        <v>755.47169811320759</v>
      </c>
      <c r="W9" s="5">
        <v>368.17610062893084</v>
      </c>
      <c r="X9" s="5">
        <v>294.65408805031444</v>
      </c>
      <c r="Y9" s="5">
        <v>110.56603773584905</v>
      </c>
      <c r="Z9" s="5">
        <v>162.70440251572325</v>
      </c>
      <c r="AA9" s="5">
        <v>103.89937106918238</v>
      </c>
      <c r="AB9" s="5">
        <v>880.62893081761013</v>
      </c>
      <c r="AC9" s="5">
        <v>182.0754716981132</v>
      </c>
      <c r="AD9" s="5">
        <v>1522.0754716981132</v>
      </c>
      <c r="AE9" s="5">
        <v>116.72955974842768</v>
      </c>
      <c r="AF9" s="5">
        <v>35.345911949685537</v>
      </c>
      <c r="AG9" s="5">
        <v>7.9874213836477983</v>
      </c>
      <c r="AH9" s="5">
        <v>41.823899371069182</v>
      </c>
      <c r="AI9" s="5">
        <v>12.89308176100629</v>
      </c>
      <c r="AJ9" s="5">
        <v>97.169811320754732</v>
      </c>
      <c r="AK9" s="5">
        <v>57.232704402515722</v>
      </c>
      <c r="AL9" s="5">
        <v>529.62264150943395</v>
      </c>
      <c r="AM9" s="5">
        <v>42.389937106918239</v>
      </c>
      <c r="AN9" s="5">
        <v>0</v>
      </c>
      <c r="AO9" s="5">
        <v>23.144654088050313</v>
      </c>
      <c r="AP9" s="5">
        <v>41.761006289308177</v>
      </c>
      <c r="AQ9" s="5">
        <v>19.811320754716981</v>
      </c>
      <c r="AR9" s="5">
        <v>5.4088050314465406</v>
      </c>
      <c r="AS9" s="5">
        <v>0</v>
      </c>
      <c r="AT9" s="5">
        <v>25.974842767295598</v>
      </c>
      <c r="AU9" s="5">
        <v>0</v>
      </c>
      <c r="AV9" s="5">
        <v>5739.2452830188677</v>
      </c>
      <c r="AW9" s="5">
        <v>1384.4025157232704</v>
      </c>
      <c r="AX9" s="5">
        <v>773.58490566037722</v>
      </c>
      <c r="AY9" s="5">
        <v>151.63522012578619</v>
      </c>
      <c r="AZ9" s="5">
        <v>3724.150943396226</v>
      </c>
      <c r="BA9" s="5">
        <v>688.93081761006283</v>
      </c>
      <c r="BB9" s="5">
        <v>2468.8050314465409</v>
      </c>
      <c r="BC9" s="5">
        <v>145.9748427672956</v>
      </c>
      <c r="BD9" s="5">
        <v>416.41509433962261</v>
      </c>
      <c r="BE9" s="5">
        <v>50.314465408805027</v>
      </c>
      <c r="BF9" s="5">
        <v>13.39622641509434</v>
      </c>
      <c r="BG9" s="5">
        <v>12.70440251572327</v>
      </c>
      <c r="BH9" s="5">
        <v>12.264150943396226</v>
      </c>
      <c r="BI9" s="5">
        <v>0.62893081761006286</v>
      </c>
      <c r="BJ9" s="5">
        <v>137.67295597484275</v>
      </c>
      <c r="BK9" s="5">
        <v>0.37735849056603771</v>
      </c>
      <c r="BL9" s="5">
        <v>12.830188679245282</v>
      </c>
    </row>
    <row r="10" spans="1:64" x14ac:dyDescent="0.2">
      <c r="A10" s="40" t="s">
        <v>51</v>
      </c>
      <c r="B10" s="5">
        <v>6434.1509433962265</v>
      </c>
      <c r="C10" s="5">
        <v>1754.2138364779873</v>
      </c>
      <c r="D10" s="5">
        <v>75.534591194968556</v>
      </c>
      <c r="E10" s="5">
        <v>25888.379953213822</v>
      </c>
      <c r="F10" s="5">
        <v>138.42767295597483</v>
      </c>
      <c r="G10" s="5">
        <v>1736.6037735849056</v>
      </c>
      <c r="H10" s="5">
        <v>3676.2264150943397</v>
      </c>
      <c r="I10" s="5">
        <v>70.440251572327043</v>
      </c>
      <c r="J10" s="5">
        <v>2227.7358490566039</v>
      </c>
      <c r="K10" s="5">
        <v>12.452830188679245</v>
      </c>
      <c r="L10" s="5">
        <v>600.12578616352198</v>
      </c>
      <c r="M10" s="5">
        <v>489.55974842767296</v>
      </c>
      <c r="N10" s="5">
        <v>271.76100628930823</v>
      </c>
      <c r="O10" s="5">
        <v>430.50314465408803</v>
      </c>
      <c r="P10" s="5">
        <v>1751.25786163522</v>
      </c>
      <c r="Q10" s="5">
        <v>20.880503144654089</v>
      </c>
      <c r="R10" s="5">
        <v>30097.610062893073</v>
      </c>
      <c r="S10" s="5">
        <v>46129.496855345897</v>
      </c>
      <c r="T10" s="5">
        <v>1144.7169811320753</v>
      </c>
      <c r="U10" s="5">
        <v>27.610062893081761</v>
      </c>
      <c r="V10" s="5">
        <v>944.71698113207549</v>
      </c>
      <c r="W10" s="5">
        <v>390.8176100628931</v>
      </c>
      <c r="X10" s="5">
        <v>372.38993710691824</v>
      </c>
      <c r="Y10" s="5">
        <v>53.710691823899374</v>
      </c>
      <c r="Z10" s="5">
        <v>202.20125786163524</v>
      </c>
      <c r="AA10" s="5">
        <v>101.94968553459118</v>
      </c>
      <c r="AB10" s="5">
        <v>905.66037735849068</v>
      </c>
      <c r="AC10" s="5">
        <v>220.06289308176099</v>
      </c>
      <c r="AD10" s="5">
        <v>1647.7987421383648</v>
      </c>
      <c r="AE10" s="5">
        <v>164.15094339622641</v>
      </c>
      <c r="AF10" s="5">
        <v>20.691823899371069</v>
      </c>
      <c r="AG10" s="5">
        <v>5.6603773584905657</v>
      </c>
      <c r="AH10" s="5">
        <v>28.364779874213834</v>
      </c>
      <c r="AI10" s="5">
        <v>9.3710691823899364</v>
      </c>
      <c r="AJ10" s="5">
        <v>104.27672955974843</v>
      </c>
      <c r="AK10" s="5">
        <v>64.15094339622641</v>
      </c>
      <c r="AL10" s="5">
        <v>145.53459119496856</v>
      </c>
      <c r="AM10" s="5">
        <v>36.729559748427675</v>
      </c>
      <c r="AN10" s="5">
        <v>0</v>
      </c>
      <c r="AO10" s="5">
        <v>22.20125786163522</v>
      </c>
      <c r="AP10" s="5">
        <v>20.188679245283019</v>
      </c>
      <c r="AQ10" s="5">
        <v>10.628930817610062</v>
      </c>
      <c r="AR10" s="5">
        <v>11.761006289308176</v>
      </c>
      <c r="AS10" s="5">
        <v>0</v>
      </c>
      <c r="AT10" s="5">
        <v>30.691823899371069</v>
      </c>
      <c r="AU10" s="5">
        <v>0</v>
      </c>
      <c r="AV10" s="5">
        <v>4184.9685534591181</v>
      </c>
      <c r="AW10" s="5">
        <v>893.7106918238992</v>
      </c>
      <c r="AX10" s="5">
        <v>756.0377358490565</v>
      </c>
      <c r="AY10" s="5">
        <v>91.320754716981128</v>
      </c>
      <c r="AZ10" s="5">
        <v>2138.4276729559747</v>
      </c>
      <c r="BA10" s="5">
        <v>598.99371069182394</v>
      </c>
      <c r="BB10" s="5">
        <v>1541.5094339622642</v>
      </c>
      <c r="BC10" s="5">
        <v>95.849056603773576</v>
      </c>
      <c r="BD10" s="5">
        <v>411.82389937106916</v>
      </c>
      <c r="BE10" s="5">
        <v>63.018867924528301</v>
      </c>
      <c r="BF10" s="5">
        <v>14.528301886792452</v>
      </c>
      <c r="BG10" s="5">
        <v>17.987421383647799</v>
      </c>
      <c r="BH10" s="5">
        <v>8.364779874213836</v>
      </c>
      <c r="BI10" s="5">
        <v>66.918238993710688</v>
      </c>
      <c r="BJ10" s="5">
        <v>89.371069182389931</v>
      </c>
      <c r="BK10" s="5">
        <v>0</v>
      </c>
      <c r="BL10" s="5">
        <v>20.880503144654089</v>
      </c>
    </row>
    <row r="11" spans="1:64" x14ac:dyDescent="0.2">
      <c r="A11" s="40" t="s">
        <v>52</v>
      </c>
      <c r="B11" s="5">
        <v>30196.477987421385</v>
      </c>
      <c r="C11" s="5">
        <v>1732.1383647798741</v>
      </c>
      <c r="D11" s="5">
        <v>0</v>
      </c>
      <c r="E11" s="5">
        <v>27808.679245283016</v>
      </c>
      <c r="F11" s="5">
        <v>152.26415094339623</v>
      </c>
      <c r="G11" s="5">
        <v>1033.0188679245282</v>
      </c>
      <c r="H11" s="5">
        <v>2104.2767295597482</v>
      </c>
      <c r="I11" s="5">
        <v>21.69811320754717</v>
      </c>
      <c r="J11" s="5">
        <v>1648.5534591194969</v>
      </c>
      <c r="K11" s="5">
        <v>4.0251572327044025</v>
      </c>
      <c r="L11" s="5">
        <v>748.36477987421381</v>
      </c>
      <c r="M11" s="5">
        <v>594.46540880503142</v>
      </c>
      <c r="N11" s="5">
        <v>257.98742138364781</v>
      </c>
      <c r="O11" s="5">
        <v>431.06918238993711</v>
      </c>
      <c r="P11" s="5">
        <v>1795.2830188679245</v>
      </c>
      <c r="Q11" s="5">
        <v>16.163522012578618</v>
      </c>
      <c r="R11" s="5">
        <v>29146.226415094337</v>
      </c>
      <c r="S11" s="5">
        <v>48238.050314465407</v>
      </c>
      <c r="T11" s="5">
        <v>881.25786163522002</v>
      </c>
      <c r="U11" s="5">
        <v>89.622641509433961</v>
      </c>
      <c r="V11" s="5">
        <v>537.16981132075466</v>
      </c>
      <c r="W11" s="5">
        <v>132.32704402515722</v>
      </c>
      <c r="X11" s="5">
        <v>963.01886792452831</v>
      </c>
      <c r="Y11" s="5">
        <v>91.320754716981128</v>
      </c>
      <c r="Z11" s="5">
        <v>84.40251572327044</v>
      </c>
      <c r="AA11" s="5">
        <v>30.943396226415093</v>
      </c>
      <c r="AB11" s="5">
        <v>413.14465408805029</v>
      </c>
      <c r="AC11" s="5">
        <v>201.1320754716981</v>
      </c>
      <c r="AD11" s="5">
        <v>764.40251572327043</v>
      </c>
      <c r="AE11" s="5">
        <v>97.169811320754718</v>
      </c>
      <c r="AF11" s="5">
        <v>30.50314465408805</v>
      </c>
      <c r="AG11" s="5">
        <v>9.1194968553459113</v>
      </c>
      <c r="AH11" s="5">
        <v>29.433962264150942</v>
      </c>
      <c r="AI11" s="5">
        <v>13.584905660377359</v>
      </c>
      <c r="AJ11" s="5">
        <v>73.899371069182394</v>
      </c>
      <c r="AK11" s="5">
        <v>70.440251572327043</v>
      </c>
      <c r="AL11" s="5">
        <v>187.73584905660377</v>
      </c>
      <c r="AM11" s="5">
        <v>36.352201257861637</v>
      </c>
      <c r="AN11" s="5">
        <v>0</v>
      </c>
      <c r="AO11" s="5">
        <v>20.377358490566039</v>
      </c>
      <c r="AP11" s="5">
        <v>29.559748427672954</v>
      </c>
      <c r="AQ11" s="5">
        <v>12.138364779874214</v>
      </c>
      <c r="AR11" s="5">
        <v>7.2955974842767297</v>
      </c>
      <c r="AS11" s="5">
        <v>0</v>
      </c>
      <c r="AT11" s="5">
        <v>43.647798742138363</v>
      </c>
      <c r="AU11" s="5">
        <v>0</v>
      </c>
      <c r="AV11" s="5">
        <v>642.38993710691818</v>
      </c>
      <c r="AW11" s="5">
        <v>572.32704402515719</v>
      </c>
      <c r="AX11" s="5">
        <v>797.10691823899367</v>
      </c>
      <c r="AY11" s="5">
        <v>57.924528301886788</v>
      </c>
      <c r="AZ11" s="5">
        <v>1831.5723270440251</v>
      </c>
      <c r="BA11" s="5">
        <v>1447.2955974842766</v>
      </c>
      <c r="BB11" s="5">
        <v>1480.7547169811321</v>
      </c>
      <c r="BC11" s="5">
        <v>57.924528301886788</v>
      </c>
      <c r="BD11" s="5">
        <v>12.075471698113207</v>
      </c>
      <c r="BE11" s="5">
        <v>85.031446540880495</v>
      </c>
      <c r="BF11" s="5">
        <v>16.855345911949684</v>
      </c>
      <c r="BG11" s="5">
        <v>6.4779874213836477</v>
      </c>
      <c r="BH11" s="5">
        <v>13.333333333333332</v>
      </c>
      <c r="BI11" s="5">
        <v>94.339622641509436</v>
      </c>
      <c r="BJ11" s="5">
        <v>51.257861635220124</v>
      </c>
      <c r="BK11" s="5">
        <v>0</v>
      </c>
      <c r="BL11" s="5">
        <v>16.163522012578618</v>
      </c>
    </row>
    <row r="12" spans="1:64" x14ac:dyDescent="0.2">
      <c r="A12" s="40" t="s">
        <v>53</v>
      </c>
      <c r="B12" s="5">
        <v>29555.471698113208</v>
      </c>
      <c r="C12" s="5">
        <v>1317.2955974842766</v>
      </c>
      <c r="D12" s="5">
        <v>46.855345911949684</v>
      </c>
      <c r="E12" s="5">
        <v>29427.358490566032</v>
      </c>
      <c r="F12" s="5">
        <v>235.9748427672956</v>
      </c>
      <c r="G12" s="5">
        <v>284.33962264150938</v>
      </c>
      <c r="H12" s="5">
        <v>323.01886792452831</v>
      </c>
      <c r="I12" s="5">
        <v>21.069182389937108</v>
      </c>
      <c r="J12" s="5">
        <v>1154.2138364779873</v>
      </c>
      <c r="K12" s="5">
        <v>10.440251572327044</v>
      </c>
      <c r="L12" s="5">
        <v>563.45911949685524</v>
      </c>
      <c r="M12" s="5">
        <v>333.3962264150943</v>
      </c>
      <c r="N12" s="5">
        <v>315.09433962264148</v>
      </c>
      <c r="O12" s="5">
        <v>370.94339622641508</v>
      </c>
      <c r="P12" s="5">
        <v>1519.1194968553459</v>
      </c>
      <c r="Q12" s="5">
        <v>5.3459119496855347</v>
      </c>
      <c r="R12" s="5">
        <v>30543.836477987421</v>
      </c>
      <c r="S12" s="5">
        <v>49405.471698113208</v>
      </c>
      <c r="T12" s="5">
        <v>644.33962264150944</v>
      </c>
      <c r="U12" s="5">
        <v>137.67295597484275</v>
      </c>
      <c r="V12" s="5">
        <v>598.80503144654085</v>
      </c>
      <c r="W12" s="5">
        <v>284.33962264150944</v>
      </c>
      <c r="X12" s="5">
        <v>468.8679245283019</v>
      </c>
      <c r="Y12" s="5">
        <v>59.685534591194966</v>
      </c>
      <c r="Z12" s="5">
        <v>94.968553459119491</v>
      </c>
      <c r="AA12" s="5">
        <v>44.654088050314463</v>
      </c>
      <c r="AB12" s="5">
        <v>370.75471698113205</v>
      </c>
      <c r="AC12" s="5">
        <v>91.76100628930817</v>
      </c>
      <c r="AD12" s="5">
        <v>0</v>
      </c>
      <c r="AE12" s="5">
        <v>91.698113207547152</v>
      </c>
      <c r="AF12" s="5">
        <v>28.867924528301884</v>
      </c>
      <c r="AG12" s="5">
        <v>6.1635220125786159</v>
      </c>
      <c r="AH12" s="5">
        <v>35.534591194968556</v>
      </c>
      <c r="AI12" s="5">
        <v>10</v>
      </c>
      <c r="AJ12" s="5">
        <v>158.23899371069183</v>
      </c>
      <c r="AK12" s="5">
        <v>49.371069182389938</v>
      </c>
      <c r="AL12" s="5">
        <v>146.98113207547169</v>
      </c>
      <c r="AM12" s="5">
        <v>37.484276729559745</v>
      </c>
      <c r="AN12" s="5">
        <v>0.50314465408805031</v>
      </c>
      <c r="AO12" s="5">
        <v>17.547169811320753</v>
      </c>
      <c r="AP12" s="5">
        <v>22.641509433962263</v>
      </c>
      <c r="AQ12" s="5">
        <v>11.635220125786164</v>
      </c>
      <c r="AR12" s="5">
        <v>7.8616352201257858</v>
      </c>
      <c r="AS12" s="5">
        <v>0</v>
      </c>
      <c r="AT12" s="5">
        <v>23.710691823899371</v>
      </c>
      <c r="AU12" s="5">
        <v>0</v>
      </c>
      <c r="AV12" s="5">
        <v>692.57861635220138</v>
      </c>
      <c r="AW12" s="5">
        <v>1472.4528301886792</v>
      </c>
      <c r="AX12" s="5">
        <v>756.03773584905662</v>
      </c>
      <c r="AY12" s="5">
        <v>56.540880503144656</v>
      </c>
      <c r="AZ12" s="5">
        <v>1732.5786163522012</v>
      </c>
      <c r="BA12" s="5">
        <v>439.30817610062894</v>
      </c>
      <c r="BB12" s="5">
        <v>1857.9245283018868</v>
      </c>
      <c r="BC12" s="5">
        <v>39.308176100628927</v>
      </c>
      <c r="BD12" s="5">
        <v>12.578616352201257</v>
      </c>
      <c r="BE12" s="5">
        <v>91.383647798742132</v>
      </c>
      <c r="BF12" s="5">
        <v>11.0062893081761</v>
      </c>
      <c r="BG12" s="5">
        <v>2.641509433962264</v>
      </c>
      <c r="BH12" s="5">
        <v>23.270440251572328</v>
      </c>
      <c r="BI12" s="5">
        <v>38.867924528301884</v>
      </c>
      <c r="BJ12" s="5">
        <v>75.031446540880495</v>
      </c>
      <c r="BK12" s="5">
        <v>6.2893081761006289E-2</v>
      </c>
      <c r="BL12" s="5">
        <v>5.3459119496855347</v>
      </c>
    </row>
    <row r="13" spans="1:64" x14ac:dyDescent="0.2">
      <c r="A13" s="40" t="s">
        <v>54</v>
      </c>
      <c r="B13" s="5">
        <v>12814.654088050314</v>
      </c>
      <c r="C13" s="5">
        <v>2003.3962264150944</v>
      </c>
      <c r="D13" s="5">
        <v>9.9371069182389942</v>
      </c>
      <c r="E13" s="5">
        <v>28049.433962264149</v>
      </c>
      <c r="F13" s="5">
        <v>292.57861635220127</v>
      </c>
      <c r="G13" s="5">
        <v>376.41509433962261</v>
      </c>
      <c r="H13" s="5">
        <v>510.94339622641508</v>
      </c>
      <c r="I13" s="5">
        <v>14.150943396226415</v>
      </c>
      <c r="J13" s="5">
        <v>1034.7169811320753</v>
      </c>
      <c r="K13" s="5">
        <v>17.924528301886792</v>
      </c>
      <c r="L13" s="5">
        <v>518.55345911949701</v>
      </c>
      <c r="M13" s="5">
        <v>411.38364779874212</v>
      </c>
      <c r="N13" s="5">
        <v>246.03773584905659</v>
      </c>
      <c r="O13" s="5">
        <v>390.8176100628931</v>
      </c>
      <c r="P13" s="5">
        <v>1669.433962264151</v>
      </c>
      <c r="Q13" s="5">
        <v>4.0880503144654083</v>
      </c>
      <c r="R13" s="5">
        <v>29066.289308176096</v>
      </c>
      <c r="S13" s="5">
        <v>50213.522012578615</v>
      </c>
      <c r="T13" s="5">
        <v>1021.4465408805031</v>
      </c>
      <c r="U13" s="5">
        <v>34.276729559748425</v>
      </c>
      <c r="V13" s="5">
        <v>693.1446540880504</v>
      </c>
      <c r="W13" s="5">
        <v>516.60377358490564</v>
      </c>
      <c r="X13" s="5">
        <v>376.41509433962261</v>
      </c>
      <c r="Y13" s="5">
        <v>89.371069182389931</v>
      </c>
      <c r="Z13" s="5">
        <v>83.270440251572325</v>
      </c>
      <c r="AA13" s="5">
        <v>75.534591194968556</v>
      </c>
      <c r="AB13" s="5">
        <v>527.6100628930817</v>
      </c>
      <c r="AC13" s="5">
        <v>154.59119496855342</v>
      </c>
      <c r="AD13" s="5">
        <v>0</v>
      </c>
      <c r="AE13" s="5">
        <v>601.57232704402509</v>
      </c>
      <c r="AF13" s="5">
        <v>17.79874213836478</v>
      </c>
      <c r="AG13" s="5">
        <v>7.4842767295597481</v>
      </c>
      <c r="AH13" s="5">
        <v>41.383647798742139</v>
      </c>
      <c r="AI13" s="5">
        <v>20.251572327044023</v>
      </c>
      <c r="AJ13" s="5">
        <v>141.19496855345912</v>
      </c>
      <c r="AK13" s="5">
        <v>108.17610062893081</v>
      </c>
      <c r="AL13" s="5">
        <v>327.92452830188677</v>
      </c>
      <c r="AM13" s="5">
        <v>36.415094339622641</v>
      </c>
      <c r="AN13" s="5">
        <v>0</v>
      </c>
      <c r="AO13" s="5">
        <v>19.433962264150942</v>
      </c>
      <c r="AP13" s="5">
        <v>61.635220125786162</v>
      </c>
      <c r="AQ13" s="5">
        <v>11.257861635220126</v>
      </c>
      <c r="AR13" s="5">
        <v>8.050314465408805</v>
      </c>
      <c r="AS13" s="5">
        <v>0</v>
      </c>
      <c r="AT13" s="5">
        <v>30.566037735849054</v>
      </c>
      <c r="AU13" s="5">
        <v>0</v>
      </c>
      <c r="AV13" s="5">
        <v>2737.3584905660373</v>
      </c>
      <c r="AW13" s="5">
        <v>1021.6981132075472</v>
      </c>
      <c r="AX13" s="5">
        <v>710.8176100628931</v>
      </c>
      <c r="AY13" s="5">
        <v>98.23899371069183</v>
      </c>
      <c r="AZ13" s="5">
        <v>1191.9496855345913</v>
      </c>
      <c r="BA13" s="5">
        <v>825.40880503144649</v>
      </c>
      <c r="BB13" s="5">
        <v>2383.3333333333335</v>
      </c>
      <c r="BC13" s="5">
        <v>56.477987421383645</v>
      </c>
      <c r="BD13" s="5">
        <v>1.1320754716981132</v>
      </c>
      <c r="BE13" s="5">
        <v>64.528301886792448</v>
      </c>
      <c r="BF13" s="5">
        <v>15.031446540880502</v>
      </c>
      <c r="BG13" s="5">
        <v>13.962264150943396</v>
      </c>
      <c r="BH13" s="5">
        <v>32.012578616352201</v>
      </c>
      <c r="BI13" s="5">
        <v>888.05031446540875</v>
      </c>
      <c r="BJ13" s="5">
        <v>57.358490566037737</v>
      </c>
      <c r="BK13" s="5">
        <v>2.7044025157232703</v>
      </c>
      <c r="BL13" s="5">
        <v>4.0880503144654083</v>
      </c>
    </row>
    <row r="14" spans="1:64" x14ac:dyDescent="0.2">
      <c r="A14" s="40" t="s">
        <v>55</v>
      </c>
      <c r="B14" s="5">
        <v>8176.9182389937105</v>
      </c>
      <c r="C14" s="5">
        <v>2334.5911949685533</v>
      </c>
      <c r="D14" s="5">
        <v>19.622641509433961</v>
      </c>
      <c r="E14" s="5">
        <v>28924.213836477986</v>
      </c>
      <c r="F14" s="5">
        <v>226.41509433962264</v>
      </c>
      <c r="G14" s="5">
        <v>1007.7987421383648</v>
      </c>
      <c r="H14" s="5">
        <v>2447.2955974842766</v>
      </c>
      <c r="I14" s="5">
        <v>110.31446540880502</v>
      </c>
      <c r="J14" s="5">
        <v>850.37735849056617</v>
      </c>
      <c r="K14" s="5">
        <v>9.5597484276729556</v>
      </c>
      <c r="L14" s="5">
        <v>502.2012578616351</v>
      </c>
      <c r="M14" s="5">
        <v>278.0503144654088</v>
      </c>
      <c r="N14" s="5">
        <v>208.17610062893081</v>
      </c>
      <c r="O14" s="5">
        <v>305.28301886792457</v>
      </c>
      <c r="P14" s="5">
        <v>1165.0314465408806</v>
      </c>
      <c r="Q14" s="5">
        <v>8.7421383647798745</v>
      </c>
      <c r="R14" s="5">
        <v>28938.616352201261</v>
      </c>
      <c r="S14" s="5">
        <v>50223.018867924526</v>
      </c>
      <c r="T14" s="5">
        <v>411.38364779874212</v>
      </c>
      <c r="U14" s="5">
        <v>7.5471698113207548</v>
      </c>
      <c r="V14" s="5">
        <v>644.33962264150932</v>
      </c>
      <c r="W14" s="5">
        <v>334.08805031446542</v>
      </c>
      <c r="X14" s="5">
        <v>472.45283018867929</v>
      </c>
      <c r="Y14" s="5">
        <v>78.867924528301899</v>
      </c>
      <c r="Z14" s="5">
        <v>135.47169811320754</v>
      </c>
      <c r="AA14" s="5">
        <v>89.622641509433961</v>
      </c>
      <c r="AB14" s="5">
        <v>493.96226415094333</v>
      </c>
      <c r="AC14" s="5">
        <v>69.308176100628927</v>
      </c>
      <c r="AD14" s="5">
        <v>0</v>
      </c>
      <c r="AE14" s="5">
        <v>104.02515723270439</v>
      </c>
      <c r="AF14" s="5">
        <v>25.660377358490564</v>
      </c>
      <c r="AG14" s="5">
        <v>11.635220125786162</v>
      </c>
      <c r="AH14" s="5">
        <v>54.779874213836479</v>
      </c>
      <c r="AI14" s="5">
        <v>20.188679245283019</v>
      </c>
      <c r="AJ14" s="5">
        <v>108.23899371069182</v>
      </c>
      <c r="AK14" s="5">
        <v>110.56603773584905</v>
      </c>
      <c r="AL14" s="5">
        <v>226.47798742138363</v>
      </c>
      <c r="AM14" s="5">
        <v>35.408805031446541</v>
      </c>
      <c r="AN14" s="5">
        <v>0</v>
      </c>
      <c r="AO14" s="5">
        <v>22.389937106918239</v>
      </c>
      <c r="AP14" s="5">
        <v>52.893081761006286</v>
      </c>
      <c r="AQ14" s="5">
        <v>20.125786163522012</v>
      </c>
      <c r="AR14" s="5">
        <v>1.6352201257861634</v>
      </c>
      <c r="AS14" s="5">
        <v>0</v>
      </c>
      <c r="AT14" s="5">
        <v>43.647798742138363</v>
      </c>
      <c r="AU14" s="5">
        <v>0</v>
      </c>
      <c r="AV14" s="5">
        <v>2039.1194968553459</v>
      </c>
      <c r="AW14" s="5">
        <v>874.15094339622635</v>
      </c>
      <c r="AX14" s="5">
        <v>598.99371069182394</v>
      </c>
      <c r="AY14" s="5">
        <v>82.515723270440262</v>
      </c>
      <c r="AZ14" s="5">
        <v>644.33962264150944</v>
      </c>
      <c r="BA14" s="5">
        <v>461.63522012578613</v>
      </c>
      <c r="BB14" s="5">
        <v>2780.817610062893</v>
      </c>
      <c r="BC14" s="5">
        <v>2.1383647798742138</v>
      </c>
      <c r="BD14" s="5">
        <v>30.754716981132074</v>
      </c>
      <c r="BE14" s="5">
        <v>78.867924528301884</v>
      </c>
      <c r="BF14" s="5">
        <v>14.591194968553459</v>
      </c>
      <c r="BG14" s="5">
        <v>32.955974842767297</v>
      </c>
      <c r="BH14" s="5">
        <v>15.408805031446541</v>
      </c>
      <c r="BI14" s="5">
        <v>1007.5471698113207</v>
      </c>
      <c r="BJ14" s="5">
        <v>100.062893081761</v>
      </c>
      <c r="BK14" s="5">
        <v>4.6540880503144653</v>
      </c>
      <c r="BL14" s="5">
        <v>293.45911949685535</v>
      </c>
    </row>
    <row r="15" spans="1:64" x14ac:dyDescent="0.2">
      <c r="A15" s="40" t="s">
        <v>56</v>
      </c>
      <c r="B15" s="5">
        <v>17523.836477987421</v>
      </c>
      <c r="C15" s="5">
        <v>2466.0377358490564</v>
      </c>
      <c r="D15" s="5">
        <v>18.176100628930818</v>
      </c>
      <c r="E15" s="5">
        <v>28252.452830188682</v>
      </c>
      <c r="F15" s="5">
        <v>506.03773584905662</v>
      </c>
      <c r="G15" s="5">
        <v>1132.0125786163521</v>
      </c>
      <c r="H15" s="5">
        <v>2145.9119496855346</v>
      </c>
      <c r="I15" s="5">
        <v>70.440251572327043</v>
      </c>
      <c r="J15" s="5">
        <v>1062.5786163522012</v>
      </c>
      <c r="K15" s="5">
        <v>12.264150943396226</v>
      </c>
      <c r="L15" s="5">
        <v>457.92452830188677</v>
      </c>
      <c r="M15" s="5">
        <v>242.26415094339626</v>
      </c>
      <c r="N15" s="5">
        <v>212.89308176100627</v>
      </c>
      <c r="O15" s="5">
        <v>295.09433962264148</v>
      </c>
      <c r="P15" s="5">
        <v>1682.6415094339623</v>
      </c>
      <c r="Q15" s="5">
        <v>6.2264150943396226</v>
      </c>
      <c r="R15" s="5">
        <v>28437.358490566035</v>
      </c>
      <c r="S15" s="5">
        <v>49840.125786163524</v>
      </c>
      <c r="T15" s="5">
        <v>484.52830188679246</v>
      </c>
      <c r="U15" s="5">
        <v>0</v>
      </c>
      <c r="V15" s="5">
        <v>574.96855345911945</v>
      </c>
      <c r="W15" s="5">
        <v>298.8679245283019</v>
      </c>
      <c r="X15" s="5">
        <v>307.86163522012572</v>
      </c>
      <c r="Y15" s="5">
        <v>50.25157232704403</v>
      </c>
      <c r="Z15" s="5">
        <v>91.320754716981128</v>
      </c>
      <c r="AA15" s="5">
        <v>63.773584905660385</v>
      </c>
      <c r="AB15" s="5">
        <v>515.78616352201254</v>
      </c>
      <c r="AC15" s="5">
        <v>103.89937106918239</v>
      </c>
      <c r="AD15" s="5">
        <v>0</v>
      </c>
      <c r="AE15" s="5">
        <v>74.025157232704387</v>
      </c>
      <c r="AF15" s="5">
        <v>23.081761006289312</v>
      </c>
      <c r="AG15" s="5">
        <v>10.188679245283021</v>
      </c>
      <c r="AH15" s="5">
        <v>30.628930817610062</v>
      </c>
      <c r="AI15" s="5">
        <v>8.1761006289308167</v>
      </c>
      <c r="AJ15" s="5">
        <v>81.823899371069174</v>
      </c>
      <c r="AK15" s="5">
        <v>51.886792452830186</v>
      </c>
      <c r="AL15" s="5">
        <v>384.9056603773584</v>
      </c>
      <c r="AM15" s="5">
        <v>36.352201257861637</v>
      </c>
      <c r="AN15" s="5">
        <v>0.62893081761006286</v>
      </c>
      <c r="AO15" s="5">
        <v>16.981132075471699</v>
      </c>
      <c r="AP15" s="5">
        <v>59.937106918238989</v>
      </c>
      <c r="AQ15" s="5">
        <v>18.490566037735849</v>
      </c>
      <c r="AR15" s="5">
        <v>0.69182389937106914</v>
      </c>
      <c r="AS15" s="5">
        <v>0</v>
      </c>
      <c r="AT15" s="5">
        <v>89.496855345911953</v>
      </c>
      <c r="AU15" s="5">
        <v>0</v>
      </c>
      <c r="AV15" s="5">
        <v>3278.2389937106923</v>
      </c>
      <c r="AW15" s="5">
        <v>1085.1572327044025</v>
      </c>
      <c r="AX15" s="5">
        <v>754.96855345911945</v>
      </c>
      <c r="AY15" s="5">
        <v>49.371069182389938</v>
      </c>
      <c r="AZ15" s="5">
        <v>415.72327044025155</v>
      </c>
      <c r="BA15" s="5">
        <v>356.54088050314465</v>
      </c>
      <c r="BB15" s="5">
        <v>1951.1949685534591</v>
      </c>
      <c r="BC15" s="5">
        <v>0</v>
      </c>
      <c r="BD15" s="5">
        <v>13.20754716981132</v>
      </c>
      <c r="BE15" s="5">
        <v>142.26415094339623</v>
      </c>
      <c r="BF15" s="5">
        <v>18.050314465408803</v>
      </c>
      <c r="BG15" s="5">
        <v>52.138364779874216</v>
      </c>
      <c r="BH15" s="5">
        <v>33.584905660377359</v>
      </c>
      <c r="BI15" s="5">
        <v>287.98742138364781</v>
      </c>
      <c r="BJ15" s="5">
        <v>71.635220125786162</v>
      </c>
      <c r="BK15" s="5">
        <v>5.0943396226415096</v>
      </c>
      <c r="BL15" s="5">
        <v>326.85534591194966</v>
      </c>
    </row>
    <row r="16" spans="1:64" x14ac:dyDescent="0.2">
      <c r="A16" s="40" t="s">
        <v>57</v>
      </c>
      <c r="B16" s="5">
        <v>21001.257861635218</v>
      </c>
      <c r="C16" s="5">
        <v>3081.6981132075471</v>
      </c>
      <c r="D16" s="5">
        <v>37.672955974842765</v>
      </c>
      <c r="E16" s="5">
        <v>29559.056603773584</v>
      </c>
      <c r="F16" s="5">
        <v>642.38993710691818</v>
      </c>
      <c r="G16" s="5">
        <v>264.90566037735846</v>
      </c>
      <c r="H16" s="5">
        <v>536.10062893081761</v>
      </c>
      <c r="I16" s="5">
        <v>20.188679245283019</v>
      </c>
      <c r="J16" s="5">
        <v>818.36477987421381</v>
      </c>
      <c r="K16" s="5">
        <v>14.654088050314465</v>
      </c>
      <c r="L16" s="5">
        <v>446.66666666666669</v>
      </c>
      <c r="M16" s="5">
        <v>292.95597484276726</v>
      </c>
      <c r="N16" s="5">
        <v>284.33962264150949</v>
      </c>
      <c r="O16" s="5">
        <v>290.62893081761007</v>
      </c>
      <c r="P16" s="5">
        <v>1616.2264150943397</v>
      </c>
      <c r="Q16" s="5">
        <v>9.2452830188679247</v>
      </c>
      <c r="R16" s="5">
        <v>26740.75471698113</v>
      </c>
      <c r="S16" s="5">
        <v>47160.628930817613</v>
      </c>
      <c r="T16" s="5">
        <v>469.49685534591185</v>
      </c>
      <c r="U16" s="5">
        <v>0</v>
      </c>
      <c r="V16" s="5">
        <v>651.19496855345915</v>
      </c>
      <c r="W16" s="5">
        <v>293.01886792452837</v>
      </c>
      <c r="X16" s="5">
        <v>315.09433962264148</v>
      </c>
      <c r="Y16" s="5">
        <v>47.672955974842772</v>
      </c>
      <c r="Z16" s="5">
        <v>86.79245283018868</v>
      </c>
      <c r="AA16" s="5">
        <v>77.421383647798734</v>
      </c>
      <c r="AB16" s="5">
        <v>622.57861635220127</v>
      </c>
      <c r="AC16" s="5">
        <v>85.031446540880495</v>
      </c>
      <c r="AD16" s="5">
        <v>0</v>
      </c>
      <c r="AE16" s="5">
        <v>100.69182389937107</v>
      </c>
      <c r="AF16" s="5">
        <v>21.19496855345912</v>
      </c>
      <c r="AG16" s="5">
        <v>14.465408805031446</v>
      </c>
      <c r="AH16" s="5">
        <v>42.075471698113205</v>
      </c>
      <c r="AI16" s="5">
        <v>23.081761006289309</v>
      </c>
      <c r="AJ16" s="5">
        <v>83.333333333333329</v>
      </c>
      <c r="AK16" s="5">
        <v>84.402515723270426</v>
      </c>
      <c r="AL16" s="5">
        <v>244.96855345911951</v>
      </c>
      <c r="AM16" s="5">
        <v>37.861635220125784</v>
      </c>
      <c r="AN16" s="5">
        <v>1.3836477987421383</v>
      </c>
      <c r="AO16" s="5">
        <v>18.427672955974842</v>
      </c>
      <c r="AP16" s="5">
        <v>32.138364779874216</v>
      </c>
      <c r="AQ16" s="5">
        <v>22.452830188679243</v>
      </c>
      <c r="AR16" s="5">
        <v>7.6729559748427674</v>
      </c>
      <c r="AS16" s="5">
        <v>0</v>
      </c>
      <c r="AT16" s="5">
        <v>100.62893081761005</v>
      </c>
      <c r="AU16" s="5">
        <v>0</v>
      </c>
      <c r="AV16" s="5">
        <v>4604.6540880503135</v>
      </c>
      <c r="AW16" s="5">
        <v>1321.5094339622642</v>
      </c>
      <c r="AX16" s="5">
        <v>566.79245283018861</v>
      </c>
      <c r="AY16" s="5">
        <v>51.320754716981135</v>
      </c>
      <c r="AZ16" s="5">
        <v>547.92452830188677</v>
      </c>
      <c r="BA16" s="5">
        <v>540.75471698113211</v>
      </c>
      <c r="BB16" s="5">
        <v>2075.7232704402513</v>
      </c>
      <c r="BC16" s="5">
        <v>14.779874213836477</v>
      </c>
      <c r="BD16" s="5">
        <v>10</v>
      </c>
      <c r="BE16" s="5">
        <v>169.0566037735849</v>
      </c>
      <c r="BF16" s="5">
        <v>46.037735849056602</v>
      </c>
      <c r="BG16" s="5">
        <v>2.1383647798742138</v>
      </c>
      <c r="BH16" s="5">
        <v>18.050314465408803</v>
      </c>
      <c r="BI16" s="5">
        <v>342.13836477987422</v>
      </c>
      <c r="BJ16" s="5">
        <v>52.955974842767297</v>
      </c>
      <c r="BK16" s="5">
        <v>4.5911949685534594</v>
      </c>
      <c r="BL16" s="5">
        <v>265.28301886792451</v>
      </c>
    </row>
    <row r="17" spans="1:64" x14ac:dyDescent="0.2">
      <c r="A17" s="40" t="s">
        <v>58</v>
      </c>
      <c r="B17" s="5">
        <v>29637.735849056604</v>
      </c>
      <c r="C17" s="5">
        <v>2022.2641509433956</v>
      </c>
      <c r="D17" s="5">
        <v>25.157232704402514</v>
      </c>
      <c r="E17" s="5">
        <v>29887.672955974835</v>
      </c>
      <c r="F17" s="5">
        <v>376.54088050314459</v>
      </c>
      <c r="G17" s="5">
        <v>238.30188679245282</v>
      </c>
      <c r="H17" s="5">
        <v>182.32704402515722</v>
      </c>
      <c r="I17" s="5">
        <v>10.628930817610062</v>
      </c>
      <c r="J17" s="5">
        <v>594.71698113207549</v>
      </c>
      <c r="K17" s="5">
        <v>6.8553459119496853</v>
      </c>
      <c r="L17" s="5">
        <v>396.28930817610063</v>
      </c>
      <c r="M17" s="5">
        <v>214.77987421383645</v>
      </c>
      <c r="N17" s="5">
        <v>236.35220125786162</v>
      </c>
      <c r="O17" s="5">
        <v>334.21383647798729</v>
      </c>
      <c r="P17" s="5">
        <v>1922.1383647798739</v>
      </c>
      <c r="Q17" s="5">
        <v>12.830188679245282</v>
      </c>
      <c r="R17" s="5">
        <v>28437.044025157233</v>
      </c>
      <c r="S17" s="5">
        <v>49401.509433962266</v>
      </c>
      <c r="T17" s="5">
        <v>430.8176100628931</v>
      </c>
      <c r="U17" s="5">
        <v>0</v>
      </c>
      <c r="V17" s="5">
        <v>607.04402515723268</v>
      </c>
      <c r="W17" s="5">
        <v>208.80503144654091</v>
      </c>
      <c r="X17" s="5">
        <v>201.32075471698113</v>
      </c>
      <c r="Y17" s="5">
        <v>78.993710691823907</v>
      </c>
      <c r="Z17" s="5">
        <v>90.566037735849051</v>
      </c>
      <c r="AA17" s="5">
        <v>50.943396226415111</v>
      </c>
      <c r="AB17" s="5">
        <v>544.5911949685534</v>
      </c>
      <c r="AC17" s="5">
        <v>132.0754716981132</v>
      </c>
      <c r="AD17" s="5">
        <v>0</v>
      </c>
      <c r="AE17" s="5">
        <v>140.9433962264151</v>
      </c>
      <c r="AF17" s="5">
        <v>21.69811320754717</v>
      </c>
      <c r="AG17" s="5">
        <v>8.364779874213836</v>
      </c>
      <c r="AH17" s="5">
        <v>31.572327044025158</v>
      </c>
      <c r="AI17" s="5">
        <v>10.377358490566037</v>
      </c>
      <c r="AJ17" s="5">
        <v>89.496855345911982</v>
      </c>
      <c r="AK17" s="5">
        <v>69.308176100628955</v>
      </c>
      <c r="AL17" s="5">
        <v>201.32075471698118</v>
      </c>
      <c r="AM17" s="5">
        <v>51.0062893081761</v>
      </c>
      <c r="AN17" s="5">
        <v>0.50314465408805031</v>
      </c>
      <c r="AO17" s="5">
        <v>26.163522012578614</v>
      </c>
      <c r="AP17" s="5">
        <v>64.40251572327044</v>
      </c>
      <c r="AQ17" s="5">
        <v>22.515723270440251</v>
      </c>
      <c r="AR17" s="5">
        <v>12.515723270440251</v>
      </c>
      <c r="AS17" s="5">
        <v>163.58490566037736</v>
      </c>
      <c r="AT17" s="5">
        <v>104.65408805031446</v>
      </c>
      <c r="AU17" s="5">
        <v>0</v>
      </c>
      <c r="AV17" s="5">
        <v>4842.0754716981128</v>
      </c>
      <c r="AW17" s="5">
        <v>1267.5471698113208</v>
      </c>
      <c r="AX17" s="5">
        <v>762.2641509433962</v>
      </c>
      <c r="AY17" s="5">
        <v>62.704402515723267</v>
      </c>
      <c r="AZ17" s="5">
        <v>1005.0943396226413</v>
      </c>
      <c r="BA17" s="5">
        <v>390.56603773584902</v>
      </c>
      <c r="BB17" s="5">
        <v>2076.7924528301887</v>
      </c>
      <c r="BC17" s="5">
        <v>47.044025157232703</v>
      </c>
      <c r="BD17" s="5">
        <v>6.0377358490566033</v>
      </c>
      <c r="BE17" s="5">
        <v>193.45911949685535</v>
      </c>
      <c r="BF17" s="5">
        <v>12.641509433962264</v>
      </c>
      <c r="BG17" s="5">
        <v>13.977591036414566</v>
      </c>
      <c r="BH17" s="5">
        <v>25.09433962264151</v>
      </c>
      <c r="BI17" s="5">
        <v>234.27672955974842</v>
      </c>
      <c r="BJ17" s="5">
        <v>69.811320754716959</v>
      </c>
      <c r="BK17" s="5">
        <v>7.6100628930817606</v>
      </c>
      <c r="BL17" s="5">
        <v>278.30188679245282</v>
      </c>
    </row>
    <row r="18" spans="1:64" x14ac:dyDescent="0.2">
      <c r="A18" s="40" t="s">
        <v>59</v>
      </c>
      <c r="B18" s="5">
        <v>29407.798742138366</v>
      </c>
      <c r="C18" s="5">
        <v>2361.132075471698</v>
      </c>
      <c r="D18" s="5">
        <v>9.1194968553459113</v>
      </c>
      <c r="E18" s="5">
        <v>29887.672955974842</v>
      </c>
      <c r="F18" s="5">
        <v>944.71698113207549</v>
      </c>
      <c r="G18" s="5">
        <v>745.53459119496858</v>
      </c>
      <c r="H18" s="5">
        <v>1019.7484276729559</v>
      </c>
      <c r="I18" s="5">
        <v>62.830188679245282</v>
      </c>
      <c r="J18" s="5">
        <v>1191.8867924528302</v>
      </c>
      <c r="K18" s="5">
        <v>7.2955974842767297</v>
      </c>
      <c r="L18" s="5">
        <v>842.89308176100621</v>
      </c>
      <c r="M18" s="5">
        <v>353.52201257861634</v>
      </c>
      <c r="N18" s="5">
        <v>334.65408805031444</v>
      </c>
      <c r="O18" s="5">
        <v>412.95597484276726</v>
      </c>
      <c r="P18" s="5">
        <v>2893.8364779874214</v>
      </c>
      <c r="Q18" s="5">
        <v>18.176100628930818</v>
      </c>
      <c r="R18" s="5">
        <v>25163.522012578615</v>
      </c>
      <c r="S18" s="5">
        <v>47510.75471698113</v>
      </c>
      <c r="T18" s="5">
        <v>611.38364779874212</v>
      </c>
      <c r="U18" s="5">
        <v>0</v>
      </c>
      <c r="V18" s="5">
        <v>831.06918238993705</v>
      </c>
      <c r="W18" s="5">
        <v>399.62264150943395</v>
      </c>
      <c r="X18" s="5">
        <v>132.13836477987422</v>
      </c>
      <c r="Y18" s="5">
        <v>83.773584905660371</v>
      </c>
      <c r="Z18" s="5">
        <v>85.408805031446533</v>
      </c>
      <c r="AA18" s="5">
        <v>58.176100628930818</v>
      </c>
      <c r="AB18" s="5">
        <v>534.6540880503145</v>
      </c>
      <c r="AC18" s="5">
        <v>91.320754716981128</v>
      </c>
      <c r="AD18" s="5">
        <v>0</v>
      </c>
      <c r="AE18" s="5">
        <v>154.59119496855345</v>
      </c>
      <c r="AF18" s="5">
        <v>19.622641509433961</v>
      </c>
      <c r="AG18" s="5">
        <v>8.5534591194968552</v>
      </c>
      <c r="AH18" s="5">
        <v>32.641509433962263</v>
      </c>
      <c r="AI18" s="5">
        <v>9.3710691823899364</v>
      </c>
      <c r="AJ18" s="5">
        <v>80.125786163522008</v>
      </c>
      <c r="AK18" s="5">
        <v>87.924528301886795</v>
      </c>
      <c r="AL18" s="5">
        <v>314.52830188679246</v>
      </c>
      <c r="AM18" s="5">
        <v>46.163522012578618</v>
      </c>
      <c r="AN18" s="5">
        <v>1.6352201257861634</v>
      </c>
      <c r="AO18" s="5">
        <v>25.660377358490564</v>
      </c>
      <c r="AP18" s="5">
        <v>53.144654088050316</v>
      </c>
      <c r="AQ18" s="5">
        <v>17.044025157232703</v>
      </c>
      <c r="AR18" s="5">
        <v>10.188679245283019</v>
      </c>
      <c r="AS18" s="5">
        <v>86.603773584905653</v>
      </c>
      <c r="AT18" s="5">
        <v>19.433962264150942</v>
      </c>
      <c r="AU18" s="5">
        <v>0</v>
      </c>
      <c r="AV18" s="5">
        <v>4112.5157232704405</v>
      </c>
      <c r="AW18" s="5">
        <v>880.44025157232704</v>
      </c>
      <c r="AX18" s="5">
        <v>2005.9748427672955</v>
      </c>
      <c r="AY18" s="5">
        <v>642.38993710691818</v>
      </c>
      <c r="AZ18" s="5">
        <v>2651.1949685534591</v>
      </c>
      <c r="BA18" s="5">
        <v>1018.9308176100628</v>
      </c>
      <c r="BB18" s="5">
        <v>2084.5911949685533</v>
      </c>
      <c r="BC18" s="5">
        <v>126.66666666666666</v>
      </c>
      <c r="BD18" s="5">
        <v>417.73584905660374</v>
      </c>
      <c r="BE18" s="5">
        <v>208.30188679245282</v>
      </c>
      <c r="BF18" s="5">
        <v>15.220125786163521</v>
      </c>
      <c r="BG18" s="5">
        <v>11.949685534591195</v>
      </c>
      <c r="BH18" s="5">
        <v>18.9937106918239</v>
      </c>
      <c r="BI18" s="5">
        <v>21.446540880503143</v>
      </c>
      <c r="BJ18" s="5">
        <v>52.955974842767297</v>
      </c>
      <c r="BK18" s="5">
        <v>2.0754716981132075</v>
      </c>
      <c r="BL18" s="5">
        <v>277.48427672955972</v>
      </c>
    </row>
    <row r="19" spans="1:64" x14ac:dyDescent="0.2">
      <c r="A19" s="41" t="s">
        <v>60</v>
      </c>
      <c r="B19" s="6">
        <v>6578.4905660377353</v>
      </c>
      <c r="C19" s="6">
        <v>3249.8742138364778</v>
      </c>
      <c r="D19" s="6">
        <v>96.918238993710688</v>
      </c>
      <c r="E19" s="6">
        <v>29500.314465408803</v>
      </c>
      <c r="F19" s="6">
        <v>927.79874213836479</v>
      </c>
      <c r="G19" s="6">
        <v>1376.1635220125786</v>
      </c>
      <c r="H19" s="6">
        <v>2869.2452830188677</v>
      </c>
      <c r="I19" s="6">
        <v>86.477987421383645</v>
      </c>
      <c r="J19" s="6">
        <v>4257.7358490566039</v>
      </c>
      <c r="K19" s="6">
        <v>3.5849056603773586</v>
      </c>
      <c r="L19" s="6">
        <v>562.57861635220127</v>
      </c>
      <c r="M19" s="6">
        <v>440.50314465408803</v>
      </c>
      <c r="N19" s="6">
        <v>300.31446540880501</v>
      </c>
      <c r="O19" s="6">
        <v>504.40251572327043</v>
      </c>
      <c r="P19" s="6">
        <v>1798.6792452830189</v>
      </c>
      <c r="Q19" s="6">
        <v>8.9308176100628938</v>
      </c>
      <c r="R19" s="6">
        <v>25032.767295597485</v>
      </c>
      <c r="S19" s="6">
        <v>48361.886792452831</v>
      </c>
      <c r="T19" s="6">
        <v>742.89308176100633</v>
      </c>
      <c r="U19" s="6">
        <v>0</v>
      </c>
      <c r="V19" s="6">
        <v>858.74213836477986</v>
      </c>
      <c r="W19" s="6">
        <v>482.64150943396226</v>
      </c>
      <c r="X19" s="6">
        <v>182.51572327044025</v>
      </c>
      <c r="Y19" s="6">
        <v>57.987421383647799</v>
      </c>
      <c r="Z19" s="6">
        <v>127.10691823899371</v>
      </c>
      <c r="AA19" s="6">
        <v>58.364779874213838</v>
      </c>
      <c r="AB19" s="6">
        <v>973.89937106918239</v>
      </c>
      <c r="AC19" s="6">
        <v>138.42767295597483</v>
      </c>
      <c r="AD19" s="6">
        <v>0</v>
      </c>
      <c r="AE19" s="6">
        <v>147.16981132075472</v>
      </c>
      <c r="AF19" s="6">
        <v>53.081761006289305</v>
      </c>
      <c r="AG19" s="6">
        <v>9.6855345911949691</v>
      </c>
      <c r="AH19" s="6">
        <v>53.20754716981132</v>
      </c>
      <c r="AI19" s="6">
        <v>12.452830188679245</v>
      </c>
      <c r="AJ19" s="6">
        <v>98.742138364779876</v>
      </c>
      <c r="AK19" s="6">
        <v>71.069182389937112</v>
      </c>
      <c r="AL19" s="6">
        <v>244.65408805031447</v>
      </c>
      <c r="AM19" s="6">
        <v>46.60377358490566</v>
      </c>
      <c r="AN19" s="6">
        <v>0.88050314465408808</v>
      </c>
      <c r="AO19" s="6">
        <v>64.40251572327044</v>
      </c>
      <c r="AP19" s="6">
        <v>49.371069182389938</v>
      </c>
      <c r="AQ19" s="6">
        <v>27.421383647798741</v>
      </c>
      <c r="AR19" s="6">
        <v>10.188679245283019</v>
      </c>
      <c r="AS19" s="6">
        <v>153.01886792452831</v>
      </c>
      <c r="AT19" s="6">
        <v>23.89937106918239</v>
      </c>
      <c r="AU19" s="6">
        <v>0</v>
      </c>
      <c r="AV19" s="6">
        <v>4307.4842767295595</v>
      </c>
      <c r="AW19" s="6">
        <v>1611.9496855345913</v>
      </c>
      <c r="AX19" s="6">
        <v>1049.3710691823899</v>
      </c>
      <c r="AY19" s="6">
        <v>41.383647798742139</v>
      </c>
      <c r="AZ19" s="6">
        <v>4014.6540880503144</v>
      </c>
      <c r="BA19" s="6">
        <v>819.55974842767296</v>
      </c>
      <c r="BB19" s="6">
        <v>2491.5094339622642</v>
      </c>
      <c r="BC19" s="6">
        <v>394.90566037735846</v>
      </c>
      <c r="BD19" s="6">
        <v>482.07547169811318</v>
      </c>
      <c r="BE19" s="6">
        <v>90.880503144654085</v>
      </c>
      <c r="BF19" s="6">
        <v>9.433962264150944</v>
      </c>
      <c r="BG19" s="6">
        <v>12.830188679245282</v>
      </c>
      <c r="BH19" s="6">
        <v>17.987421383647799</v>
      </c>
      <c r="BI19" s="6">
        <v>0.62893081761006286</v>
      </c>
      <c r="BJ19" s="6">
        <v>69.937106918238996</v>
      </c>
      <c r="BK19" s="6">
        <v>0.50314465408805031</v>
      </c>
      <c r="BL19" s="6">
        <v>248.67924528301887</v>
      </c>
    </row>
    <row r="20" spans="1:64" x14ac:dyDescent="0.2">
      <c r="A20" s="38" t="s">
        <v>117</v>
      </c>
    </row>
    <row r="21" spans="1:64" ht="11.25" customHeight="1" x14ac:dyDescent="0.2">
      <c r="A21" s="8" t="s">
        <v>61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ht="11.25" customHeight="1" x14ac:dyDescent="0.2">
      <c r="A22" s="9" t="s">
        <v>62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ht="11.25" customHeight="1" x14ac:dyDescent="0.2">
      <c r="A23" s="8" t="s">
        <v>63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11"/>
      <c r="N23" s="2"/>
      <c r="O23" s="2"/>
      <c r="P23" s="11"/>
      <c r="Q23" s="11"/>
      <c r="R23" s="12"/>
      <c r="S23" s="2"/>
      <c r="T23" s="2"/>
      <c r="U23" s="2"/>
      <c r="V23" s="2"/>
      <c r="W23" s="2"/>
      <c r="X23" s="2"/>
      <c r="Y23" s="2"/>
      <c r="Z23" s="2"/>
      <c r="AA23" s="2"/>
      <c r="AB23" s="2"/>
      <c r="AC23" s="33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ht="11.25" customHeight="1" x14ac:dyDescent="0.2">
      <c r="A24" s="8" t="s">
        <v>64</v>
      </c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1"/>
      <c r="Q24" s="1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13"/>
      <c r="BA24" s="13"/>
      <c r="BB24" s="13"/>
      <c r="BC24" s="13"/>
      <c r="BD24" s="2"/>
      <c r="BE24" s="2"/>
      <c r="BF24" s="2"/>
      <c r="BG24" s="2"/>
      <c r="BH24" s="2"/>
      <c r="BI24" s="2"/>
      <c r="BJ24" s="2"/>
      <c r="BK24" s="2"/>
      <c r="BL24" s="2"/>
    </row>
    <row r="25" spans="1:64" ht="11.25" customHeight="1" x14ac:dyDescent="0.2">
      <c r="A25" s="8" t="s">
        <v>92</v>
      </c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1"/>
      <c r="Q25" s="11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33"/>
      <c r="AX25" s="2"/>
      <c r="AY25" s="2"/>
      <c r="AZ25" s="14"/>
      <c r="BA25" s="13"/>
      <c r="BB25" s="15"/>
      <c r="BC25" s="13"/>
      <c r="BD25" s="2"/>
      <c r="BE25" s="2"/>
      <c r="BF25" s="2"/>
      <c r="BG25" s="2"/>
      <c r="BH25" s="2"/>
      <c r="BI25" s="2"/>
      <c r="BJ25" s="2"/>
      <c r="BK25" s="2"/>
      <c r="BL25" s="2"/>
    </row>
    <row r="26" spans="1:64" ht="11.25" customHeight="1" x14ac:dyDescent="0.2">
      <c r="A26" s="7" t="s">
        <v>66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</sheetData>
  <mergeCells count="9">
    <mergeCell ref="AV5:BL5"/>
    <mergeCell ref="A1:BD1"/>
    <mergeCell ref="A5:A6"/>
    <mergeCell ref="B5:D5"/>
    <mergeCell ref="E5:F5"/>
    <mergeCell ref="G5:J5"/>
    <mergeCell ref="L5:P5"/>
    <mergeCell ref="R5:S5"/>
    <mergeCell ref="T5:AS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J26"/>
  <sheetViews>
    <sheetView workbookViewId="0">
      <selection activeCell="A3" sqref="A3"/>
    </sheetView>
  </sheetViews>
  <sheetFormatPr baseColWidth="10" defaultColWidth="11.42578125" defaultRowHeight="12" x14ac:dyDescent="0.2"/>
  <cols>
    <col min="1" max="16384" width="11.42578125" style="10"/>
  </cols>
  <sheetData>
    <row r="1" spans="1:6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/>
      <c r="BD1" s="2"/>
      <c r="BE1" s="2"/>
      <c r="BF1" s="2"/>
      <c r="BG1" s="2"/>
      <c r="BH1" s="2"/>
      <c r="BI1" s="2"/>
      <c r="BJ1" s="2"/>
    </row>
    <row r="2" spans="1:62" ht="15" customHeight="1" x14ac:dyDescent="0.2">
      <c r="A2" s="1" t="s">
        <v>131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5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">
      <c r="A4" s="2"/>
      <c r="B4" s="2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ht="15" customHeight="1" x14ac:dyDescent="0.2">
      <c r="A5" s="63" t="s">
        <v>1</v>
      </c>
      <c r="B5" s="62" t="s">
        <v>2</v>
      </c>
      <c r="C5" s="62"/>
      <c r="D5" s="62"/>
      <c r="E5" s="26" t="s">
        <v>3</v>
      </c>
      <c r="F5" s="26"/>
      <c r="G5" s="62" t="s">
        <v>4</v>
      </c>
      <c r="H5" s="62"/>
      <c r="I5" s="62"/>
      <c r="J5" s="62"/>
      <c r="K5" s="62"/>
      <c r="L5" s="26" t="s">
        <v>5</v>
      </c>
      <c r="M5" s="26"/>
      <c r="N5" s="26"/>
      <c r="O5" s="26"/>
      <c r="P5" s="26"/>
      <c r="Q5" s="28"/>
      <c r="R5" s="62" t="s">
        <v>6</v>
      </c>
      <c r="S5" s="62"/>
      <c r="T5" s="62" t="s">
        <v>7</v>
      </c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 t="s">
        <v>8</v>
      </c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</row>
    <row r="6" spans="1:62" ht="24" x14ac:dyDescent="0.2">
      <c r="A6" s="64"/>
      <c r="B6" s="27" t="s">
        <v>9</v>
      </c>
      <c r="C6" s="27" t="s">
        <v>68</v>
      </c>
      <c r="D6" s="27" t="s">
        <v>11</v>
      </c>
      <c r="E6" s="27" t="s">
        <v>91</v>
      </c>
      <c r="F6" s="27" t="s">
        <v>69</v>
      </c>
      <c r="G6" s="16" t="s">
        <v>93</v>
      </c>
      <c r="H6" s="16" t="s">
        <v>94</v>
      </c>
      <c r="I6" s="16" t="s">
        <v>95</v>
      </c>
      <c r="J6" s="27" t="s">
        <v>90</v>
      </c>
      <c r="K6" s="27" t="s">
        <v>96</v>
      </c>
      <c r="L6" s="27" t="s">
        <v>19</v>
      </c>
      <c r="M6" s="27" t="s">
        <v>21</v>
      </c>
      <c r="N6" s="27" t="s">
        <v>18</v>
      </c>
      <c r="O6" s="27" t="s">
        <v>74</v>
      </c>
      <c r="P6" s="27" t="s">
        <v>20</v>
      </c>
      <c r="Q6" s="27" t="s">
        <v>97</v>
      </c>
      <c r="R6" s="27" t="s">
        <v>26</v>
      </c>
      <c r="S6" s="27" t="s">
        <v>27</v>
      </c>
      <c r="T6" s="27" t="s">
        <v>75</v>
      </c>
      <c r="U6" s="27" t="s">
        <v>29</v>
      </c>
      <c r="V6" s="27" t="s">
        <v>31</v>
      </c>
      <c r="W6" s="27" t="s">
        <v>33</v>
      </c>
      <c r="X6" s="27" t="s">
        <v>28</v>
      </c>
      <c r="Y6" s="27" t="s">
        <v>37</v>
      </c>
      <c r="Z6" s="27" t="s">
        <v>34</v>
      </c>
      <c r="AA6" s="27" t="s">
        <v>38</v>
      </c>
      <c r="AB6" s="27" t="s">
        <v>39</v>
      </c>
      <c r="AC6" s="16" t="s">
        <v>76</v>
      </c>
      <c r="AD6" s="16" t="s">
        <v>77</v>
      </c>
      <c r="AE6" s="27" t="s">
        <v>36</v>
      </c>
      <c r="AF6" s="27" t="s">
        <v>78</v>
      </c>
      <c r="AG6" s="27" t="s">
        <v>79</v>
      </c>
      <c r="AH6" s="27" t="s">
        <v>80</v>
      </c>
      <c r="AI6" s="27" t="s">
        <v>81</v>
      </c>
      <c r="AJ6" s="27" t="s">
        <v>82</v>
      </c>
      <c r="AK6" s="27" t="s">
        <v>84</v>
      </c>
      <c r="AL6" s="27" t="s">
        <v>113</v>
      </c>
      <c r="AM6" s="27" t="s">
        <v>98</v>
      </c>
      <c r="AN6" s="27" t="s">
        <v>99</v>
      </c>
      <c r="AO6" s="27" t="s">
        <v>100</v>
      </c>
      <c r="AP6" s="27" t="s">
        <v>101</v>
      </c>
      <c r="AQ6" s="27" t="s">
        <v>102</v>
      </c>
      <c r="AR6" s="27" t="s">
        <v>83</v>
      </c>
      <c r="AS6" s="27" t="s">
        <v>104</v>
      </c>
      <c r="AT6" s="27" t="s">
        <v>40</v>
      </c>
      <c r="AU6" s="27" t="s">
        <v>44</v>
      </c>
      <c r="AV6" s="27" t="s">
        <v>41</v>
      </c>
      <c r="AW6" s="27" t="s">
        <v>86</v>
      </c>
      <c r="AX6" s="27" t="s">
        <v>87</v>
      </c>
      <c r="AY6" s="27" t="s">
        <v>42</v>
      </c>
      <c r="AZ6" s="27" t="s">
        <v>88</v>
      </c>
      <c r="BA6" s="27" t="s">
        <v>45</v>
      </c>
      <c r="BB6" s="27" t="s">
        <v>89</v>
      </c>
      <c r="BC6" s="27" t="s">
        <v>106</v>
      </c>
      <c r="BD6" s="27" t="s">
        <v>107</v>
      </c>
      <c r="BE6" s="27" t="s">
        <v>108</v>
      </c>
      <c r="BF6" s="27" t="s">
        <v>109</v>
      </c>
      <c r="BG6" s="27" t="s">
        <v>47</v>
      </c>
      <c r="BH6" s="27" t="s">
        <v>110</v>
      </c>
      <c r="BI6" s="27" t="s">
        <v>111</v>
      </c>
      <c r="BJ6" s="27" t="s">
        <v>112</v>
      </c>
    </row>
    <row r="7" spans="1:62" x14ac:dyDescent="0.2">
      <c r="A7" s="29" t="s">
        <v>48</v>
      </c>
      <c r="B7" s="30">
        <f>SUM(B8:B19)</f>
        <v>195506.66666666672</v>
      </c>
      <c r="C7" s="30">
        <f t="shared" ref="C7:AY7" si="0">SUM(C8:C19)</f>
        <v>29266.918238993709</v>
      </c>
      <c r="D7" s="30">
        <f t="shared" si="0"/>
        <v>477.86163522012578</v>
      </c>
      <c r="E7" s="30">
        <f>SUM(E8:E19)/6.8</f>
        <v>52031.307806141318</v>
      </c>
      <c r="F7" s="30">
        <f t="shared" si="0"/>
        <v>5259.937106918238</v>
      </c>
      <c r="G7" s="30">
        <f t="shared" si="0"/>
        <v>19514.779874213833</v>
      </c>
      <c r="H7" s="30">
        <f t="shared" si="0"/>
        <v>21501.132075471698</v>
      </c>
      <c r="I7" s="30">
        <f t="shared" si="0"/>
        <v>728.61635220125788</v>
      </c>
      <c r="J7" s="30">
        <f t="shared" si="0"/>
        <v>23306.85534591195</v>
      </c>
      <c r="K7" s="30">
        <f>SUM(K8:K19)</f>
        <v>145.09433962264148</v>
      </c>
      <c r="L7" s="30">
        <f t="shared" si="0"/>
        <v>6914.3396226415098</v>
      </c>
      <c r="M7" s="30">
        <f t="shared" si="0"/>
        <v>4923.5849056603774</v>
      </c>
      <c r="N7" s="30">
        <f t="shared" si="0"/>
        <v>3494.306289308176</v>
      </c>
      <c r="O7" s="30">
        <f t="shared" si="0"/>
        <v>4534.2264150943402</v>
      </c>
      <c r="P7" s="30">
        <f t="shared" si="0"/>
        <v>23200.05031446541</v>
      </c>
      <c r="Q7" s="30">
        <f t="shared" si="0"/>
        <v>138.61635220125788</v>
      </c>
      <c r="R7" s="30">
        <f>SUM(R8:R19)/12</f>
        <v>28860.607966457024</v>
      </c>
      <c r="S7" s="30">
        <f>SUM(S8:S19)/12</f>
        <v>48977.368972746328</v>
      </c>
      <c r="T7" s="30">
        <f t="shared" si="0"/>
        <v>8687.6100628930817</v>
      </c>
      <c r="U7" s="30">
        <f t="shared" si="0"/>
        <v>337.92452830188677</v>
      </c>
      <c r="V7" s="30">
        <f t="shared" si="0"/>
        <v>8713.3207547169804</v>
      </c>
      <c r="W7" s="30">
        <f t="shared" si="0"/>
        <v>4282.465408805032</v>
      </c>
      <c r="X7" s="30">
        <f t="shared" si="0"/>
        <v>5069.4968553459112</v>
      </c>
      <c r="Y7" s="30">
        <f t="shared" si="0"/>
        <v>926.17610062893084</v>
      </c>
      <c r="Z7" s="30">
        <f t="shared" si="0"/>
        <v>1554.2641509433963</v>
      </c>
      <c r="AA7" s="30">
        <f t="shared" si="0"/>
        <v>870.49056603773579</v>
      </c>
      <c r="AB7" s="30">
        <f t="shared" si="0"/>
        <v>7262.0125786163508</v>
      </c>
      <c r="AC7" s="30">
        <f t="shared" si="0"/>
        <v>1629.056603773585</v>
      </c>
      <c r="AD7" s="30">
        <f t="shared" si="0"/>
        <v>5256.9182389937105</v>
      </c>
      <c r="AE7" s="30">
        <f t="shared" si="0"/>
        <v>2042.0125786163521</v>
      </c>
      <c r="AF7" s="30">
        <f t="shared" si="0"/>
        <v>342.01257861635224</v>
      </c>
      <c r="AG7" s="30">
        <f t="shared" si="0"/>
        <v>122.20125786163523</v>
      </c>
      <c r="AH7" s="30">
        <f t="shared" si="0"/>
        <v>499.62264150943395</v>
      </c>
      <c r="AI7" s="30">
        <f t="shared" si="0"/>
        <v>170.81761006289307</v>
      </c>
      <c r="AJ7" s="30">
        <f t="shared" si="0"/>
        <v>1309.4968553459121</v>
      </c>
      <c r="AK7" s="30">
        <f t="shared" si="0"/>
        <v>937.7987421383649</v>
      </c>
      <c r="AL7" s="30">
        <f t="shared" si="0"/>
        <v>3761.8238993710693</v>
      </c>
      <c r="AM7" s="30">
        <f t="shared" si="0"/>
        <v>683.33333333333337</v>
      </c>
      <c r="AN7" s="30">
        <f t="shared" si="0"/>
        <v>5.9119496855345917</v>
      </c>
      <c r="AO7" s="30">
        <f t="shared" si="0"/>
        <v>400.50314465408803</v>
      </c>
      <c r="AP7" s="30">
        <f t="shared" si="0"/>
        <v>581.57232704402509</v>
      </c>
      <c r="AQ7" s="30">
        <f t="shared" si="0"/>
        <v>216.35220125786162</v>
      </c>
      <c r="AR7" s="30">
        <f t="shared" si="0"/>
        <v>2290.2641509433965</v>
      </c>
      <c r="AS7" s="30">
        <f t="shared" si="0"/>
        <v>595.89937106918239</v>
      </c>
      <c r="AT7" s="30">
        <f>SUM(AT8:AT19)/3</f>
        <v>14190.46503144654</v>
      </c>
      <c r="AU7" s="30">
        <f>SUM(AU8:AU19)/3</f>
        <v>4632.9350104821806</v>
      </c>
      <c r="AV7" s="30">
        <f>SUM(AV8:AV19)/3</f>
        <v>3860.6918238993708</v>
      </c>
      <c r="AW7" s="30">
        <f t="shared" si="0"/>
        <v>1530</v>
      </c>
      <c r="AX7" s="30">
        <f>SUM(AX8:AX19)/3</f>
        <v>7969.6436058700201</v>
      </c>
      <c r="AY7" s="30">
        <f t="shared" si="0"/>
        <v>8751.2452830188686</v>
      </c>
      <c r="AZ7" s="30">
        <f>SUM(AZ8:AZ19)/3</f>
        <v>9241.8658280922446</v>
      </c>
      <c r="BA7" s="30">
        <f>SUM(BA8:BA19)/3</f>
        <v>353.56394129979043</v>
      </c>
      <c r="BB7" s="30">
        <f>SUM(BB8:BB19)/3</f>
        <v>836.2264150943397</v>
      </c>
      <c r="BC7" s="30">
        <f t="shared" ref="BC7:BJ7" si="1">SUM(BC8:BC19)/3</f>
        <v>828.76310272536693</v>
      </c>
      <c r="BD7" s="30">
        <f t="shared" si="1"/>
        <v>73.710691823899353</v>
      </c>
      <c r="BE7" s="30">
        <f t="shared" si="1"/>
        <v>65.639412997903563</v>
      </c>
      <c r="BF7" s="30">
        <f t="shared" si="1"/>
        <v>81.404612159329147</v>
      </c>
      <c r="BG7" s="30">
        <f t="shared" si="1"/>
        <v>1113.0607966457021</v>
      </c>
      <c r="BH7" s="30">
        <f t="shared" si="1"/>
        <v>336.03773584905656</v>
      </c>
      <c r="BI7" s="30">
        <f t="shared" si="1"/>
        <v>13.773584905660377</v>
      </c>
      <c r="BJ7" s="30">
        <f t="shared" si="1"/>
        <v>1208.9727463312372</v>
      </c>
    </row>
    <row r="8" spans="1:62" x14ac:dyDescent="0.2">
      <c r="A8" s="22" t="s">
        <v>49</v>
      </c>
      <c r="B8" s="23">
        <v>1344.5911949685535</v>
      </c>
      <c r="C8" s="23">
        <v>3434.0880503144654</v>
      </c>
      <c r="D8" s="23">
        <v>15.723270440251572</v>
      </c>
      <c r="E8" s="23">
        <v>28437.358490566035</v>
      </c>
      <c r="F8" s="23">
        <v>233.58490566037736</v>
      </c>
      <c r="G8" s="23">
        <v>1388.867924528302</v>
      </c>
      <c r="H8" s="23">
        <v>1987.6100628930817</v>
      </c>
      <c r="I8" s="23">
        <v>144.71698113207546</v>
      </c>
      <c r="J8" s="23">
        <v>4308.8050314465409</v>
      </c>
      <c r="K8" s="23">
        <v>9.3081761006289305</v>
      </c>
      <c r="L8" s="23">
        <v>383.52201257861634</v>
      </c>
      <c r="M8" s="23">
        <v>642.38993710691818</v>
      </c>
      <c r="N8" s="23">
        <v>314.52830188679246</v>
      </c>
      <c r="O8" s="23">
        <v>340.94339622641508</v>
      </c>
      <c r="P8" s="23">
        <v>1612.641509433962</v>
      </c>
      <c r="Q8" s="23">
        <v>11.19496855345912</v>
      </c>
      <c r="R8" s="23">
        <v>25799.622641509435</v>
      </c>
      <c r="S8" s="23">
        <v>45374.716981132071</v>
      </c>
      <c r="T8" s="23">
        <v>837.79874213836467</v>
      </c>
      <c r="U8" s="23">
        <v>0</v>
      </c>
      <c r="V8" s="23">
        <v>851.69811320754718</v>
      </c>
      <c r="W8" s="23">
        <v>447.79874213836479</v>
      </c>
      <c r="X8" s="23">
        <v>370.69182389937106</v>
      </c>
      <c r="Y8" s="23">
        <v>86.792452830188694</v>
      </c>
      <c r="Z8" s="23">
        <v>293.77358490566036</v>
      </c>
      <c r="AA8" s="23">
        <v>85.534591194968556</v>
      </c>
      <c r="AB8" s="23">
        <v>619.74842767295593</v>
      </c>
      <c r="AC8" s="23">
        <v>166.9182389937107</v>
      </c>
      <c r="AD8" s="23">
        <v>993.7106918238992</v>
      </c>
      <c r="AE8" s="23">
        <v>151.00628930817609</v>
      </c>
      <c r="AF8" s="23">
        <v>29.308176100628931</v>
      </c>
      <c r="AG8" s="23">
        <v>7.9874213836477983</v>
      </c>
      <c r="AH8" s="23">
        <v>36.352201257861637</v>
      </c>
      <c r="AI8" s="23">
        <v>11.069182389937106</v>
      </c>
      <c r="AJ8" s="23">
        <v>104.02515723270439</v>
      </c>
      <c r="AK8" s="23">
        <v>53.144654088050316</v>
      </c>
      <c r="AL8" s="23">
        <v>354.52830188679246</v>
      </c>
      <c r="AM8" s="23">
        <v>55.911949685534587</v>
      </c>
      <c r="AN8" s="23">
        <v>0</v>
      </c>
      <c r="AO8" s="23">
        <v>32.075471698113205</v>
      </c>
      <c r="AP8" s="23">
        <v>17.861635220125788</v>
      </c>
      <c r="AQ8" s="23">
        <v>14.528301886792452</v>
      </c>
      <c r="AR8" s="23">
        <v>166.10062893081761</v>
      </c>
      <c r="AS8" s="23">
        <v>21.509433962264151</v>
      </c>
      <c r="AT8" s="23">
        <v>4331.9496855345915</v>
      </c>
      <c r="AU8" s="23">
        <v>896.28930817610058</v>
      </c>
      <c r="AV8" s="23">
        <v>932.13836477987411</v>
      </c>
      <c r="AW8" s="23">
        <v>59.874213836477985</v>
      </c>
      <c r="AX8" s="23">
        <v>3909.0566037735848</v>
      </c>
      <c r="AY8" s="23">
        <v>447.79874213836479</v>
      </c>
      <c r="AZ8" s="23">
        <v>2449.9371069182398</v>
      </c>
      <c r="BA8" s="23">
        <v>152.83018867924528</v>
      </c>
      <c r="BB8" s="23">
        <v>612.89308176100633</v>
      </c>
      <c r="BC8" s="23">
        <v>159.81132075471697</v>
      </c>
      <c r="BD8" s="23">
        <v>13.39622641509434</v>
      </c>
      <c r="BE8" s="23">
        <v>15.974842767295597</v>
      </c>
      <c r="BF8" s="23">
        <v>19.622641509433961</v>
      </c>
      <c r="BG8" s="23">
        <v>0</v>
      </c>
      <c r="BH8" s="23">
        <v>46.226415094339622</v>
      </c>
      <c r="BI8" s="23">
        <v>1.1320754716981132</v>
      </c>
      <c r="BJ8" s="23">
        <v>252.32704402515722</v>
      </c>
    </row>
    <row r="9" spans="1:62" x14ac:dyDescent="0.2">
      <c r="A9" s="22" t="s">
        <v>50</v>
      </c>
      <c r="B9" s="23">
        <v>211.38364779874215</v>
      </c>
      <c r="C9" s="23">
        <v>2012.767295597484</v>
      </c>
      <c r="D9" s="23">
        <v>223.27044025157232</v>
      </c>
      <c r="E9" s="23">
        <v>31314.150943396227</v>
      </c>
      <c r="F9" s="23">
        <v>126.66666666666666</v>
      </c>
      <c r="G9" s="23">
        <v>9370.3773584905648</v>
      </c>
      <c r="H9" s="23">
        <v>2074.7798742138366</v>
      </c>
      <c r="I9" s="23">
        <v>60.943396226415096</v>
      </c>
      <c r="J9" s="23">
        <v>3942.9559748427673</v>
      </c>
      <c r="K9" s="23">
        <v>11.069182389937106</v>
      </c>
      <c r="L9" s="23">
        <v>704.65408805031461</v>
      </c>
      <c r="M9" s="23">
        <v>644.08805031446536</v>
      </c>
      <c r="N9" s="23">
        <v>346.66666666666669</v>
      </c>
      <c r="O9" s="23">
        <v>459.62264150943395</v>
      </c>
      <c r="P9" s="23">
        <v>2235.3459119496852</v>
      </c>
      <c r="Q9" s="23">
        <v>17.735849056603772</v>
      </c>
      <c r="R9" s="23">
        <v>29728.930817610064</v>
      </c>
      <c r="S9" s="23">
        <v>48929.308176100618</v>
      </c>
      <c r="T9" s="23">
        <v>873.89937106918239</v>
      </c>
      <c r="U9" s="23">
        <v>7.8616352201257858</v>
      </c>
      <c r="V9" s="23">
        <v>720.37735849056617</v>
      </c>
      <c r="W9" s="23">
        <v>435.53459119496853</v>
      </c>
      <c r="X9" s="23">
        <v>411.76100628930817</v>
      </c>
      <c r="Y9" s="23">
        <v>106.16352201257862</v>
      </c>
      <c r="Z9" s="23">
        <v>149.30817610062894</v>
      </c>
      <c r="AA9" s="23">
        <v>99.308176100628927</v>
      </c>
      <c r="AB9" s="23">
        <v>937.23270440251565</v>
      </c>
      <c r="AC9" s="23">
        <v>173.20754716981128</v>
      </c>
      <c r="AD9" s="23">
        <v>1692.5157232704403</v>
      </c>
      <c r="AE9" s="23">
        <v>116.98113207547169</v>
      </c>
      <c r="AF9" s="23">
        <v>36.352201257861637</v>
      </c>
      <c r="AG9" s="23">
        <v>7.9245283018867925</v>
      </c>
      <c r="AH9" s="23">
        <v>43.20754716981132</v>
      </c>
      <c r="AI9" s="23">
        <v>13.333333333333332</v>
      </c>
      <c r="AJ9" s="23">
        <v>115.34591194968553</v>
      </c>
      <c r="AK9" s="23">
        <v>70.440251572327043</v>
      </c>
      <c r="AL9" s="23">
        <v>664.27672955974845</v>
      </c>
      <c r="AM9" s="23">
        <v>57.484276729559745</v>
      </c>
      <c r="AN9" s="23">
        <v>0</v>
      </c>
      <c r="AO9" s="23">
        <v>31.069182389937104</v>
      </c>
      <c r="AP9" s="23">
        <v>51.823899371069182</v>
      </c>
      <c r="AQ9" s="23">
        <v>17.610062893081761</v>
      </c>
      <c r="AR9" s="23">
        <v>368.99371069182382</v>
      </c>
      <c r="AS9" s="23">
        <v>20.377358490566039</v>
      </c>
      <c r="AT9" s="23">
        <v>5805.0943396226412</v>
      </c>
      <c r="AU9" s="23">
        <v>1409.6226415094338</v>
      </c>
      <c r="AV9" s="23">
        <v>939.93710691823901</v>
      </c>
      <c r="AW9" s="23">
        <v>141.19496855345912</v>
      </c>
      <c r="AX9" s="23">
        <v>3688.3018867924529</v>
      </c>
      <c r="AY9" s="23">
        <v>707.23270440251565</v>
      </c>
      <c r="AZ9" s="23">
        <v>2523.3333333333335</v>
      </c>
      <c r="BA9" s="23">
        <v>164.15094339622641</v>
      </c>
      <c r="BB9" s="23">
        <v>428.93081761006289</v>
      </c>
      <c r="BC9" s="23">
        <v>68.113207547169807</v>
      </c>
      <c r="BD9" s="23">
        <v>17.861635220125788</v>
      </c>
      <c r="BE9" s="23">
        <v>15.849056603773585</v>
      </c>
      <c r="BF9" s="23">
        <v>12.012578616352201</v>
      </c>
      <c r="BG9" s="23">
        <v>0.88050314465408808</v>
      </c>
      <c r="BH9" s="23">
        <v>151.25786163522011</v>
      </c>
      <c r="BI9" s="23">
        <v>0.44025157232704404</v>
      </c>
      <c r="BJ9" s="23">
        <v>231.9496855345912</v>
      </c>
    </row>
    <row r="10" spans="1:62" x14ac:dyDescent="0.2">
      <c r="A10" s="22" t="s">
        <v>51</v>
      </c>
      <c r="B10" s="23">
        <v>6954.2138364779894</v>
      </c>
      <c r="C10" s="23">
        <v>1880.4402515723268</v>
      </c>
      <c r="D10" s="23">
        <v>62.20125786163522</v>
      </c>
      <c r="E10" s="23">
        <v>26380.566037735847</v>
      </c>
      <c r="F10" s="23">
        <v>138.23899371069183</v>
      </c>
      <c r="G10" s="23">
        <v>2040.943396226415</v>
      </c>
      <c r="H10" s="23">
        <v>4940.1886792452833</v>
      </c>
      <c r="I10" s="23">
        <v>65.723270440251568</v>
      </c>
      <c r="J10" s="23">
        <v>2360.0628930817616</v>
      </c>
      <c r="K10" s="23">
        <v>12.89308176100629</v>
      </c>
      <c r="L10" s="23">
        <v>642.38993710691818</v>
      </c>
      <c r="M10" s="23">
        <v>468.67924528301893</v>
      </c>
      <c r="N10" s="23">
        <v>294.55786163522009</v>
      </c>
      <c r="O10" s="23">
        <v>390.81761006289315</v>
      </c>
      <c r="P10" s="23">
        <v>1770.125786163522</v>
      </c>
      <c r="Q10" s="23">
        <v>19.49685534591195</v>
      </c>
      <c r="R10" s="23">
        <v>30187.735849056604</v>
      </c>
      <c r="S10" s="23">
        <v>46868.553459119481</v>
      </c>
      <c r="T10" s="23">
        <v>1095.6603773584902</v>
      </c>
      <c r="U10" s="23">
        <v>25.09433962264151</v>
      </c>
      <c r="V10" s="23">
        <v>893.20754716981116</v>
      </c>
      <c r="W10" s="23">
        <v>376.41509433962261</v>
      </c>
      <c r="X10" s="23">
        <v>663.20754716981082</v>
      </c>
      <c r="Y10" s="23">
        <v>54.40251572327044</v>
      </c>
      <c r="Z10" s="23">
        <v>206.6037735849057</v>
      </c>
      <c r="AA10" s="23">
        <v>104.0251572327044</v>
      </c>
      <c r="AB10" s="23">
        <v>783.14465408805029</v>
      </c>
      <c r="AC10" s="23">
        <v>214.46540880503144</v>
      </c>
      <c r="AD10" s="23">
        <v>1796.9811320754718</v>
      </c>
      <c r="AE10" s="23">
        <v>163.52201257861631</v>
      </c>
      <c r="AF10" s="23">
        <v>18.176100628930818</v>
      </c>
      <c r="AG10" s="23">
        <v>5.1572327044025155</v>
      </c>
      <c r="AH10" s="23">
        <v>26.729559748427672</v>
      </c>
      <c r="AI10" s="23">
        <v>8.9308176100628938</v>
      </c>
      <c r="AJ10" s="23">
        <v>104.02515723270436</v>
      </c>
      <c r="AK10" s="23">
        <v>63.522012578616334</v>
      </c>
      <c r="AL10" s="23">
        <v>200.69182389937106</v>
      </c>
      <c r="AM10" s="23">
        <v>50.188679245282998</v>
      </c>
      <c r="AN10" s="23">
        <v>0</v>
      </c>
      <c r="AO10" s="23">
        <v>21.383647798742139</v>
      </c>
      <c r="AP10" s="23">
        <v>25.786163522012579</v>
      </c>
      <c r="AQ10" s="23">
        <v>11.761006289308176</v>
      </c>
      <c r="AR10" s="23">
        <v>166.10062893081761</v>
      </c>
      <c r="AS10" s="23">
        <v>32.075471698113205</v>
      </c>
      <c r="AT10" s="23">
        <v>4611.8353459119498</v>
      </c>
      <c r="AU10" s="23">
        <v>943.27044025157261</v>
      </c>
      <c r="AV10" s="23">
        <v>881.82389937106927</v>
      </c>
      <c r="AW10" s="23">
        <v>95.59748427672956</v>
      </c>
      <c r="AX10" s="23">
        <v>2026.0377358490566</v>
      </c>
      <c r="AY10" s="23">
        <v>615.40880503144649</v>
      </c>
      <c r="AZ10" s="23">
        <v>1705.6603773584907</v>
      </c>
      <c r="BA10" s="23">
        <v>53.899371069182386</v>
      </c>
      <c r="BB10" s="23">
        <v>441.57232704402514</v>
      </c>
      <c r="BC10" s="23">
        <v>148.0503144654088</v>
      </c>
      <c r="BD10" s="23">
        <v>16.226415094339622</v>
      </c>
      <c r="BE10" s="23">
        <v>14.465408805031446</v>
      </c>
      <c r="BF10" s="23">
        <v>8.6163522012578611</v>
      </c>
      <c r="BG10" s="23">
        <v>56.289308176100626</v>
      </c>
      <c r="BH10" s="23">
        <v>104.0251572327044</v>
      </c>
      <c r="BI10" s="23">
        <v>0.62893081761006286</v>
      </c>
      <c r="BJ10" s="23">
        <v>414.27672955974856</v>
      </c>
    </row>
    <row r="11" spans="1:62" x14ac:dyDescent="0.2">
      <c r="A11" s="22" t="s">
        <v>52</v>
      </c>
      <c r="B11" s="23">
        <v>31827.61006289308</v>
      </c>
      <c r="C11" s="23">
        <v>1770.2515723270444</v>
      </c>
      <c r="D11" s="23">
        <v>0</v>
      </c>
      <c r="E11" s="23">
        <v>27925.283018867922</v>
      </c>
      <c r="F11" s="23">
        <v>166.91823899371073</v>
      </c>
      <c r="G11" s="23">
        <v>1070.0628930817609</v>
      </c>
      <c r="H11" s="23">
        <v>2145.9748427672957</v>
      </c>
      <c r="I11" s="23">
        <v>26.477987421383649</v>
      </c>
      <c r="J11" s="23">
        <v>1598.1761006289307</v>
      </c>
      <c r="K11" s="23">
        <v>3.6477987421383649</v>
      </c>
      <c r="L11" s="23">
        <v>753.71069182389897</v>
      </c>
      <c r="M11" s="23">
        <v>581.63522012578676</v>
      </c>
      <c r="N11" s="23">
        <v>273.27044025157227</v>
      </c>
      <c r="O11" s="23">
        <v>414.27672955974845</v>
      </c>
      <c r="P11" s="23">
        <v>1852.6289308176099</v>
      </c>
      <c r="Q11" s="23">
        <v>16.666666666666668</v>
      </c>
      <c r="R11" s="23">
        <v>29468.238993710696</v>
      </c>
      <c r="S11" s="23">
        <v>49593.836477987374</v>
      </c>
      <c r="T11" s="23">
        <v>906.98113207547169</v>
      </c>
      <c r="U11" s="23">
        <v>124.77987421383648</v>
      </c>
      <c r="V11" s="23">
        <v>518.98113207547112</v>
      </c>
      <c r="W11" s="23">
        <v>130.57861635220127</v>
      </c>
      <c r="X11" s="23">
        <v>1005.4716981132075</v>
      </c>
      <c r="Y11" s="23">
        <v>94.339622641509436</v>
      </c>
      <c r="Z11" s="23">
        <v>88.163522012578611</v>
      </c>
      <c r="AA11" s="23">
        <v>34.528301886792455</v>
      </c>
      <c r="AB11" s="23">
        <v>405.28301886792428</v>
      </c>
      <c r="AC11" s="23">
        <v>204.65408805031447</v>
      </c>
      <c r="AD11" s="23">
        <v>773.71069182389931</v>
      </c>
      <c r="AE11" s="23">
        <v>106.9182389937107</v>
      </c>
      <c r="AF11" s="23">
        <v>28.930817610062896</v>
      </c>
      <c r="AG11" s="23">
        <v>8.9308176100628938</v>
      </c>
      <c r="AH11" s="23">
        <v>31.69811320754717</v>
      </c>
      <c r="AI11" s="23">
        <v>16.352201257861633</v>
      </c>
      <c r="AJ11" s="23">
        <v>85.157232704402517</v>
      </c>
      <c r="AK11" s="23">
        <v>70.314465408805049</v>
      </c>
      <c r="AL11" s="23">
        <v>211.57232704402503</v>
      </c>
      <c r="AM11" s="23">
        <v>49.999999999999972</v>
      </c>
      <c r="AN11" s="23">
        <v>0</v>
      </c>
      <c r="AO11" s="23">
        <v>25.660377358490564</v>
      </c>
      <c r="AP11" s="23">
        <v>43.333333333333336</v>
      </c>
      <c r="AQ11" s="23">
        <v>13.396226415094342</v>
      </c>
      <c r="AR11" s="23">
        <v>242.27672955974842</v>
      </c>
      <c r="AS11" s="23">
        <v>46.465408805031444</v>
      </c>
      <c r="AT11" s="23">
        <v>770.12578616352198</v>
      </c>
      <c r="AU11" s="23">
        <v>692.70440251572347</v>
      </c>
      <c r="AV11" s="23">
        <v>929.87421383647791</v>
      </c>
      <c r="AW11" s="23">
        <v>64.779874213836479</v>
      </c>
      <c r="AX11" s="23">
        <v>1800</v>
      </c>
      <c r="AY11" s="23">
        <v>1485.4591194968552</v>
      </c>
      <c r="AZ11" s="23">
        <v>1612.6415094339625</v>
      </c>
      <c r="BA11" s="23">
        <v>53.710691823899367</v>
      </c>
      <c r="BB11" s="23">
        <v>13.144654088050315</v>
      </c>
      <c r="BC11" s="23">
        <v>227.73584905660374</v>
      </c>
      <c r="BD11" s="23">
        <v>19.308176100628931</v>
      </c>
      <c r="BE11" s="23">
        <v>7.0440251572327046</v>
      </c>
      <c r="BF11" s="23">
        <v>15.09433962264151</v>
      </c>
      <c r="BG11" s="23">
        <v>122.76729559748428</v>
      </c>
      <c r="BH11" s="23">
        <v>60.566037735849058</v>
      </c>
      <c r="BI11" s="23">
        <v>0</v>
      </c>
      <c r="BJ11" s="23">
        <v>242.38993710691824</v>
      </c>
    </row>
    <row r="12" spans="1:62" x14ac:dyDescent="0.2">
      <c r="A12" s="22" t="s">
        <v>53</v>
      </c>
      <c r="B12" s="23">
        <v>30516.603773584906</v>
      </c>
      <c r="C12" s="23">
        <v>1392.4528301886792</v>
      </c>
      <c r="D12" s="23">
        <v>31.509433962264151</v>
      </c>
      <c r="E12" s="23">
        <v>31368.490566037734</v>
      </c>
      <c r="F12" s="23">
        <v>345.97484276729557</v>
      </c>
      <c r="G12" s="23">
        <v>283.77358490566036</v>
      </c>
      <c r="H12" s="23">
        <v>314.46540880503142</v>
      </c>
      <c r="I12" s="23">
        <v>22.70440251572327</v>
      </c>
      <c r="J12" s="23">
        <v>1175.7861635220129</v>
      </c>
      <c r="K12" s="23">
        <v>11.69811320754717</v>
      </c>
      <c r="L12" s="23">
        <v>600.06289308176088</v>
      </c>
      <c r="M12" s="23">
        <v>355.59748427672957</v>
      </c>
      <c r="N12" s="23">
        <v>329.24528301886789</v>
      </c>
      <c r="O12" s="23">
        <v>361.32075471698113</v>
      </c>
      <c r="P12" s="23">
        <v>1612.8301886792451</v>
      </c>
      <c r="Q12" s="23">
        <v>6.6037735849056602</v>
      </c>
      <c r="R12" s="23">
        <v>31522.641509433957</v>
      </c>
      <c r="S12" s="23">
        <v>51660.377358490572</v>
      </c>
      <c r="T12" s="23">
        <v>704.6540880503145</v>
      </c>
      <c r="U12" s="23">
        <v>171.25786163522011</v>
      </c>
      <c r="V12" s="23">
        <v>621.32075471698113</v>
      </c>
      <c r="W12" s="23">
        <v>303.20754716981128</v>
      </c>
      <c r="X12" s="23">
        <v>460.44025157232716</v>
      </c>
      <c r="Y12" s="23">
        <v>59.245283018867916</v>
      </c>
      <c r="Z12" s="23">
        <v>94.402515723270483</v>
      </c>
      <c r="AA12" s="23">
        <v>46.855345911949684</v>
      </c>
      <c r="AB12" s="23">
        <v>353.52201257861634</v>
      </c>
      <c r="AC12" s="23">
        <v>92.138364779874209</v>
      </c>
      <c r="AD12" s="23">
        <v>0</v>
      </c>
      <c r="AE12" s="23">
        <v>94.276729559748432</v>
      </c>
      <c r="AF12" s="23">
        <v>28.679245283018869</v>
      </c>
      <c r="AG12" s="23">
        <v>6.4779874213836477</v>
      </c>
      <c r="AH12" s="23">
        <v>37.232704402515722</v>
      </c>
      <c r="AI12" s="23">
        <v>10.817610062893081</v>
      </c>
      <c r="AJ12" s="23">
        <v>164.96855345911951</v>
      </c>
      <c r="AK12" s="23">
        <v>53.144654088050316</v>
      </c>
      <c r="AL12" s="23">
        <v>189.93710691823901</v>
      </c>
      <c r="AM12" s="23">
        <v>54.716981132075482</v>
      </c>
      <c r="AN12" s="23">
        <v>0.44025157232704404</v>
      </c>
      <c r="AO12" s="23">
        <v>18.9937106918239</v>
      </c>
      <c r="AP12" s="23">
        <v>25.911949685534591</v>
      </c>
      <c r="AQ12" s="23">
        <v>12.075471698113207</v>
      </c>
      <c r="AR12" s="23">
        <v>172.38993710691824</v>
      </c>
      <c r="AS12" s="23">
        <v>26.477987421383649</v>
      </c>
      <c r="AT12" s="23">
        <v>720.25157232704396</v>
      </c>
      <c r="AU12" s="23">
        <v>1619.1823899371068</v>
      </c>
      <c r="AV12" s="23">
        <v>830.25157232704407</v>
      </c>
      <c r="AW12" s="23">
        <v>65.408805031446533</v>
      </c>
      <c r="AX12" s="23">
        <v>1688.9308176100628</v>
      </c>
      <c r="AY12" s="23">
        <v>475.59748427672957</v>
      </c>
      <c r="AZ12" s="23">
        <v>1894.5911949685533</v>
      </c>
      <c r="BA12" s="23">
        <v>38.490566037735846</v>
      </c>
      <c r="BB12" s="23">
        <v>11.886792452830189</v>
      </c>
      <c r="BC12" s="23">
        <v>187.54716981132074</v>
      </c>
      <c r="BD12" s="23">
        <v>11.949685534591195</v>
      </c>
      <c r="BE12" s="23">
        <v>2.9559748427672954</v>
      </c>
      <c r="BF12" s="23">
        <v>25.157232704402514</v>
      </c>
      <c r="BG12" s="23">
        <v>75.534591194968556</v>
      </c>
      <c r="BH12" s="23">
        <v>116.47798742138365</v>
      </c>
      <c r="BI12" s="23">
        <v>0.12578616352201258</v>
      </c>
      <c r="BJ12" s="23">
        <v>250.62893081761007</v>
      </c>
    </row>
    <row r="13" spans="1:62" x14ac:dyDescent="0.2">
      <c r="A13" s="22" t="s">
        <v>54</v>
      </c>
      <c r="B13" s="23">
        <v>12971.383647798744</v>
      </c>
      <c r="C13" s="23">
        <v>2508.1132075471696</v>
      </c>
      <c r="D13" s="23">
        <v>8.1761006289308167</v>
      </c>
      <c r="E13" s="23">
        <v>28436.729559748426</v>
      </c>
      <c r="F13" s="23">
        <v>298.8679245283019</v>
      </c>
      <c r="G13" s="23">
        <v>375.97484276729551</v>
      </c>
      <c r="H13" s="23">
        <v>515.72327044025155</v>
      </c>
      <c r="I13" s="23">
        <v>14.025157232704402</v>
      </c>
      <c r="J13" s="23">
        <v>1047.4213836477986</v>
      </c>
      <c r="K13" s="23">
        <v>22.20125786163522</v>
      </c>
      <c r="L13" s="23">
        <v>524.84276729559747</v>
      </c>
      <c r="M13" s="23">
        <v>416.41509433962261</v>
      </c>
      <c r="N13" s="23">
        <v>261.9496855345912</v>
      </c>
      <c r="O13" s="23">
        <v>378.11320754716979</v>
      </c>
      <c r="P13" s="23">
        <v>1940.5031446540877</v>
      </c>
      <c r="Q13" s="23">
        <v>4.2767295597484276</v>
      </c>
      <c r="R13" s="23">
        <v>30323.522012578611</v>
      </c>
      <c r="S13" s="23">
        <v>51710.566037735858</v>
      </c>
      <c r="T13" s="23">
        <v>1069.1823899371075</v>
      </c>
      <c r="U13" s="23">
        <v>0</v>
      </c>
      <c r="V13" s="23">
        <v>712.01257861635224</v>
      </c>
      <c r="W13" s="23">
        <v>531.5723270440252</v>
      </c>
      <c r="X13" s="23">
        <v>371.00628930817601</v>
      </c>
      <c r="Y13" s="23">
        <v>97.29559748427674</v>
      </c>
      <c r="Z13" s="23">
        <v>88.050314465408817</v>
      </c>
      <c r="AA13" s="23">
        <v>78.301886792452848</v>
      </c>
      <c r="AB13" s="23">
        <v>502.45283018867923</v>
      </c>
      <c r="AC13" s="23">
        <v>156.54088050314465</v>
      </c>
      <c r="AD13" s="23">
        <v>0</v>
      </c>
      <c r="AE13" s="23">
        <v>628.99371069182394</v>
      </c>
      <c r="AF13" s="23">
        <v>22.578616352201259</v>
      </c>
      <c r="AG13" s="23">
        <v>8.8050314465408785</v>
      </c>
      <c r="AH13" s="23">
        <v>43.081761006289305</v>
      </c>
      <c r="AI13" s="23">
        <v>20.314465408805031</v>
      </c>
      <c r="AJ13" s="23">
        <v>150.9433962264151</v>
      </c>
      <c r="AK13" s="23">
        <v>113.33333333333333</v>
      </c>
      <c r="AL13" s="23">
        <v>367.67295597484275</v>
      </c>
      <c r="AM13" s="23">
        <v>40.880503144654085</v>
      </c>
      <c r="AN13" s="23">
        <v>0</v>
      </c>
      <c r="AO13" s="23">
        <v>25.786163522012579</v>
      </c>
      <c r="AP13" s="23">
        <v>75.471698113207552</v>
      </c>
      <c r="AQ13" s="23">
        <v>12.767295597484276</v>
      </c>
      <c r="AR13" s="23">
        <v>163.58490566037736</v>
      </c>
      <c r="AS13" s="23">
        <v>31.509433962264151</v>
      </c>
      <c r="AT13" s="23">
        <v>2823.8364779874214</v>
      </c>
      <c r="AU13" s="23">
        <v>1089.3710691823899</v>
      </c>
      <c r="AV13" s="23">
        <v>795.84905660377342</v>
      </c>
      <c r="AW13" s="23">
        <v>105.53459119496856</v>
      </c>
      <c r="AX13" s="23">
        <v>1321.6981132075471</v>
      </c>
      <c r="AY13" s="23">
        <v>958.55345911949689</v>
      </c>
      <c r="AZ13" s="23">
        <v>2800.0628930817611</v>
      </c>
      <c r="BA13" s="23">
        <v>44.779874213836479</v>
      </c>
      <c r="BB13" s="23">
        <v>1.2578616352201257</v>
      </c>
      <c r="BC13" s="23">
        <v>189.55974842767296</v>
      </c>
      <c r="BD13" s="23">
        <v>16.981132075471699</v>
      </c>
      <c r="BE13" s="23">
        <v>18.176100628930818</v>
      </c>
      <c r="BF13" s="23">
        <v>34.088050314465406</v>
      </c>
      <c r="BG13" s="23">
        <v>1021.4465408805031</v>
      </c>
      <c r="BH13" s="23">
        <v>75.53459119496857</v>
      </c>
      <c r="BI13" s="23">
        <v>3.2075471698113205</v>
      </c>
      <c r="BJ13" s="23">
        <v>273.8364779874214</v>
      </c>
    </row>
    <row r="14" spans="1:62" x14ac:dyDescent="0.2">
      <c r="A14" s="22" t="s">
        <v>55</v>
      </c>
      <c r="B14" s="23">
        <v>9134.9056603773588</v>
      </c>
      <c r="C14" s="23">
        <v>2437.0440251572327</v>
      </c>
      <c r="D14" s="23">
        <v>15.408805031446541</v>
      </c>
      <c r="E14" s="23">
        <v>29493.836477987421</v>
      </c>
      <c r="F14" s="23">
        <v>409.43396226415092</v>
      </c>
      <c r="G14" s="23">
        <v>1042.3899371069183</v>
      </c>
      <c r="H14" s="23">
        <v>2651.1949685534591</v>
      </c>
      <c r="I14" s="23">
        <v>116.0377358490566</v>
      </c>
      <c r="J14" s="23">
        <v>833.14465408805029</v>
      </c>
      <c r="K14" s="23">
        <v>10.251572327044025</v>
      </c>
      <c r="L14" s="23">
        <v>503.0817610062893</v>
      </c>
      <c r="M14" s="23">
        <v>271.69811320754718</v>
      </c>
      <c r="N14" s="23">
        <v>223.08176100628933</v>
      </c>
      <c r="O14" s="23">
        <v>295.53459119496847</v>
      </c>
      <c r="P14" s="23">
        <v>1392.7044025157231</v>
      </c>
      <c r="Q14" s="23">
        <v>8.6792452830188669</v>
      </c>
      <c r="R14" s="23">
        <v>29066.289308176099</v>
      </c>
      <c r="S14" s="23">
        <v>50305.283018867922</v>
      </c>
      <c r="T14" s="23">
        <v>404.08805031446536</v>
      </c>
      <c r="U14" s="23">
        <v>7.6100628930817606</v>
      </c>
      <c r="V14" s="23">
        <v>746.79245283018861</v>
      </c>
      <c r="W14" s="23">
        <v>327.10691823899379</v>
      </c>
      <c r="X14" s="23">
        <v>490.25157232704402</v>
      </c>
      <c r="Y14" s="23">
        <v>81.698113207547152</v>
      </c>
      <c r="Z14" s="23">
        <v>135.47169811320754</v>
      </c>
      <c r="AA14" s="23">
        <v>88.113207547169807</v>
      </c>
      <c r="AB14" s="23">
        <v>489.62264150943395</v>
      </c>
      <c r="AC14" s="23">
        <v>69.182389937106919</v>
      </c>
      <c r="AD14" s="23">
        <v>0</v>
      </c>
      <c r="AE14" s="23">
        <v>110.31446540880503</v>
      </c>
      <c r="AF14" s="23">
        <v>26.729559748427672</v>
      </c>
      <c r="AG14" s="23">
        <v>12.641509433962266</v>
      </c>
      <c r="AH14" s="23">
        <v>58.113207547169807</v>
      </c>
      <c r="AI14" s="23">
        <v>21.383647798742139</v>
      </c>
      <c r="AJ14" s="23">
        <v>110.31446540880503</v>
      </c>
      <c r="AK14" s="23">
        <v>114.77987421383648</v>
      </c>
      <c r="AL14" s="23">
        <v>236.85534591194968</v>
      </c>
      <c r="AM14" s="23">
        <v>53.144654088050316</v>
      </c>
      <c r="AN14" s="23">
        <v>0</v>
      </c>
      <c r="AO14" s="23">
        <v>36.100628930817606</v>
      </c>
      <c r="AP14" s="23">
        <v>54.213836477987421</v>
      </c>
      <c r="AQ14" s="23">
        <v>21.069182389937108</v>
      </c>
      <c r="AR14" s="23">
        <v>222.70440251572327</v>
      </c>
      <c r="AS14" s="23">
        <v>58.616352201257861</v>
      </c>
      <c r="AT14" s="23">
        <v>2076.7924528301887</v>
      </c>
      <c r="AU14" s="23">
        <v>916.22641509433959</v>
      </c>
      <c r="AV14" s="23">
        <v>682.64150943396226</v>
      </c>
      <c r="AW14" s="23">
        <v>87.35849056603773</v>
      </c>
      <c r="AX14" s="23">
        <v>832.76729559748424</v>
      </c>
      <c r="AY14" s="23">
        <v>697.98742138364776</v>
      </c>
      <c r="AZ14" s="23">
        <v>3208.867924528302</v>
      </c>
      <c r="BA14" s="23">
        <v>2.8930817610062891</v>
      </c>
      <c r="BB14" s="23">
        <v>30</v>
      </c>
      <c r="BC14" s="23">
        <v>302.64150943396226</v>
      </c>
      <c r="BD14" s="23">
        <v>14.779874213836477</v>
      </c>
      <c r="BE14" s="23">
        <v>24.528301886792448</v>
      </c>
      <c r="BF14" s="23">
        <v>16.352201257861633</v>
      </c>
      <c r="BG14" s="23">
        <v>1055.6603773584905</v>
      </c>
      <c r="BH14" s="23">
        <v>108.42767295597484</v>
      </c>
      <c r="BI14" s="23">
        <v>7.8616352201257858</v>
      </c>
      <c r="BJ14" s="23">
        <v>306.79245283018867</v>
      </c>
    </row>
    <row r="15" spans="1:62" x14ac:dyDescent="0.2">
      <c r="A15" s="22" t="s">
        <v>56</v>
      </c>
      <c r="B15" s="23">
        <v>17974.276729559748</v>
      </c>
      <c r="C15" s="23">
        <v>2529.182389937107</v>
      </c>
      <c r="D15" s="23">
        <v>16.352201257861633</v>
      </c>
      <c r="E15" s="23">
        <v>28742.012578616352</v>
      </c>
      <c r="F15" s="23">
        <v>550.44025157232704</v>
      </c>
      <c r="G15" s="23">
        <v>1166.1006289308175</v>
      </c>
      <c r="H15" s="23">
        <v>2173.0817610062891</v>
      </c>
      <c r="I15" s="23">
        <v>78.742138364779876</v>
      </c>
      <c r="J15" s="23">
        <v>1102.0125786163521</v>
      </c>
      <c r="K15" s="23">
        <v>29.056603773584904</v>
      </c>
      <c r="L15" s="23">
        <v>453.71069182389942</v>
      </c>
      <c r="M15" s="23">
        <v>243.08176100628927</v>
      </c>
      <c r="N15" s="23">
        <v>265.09433962264148</v>
      </c>
      <c r="O15" s="23">
        <v>289.37106918238999</v>
      </c>
      <c r="P15" s="23">
        <v>1894.5911949685537</v>
      </c>
      <c r="Q15" s="23">
        <v>6.0377358490566033</v>
      </c>
      <c r="R15" s="23">
        <v>29707.610062893084</v>
      </c>
      <c r="S15" s="23">
        <v>49908.301886792455</v>
      </c>
      <c r="T15" s="23">
        <v>491.88679245283015</v>
      </c>
      <c r="U15" s="23">
        <v>0</v>
      </c>
      <c r="V15" s="23">
        <v>607.16981132075466</v>
      </c>
      <c r="W15" s="23">
        <v>306.54088050314465</v>
      </c>
      <c r="X15" s="23">
        <v>405.91194968553458</v>
      </c>
      <c r="Y15" s="23">
        <v>62.955974842767297</v>
      </c>
      <c r="Z15" s="23">
        <v>101.9496855345912</v>
      </c>
      <c r="AA15" s="23">
        <v>65.157232704402517</v>
      </c>
      <c r="AB15" s="23">
        <v>581.82389937106916</v>
      </c>
      <c r="AC15" s="23">
        <v>103.27044025157232</v>
      </c>
      <c r="AD15" s="23">
        <v>0</v>
      </c>
      <c r="AE15" s="23">
        <v>112.45283018867924</v>
      </c>
      <c r="AF15" s="23">
        <v>27.358490566037734</v>
      </c>
      <c r="AG15" s="23">
        <v>10.440251572327043</v>
      </c>
      <c r="AH15" s="23">
        <v>33.459119496855344</v>
      </c>
      <c r="AI15" s="23">
        <v>8.1132075471698109</v>
      </c>
      <c r="AJ15" s="23">
        <v>87.106918238993714</v>
      </c>
      <c r="AK15" s="23">
        <v>56.540880503144656</v>
      </c>
      <c r="AL15" s="23">
        <v>420.18867924528303</v>
      </c>
      <c r="AM15" s="23">
        <v>56.855345911949684</v>
      </c>
      <c r="AN15" s="23">
        <v>0.75471698113207542</v>
      </c>
      <c r="AO15" s="23">
        <v>43.270440251572332</v>
      </c>
      <c r="AP15" s="23">
        <v>71.383647798742132</v>
      </c>
      <c r="AQ15" s="23">
        <v>17.861635220125788</v>
      </c>
      <c r="AR15" s="23">
        <v>168.86792452830187</v>
      </c>
      <c r="AS15" s="23">
        <v>91.949685534591197</v>
      </c>
      <c r="AT15" s="23">
        <v>3409.5597484276727</v>
      </c>
      <c r="AU15" s="23">
        <v>1103.2704402515724</v>
      </c>
      <c r="AV15" s="23">
        <v>831.06918238993694</v>
      </c>
      <c r="AW15" s="23">
        <v>51.886792452830186</v>
      </c>
      <c r="AX15" s="23">
        <v>466.66666666666663</v>
      </c>
      <c r="AY15" s="23">
        <v>392.51572327044022</v>
      </c>
      <c r="AZ15" s="23">
        <v>2088.9308176100631</v>
      </c>
      <c r="BA15" s="23">
        <v>0</v>
      </c>
      <c r="BB15" s="23">
        <v>17.924528301886792</v>
      </c>
      <c r="BC15" s="23">
        <v>222.70440251572325</v>
      </c>
      <c r="BD15" s="23">
        <v>19.49685534591195</v>
      </c>
      <c r="BE15" s="23">
        <v>51.823899371069189</v>
      </c>
      <c r="BF15" s="23">
        <v>20.377358490566039</v>
      </c>
      <c r="BG15" s="23">
        <v>404.08805031446542</v>
      </c>
      <c r="BH15" s="23">
        <v>75.534591194968556</v>
      </c>
      <c r="BI15" s="23">
        <v>9.1194968553459095</v>
      </c>
      <c r="BJ15" s="23">
        <v>477.98742138364781</v>
      </c>
    </row>
    <row r="16" spans="1:62" x14ac:dyDescent="0.2">
      <c r="A16" s="22" t="s">
        <v>57</v>
      </c>
      <c r="B16" s="23">
        <v>21251.446540880504</v>
      </c>
      <c r="C16" s="23">
        <v>3141.7610062893082</v>
      </c>
      <c r="D16" s="23">
        <v>18.050314465408803</v>
      </c>
      <c r="E16" s="23">
        <v>30179.811320754718</v>
      </c>
      <c r="F16" s="23">
        <v>649.30817610062888</v>
      </c>
      <c r="G16" s="23">
        <v>292.57861635220127</v>
      </c>
      <c r="H16" s="23">
        <v>586.22641509433959</v>
      </c>
      <c r="I16" s="23">
        <v>28.553459119496853</v>
      </c>
      <c r="J16" s="23">
        <v>824.02515723270437</v>
      </c>
      <c r="K16" s="23">
        <v>16.352201257861633</v>
      </c>
      <c r="L16" s="23">
        <v>466.72955974842768</v>
      </c>
      <c r="M16" s="23">
        <v>305.15723270440253</v>
      </c>
      <c r="N16" s="23">
        <v>292.95597484276726</v>
      </c>
      <c r="O16" s="23">
        <v>284.52830188679246</v>
      </c>
      <c r="P16" s="23">
        <v>1839.308176100629</v>
      </c>
      <c r="Q16" s="23">
        <v>8.4905660377358494</v>
      </c>
      <c r="R16" s="23">
        <v>27581.19496855346</v>
      </c>
      <c r="S16" s="23">
        <v>47373.647798742139</v>
      </c>
      <c r="T16" s="23">
        <v>465.47169811320754</v>
      </c>
      <c r="U16" s="23">
        <v>1.320754716981132</v>
      </c>
      <c r="V16" s="23">
        <v>670.06289308176099</v>
      </c>
      <c r="W16" s="23">
        <v>314.15094339622641</v>
      </c>
      <c r="X16" s="23">
        <v>408.80503144654085</v>
      </c>
      <c r="Y16" s="23">
        <v>49.559748427672957</v>
      </c>
      <c r="Z16" s="23">
        <v>83.270440251572325</v>
      </c>
      <c r="AA16" s="23">
        <v>81.886792452830193</v>
      </c>
      <c r="AB16" s="23">
        <v>607.04402515723268</v>
      </c>
      <c r="AC16" s="23">
        <v>90.251572327044016</v>
      </c>
      <c r="AD16" s="23">
        <v>0</v>
      </c>
      <c r="AE16" s="23">
        <v>103.27044025157232</v>
      </c>
      <c r="AF16" s="23">
        <v>21.69811320754717</v>
      </c>
      <c r="AG16" s="23">
        <v>17.610062893081761</v>
      </c>
      <c r="AH16" s="23">
        <v>53.899371069182386</v>
      </c>
      <c r="AI16" s="23">
        <v>25.157232704402514</v>
      </c>
      <c r="AJ16" s="23">
        <v>98.238993710691815</v>
      </c>
      <c r="AK16" s="23">
        <v>88.679245283018872</v>
      </c>
      <c r="AL16" s="23">
        <v>273.33333333333331</v>
      </c>
      <c r="AM16" s="23">
        <v>113.33333333333333</v>
      </c>
      <c r="AN16" s="23">
        <v>1.5723270440251571</v>
      </c>
      <c r="AO16" s="23">
        <v>33.962264150943398</v>
      </c>
      <c r="AP16" s="23">
        <v>35.59748427672956</v>
      </c>
      <c r="AQ16" s="23">
        <v>24.842767295597483</v>
      </c>
      <c r="AR16" s="23">
        <v>203.83647798742138</v>
      </c>
      <c r="AS16" s="23">
        <v>104.27672955974843</v>
      </c>
      <c r="AT16" s="23">
        <v>4812.6415094339618</v>
      </c>
      <c r="AU16" s="23">
        <v>1349.1823899371068</v>
      </c>
      <c r="AV16" s="23">
        <v>602.76729559748424</v>
      </c>
      <c r="AW16" s="23">
        <v>51.886792452830186</v>
      </c>
      <c r="AX16" s="23">
        <v>563.14465408805029</v>
      </c>
      <c r="AY16" s="23">
        <v>566.79245283018872</v>
      </c>
      <c r="AZ16" s="23">
        <v>2317.8616352201257</v>
      </c>
      <c r="BA16" s="23">
        <v>15.723270440251572</v>
      </c>
      <c r="BB16" s="23">
        <v>16.352201257861633</v>
      </c>
      <c r="BC16" s="23">
        <v>378.67924528301887</v>
      </c>
      <c r="BD16" s="23">
        <v>47.672955974842765</v>
      </c>
      <c r="BE16" s="23">
        <v>4.4025157232704402</v>
      </c>
      <c r="BF16" s="23">
        <v>26.60377358490566</v>
      </c>
      <c r="BG16" s="23">
        <v>334.65408805031444</v>
      </c>
      <c r="BH16" s="23">
        <v>54.654088050314463</v>
      </c>
      <c r="BI16" s="23">
        <v>6.7924528301886795</v>
      </c>
      <c r="BJ16" s="23">
        <v>278.0503144654088</v>
      </c>
    </row>
    <row r="17" spans="1:62" x14ac:dyDescent="0.2">
      <c r="A17" s="22" t="s">
        <v>58</v>
      </c>
      <c r="B17" s="23">
        <v>29258.742138364778</v>
      </c>
      <c r="C17" s="23">
        <v>2090.8805031446541</v>
      </c>
      <c r="D17" s="23">
        <v>16.352201257861633</v>
      </c>
      <c r="E17" s="23">
        <v>30831.069182389936</v>
      </c>
      <c r="F17" s="23">
        <v>378.11320754716979</v>
      </c>
      <c r="G17" s="23">
        <v>276.72955974842768</v>
      </c>
      <c r="H17" s="23">
        <v>189.43396226415095</v>
      </c>
      <c r="I17" s="23">
        <v>15.974842767295597</v>
      </c>
      <c r="J17" s="23">
        <v>609.11949685534591</v>
      </c>
      <c r="K17" s="23">
        <v>7.0440251572327046</v>
      </c>
      <c r="L17" s="23">
        <v>390</v>
      </c>
      <c r="M17" s="23">
        <v>202.13836477987422</v>
      </c>
      <c r="N17" s="23">
        <v>243.71069182389937</v>
      </c>
      <c r="O17" s="23">
        <v>340.94339622641508</v>
      </c>
      <c r="P17" s="23">
        <v>2055.9119496855346</v>
      </c>
      <c r="Q17" s="23">
        <v>12.578616352201257</v>
      </c>
      <c r="R17" s="23">
        <v>30565.094339622639</v>
      </c>
      <c r="S17" s="23">
        <v>49340.943396226416</v>
      </c>
      <c r="T17" s="23">
        <v>433.64779874213838</v>
      </c>
      <c r="U17" s="23">
        <v>0</v>
      </c>
      <c r="V17" s="23">
        <v>621.06918238993705</v>
      </c>
      <c r="W17" s="23">
        <v>217.35849056603774</v>
      </c>
      <c r="X17" s="23">
        <v>175.40880503144655</v>
      </c>
      <c r="Y17" s="23">
        <v>88.176100628930811</v>
      </c>
      <c r="Z17" s="23">
        <v>91.949685534591197</v>
      </c>
      <c r="AA17" s="23">
        <v>65.59748427672956</v>
      </c>
      <c r="AB17" s="23">
        <v>502.20125786163521</v>
      </c>
      <c r="AC17" s="23">
        <v>126.66666666666666</v>
      </c>
      <c r="AD17" s="23">
        <v>0</v>
      </c>
      <c r="AE17" s="23">
        <v>144.71698113207546</v>
      </c>
      <c r="AF17" s="23">
        <v>22.767295597484278</v>
      </c>
      <c r="AG17" s="23">
        <v>14.654088050314465</v>
      </c>
      <c r="AH17" s="23">
        <v>38.490566037735846</v>
      </c>
      <c r="AI17" s="23">
        <v>11.320754716981131</v>
      </c>
      <c r="AJ17" s="23">
        <v>94.339622641509436</v>
      </c>
      <c r="AK17" s="23">
        <v>75.471698113207552</v>
      </c>
      <c r="AL17" s="23">
        <v>231.69811320754715</v>
      </c>
      <c r="AM17" s="23">
        <v>53.773584905660378</v>
      </c>
      <c r="AN17" s="23">
        <v>0.62893081761006286</v>
      </c>
      <c r="AO17" s="23">
        <v>33.584905660377359</v>
      </c>
      <c r="AP17" s="23">
        <v>75.345911949685529</v>
      </c>
      <c r="AQ17" s="23">
        <v>24.088050314465409</v>
      </c>
      <c r="AR17" s="23">
        <v>175.40880503144655</v>
      </c>
      <c r="AS17" s="23">
        <v>114.77987421383648</v>
      </c>
      <c r="AT17" s="23">
        <v>4878.4905660377353</v>
      </c>
      <c r="AU17" s="23">
        <v>1364.0880503144654</v>
      </c>
      <c r="AV17" s="23">
        <v>788.74213836477986</v>
      </c>
      <c r="AW17" s="23">
        <v>56.540880503144656</v>
      </c>
      <c r="AX17" s="23">
        <v>854.33962264150944</v>
      </c>
      <c r="AY17" s="23">
        <v>408.80503144654085</v>
      </c>
      <c r="AZ17" s="23">
        <v>2182.2641509433961</v>
      </c>
      <c r="BA17" s="23">
        <v>47.672955974842765</v>
      </c>
      <c r="BB17" s="23">
        <v>6.7924528301886795</v>
      </c>
      <c r="BC17" s="23">
        <v>206.85534591194968</v>
      </c>
      <c r="BD17" s="23">
        <v>14.716981132075471</v>
      </c>
      <c r="BE17" s="23">
        <v>15.408805031446541</v>
      </c>
      <c r="BF17" s="23">
        <v>26.729559748427672</v>
      </c>
      <c r="BG17" s="23">
        <v>242.57861635220127</v>
      </c>
      <c r="BH17" s="23">
        <v>83.270440251572325</v>
      </c>
      <c r="BI17" s="23">
        <v>8.4905660377358494</v>
      </c>
      <c r="BJ17" s="23">
        <v>300.94339622641508</v>
      </c>
    </row>
    <row r="18" spans="1:62" x14ac:dyDescent="0.2">
      <c r="A18" s="22" t="s">
        <v>59</v>
      </c>
      <c r="B18" s="23">
        <v>26800.062893081762</v>
      </c>
      <c r="C18" s="23">
        <v>2682.8930817610062</v>
      </c>
      <c r="D18" s="23">
        <v>6.6037735849056602</v>
      </c>
      <c r="E18" s="23">
        <v>30811.19496855346</v>
      </c>
      <c r="F18" s="23">
        <v>1019.1194968553459</v>
      </c>
      <c r="G18" s="23">
        <v>830.88050314465409</v>
      </c>
      <c r="H18" s="23">
        <v>1040.691823899371</v>
      </c>
      <c r="I18" s="23">
        <v>63.018867924528301</v>
      </c>
      <c r="J18" s="23">
        <v>1255.9748427672955</v>
      </c>
      <c r="K18" s="23">
        <v>8.050314465408805</v>
      </c>
      <c r="L18" s="23">
        <v>928.67924528301887</v>
      </c>
      <c r="M18" s="23">
        <v>344.90566037735846</v>
      </c>
      <c r="N18" s="23">
        <v>345.97484276729557</v>
      </c>
      <c r="O18" s="23">
        <v>437.35849056603774</v>
      </c>
      <c r="P18" s="23">
        <v>3043.7106918238992</v>
      </c>
      <c r="Q18" s="23">
        <v>17.547169811320753</v>
      </c>
      <c r="R18" s="23">
        <v>26575.094339622639</v>
      </c>
      <c r="S18" s="23">
        <v>47582.327044025158</v>
      </c>
      <c r="T18" s="23">
        <v>621.25786163522014</v>
      </c>
      <c r="U18" s="23">
        <v>0</v>
      </c>
      <c r="V18" s="23">
        <v>848.30188679245282</v>
      </c>
      <c r="W18" s="23">
        <v>411.44654088050311</v>
      </c>
      <c r="X18" s="23">
        <v>126.66666666666666</v>
      </c>
      <c r="Y18" s="23">
        <v>87.35849056603773</v>
      </c>
      <c r="Z18" s="23">
        <v>91.320754716981128</v>
      </c>
      <c r="AA18" s="23">
        <v>60.125786163522008</v>
      </c>
      <c r="AB18" s="23">
        <v>523.89937106918239</v>
      </c>
      <c r="AC18" s="23">
        <v>88.050314465408803</v>
      </c>
      <c r="AD18" s="23">
        <v>0</v>
      </c>
      <c r="AE18" s="23">
        <v>160.25157232704402</v>
      </c>
      <c r="AF18" s="23">
        <v>22.955974842767294</v>
      </c>
      <c r="AG18" s="23">
        <v>10.377358490566037</v>
      </c>
      <c r="AH18" s="23">
        <v>34.591194968553459</v>
      </c>
      <c r="AI18" s="23">
        <v>10.251572327044025</v>
      </c>
      <c r="AJ18" s="23">
        <v>92.389937106918239</v>
      </c>
      <c r="AK18" s="23">
        <v>97.610062893081761</v>
      </c>
      <c r="AL18" s="23">
        <v>351.82389937106916</v>
      </c>
      <c r="AM18" s="23">
        <v>50</v>
      </c>
      <c r="AN18" s="23">
        <v>1.6981132075471699</v>
      </c>
      <c r="AO18" s="23">
        <v>32.578616352201259</v>
      </c>
      <c r="AP18" s="23">
        <v>54.654088050314463</v>
      </c>
      <c r="AQ18" s="23">
        <v>17.861635220125788</v>
      </c>
      <c r="AR18" s="23">
        <v>84.591194968553452</v>
      </c>
      <c r="AS18" s="23">
        <v>24.213836477987421</v>
      </c>
      <c r="AT18" s="23">
        <v>4101.5094339622638</v>
      </c>
      <c r="AU18" s="23">
        <v>1027.5471698113208</v>
      </c>
      <c r="AV18" s="23">
        <v>2108.2389937106918</v>
      </c>
      <c r="AW18" s="23">
        <v>707.86163522012578</v>
      </c>
      <c r="AX18" s="23">
        <v>2739.2452830188677</v>
      </c>
      <c r="AY18" s="23">
        <v>1101.9496855345913</v>
      </c>
      <c r="AZ18" s="23">
        <v>2237.9874213836479</v>
      </c>
      <c r="BA18" s="23">
        <v>119.18238993710692</v>
      </c>
      <c r="BB18" s="23">
        <v>440.31446540880501</v>
      </c>
      <c r="BC18" s="23">
        <v>276.85534591194966</v>
      </c>
      <c r="BD18" s="23">
        <v>18.490566037735849</v>
      </c>
      <c r="BE18" s="23">
        <v>12.830188679245282</v>
      </c>
      <c r="BF18" s="23">
        <v>20.754716981132074</v>
      </c>
      <c r="BG18" s="23">
        <v>24.528301886792452</v>
      </c>
      <c r="BH18" s="23">
        <v>56.60377358490566</v>
      </c>
      <c r="BI18" s="23">
        <v>2.9559748427672954</v>
      </c>
      <c r="BJ18" s="23">
        <v>307.04402515723268</v>
      </c>
    </row>
    <row r="19" spans="1:62" x14ac:dyDescent="0.2">
      <c r="A19" s="24" t="s">
        <v>60</v>
      </c>
      <c r="B19" s="25">
        <v>7261.4465408805027</v>
      </c>
      <c r="C19" s="25">
        <v>3387.0440251572327</v>
      </c>
      <c r="D19" s="25">
        <v>64.213836477987414</v>
      </c>
      <c r="E19" s="25">
        <v>29892.389937106916</v>
      </c>
      <c r="F19" s="25">
        <v>943.27044025157227</v>
      </c>
      <c r="G19" s="25">
        <v>1376.1006289308175</v>
      </c>
      <c r="H19" s="25">
        <v>2881.7610062893082</v>
      </c>
      <c r="I19" s="25">
        <v>91.698113207547166</v>
      </c>
      <c r="J19" s="25">
        <v>4249.3710691823899</v>
      </c>
      <c r="K19" s="25">
        <v>3.5220125786163523</v>
      </c>
      <c r="L19" s="25">
        <v>562.95597484276732</v>
      </c>
      <c r="M19" s="25">
        <v>447.79874213836479</v>
      </c>
      <c r="N19" s="25">
        <v>303.27044025157232</v>
      </c>
      <c r="O19" s="25">
        <v>541.39622641509436</v>
      </c>
      <c r="P19" s="25">
        <v>1949.748427672956</v>
      </c>
      <c r="Q19" s="25">
        <v>9.3081761006289305</v>
      </c>
      <c r="R19" s="25">
        <v>25801.32075471698</v>
      </c>
      <c r="S19" s="25">
        <v>49080.566037735851</v>
      </c>
      <c r="T19" s="25">
        <v>783.0817610062893</v>
      </c>
      <c r="U19" s="25">
        <v>0</v>
      </c>
      <c r="V19" s="25">
        <v>902.32704402515719</v>
      </c>
      <c r="W19" s="25">
        <v>480.75471698113205</v>
      </c>
      <c r="X19" s="25">
        <v>179.87421383647799</v>
      </c>
      <c r="Y19" s="25">
        <v>58.188679245283012</v>
      </c>
      <c r="Z19" s="25">
        <v>130</v>
      </c>
      <c r="AA19" s="25">
        <v>61.056603773584904</v>
      </c>
      <c r="AB19" s="25">
        <v>956.03773584905662</v>
      </c>
      <c r="AC19" s="25">
        <v>143.71069182389937</v>
      </c>
      <c r="AD19" s="25">
        <v>0</v>
      </c>
      <c r="AE19" s="25">
        <v>149.30817610062894</v>
      </c>
      <c r="AF19" s="25">
        <v>56.477987421383645</v>
      </c>
      <c r="AG19" s="25">
        <v>11.19496855345912</v>
      </c>
      <c r="AH19" s="25">
        <v>62.767295597484278</v>
      </c>
      <c r="AI19" s="25">
        <v>13.773584905660377</v>
      </c>
      <c r="AJ19" s="25">
        <v>102.64150943396226</v>
      </c>
      <c r="AK19" s="25">
        <v>80.817610062893081</v>
      </c>
      <c r="AL19" s="25">
        <v>259.24528301886795</v>
      </c>
      <c r="AM19" s="25">
        <v>47.044025157232703</v>
      </c>
      <c r="AN19" s="25">
        <v>0.81761006289308169</v>
      </c>
      <c r="AO19" s="25">
        <v>66.037735849056602</v>
      </c>
      <c r="AP19" s="25">
        <v>50.188679245283019</v>
      </c>
      <c r="AQ19" s="25">
        <v>28.490566037735849</v>
      </c>
      <c r="AR19" s="25">
        <v>155.40880503144655</v>
      </c>
      <c r="AS19" s="25">
        <v>23.647798742138363</v>
      </c>
      <c r="AT19" s="25">
        <v>4229.3081761006288</v>
      </c>
      <c r="AU19" s="25">
        <v>1488.0503144654087</v>
      </c>
      <c r="AV19" s="25">
        <v>1258.7421383647797</v>
      </c>
      <c r="AW19" s="25">
        <v>42.075471698113205</v>
      </c>
      <c r="AX19" s="25">
        <v>4018.7421383647797</v>
      </c>
      <c r="AY19" s="25">
        <v>893.14465408805029</v>
      </c>
      <c r="AZ19" s="25">
        <v>2703.4591194968552</v>
      </c>
      <c r="BA19" s="25">
        <v>367.35849056603774</v>
      </c>
      <c r="BB19" s="25">
        <v>487.61006289308176</v>
      </c>
      <c r="BC19" s="25">
        <v>117.73584905660377</v>
      </c>
      <c r="BD19" s="25">
        <v>10.251572327044025</v>
      </c>
      <c r="BE19" s="25">
        <v>13.459119496855346</v>
      </c>
      <c r="BF19" s="25">
        <v>18.80503144654088</v>
      </c>
      <c r="BG19" s="25">
        <v>0.75471698113207542</v>
      </c>
      <c r="BH19" s="25">
        <v>75.534591194968556</v>
      </c>
      <c r="BI19" s="25">
        <v>0.56603773584905659</v>
      </c>
      <c r="BJ19" s="25">
        <v>290.69182389937106</v>
      </c>
    </row>
    <row r="20" spans="1:62" x14ac:dyDescent="0.2">
      <c r="A20" s="38" t="s">
        <v>117</v>
      </c>
    </row>
    <row r="21" spans="1:62" ht="12" customHeight="1" x14ac:dyDescent="0.2">
      <c r="A21" s="8" t="s">
        <v>61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</row>
    <row r="22" spans="1:62" ht="12" customHeight="1" x14ac:dyDescent="0.2">
      <c r="A22" s="9" t="s">
        <v>62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</row>
    <row r="23" spans="1:62" ht="12" customHeight="1" x14ac:dyDescent="0.2">
      <c r="A23" s="8" t="s">
        <v>63</v>
      </c>
      <c r="B23" s="21"/>
      <c r="C23" s="2"/>
      <c r="D23" s="2"/>
      <c r="E23" s="2"/>
      <c r="F23" s="2"/>
      <c r="G23" s="2"/>
      <c r="H23" s="2"/>
      <c r="I23" s="2"/>
      <c r="J23" s="2"/>
      <c r="K23" s="2"/>
      <c r="L23" s="2"/>
      <c r="M23" s="4"/>
      <c r="N23" s="2"/>
      <c r="O23" s="2"/>
      <c r="P23" s="4"/>
      <c r="Q23" s="4"/>
      <c r="R23" s="3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</row>
    <row r="24" spans="1:62" ht="12" customHeight="1" x14ac:dyDescent="0.2">
      <c r="A24" s="8" t="s">
        <v>64</v>
      </c>
      <c r="B24" s="2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4"/>
      <c r="Q24" s="4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13"/>
      <c r="AY24" s="13"/>
      <c r="AZ24" s="13"/>
      <c r="BA24" s="13"/>
      <c r="BB24" s="2"/>
      <c r="BC24" s="2"/>
      <c r="BD24" s="2"/>
      <c r="BE24" s="2"/>
      <c r="BF24" s="2"/>
      <c r="BG24" s="2"/>
      <c r="BH24" s="2"/>
      <c r="BI24" s="2"/>
      <c r="BJ24" s="2"/>
    </row>
    <row r="25" spans="1:62" ht="12" customHeight="1" x14ac:dyDescent="0.2">
      <c r="A25" s="8" t="s">
        <v>92</v>
      </c>
      <c r="B25" s="2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4"/>
      <c r="Q25" s="4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35"/>
      <c r="AY25" s="13"/>
      <c r="AZ25" s="15"/>
      <c r="BA25" s="13"/>
      <c r="BB25" s="2"/>
      <c r="BC25" s="2"/>
      <c r="BD25" s="2"/>
      <c r="BE25" s="2"/>
      <c r="BF25" s="2"/>
      <c r="BG25" s="2"/>
      <c r="BH25" s="2"/>
      <c r="BI25" s="2"/>
      <c r="BJ25" s="2"/>
    </row>
    <row r="26" spans="1:62" ht="12" customHeight="1" x14ac:dyDescent="0.2">
      <c r="A26" s="7" t="s">
        <v>66</v>
      </c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</sheetData>
  <mergeCells count="6">
    <mergeCell ref="AT5:BJ5"/>
    <mergeCell ref="A5:A6"/>
    <mergeCell ref="B5:D5"/>
    <mergeCell ref="G5:K5"/>
    <mergeCell ref="R5:S5"/>
    <mergeCell ref="T5:AS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80"/>
  <sheetViews>
    <sheetView workbookViewId="0">
      <selection activeCell="B27" sqref="B27:B28"/>
    </sheetView>
  </sheetViews>
  <sheetFormatPr baseColWidth="10" defaultRowHeight="12" x14ac:dyDescent="0.2"/>
  <cols>
    <col min="1" max="1" width="15.7109375" style="10" customWidth="1"/>
    <col min="2" max="2" width="10.42578125" style="10" customWidth="1"/>
    <col min="3" max="14" width="10.28515625" style="10" customWidth="1"/>
    <col min="15" max="16384" width="11.42578125" style="10"/>
  </cols>
  <sheetData>
    <row r="2" spans="1:14" x14ac:dyDescent="0.2">
      <c r="A2" s="1" t="s">
        <v>130</v>
      </c>
    </row>
    <row r="3" spans="1:14" x14ac:dyDescent="0.2">
      <c r="A3" s="42" t="s">
        <v>0</v>
      </c>
    </row>
    <row r="5" spans="1:14" x14ac:dyDescent="0.2">
      <c r="A5" s="47" t="s">
        <v>127</v>
      </c>
      <c r="B5" s="47" t="s">
        <v>48</v>
      </c>
      <c r="C5" s="47" t="s">
        <v>49</v>
      </c>
      <c r="D5" s="47" t="s">
        <v>50</v>
      </c>
      <c r="E5" s="47" t="s">
        <v>51</v>
      </c>
      <c r="F5" s="47" t="s">
        <v>52</v>
      </c>
      <c r="G5" s="47" t="s">
        <v>53</v>
      </c>
      <c r="H5" s="47" t="s">
        <v>54</v>
      </c>
      <c r="I5" s="47" t="s">
        <v>55</v>
      </c>
      <c r="J5" s="47" t="s">
        <v>56</v>
      </c>
      <c r="K5" s="47" t="s">
        <v>57</v>
      </c>
      <c r="L5" s="47" t="s">
        <v>58</v>
      </c>
      <c r="M5" s="47" t="s">
        <v>59</v>
      </c>
      <c r="N5" s="47" t="s">
        <v>60</v>
      </c>
    </row>
    <row r="6" spans="1:14" x14ac:dyDescent="0.2">
      <c r="A6" s="43" t="s">
        <v>2</v>
      </c>
      <c r="B6" s="44">
        <f>SUM(C6:N6)</f>
        <v>218128.30188679247</v>
      </c>
      <c r="C6" s="44">
        <f>SUM(C7:C9)</f>
        <v>5146.2264150943402</v>
      </c>
      <c r="D6" s="44">
        <f t="shared" ref="D6:N6" si="0">SUM(D7:D9)</f>
        <v>2646.2264150943397</v>
      </c>
      <c r="E6" s="44">
        <f t="shared" si="0"/>
        <v>9928.3018867924529</v>
      </c>
      <c r="F6" s="44">
        <f t="shared" si="0"/>
        <v>36095.408805031446</v>
      </c>
      <c r="G6" s="44">
        <f t="shared" si="0"/>
        <v>33005.471698113208</v>
      </c>
      <c r="H6" s="44">
        <f t="shared" si="0"/>
        <v>10649.937106918238</v>
      </c>
      <c r="I6" s="44">
        <f t="shared" si="0"/>
        <v>11590.188679245282</v>
      </c>
      <c r="J6" s="44">
        <f t="shared" si="0"/>
        <v>27650.188679245282</v>
      </c>
      <c r="K6" s="44">
        <f t="shared" si="0"/>
        <v>31771.320754716984</v>
      </c>
      <c r="L6" s="44">
        <f t="shared" si="0"/>
        <v>17633.333333333332</v>
      </c>
      <c r="M6" s="44">
        <f t="shared" si="0"/>
        <v>20800.691823899371</v>
      </c>
      <c r="N6" s="44">
        <f t="shared" si="0"/>
        <v>11211.006289308178</v>
      </c>
    </row>
    <row r="7" spans="1:14" x14ac:dyDescent="0.2">
      <c r="A7" s="50" t="s">
        <v>9</v>
      </c>
      <c r="B7" s="45">
        <v>188100.56603773584</v>
      </c>
      <c r="C7" s="45">
        <v>1665.1572327044025</v>
      </c>
      <c r="D7" s="45">
        <v>428.30188679245282</v>
      </c>
      <c r="E7" s="45">
        <v>7887.4842767295595</v>
      </c>
      <c r="F7" s="45">
        <v>34272.327044025158</v>
      </c>
      <c r="G7" s="45">
        <v>31565.031446540881</v>
      </c>
      <c r="H7" s="45">
        <v>8189.5597484276723</v>
      </c>
      <c r="I7" s="45">
        <v>9198.4276729559751</v>
      </c>
      <c r="J7" s="45">
        <v>25043.584905660377</v>
      </c>
      <c r="K7" s="45">
        <v>28600.000000000004</v>
      </c>
      <c r="L7" s="45">
        <v>15478.867924528302</v>
      </c>
      <c r="M7" s="45">
        <v>18049.496855345911</v>
      </c>
      <c r="N7" s="45">
        <v>7722.3270440251581</v>
      </c>
    </row>
    <row r="8" spans="1:14" x14ac:dyDescent="0.2">
      <c r="A8" s="50" t="s">
        <v>68</v>
      </c>
      <c r="B8" s="45">
        <v>29728.490566037734</v>
      </c>
      <c r="C8" s="45">
        <v>3472.5786163522012</v>
      </c>
      <c r="D8" s="45">
        <v>2097.1698113207549</v>
      </c>
      <c r="E8" s="45">
        <v>1987.798742138365</v>
      </c>
      <c r="F8" s="45">
        <v>1823.0817610062891</v>
      </c>
      <c r="G8" s="45">
        <v>1424.7798742138366</v>
      </c>
      <c r="H8" s="45">
        <v>2454.1509433962265</v>
      </c>
      <c r="I8" s="45">
        <v>2380.7547169811319</v>
      </c>
      <c r="J8" s="45">
        <v>2594.0251572327038</v>
      </c>
      <c r="K8" s="45">
        <v>3158.1132075471696</v>
      </c>
      <c r="L8" s="45">
        <v>2144.7798742138366</v>
      </c>
      <c r="M8" s="45">
        <v>2745.6603773584907</v>
      </c>
      <c r="N8" s="45">
        <v>3445.5974842767296</v>
      </c>
    </row>
    <row r="9" spans="1:14" x14ac:dyDescent="0.2">
      <c r="A9" s="50" t="s">
        <v>11</v>
      </c>
      <c r="B9" s="45">
        <v>299.24528301886789</v>
      </c>
      <c r="C9" s="45">
        <v>8.4905660377358494</v>
      </c>
      <c r="D9" s="45">
        <v>120.75471698113208</v>
      </c>
      <c r="E9" s="45">
        <v>53.018867924528301</v>
      </c>
      <c r="F9" s="45">
        <v>0</v>
      </c>
      <c r="G9" s="45">
        <v>15.660377358490566</v>
      </c>
      <c r="H9" s="45">
        <v>6.2264150943396226</v>
      </c>
      <c r="I9" s="45">
        <v>11.0062893081761</v>
      </c>
      <c r="J9" s="45">
        <v>12.578616352201257</v>
      </c>
      <c r="K9" s="45">
        <v>13.20754716981132</v>
      </c>
      <c r="L9" s="45">
        <v>9.6855345911949691</v>
      </c>
      <c r="M9" s="45">
        <v>5.5345911949685531</v>
      </c>
      <c r="N9" s="45">
        <v>43.081761006289305</v>
      </c>
    </row>
    <row r="10" spans="1:14" x14ac:dyDescent="0.2">
      <c r="A10" s="43" t="s">
        <v>3</v>
      </c>
      <c r="B10" s="44">
        <f>SUM(C10:N10)</f>
        <v>363474.97484276729</v>
      </c>
      <c r="C10" s="44">
        <f>SUM(C11:C12)</f>
        <v>28740.377358490565</v>
      </c>
      <c r="D10" s="44">
        <f t="shared" ref="D10:N10" si="1">SUM(D11:D12)</f>
        <v>31711.761006289311</v>
      </c>
      <c r="E10" s="44">
        <f t="shared" si="1"/>
        <v>26937.421383647801</v>
      </c>
      <c r="F10" s="44">
        <f t="shared" si="1"/>
        <v>28763.710691823893</v>
      </c>
      <c r="G10" s="44">
        <f t="shared" si="1"/>
        <v>31798.930817610064</v>
      </c>
      <c r="H10" s="44">
        <f t="shared" si="1"/>
        <v>29651.490566037741</v>
      </c>
      <c r="I10" s="44">
        <f t="shared" si="1"/>
        <v>30077.232704402515</v>
      </c>
      <c r="J10" s="44">
        <f t="shared" si="1"/>
        <v>29818.849056603776</v>
      </c>
      <c r="K10" s="44">
        <f t="shared" si="1"/>
        <v>30806.899371069187</v>
      </c>
      <c r="L10" s="44">
        <f t="shared" si="1"/>
        <v>31332.704402515723</v>
      </c>
      <c r="M10" s="44">
        <f t="shared" si="1"/>
        <v>32452.138364779876</v>
      </c>
      <c r="N10" s="44">
        <f t="shared" si="1"/>
        <v>31383.459119496856</v>
      </c>
    </row>
    <row r="11" spans="1:14" x14ac:dyDescent="0.2">
      <c r="A11" s="50" t="s">
        <v>91</v>
      </c>
      <c r="B11" s="45">
        <v>52645.283943766197</v>
      </c>
      <c r="C11" s="45">
        <v>28504.025157232703</v>
      </c>
      <c r="D11" s="45">
        <v>31437.672955974846</v>
      </c>
      <c r="E11" s="45">
        <v>26801.823899371073</v>
      </c>
      <c r="F11" s="45">
        <v>28589.119496855339</v>
      </c>
      <c r="G11" s="45">
        <v>31443.081761006291</v>
      </c>
      <c r="H11" s="45">
        <v>29350.547169811325</v>
      </c>
      <c r="I11" s="45">
        <v>29686.415094339623</v>
      </c>
      <c r="J11" s="45">
        <v>29262.11949685535</v>
      </c>
      <c r="K11" s="45">
        <v>30191.490566037741</v>
      </c>
      <c r="L11" s="45">
        <v>30963.584905660377</v>
      </c>
      <c r="M11" s="45">
        <v>31381.635220125787</v>
      </c>
      <c r="N11" s="45">
        <v>30376.415094339623</v>
      </c>
    </row>
    <row r="12" spans="1:14" x14ac:dyDescent="0.2">
      <c r="A12" s="50" t="s">
        <v>69</v>
      </c>
      <c r="B12" s="45">
        <v>5487.0440251572327</v>
      </c>
      <c r="C12" s="45">
        <v>236.35220125786159</v>
      </c>
      <c r="D12" s="45">
        <v>274.08805031446542</v>
      </c>
      <c r="E12" s="45">
        <v>135.59748427672955</v>
      </c>
      <c r="F12" s="45">
        <v>174.59119496855345</v>
      </c>
      <c r="G12" s="45">
        <v>355.84905660377365</v>
      </c>
      <c r="H12" s="45">
        <v>300.94339622641508</v>
      </c>
      <c r="I12" s="45">
        <v>390.8176100628931</v>
      </c>
      <c r="J12" s="45">
        <v>556.72955974842762</v>
      </c>
      <c r="K12" s="45">
        <v>615.40880503144649</v>
      </c>
      <c r="L12" s="45">
        <v>369.11949685534597</v>
      </c>
      <c r="M12" s="45">
        <v>1070.5031446540879</v>
      </c>
      <c r="N12" s="45">
        <v>1007.0440251572326</v>
      </c>
    </row>
    <row r="13" spans="1:14" x14ac:dyDescent="0.2">
      <c r="A13" s="43" t="s">
        <v>4</v>
      </c>
      <c r="B13" s="44">
        <f>SUM(C13:N13)</f>
        <v>61952.640745154597</v>
      </c>
      <c r="C13" s="44">
        <f>SUM(C14:C18)</f>
        <v>7481.8238993710702</v>
      </c>
      <c r="D13" s="44">
        <f t="shared" ref="D13:N13" si="2">SUM(D14:D18)</f>
        <v>15232.893081761005</v>
      </c>
      <c r="E13" s="44">
        <f t="shared" si="2"/>
        <v>9771.0062893081758</v>
      </c>
      <c r="F13" s="44">
        <f t="shared" si="2"/>
        <v>4826.9182389937114</v>
      </c>
      <c r="G13" s="44">
        <f t="shared" si="2"/>
        <v>1757.3584905660373</v>
      </c>
      <c r="H13" s="44">
        <f t="shared" si="2"/>
        <v>1962.9559748427671</v>
      </c>
      <c r="I13" s="44">
        <f t="shared" si="2"/>
        <v>4021.7610062893082</v>
      </c>
      <c r="J13" s="44">
        <f t="shared" si="2"/>
        <v>4004.5283018867922</v>
      </c>
      <c r="K13" s="44">
        <f t="shared" si="2"/>
        <v>1712.2012578616352</v>
      </c>
      <c r="L13" s="44">
        <f t="shared" si="2"/>
        <v>1120.9433962264152</v>
      </c>
      <c r="M13" s="44">
        <f t="shared" si="2"/>
        <v>2924.3396226415093</v>
      </c>
      <c r="N13" s="44">
        <f t="shared" si="2"/>
        <v>7135.9111854061748</v>
      </c>
    </row>
    <row r="14" spans="1:14" x14ac:dyDescent="0.2">
      <c r="A14" s="50" t="s">
        <v>93</v>
      </c>
      <c r="B14" s="45">
        <v>18790.188679245282</v>
      </c>
      <c r="C14" s="45">
        <v>1286.2264150943395</v>
      </c>
      <c r="D14" s="45">
        <v>9280.6289308176092</v>
      </c>
      <c r="E14" s="45">
        <v>2165.5345911949685</v>
      </c>
      <c r="F14" s="45">
        <v>1055.0943396226414</v>
      </c>
      <c r="G14" s="45">
        <v>275.91194968553464</v>
      </c>
      <c r="H14" s="45">
        <v>375.15723270440259</v>
      </c>
      <c r="I14" s="45">
        <v>913.33333333333337</v>
      </c>
      <c r="J14" s="45">
        <v>962.32704402515708</v>
      </c>
      <c r="K14" s="45">
        <v>345.09433962264148</v>
      </c>
      <c r="L14" s="45">
        <v>286.28930817610063</v>
      </c>
      <c r="M14" s="45">
        <v>741.19496855345903</v>
      </c>
      <c r="N14" s="45">
        <v>1103.3962264150944</v>
      </c>
    </row>
    <row r="15" spans="1:14" x14ac:dyDescent="0.2">
      <c r="A15" s="50" t="s">
        <v>94</v>
      </c>
      <c r="B15" s="45">
        <v>20149.999999999996</v>
      </c>
      <c r="C15" s="45">
        <v>1781.4465408805029</v>
      </c>
      <c r="D15" s="45">
        <v>2040.943396226415</v>
      </c>
      <c r="E15" s="45">
        <v>5045.9748427672957</v>
      </c>
      <c r="F15" s="45">
        <v>2135.6603773584907</v>
      </c>
      <c r="G15" s="45">
        <v>308.49056603773585</v>
      </c>
      <c r="H15" s="45">
        <v>481.38364779874206</v>
      </c>
      <c r="I15" s="45">
        <v>2298.3647798742136</v>
      </c>
      <c r="J15" s="45">
        <v>1824.6540880503144</v>
      </c>
      <c r="K15" s="45">
        <v>535.97484276729563</v>
      </c>
      <c r="L15" s="45">
        <v>252.20125786163521</v>
      </c>
      <c r="M15" s="45">
        <v>850.56603773584902</v>
      </c>
      <c r="N15" s="45">
        <v>2594.3396226415098</v>
      </c>
    </row>
    <row r="16" spans="1:14" x14ac:dyDescent="0.2">
      <c r="A16" s="50" t="s">
        <v>95</v>
      </c>
      <c r="B16" s="45">
        <v>668.48980175837551</v>
      </c>
      <c r="C16" s="45">
        <v>152.26415094339623</v>
      </c>
      <c r="D16" s="45">
        <v>45.345911949685544</v>
      </c>
      <c r="E16" s="45">
        <v>66.981132075471692</v>
      </c>
      <c r="F16" s="45">
        <v>25.723270440251572</v>
      </c>
      <c r="G16" s="45">
        <v>21.257861635220127</v>
      </c>
      <c r="H16" s="45">
        <v>13.333333333333332</v>
      </c>
      <c r="I16" s="45">
        <v>96.918238993710688</v>
      </c>
      <c r="J16" s="45">
        <v>63.20754716981132</v>
      </c>
      <c r="K16" s="45">
        <v>24.968553459119498</v>
      </c>
      <c r="L16" s="45">
        <v>14.465408805031446</v>
      </c>
      <c r="M16" s="45">
        <v>56.540880503144656</v>
      </c>
      <c r="N16" s="45">
        <v>87.483512450199385</v>
      </c>
    </row>
    <row r="17" spans="1:14" x14ac:dyDescent="0.2">
      <c r="A17" s="50" t="s">
        <v>90</v>
      </c>
      <c r="B17" s="45">
        <v>22173.962264150941</v>
      </c>
      <c r="C17" s="45">
        <v>4250.5660377358499</v>
      </c>
      <c r="D17" s="45">
        <v>3851.8238993710688</v>
      </c>
      <c r="E17" s="45">
        <v>2477.7987421383646</v>
      </c>
      <c r="F17" s="45">
        <v>1606.6666666666667</v>
      </c>
      <c r="G17" s="45">
        <v>1126.4779874213834</v>
      </c>
      <c r="H17" s="45">
        <v>1070.5031446540879</v>
      </c>
      <c r="I17" s="45">
        <v>705.09433962264154</v>
      </c>
      <c r="J17" s="45">
        <v>1122.8930817610062</v>
      </c>
      <c r="K17" s="45">
        <v>789.18238993710679</v>
      </c>
      <c r="L17" s="45">
        <v>559.43396226415098</v>
      </c>
      <c r="M17" s="45">
        <v>1266.7295597484276</v>
      </c>
      <c r="N17" s="45">
        <v>3346.7924528301892</v>
      </c>
    </row>
    <row r="18" spans="1:14" x14ac:dyDescent="0.2">
      <c r="A18" s="50" t="s">
        <v>96</v>
      </c>
      <c r="B18" s="45">
        <v>170</v>
      </c>
      <c r="C18" s="45">
        <v>11.320754716981131</v>
      </c>
      <c r="D18" s="45">
        <v>14.150943396226415</v>
      </c>
      <c r="E18" s="45">
        <v>14.716981132075471</v>
      </c>
      <c r="F18" s="45">
        <v>3.7735849056603774</v>
      </c>
      <c r="G18" s="45">
        <v>25.220125786163521</v>
      </c>
      <c r="H18" s="45">
        <v>22.578616352201259</v>
      </c>
      <c r="I18" s="45">
        <v>8.050314465408805</v>
      </c>
      <c r="J18" s="45">
        <v>31.446540880503143</v>
      </c>
      <c r="K18" s="45">
        <v>16.981132075471699</v>
      </c>
      <c r="L18" s="45">
        <v>8.5534591194968552</v>
      </c>
      <c r="M18" s="45">
        <v>9.3081761006289305</v>
      </c>
      <c r="N18" s="45">
        <v>3.89937106918239</v>
      </c>
    </row>
    <row r="19" spans="1:14" x14ac:dyDescent="0.2">
      <c r="A19" s="43" t="s">
        <v>5</v>
      </c>
      <c r="B19" s="44">
        <f>SUM(C19:N19)</f>
        <v>45307.72578616353</v>
      </c>
      <c r="C19" s="44">
        <f>SUM(C20:C25)</f>
        <v>3345.786163522012</v>
      </c>
      <c r="D19" s="44">
        <f t="shared" ref="D19:N19" si="3">SUM(D20:D25)</f>
        <v>4489.1823899371057</v>
      </c>
      <c r="E19" s="44">
        <f t="shared" si="3"/>
        <v>3699.9371069182394</v>
      </c>
      <c r="F19" s="44">
        <f t="shared" si="3"/>
        <v>3968.1761006289307</v>
      </c>
      <c r="G19" s="44">
        <f t="shared" si="3"/>
        <v>3360.3144654088051</v>
      </c>
      <c r="H19" s="44">
        <f t="shared" si="3"/>
        <v>4177.6100628930817</v>
      </c>
      <c r="I19" s="44">
        <f t="shared" si="3"/>
        <v>3322.2012578616359</v>
      </c>
      <c r="J19" s="44">
        <f t="shared" si="3"/>
        <v>3322.7672955974845</v>
      </c>
      <c r="K19" s="44">
        <f t="shared" si="3"/>
        <v>3167.3584905660377</v>
      </c>
      <c r="L19" s="44">
        <f t="shared" si="3"/>
        <v>3361.9496855345915</v>
      </c>
      <c r="M19" s="44">
        <f t="shared" si="3"/>
        <v>5208.364779874214</v>
      </c>
      <c r="N19" s="44">
        <f t="shared" si="3"/>
        <v>3884.0779874213831</v>
      </c>
    </row>
    <row r="20" spans="1:14" x14ac:dyDescent="0.2">
      <c r="A20" s="50" t="s">
        <v>19</v>
      </c>
      <c r="B20" s="45">
        <v>7194.40251572327</v>
      </c>
      <c r="C20" s="45">
        <v>376.41509433962261</v>
      </c>
      <c r="D20" s="45">
        <v>755.40880503144638</v>
      </c>
      <c r="E20" s="45">
        <v>688.23899371069206</v>
      </c>
      <c r="F20" s="45">
        <v>776.28930817610058</v>
      </c>
      <c r="G20" s="45">
        <v>663.33333333333337</v>
      </c>
      <c r="H20" s="45">
        <v>605.09433962264166</v>
      </c>
      <c r="I20" s="45">
        <v>516.35220125786179</v>
      </c>
      <c r="J20" s="45">
        <v>468.67924528301893</v>
      </c>
      <c r="K20" s="45">
        <v>472.95597484276726</v>
      </c>
      <c r="L20" s="45">
        <v>370.8176100628931</v>
      </c>
      <c r="M20" s="45">
        <v>944.71698113207549</v>
      </c>
      <c r="N20" s="45">
        <v>556.10062893081749</v>
      </c>
    </row>
    <row r="21" spans="1:14" x14ac:dyDescent="0.2">
      <c r="A21" s="50" t="s">
        <v>21</v>
      </c>
      <c r="B21" s="45">
        <v>4878.1761006289298</v>
      </c>
      <c r="C21" s="45">
        <v>619.74842767295604</v>
      </c>
      <c r="D21" s="45">
        <v>619.74842767295581</v>
      </c>
      <c r="E21" s="45">
        <v>458.74213836477986</v>
      </c>
      <c r="F21" s="45">
        <v>568.67924528301887</v>
      </c>
      <c r="G21" s="45">
        <v>339.68553459119494</v>
      </c>
      <c r="H21" s="45">
        <v>440.12578616352198</v>
      </c>
      <c r="I21" s="45">
        <v>284.33962264150944</v>
      </c>
      <c r="J21" s="45">
        <v>251.44654088050314</v>
      </c>
      <c r="K21" s="45">
        <v>277.35849056603774</v>
      </c>
      <c r="L21" s="45">
        <v>196.54088050314462</v>
      </c>
      <c r="M21" s="45">
        <v>368.8679245283019</v>
      </c>
      <c r="N21" s="45">
        <v>452.89308176100627</v>
      </c>
    </row>
    <row r="22" spans="1:14" x14ac:dyDescent="0.2">
      <c r="A22" s="50" t="s">
        <v>18</v>
      </c>
      <c r="B22" s="45">
        <v>3433.1446540880506</v>
      </c>
      <c r="C22" s="45">
        <v>320.88050314465409</v>
      </c>
      <c r="D22" s="45">
        <v>352.07547169811318</v>
      </c>
      <c r="E22" s="45">
        <v>302.70440251572325</v>
      </c>
      <c r="F22" s="45">
        <v>273.8364779874214</v>
      </c>
      <c r="G22" s="45">
        <v>309.05660377358492</v>
      </c>
      <c r="H22" s="45">
        <v>261.50943396226415</v>
      </c>
      <c r="I22" s="45">
        <v>213.83647798742138</v>
      </c>
      <c r="J22" s="45">
        <v>265.72327044025155</v>
      </c>
      <c r="K22" s="45">
        <v>292.57861635220132</v>
      </c>
      <c r="L22" s="45">
        <v>243.64779874213835</v>
      </c>
      <c r="M22" s="45">
        <v>290.56603773584902</v>
      </c>
      <c r="N22" s="45">
        <v>306.72955974842768</v>
      </c>
    </row>
    <row r="23" spans="1:14" x14ac:dyDescent="0.2">
      <c r="A23" s="50" t="s">
        <v>74</v>
      </c>
      <c r="B23" s="45">
        <v>4904.6440251572321</v>
      </c>
      <c r="C23" s="45">
        <v>347.23270440251571</v>
      </c>
      <c r="D23" s="45">
        <v>479.49685534591185</v>
      </c>
      <c r="E23" s="45">
        <v>382.83018867924523</v>
      </c>
      <c r="F23" s="45">
        <v>418.80503144654085</v>
      </c>
      <c r="G23" s="45">
        <v>393.33333333333331</v>
      </c>
      <c r="H23" s="45">
        <v>415.15723270440259</v>
      </c>
      <c r="I23" s="45">
        <v>410.06289308176099</v>
      </c>
      <c r="J23" s="45">
        <v>306.79245283018867</v>
      </c>
      <c r="K23" s="45">
        <v>282.32704402515725</v>
      </c>
      <c r="L23" s="45">
        <v>384.96855345911951</v>
      </c>
      <c r="M23" s="45">
        <v>537.54716981132071</v>
      </c>
      <c r="N23" s="45">
        <v>546.09056603773604</v>
      </c>
    </row>
    <row r="24" spans="1:14" x14ac:dyDescent="0.2">
      <c r="A24" s="50" t="s">
        <v>20</v>
      </c>
      <c r="B24" s="45">
        <v>24765.534591194973</v>
      </c>
      <c r="C24" s="45">
        <v>1671.949685534591</v>
      </c>
      <c r="D24" s="45">
        <v>2265.4716981132074</v>
      </c>
      <c r="E24" s="45">
        <v>1848.9937106918239</v>
      </c>
      <c r="F24" s="45">
        <v>1914.1509433962262</v>
      </c>
      <c r="G24" s="45">
        <v>1648.6792452830189</v>
      </c>
      <c r="H24" s="45">
        <v>2450.6289308176101</v>
      </c>
      <c r="I24" s="45">
        <v>1893.0817610062895</v>
      </c>
      <c r="J24" s="45">
        <v>2024.2138364779876</v>
      </c>
      <c r="K24" s="45">
        <v>1833.0188679245284</v>
      </c>
      <c r="L24" s="45">
        <v>2154.1509433962265</v>
      </c>
      <c r="M24" s="45">
        <v>3047.7358490566039</v>
      </c>
      <c r="N24" s="45">
        <v>2013.4591194968548</v>
      </c>
    </row>
    <row r="25" spans="1:14" x14ac:dyDescent="0.2">
      <c r="A25" s="50" t="s">
        <v>97</v>
      </c>
      <c r="B25" s="45">
        <v>131.82389937106919</v>
      </c>
      <c r="C25" s="45">
        <v>9.5597484276729556</v>
      </c>
      <c r="D25" s="45">
        <v>16.981132075471699</v>
      </c>
      <c r="E25" s="45">
        <v>18.427672955974842</v>
      </c>
      <c r="F25" s="45">
        <v>16.415094339622641</v>
      </c>
      <c r="G25" s="45">
        <v>6.2264150943396226</v>
      </c>
      <c r="H25" s="45">
        <v>5.0943396226415096</v>
      </c>
      <c r="I25" s="45">
        <v>4.5283018867924527</v>
      </c>
      <c r="J25" s="45">
        <v>5.9119496855345908</v>
      </c>
      <c r="K25" s="45">
        <v>9.1194968553459113</v>
      </c>
      <c r="L25" s="45">
        <v>11.823899371069182</v>
      </c>
      <c r="M25" s="45">
        <v>18.930817610062892</v>
      </c>
      <c r="N25" s="45">
        <v>8.8050314465408803</v>
      </c>
    </row>
    <row r="26" spans="1:14" x14ac:dyDescent="0.2">
      <c r="A26" s="43" t="s">
        <v>6</v>
      </c>
      <c r="B26" s="44">
        <f>SUM(C26:N26)</f>
        <v>942400.14779874228</v>
      </c>
      <c r="C26" s="44">
        <f>SUM(C27:C28)</f>
        <v>72730.10377358491</v>
      </c>
      <c r="D26" s="44">
        <f t="shared" ref="D26:N26" si="4">SUM(D27:D28)</f>
        <v>79312.075471698117</v>
      </c>
      <c r="E26" s="44">
        <f t="shared" si="4"/>
        <v>77989.308176100632</v>
      </c>
      <c r="F26" s="44">
        <f t="shared" si="4"/>
        <v>80083.773584905663</v>
      </c>
      <c r="G26" s="44">
        <f t="shared" si="4"/>
        <v>84402.893081760994</v>
      </c>
      <c r="H26" s="44">
        <f t="shared" si="4"/>
        <v>83857.735849056611</v>
      </c>
      <c r="I26" s="44">
        <f t="shared" si="4"/>
        <v>82185.471698113208</v>
      </c>
      <c r="J26" s="44">
        <f t="shared" si="4"/>
        <v>78287.15094339622</v>
      </c>
      <c r="K26" s="44">
        <f t="shared" si="4"/>
        <v>73947.547169811325</v>
      </c>
      <c r="L26" s="44">
        <f t="shared" si="4"/>
        <v>79561.509433962259</v>
      </c>
      <c r="M26" s="44">
        <f t="shared" si="4"/>
        <v>74093.522012578615</v>
      </c>
      <c r="N26" s="44">
        <f t="shared" si="4"/>
        <v>75949.05660377357</v>
      </c>
    </row>
    <row r="27" spans="1:14" x14ac:dyDescent="0.2">
      <c r="A27" s="50" t="s">
        <v>26</v>
      </c>
      <c r="B27" s="45">
        <f>SUM(C27:N27)</f>
        <v>349326.10062893078</v>
      </c>
      <c r="C27" s="45">
        <v>26512.201257861634</v>
      </c>
      <c r="D27" s="45">
        <v>30348.490566037737</v>
      </c>
      <c r="E27" s="45">
        <v>30490.062893081766</v>
      </c>
      <c r="F27" s="45">
        <v>29846.918238993709</v>
      </c>
      <c r="G27" s="45">
        <v>31636.540880503144</v>
      </c>
      <c r="H27" s="45">
        <v>30552.893081761005</v>
      </c>
      <c r="I27" s="45">
        <v>29993.396226415098</v>
      </c>
      <c r="J27" s="45">
        <v>30144.654088050313</v>
      </c>
      <c r="K27" s="45">
        <v>27053.14465408805</v>
      </c>
      <c r="L27" s="45">
        <v>30503.018867924529</v>
      </c>
      <c r="M27" s="45">
        <v>26547.169811320757</v>
      </c>
      <c r="N27" s="45">
        <v>25697.610062893076</v>
      </c>
    </row>
    <row r="28" spans="1:14" x14ac:dyDescent="0.2">
      <c r="A28" s="50" t="s">
        <v>27</v>
      </c>
      <c r="B28" s="45">
        <f>SUM(C28:N28)</f>
        <v>593074.04716981121</v>
      </c>
      <c r="C28" s="45">
        <v>46217.902515723268</v>
      </c>
      <c r="D28" s="45">
        <v>48963.584905660377</v>
      </c>
      <c r="E28" s="45">
        <v>47499.245283018863</v>
      </c>
      <c r="F28" s="45">
        <v>50236.855345911958</v>
      </c>
      <c r="G28" s="45">
        <v>52766.352201257847</v>
      </c>
      <c r="H28" s="45">
        <v>53304.84276729561</v>
      </c>
      <c r="I28" s="45">
        <v>52192.07547169811</v>
      </c>
      <c r="J28" s="45">
        <v>48142.496855345911</v>
      </c>
      <c r="K28" s="45">
        <v>46894.402515723268</v>
      </c>
      <c r="L28" s="45">
        <v>49058.490566037734</v>
      </c>
      <c r="M28" s="45">
        <v>47546.352201257861</v>
      </c>
      <c r="N28" s="45">
        <v>50251.446540880497</v>
      </c>
    </row>
    <row r="29" spans="1:14" x14ac:dyDescent="0.2">
      <c r="A29" s="43" t="s">
        <v>126</v>
      </c>
      <c r="B29" s="44">
        <f>SUM(C29:N29)</f>
        <v>52719.173722208427</v>
      </c>
      <c r="C29" s="44">
        <f>SUM(C30:C55)</f>
        <v>4681.1320754716971</v>
      </c>
      <c r="D29" s="44">
        <f t="shared" ref="D29:N29" si="5">SUM(D30:D55)</f>
        <v>5453.0188679245302</v>
      </c>
      <c r="E29" s="44">
        <f t="shared" si="5"/>
        <v>5438.7421383647797</v>
      </c>
      <c r="F29" s="44">
        <f t="shared" si="5"/>
        <v>4504.7169811320746</v>
      </c>
      <c r="G29" s="44">
        <f t="shared" si="5"/>
        <v>3843.647798742139</v>
      </c>
      <c r="H29" s="44">
        <f t="shared" si="5"/>
        <v>5290.6289308176092</v>
      </c>
      <c r="I29" s="44">
        <f t="shared" si="5"/>
        <v>3571.8238993710693</v>
      </c>
      <c r="J29" s="44">
        <f t="shared" si="5"/>
        <v>3822.6415094339627</v>
      </c>
      <c r="K29" s="44">
        <f t="shared" si="5"/>
        <v>3916.2893081761003</v>
      </c>
      <c r="L29" s="44">
        <f t="shared" si="5"/>
        <v>3454.4654088050315</v>
      </c>
      <c r="M29" s="44">
        <f t="shared" si="5"/>
        <v>3920.9433962264156</v>
      </c>
      <c r="N29" s="44">
        <f t="shared" si="5"/>
        <v>4821.1234077430227</v>
      </c>
    </row>
    <row r="30" spans="1:14" x14ac:dyDescent="0.2">
      <c r="A30" s="50" t="s">
        <v>75</v>
      </c>
      <c r="B30" s="45">
        <v>8767.3584905660391</v>
      </c>
      <c r="C30" s="45">
        <v>820.44025157232704</v>
      </c>
      <c r="D30" s="45">
        <v>915.84905660377365</v>
      </c>
      <c r="E30" s="45">
        <v>1071.25786163522</v>
      </c>
      <c r="F30" s="45">
        <v>929.99999999999989</v>
      </c>
      <c r="G30" s="45">
        <v>708.74213836477998</v>
      </c>
      <c r="H30" s="45">
        <v>1043.0188679245282</v>
      </c>
      <c r="I30" s="45">
        <v>431.25786163522014</v>
      </c>
      <c r="J30" s="45">
        <v>506.91823899371064</v>
      </c>
      <c r="K30" s="45">
        <v>473.01886792452831</v>
      </c>
      <c r="L30" s="45">
        <v>455.40880503144655</v>
      </c>
      <c r="M30" s="45">
        <v>630.25157232704396</v>
      </c>
      <c r="N30" s="45">
        <v>781.19496855345938</v>
      </c>
    </row>
    <row r="31" spans="1:14" x14ac:dyDescent="0.2">
      <c r="A31" s="50" t="s">
        <v>29</v>
      </c>
      <c r="B31" s="45">
        <v>379.24528301886789</v>
      </c>
      <c r="C31" s="45">
        <v>0.62893081761006286</v>
      </c>
      <c r="D31" s="45">
        <v>8.6163522012578611</v>
      </c>
      <c r="E31" s="45">
        <v>23.20754716981132</v>
      </c>
      <c r="F31" s="45">
        <v>121.44654088050314</v>
      </c>
      <c r="G31" s="45">
        <v>156.54088050314465</v>
      </c>
      <c r="H31" s="45">
        <v>53.270440251572325</v>
      </c>
      <c r="I31" s="45">
        <v>6.1635220125786159</v>
      </c>
      <c r="J31" s="45">
        <v>9.3710691823899364</v>
      </c>
      <c r="K31" s="45">
        <v>0</v>
      </c>
      <c r="L31" s="45">
        <v>0</v>
      </c>
      <c r="M31" s="45">
        <v>0</v>
      </c>
      <c r="N31" s="45">
        <v>0</v>
      </c>
    </row>
    <row r="32" spans="1:14" x14ac:dyDescent="0.2">
      <c r="A32" s="50" t="s">
        <v>31</v>
      </c>
      <c r="B32" s="45">
        <v>8830.8176100628916</v>
      </c>
      <c r="C32" s="45">
        <v>865.03144654088032</v>
      </c>
      <c r="D32" s="45">
        <v>837.98742138364787</v>
      </c>
      <c r="E32" s="45">
        <v>928.61635220125788</v>
      </c>
      <c r="F32" s="45">
        <v>538.80503144654085</v>
      </c>
      <c r="G32" s="45">
        <v>707.67295597484281</v>
      </c>
      <c r="H32" s="45">
        <v>697.29559748427675</v>
      </c>
      <c r="I32" s="45">
        <v>600.0628930817611</v>
      </c>
      <c r="J32" s="45">
        <v>582.2641509433962</v>
      </c>
      <c r="K32" s="45">
        <v>692.51572327044028</v>
      </c>
      <c r="L32" s="45">
        <v>586.22641509433959</v>
      </c>
      <c r="M32" s="45">
        <v>864.46540880503142</v>
      </c>
      <c r="N32" s="45">
        <v>929.87421383647779</v>
      </c>
    </row>
    <row r="33" spans="1:14" x14ac:dyDescent="0.2">
      <c r="A33" s="50" t="s">
        <v>33</v>
      </c>
      <c r="B33" s="45">
        <v>4213.9622641509441</v>
      </c>
      <c r="C33" s="45">
        <v>433.64779874213838</v>
      </c>
      <c r="D33" s="45">
        <v>441.00628930817612</v>
      </c>
      <c r="E33" s="45">
        <v>364.77987421383648</v>
      </c>
      <c r="F33" s="45">
        <v>134.21383647798743</v>
      </c>
      <c r="G33" s="45">
        <v>280.18867924528308</v>
      </c>
      <c r="H33" s="45">
        <v>523.33333333333337</v>
      </c>
      <c r="I33" s="45">
        <v>313.52201257861634</v>
      </c>
      <c r="J33" s="45">
        <v>305.97484276729557</v>
      </c>
      <c r="K33" s="45">
        <v>300.94339622641508</v>
      </c>
      <c r="L33" s="45">
        <v>222.76729559748426</v>
      </c>
      <c r="M33" s="45">
        <v>399.62264150943395</v>
      </c>
      <c r="N33" s="45">
        <v>493.96226415094338</v>
      </c>
    </row>
    <row r="34" spans="1:14" x14ac:dyDescent="0.2">
      <c r="A34" s="50" t="s">
        <v>28</v>
      </c>
      <c r="B34" s="45">
        <v>4899.3710691823908</v>
      </c>
      <c r="C34" s="45">
        <v>267.35849056603774</v>
      </c>
      <c r="D34" s="45">
        <v>414.40251572327048</v>
      </c>
      <c r="E34" s="45">
        <v>695.78616352201266</v>
      </c>
      <c r="F34" s="45">
        <v>951.00628930817606</v>
      </c>
      <c r="G34" s="45">
        <v>454.33962264150949</v>
      </c>
      <c r="H34" s="45">
        <v>365.66037735849056</v>
      </c>
      <c r="I34" s="45">
        <v>474.33962264150944</v>
      </c>
      <c r="J34" s="45">
        <v>378.23899371069189</v>
      </c>
      <c r="K34" s="45">
        <v>376.66666666666669</v>
      </c>
      <c r="L34" s="45">
        <v>231.06918238993711</v>
      </c>
      <c r="M34" s="45">
        <v>117.29559748427671</v>
      </c>
      <c r="N34" s="45">
        <v>173.20754716981131</v>
      </c>
    </row>
    <row r="35" spans="1:14" x14ac:dyDescent="0.2">
      <c r="A35" s="50" t="s">
        <v>37</v>
      </c>
      <c r="B35" s="45">
        <v>963.08694728713215</v>
      </c>
      <c r="C35" s="45">
        <v>89.622641509433976</v>
      </c>
      <c r="D35" s="45">
        <v>119.55974842767296</v>
      </c>
      <c r="E35" s="45">
        <v>55.031446540880502</v>
      </c>
      <c r="F35" s="45">
        <v>91.57232704402513</v>
      </c>
      <c r="G35" s="45">
        <v>59.999999999999986</v>
      </c>
      <c r="H35" s="45">
        <v>91.761006289308156</v>
      </c>
      <c r="I35" s="45">
        <v>88.050314465408803</v>
      </c>
      <c r="J35" s="45">
        <v>64.968553459119491</v>
      </c>
      <c r="K35" s="45">
        <v>52.95597484276729</v>
      </c>
      <c r="L35" s="45">
        <v>95.849056603773576</v>
      </c>
      <c r="M35" s="45">
        <v>91.509433962264154</v>
      </c>
      <c r="N35" s="45">
        <v>62.20644414247802</v>
      </c>
    </row>
    <row r="36" spans="1:14" x14ac:dyDescent="0.2">
      <c r="A36" s="50" t="s">
        <v>34</v>
      </c>
      <c r="B36" s="45">
        <v>1654.9685534591194</v>
      </c>
      <c r="C36" s="45">
        <v>296.91823899371076</v>
      </c>
      <c r="D36" s="45">
        <v>152.26415094339626</v>
      </c>
      <c r="E36" s="45">
        <v>212.32704402515719</v>
      </c>
      <c r="F36" s="45">
        <v>103.20754716981132</v>
      </c>
      <c r="G36" s="45">
        <v>97.735849056603769</v>
      </c>
      <c r="H36" s="45">
        <v>100.69182389937107</v>
      </c>
      <c r="I36" s="45">
        <v>148.0503144654088</v>
      </c>
      <c r="J36" s="45">
        <v>103.96226415094338</v>
      </c>
      <c r="K36" s="45">
        <v>98.238993710691815</v>
      </c>
      <c r="L36" s="45">
        <v>106.79245283018868</v>
      </c>
      <c r="M36" s="45">
        <v>102.64150943396226</v>
      </c>
      <c r="N36" s="45">
        <v>132.13836477987422</v>
      </c>
    </row>
    <row r="37" spans="1:14" x14ac:dyDescent="0.2">
      <c r="A37" s="50" t="s">
        <v>38</v>
      </c>
      <c r="B37" s="45">
        <v>890.81761006289298</v>
      </c>
      <c r="C37" s="45">
        <v>66.352201257861637</v>
      </c>
      <c r="D37" s="45">
        <v>110.31446540880503</v>
      </c>
      <c r="E37" s="45">
        <v>105.84905660377355</v>
      </c>
      <c r="F37" s="45">
        <v>41.446540880503136</v>
      </c>
      <c r="G37" s="45">
        <v>49.371069182389931</v>
      </c>
      <c r="H37" s="45">
        <v>80.817610062893081</v>
      </c>
      <c r="I37" s="45">
        <v>89.622641509433947</v>
      </c>
      <c r="J37" s="45">
        <v>68.301886792452834</v>
      </c>
      <c r="K37" s="45">
        <v>89.308176100628927</v>
      </c>
      <c r="L37" s="45">
        <v>61.949685534591197</v>
      </c>
      <c r="M37" s="45">
        <v>58.176100628930818</v>
      </c>
      <c r="N37" s="45">
        <v>69.308176100628927</v>
      </c>
    </row>
    <row r="38" spans="1:14" x14ac:dyDescent="0.2">
      <c r="A38" s="50" t="s">
        <v>39</v>
      </c>
      <c r="B38" s="45">
        <v>6914.4654088050311</v>
      </c>
      <c r="C38" s="45">
        <v>613.45911949685535</v>
      </c>
      <c r="D38" s="45">
        <v>974.02515723270437</v>
      </c>
      <c r="E38" s="45">
        <v>787.48427672955972</v>
      </c>
      <c r="F38" s="45">
        <v>386.10062893081755</v>
      </c>
      <c r="G38" s="45">
        <v>374.46540880503142</v>
      </c>
      <c r="H38" s="45">
        <v>474.27672955974845</v>
      </c>
      <c r="I38" s="45">
        <v>476.03773584905662</v>
      </c>
      <c r="J38" s="45">
        <v>481.38364779874212</v>
      </c>
      <c r="K38" s="45">
        <v>498.17610062893078</v>
      </c>
      <c r="L38" s="45">
        <v>439.30817610062894</v>
      </c>
      <c r="M38" s="45">
        <v>487.92452830188671</v>
      </c>
      <c r="N38" s="45">
        <v>921.82389937106927</v>
      </c>
    </row>
    <row r="39" spans="1:14" x14ac:dyDescent="0.2">
      <c r="A39" s="50" t="s">
        <v>76</v>
      </c>
      <c r="B39" s="45">
        <v>1607.2327044025155</v>
      </c>
      <c r="C39" s="45">
        <v>160.06289308176096</v>
      </c>
      <c r="D39" s="45">
        <v>166.9182389937107</v>
      </c>
      <c r="E39" s="45">
        <v>209.87421383647799</v>
      </c>
      <c r="F39" s="45">
        <v>203.83647798742138</v>
      </c>
      <c r="G39" s="45">
        <v>93.396226415094318</v>
      </c>
      <c r="H39" s="45">
        <v>167.29559748427675</v>
      </c>
      <c r="I39" s="45">
        <v>75.534591194968556</v>
      </c>
      <c r="J39" s="45">
        <v>105.9748427672956</v>
      </c>
      <c r="K39" s="45">
        <v>87.987421383647799</v>
      </c>
      <c r="L39" s="45">
        <v>122.89308176100629</v>
      </c>
      <c r="M39" s="45">
        <v>86.79245283018868</v>
      </c>
      <c r="N39" s="45">
        <v>126.66666666666663</v>
      </c>
    </row>
    <row r="40" spans="1:14" x14ac:dyDescent="0.2">
      <c r="A40" s="50" t="s">
        <v>77</v>
      </c>
      <c r="B40" s="45">
        <v>0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</row>
    <row r="41" spans="1:14" x14ac:dyDescent="0.2">
      <c r="A41" s="50" t="s">
        <v>36</v>
      </c>
      <c r="B41" s="45">
        <v>2109.748427672956</v>
      </c>
      <c r="C41" s="45">
        <v>151.69811320754718</v>
      </c>
      <c r="D41" s="45">
        <v>217.42138364779873</v>
      </c>
      <c r="E41" s="45">
        <v>165.59748427672957</v>
      </c>
      <c r="F41" s="45">
        <v>114.65408805031446</v>
      </c>
      <c r="G41" s="45">
        <v>90.628930817610055</v>
      </c>
      <c r="H41" s="45">
        <v>590.25157232704396</v>
      </c>
      <c r="I41" s="45">
        <v>91.698113207547195</v>
      </c>
      <c r="J41" s="45">
        <v>100.56603773584906</v>
      </c>
      <c r="K41" s="45">
        <v>102.13836477987424</v>
      </c>
      <c r="L41" s="45">
        <v>151.00628930817609</v>
      </c>
      <c r="M41" s="45">
        <v>174.84276729559747</v>
      </c>
      <c r="N41" s="45">
        <v>159.24528301886792</v>
      </c>
    </row>
    <row r="42" spans="1:14" x14ac:dyDescent="0.2">
      <c r="A42" s="50" t="s">
        <v>78</v>
      </c>
      <c r="B42" s="45">
        <v>351.32075471698107</v>
      </c>
      <c r="C42" s="45">
        <v>28.867924528301884</v>
      </c>
      <c r="D42" s="45">
        <v>38.364779874213838</v>
      </c>
      <c r="E42" s="45">
        <v>18.9937106918239</v>
      </c>
      <c r="F42" s="45">
        <v>29.811320754716981</v>
      </c>
      <c r="G42" s="45">
        <v>29.433962264150942</v>
      </c>
      <c r="H42" s="45">
        <v>25.220125786163518</v>
      </c>
      <c r="I42" s="45">
        <v>23.270440251572328</v>
      </c>
      <c r="J42" s="45">
        <v>27.044025157232706</v>
      </c>
      <c r="K42" s="45">
        <v>32.767295597484278</v>
      </c>
      <c r="L42" s="45">
        <v>22.641509433962263</v>
      </c>
      <c r="M42" s="45">
        <v>20.314465408805031</v>
      </c>
      <c r="N42" s="45">
        <v>54.591194968553467</v>
      </c>
    </row>
    <row r="43" spans="1:14" x14ac:dyDescent="0.2">
      <c r="A43" s="50" t="s">
        <v>79</v>
      </c>
      <c r="B43" s="45">
        <v>126.22641509433963</v>
      </c>
      <c r="C43" s="45">
        <v>7.5471698113207548</v>
      </c>
      <c r="D43" s="45">
        <v>8.8050314465408803</v>
      </c>
      <c r="E43" s="45">
        <v>5.2201257861635231</v>
      </c>
      <c r="F43" s="45">
        <v>9.4339622641509457</v>
      </c>
      <c r="G43" s="45">
        <v>6.9182389937106921</v>
      </c>
      <c r="H43" s="45">
        <v>9.8113207547169825</v>
      </c>
      <c r="I43" s="45">
        <v>12.830188679245282</v>
      </c>
      <c r="J43" s="45">
        <v>9.8113207547169807</v>
      </c>
      <c r="K43" s="45">
        <v>18.867924528301888</v>
      </c>
      <c r="L43" s="45">
        <v>14.088050314465409</v>
      </c>
      <c r="M43" s="45">
        <v>11.446540880503145</v>
      </c>
      <c r="N43" s="45">
        <v>11.446540880503145</v>
      </c>
    </row>
    <row r="44" spans="1:14" x14ac:dyDescent="0.2">
      <c r="A44" s="50" t="s">
        <v>80</v>
      </c>
      <c r="B44" s="45">
        <v>484.95469944960217</v>
      </c>
      <c r="C44" s="45">
        <v>36.477987421383645</v>
      </c>
      <c r="D44" s="45">
        <v>39.056603773584904</v>
      </c>
      <c r="E44" s="45">
        <v>27.044025157232699</v>
      </c>
      <c r="F44" s="45">
        <v>31.635220125786159</v>
      </c>
      <c r="G44" s="45">
        <v>34.591194968553459</v>
      </c>
      <c r="H44" s="45">
        <v>42.075471698113205</v>
      </c>
      <c r="I44" s="45">
        <v>47.421383647798741</v>
      </c>
      <c r="J44" s="45">
        <v>32.20125786163522</v>
      </c>
      <c r="K44" s="45">
        <v>66.163522012578611</v>
      </c>
      <c r="L44" s="45">
        <v>38.301886792452827</v>
      </c>
      <c r="M44" s="45">
        <v>30.691823899371069</v>
      </c>
      <c r="N44" s="45">
        <v>59.294322091111667</v>
      </c>
    </row>
    <row r="45" spans="1:14" x14ac:dyDescent="0.2">
      <c r="A45" s="50" t="s">
        <v>81</v>
      </c>
      <c r="B45" s="45">
        <v>170.06289308176102</v>
      </c>
      <c r="C45" s="45">
        <v>11.19496855345912</v>
      </c>
      <c r="D45" s="45">
        <v>12.641509433962264</v>
      </c>
      <c r="E45" s="45">
        <v>8.5534591194968552</v>
      </c>
      <c r="F45" s="45">
        <v>16.10062893081761</v>
      </c>
      <c r="G45" s="45">
        <v>10.062893081761006</v>
      </c>
      <c r="H45" s="45">
        <v>22.641509433962263</v>
      </c>
      <c r="I45" s="45">
        <v>18.742138364779873</v>
      </c>
      <c r="J45" s="45">
        <v>7.7358490566037732</v>
      </c>
      <c r="K45" s="45">
        <v>25.786163522012579</v>
      </c>
      <c r="L45" s="45">
        <v>11.635220125786164</v>
      </c>
      <c r="M45" s="45">
        <v>10.50314465408805</v>
      </c>
      <c r="N45" s="45">
        <v>14.465408805031446</v>
      </c>
    </row>
    <row r="46" spans="1:14" x14ac:dyDescent="0.2">
      <c r="A46" s="50" t="s">
        <v>82</v>
      </c>
      <c r="B46" s="45">
        <v>1314.7798742138361</v>
      </c>
      <c r="C46" s="45">
        <v>97.987421383647799</v>
      </c>
      <c r="D46" s="45">
        <v>116.47798742138365</v>
      </c>
      <c r="E46" s="45">
        <v>103.77358490566034</v>
      </c>
      <c r="F46" s="45">
        <v>90.06289308176099</v>
      </c>
      <c r="G46" s="45">
        <v>173.20754716981131</v>
      </c>
      <c r="H46" s="45">
        <v>154.59119496855345</v>
      </c>
      <c r="I46" s="45">
        <v>106.79245283018868</v>
      </c>
      <c r="J46" s="45">
        <v>81.132075471698116</v>
      </c>
      <c r="K46" s="45">
        <v>110.18867924528301</v>
      </c>
      <c r="L46" s="45">
        <v>94.213836477987414</v>
      </c>
      <c r="M46" s="45">
        <v>89.371069182389931</v>
      </c>
      <c r="N46" s="45">
        <v>96.981132075471692</v>
      </c>
    </row>
    <row r="47" spans="1:14" x14ac:dyDescent="0.2">
      <c r="A47" s="50" t="s">
        <v>84</v>
      </c>
      <c r="B47" s="45">
        <v>944.65408805031439</v>
      </c>
      <c r="C47" s="45">
        <v>49.371069182389938</v>
      </c>
      <c r="D47" s="45">
        <v>78.86792452830187</v>
      </c>
      <c r="E47" s="45">
        <v>63.018867924528301</v>
      </c>
      <c r="F47" s="45">
        <v>71.698113207547166</v>
      </c>
      <c r="G47" s="45">
        <v>45.283018867924525</v>
      </c>
      <c r="H47" s="45">
        <v>114.52830188679245</v>
      </c>
      <c r="I47" s="45">
        <v>106.79245283018868</v>
      </c>
      <c r="J47" s="45">
        <v>57.232704402515722</v>
      </c>
      <c r="K47" s="45">
        <v>95.849056603773576</v>
      </c>
      <c r="L47" s="45">
        <v>77.987421383647799</v>
      </c>
      <c r="M47" s="45">
        <v>102.13836477987421</v>
      </c>
      <c r="N47" s="45">
        <v>81.886792452830193</v>
      </c>
    </row>
    <row r="48" spans="1:14" x14ac:dyDescent="0.2">
      <c r="A48" s="50" t="s">
        <v>113</v>
      </c>
      <c r="B48" s="45">
        <v>3369.8113207547171</v>
      </c>
      <c r="C48" s="45">
        <v>379.43396226415098</v>
      </c>
      <c r="D48" s="45">
        <v>205.47169811320754</v>
      </c>
      <c r="E48" s="45">
        <v>249.43396226415092</v>
      </c>
      <c r="F48" s="45">
        <v>218.42767295597486</v>
      </c>
      <c r="G48" s="45">
        <v>166.1635220125786</v>
      </c>
      <c r="H48" s="45">
        <v>391.38364779874212</v>
      </c>
      <c r="I48" s="45">
        <v>173.33333333333334</v>
      </c>
      <c r="J48" s="45">
        <v>434.84276729559747</v>
      </c>
      <c r="K48" s="45">
        <v>282.01257861635219</v>
      </c>
      <c r="L48" s="45">
        <v>234.15094339622641</v>
      </c>
      <c r="M48" s="45">
        <v>359.1823899371069</v>
      </c>
      <c r="N48" s="45">
        <v>275.97484276729557</v>
      </c>
    </row>
    <row r="49" spans="1:14" x14ac:dyDescent="0.2">
      <c r="A49" s="50" t="s">
        <v>98</v>
      </c>
      <c r="B49" s="45">
        <v>713.20754716981128</v>
      </c>
      <c r="C49" s="45">
        <v>76.79245283018868</v>
      </c>
      <c r="D49" s="45">
        <v>44.213836477987421</v>
      </c>
      <c r="E49" s="45">
        <v>62.075471698113198</v>
      </c>
      <c r="F49" s="45">
        <v>51.257861635220131</v>
      </c>
      <c r="G49" s="45">
        <v>48.930817610062888</v>
      </c>
      <c r="H49" s="45">
        <v>41.823899371069182</v>
      </c>
      <c r="I49" s="45">
        <v>51.635220125786162</v>
      </c>
      <c r="J49" s="45">
        <v>59.245283018867923</v>
      </c>
      <c r="K49" s="45">
        <v>119.43396226415094</v>
      </c>
      <c r="L49" s="45">
        <v>61.635220125786162</v>
      </c>
      <c r="M49" s="45">
        <v>46.729559748427675</v>
      </c>
      <c r="N49" s="45">
        <v>49.433962264150942</v>
      </c>
    </row>
    <row r="50" spans="1:14" x14ac:dyDescent="0.2">
      <c r="A50" s="50" t="s">
        <v>99</v>
      </c>
      <c r="B50" s="45">
        <v>8.7421383647798763</v>
      </c>
      <c r="C50" s="45">
        <v>0</v>
      </c>
      <c r="D50" s="45">
        <v>1.8867924528301887</v>
      </c>
      <c r="E50" s="45">
        <v>0</v>
      </c>
      <c r="F50" s="45">
        <v>0</v>
      </c>
      <c r="G50" s="45">
        <v>0.37735849056603771</v>
      </c>
      <c r="H50" s="45">
        <v>0</v>
      </c>
      <c r="I50" s="45">
        <v>0</v>
      </c>
      <c r="J50" s="45">
        <v>1.0062893081761006</v>
      </c>
      <c r="K50" s="45">
        <v>2.0125786163522013</v>
      </c>
      <c r="L50" s="45">
        <v>0.69182389937106914</v>
      </c>
      <c r="M50" s="45">
        <v>1.8867924528301887</v>
      </c>
      <c r="N50" s="45">
        <v>0.88050314465408808</v>
      </c>
    </row>
    <row r="51" spans="1:14" x14ac:dyDescent="0.2">
      <c r="A51" s="50" t="s">
        <v>100</v>
      </c>
      <c r="B51" s="45">
        <v>485.7861635220126</v>
      </c>
      <c r="C51" s="45">
        <v>37.735849056603776</v>
      </c>
      <c r="D51" s="45">
        <v>78.867924528301884</v>
      </c>
      <c r="E51" s="45">
        <v>22.012578616352201</v>
      </c>
      <c r="F51" s="45">
        <v>28.553459119496853</v>
      </c>
      <c r="G51" s="45">
        <v>16.855345911949684</v>
      </c>
      <c r="H51" s="45">
        <v>30.566037735849051</v>
      </c>
      <c r="I51" s="45">
        <v>42.893081761006279</v>
      </c>
      <c r="J51" s="45">
        <v>45.157232704402517</v>
      </c>
      <c r="K51" s="45">
        <v>39.308176100628927</v>
      </c>
      <c r="L51" s="45">
        <v>37.610062893081761</v>
      </c>
      <c r="M51" s="45">
        <v>37.044025157232703</v>
      </c>
      <c r="N51" s="45">
        <v>69.182389937106919</v>
      </c>
    </row>
    <row r="52" spans="1:14" x14ac:dyDescent="0.2">
      <c r="A52" s="50" t="s">
        <v>101</v>
      </c>
      <c r="B52" s="45">
        <v>602.9559748427672</v>
      </c>
      <c r="C52" s="45">
        <v>20.754716981132074</v>
      </c>
      <c r="D52" s="45">
        <v>54.40251572327044</v>
      </c>
      <c r="E52" s="45">
        <v>31.823899371069185</v>
      </c>
      <c r="F52" s="45">
        <v>48.490566037735846</v>
      </c>
      <c r="G52" s="45">
        <v>24.528301886792452</v>
      </c>
      <c r="H52" s="45">
        <v>74.591194968553438</v>
      </c>
      <c r="I52" s="45">
        <v>41.132075471698116</v>
      </c>
      <c r="J52" s="45">
        <v>74.842767295597483</v>
      </c>
      <c r="K52" s="45">
        <v>37.79874213836478</v>
      </c>
      <c r="L52" s="45">
        <v>81.069182389937112</v>
      </c>
      <c r="M52" s="45">
        <v>62.578616352201259</v>
      </c>
      <c r="N52" s="45">
        <v>50.943396226415096</v>
      </c>
    </row>
    <row r="53" spans="1:14" x14ac:dyDescent="0.2">
      <c r="A53" s="50" t="s">
        <v>102</v>
      </c>
      <c r="B53" s="45">
        <v>231.69811320754718</v>
      </c>
      <c r="C53" s="45">
        <v>16.10062893081761</v>
      </c>
      <c r="D53" s="45">
        <v>18.742138364779876</v>
      </c>
      <c r="E53" s="45">
        <v>12.830188679245282</v>
      </c>
      <c r="F53" s="45">
        <v>15.220125786163521</v>
      </c>
      <c r="G53" s="45">
        <v>12.389937106918239</v>
      </c>
      <c r="H53" s="45">
        <v>13.584905660377359</v>
      </c>
      <c r="I53" s="45">
        <v>19.119496855345911</v>
      </c>
      <c r="J53" s="45">
        <v>18.679245283018869</v>
      </c>
      <c r="K53" s="45">
        <v>26.352201257861633</v>
      </c>
      <c r="L53" s="45">
        <v>27.735849056603772</v>
      </c>
      <c r="M53" s="45">
        <v>20.628930817610062</v>
      </c>
      <c r="N53" s="45">
        <v>30.314465408805031</v>
      </c>
    </row>
    <row r="54" spans="1:14" x14ac:dyDescent="0.2">
      <c r="A54" s="50" t="s">
        <v>83</v>
      </c>
      <c r="B54" s="45">
        <v>2129.8113207547171</v>
      </c>
      <c r="C54" s="45">
        <v>132.13836477987422</v>
      </c>
      <c r="D54" s="45">
        <v>372.38993710691824</v>
      </c>
      <c r="E54" s="45">
        <v>180.88050314465409</v>
      </c>
      <c r="F54" s="45">
        <v>229.62264150943395</v>
      </c>
      <c r="G54" s="45">
        <v>175.09433962264151</v>
      </c>
      <c r="H54" s="45">
        <v>154.59119496855345</v>
      </c>
      <c r="I54" s="45">
        <v>102.20125786163521</v>
      </c>
      <c r="J54" s="45">
        <v>172.95597484276729</v>
      </c>
      <c r="K54" s="45">
        <v>189.43396226415095</v>
      </c>
      <c r="L54" s="45">
        <v>173.20754716981131</v>
      </c>
      <c r="M54" s="45">
        <v>94.465408805031444</v>
      </c>
      <c r="N54" s="45">
        <v>152.83018867924528</v>
      </c>
    </row>
    <row r="55" spans="1:14" x14ac:dyDescent="0.2">
      <c r="A55" s="50" t="s">
        <v>104</v>
      </c>
      <c r="B55" s="45">
        <v>554.08805031446536</v>
      </c>
      <c r="C55" s="45">
        <v>21.509433962264151</v>
      </c>
      <c r="D55" s="45">
        <v>24.465408805031444</v>
      </c>
      <c r="E55" s="45">
        <v>33.270440251572325</v>
      </c>
      <c r="F55" s="45">
        <v>48.113207547169807</v>
      </c>
      <c r="G55" s="45">
        <v>26.729559748427672</v>
      </c>
      <c r="H55" s="45">
        <v>27.547169811320753</v>
      </c>
      <c r="I55" s="45">
        <v>31.320754716981131</v>
      </c>
      <c r="J55" s="45">
        <v>92.830188679245282</v>
      </c>
      <c r="K55" s="45">
        <v>98.364779874213838</v>
      </c>
      <c r="L55" s="45">
        <v>106.22641509433961</v>
      </c>
      <c r="M55" s="45">
        <v>20.440251572327043</v>
      </c>
      <c r="N55" s="45">
        <v>23.270440251572328</v>
      </c>
    </row>
    <row r="56" spans="1:14" x14ac:dyDescent="0.2">
      <c r="A56" s="43" t="s">
        <v>8</v>
      </c>
      <c r="B56" s="44">
        <f>SUM(C56:N56)</f>
        <v>149778.71069182389</v>
      </c>
      <c r="C56" s="44">
        <f>SUM(C57:C73)</f>
        <v>14917.106918238993</v>
      </c>
      <c r="D56" s="44">
        <f t="shared" ref="D56:N56" si="6">SUM(D57:D73)</f>
        <v>16642.452830188678</v>
      </c>
      <c r="E56" s="44">
        <f t="shared" si="6"/>
        <v>12850.377358490567</v>
      </c>
      <c r="F56" s="44">
        <f t="shared" si="6"/>
        <v>8303.7735849056626</v>
      </c>
      <c r="G56" s="44">
        <f t="shared" si="6"/>
        <v>8208.3647798742149</v>
      </c>
      <c r="H56" s="44">
        <f t="shared" si="6"/>
        <v>12535.283018867925</v>
      </c>
      <c r="I56" s="44">
        <f t="shared" si="6"/>
        <v>10745.094339622641</v>
      </c>
      <c r="J56" s="44">
        <f t="shared" si="6"/>
        <v>9839.0754716981119</v>
      </c>
      <c r="K56" s="44">
        <f t="shared" si="6"/>
        <v>11534.716981132075</v>
      </c>
      <c r="L56" s="44">
        <f t="shared" si="6"/>
        <v>12254.591194968556</v>
      </c>
      <c r="M56" s="44">
        <f t="shared" si="6"/>
        <v>15963.647798742137</v>
      </c>
      <c r="N56" s="44">
        <f t="shared" si="6"/>
        <v>15984.226415094339</v>
      </c>
    </row>
    <row r="57" spans="1:14" x14ac:dyDescent="0.2">
      <c r="A57" s="50" t="s">
        <v>40</v>
      </c>
      <c r="B57" s="45">
        <v>14376.379454926626</v>
      </c>
      <c r="C57" s="45">
        <v>4393.333333333333</v>
      </c>
      <c r="D57" s="45">
        <v>5883.0817610062904</v>
      </c>
      <c r="E57" s="45">
        <v>5006.9811320754725</v>
      </c>
      <c r="F57" s="45">
        <v>782.01257861635213</v>
      </c>
      <c r="G57" s="45">
        <v>712.01257861635202</v>
      </c>
      <c r="H57" s="45">
        <v>2987.4842767295595</v>
      </c>
      <c r="I57" s="45">
        <v>2171.132075471698</v>
      </c>
      <c r="J57" s="45">
        <v>3427.9433962264152</v>
      </c>
      <c r="K57" s="45">
        <v>4781.1949685534591</v>
      </c>
      <c r="L57" s="45">
        <v>4814.3396226415098</v>
      </c>
      <c r="M57" s="45">
        <v>4018.8050314465409</v>
      </c>
      <c r="N57" s="45">
        <v>4150.8176100628934</v>
      </c>
    </row>
    <row r="58" spans="1:14" x14ac:dyDescent="0.2">
      <c r="A58" s="50" t="s">
        <v>44</v>
      </c>
      <c r="B58" s="45">
        <v>4757.3417190775672</v>
      </c>
      <c r="C58" s="45">
        <v>913.45911949685512</v>
      </c>
      <c r="D58" s="45">
        <v>1541.5723270440251</v>
      </c>
      <c r="E58" s="45">
        <v>1040.4402515723268</v>
      </c>
      <c r="F58" s="45">
        <v>756.79245283018861</v>
      </c>
      <c r="G58" s="45">
        <v>1639.6855345911949</v>
      </c>
      <c r="H58" s="45">
        <v>1068.2389937106921</v>
      </c>
      <c r="I58" s="45">
        <v>851.82389937106916</v>
      </c>
      <c r="J58" s="45">
        <v>1076.7295597484274</v>
      </c>
      <c r="K58" s="45">
        <v>1258.4905660377358</v>
      </c>
      <c r="L58" s="45">
        <v>1592.5157232704405</v>
      </c>
      <c r="M58" s="45">
        <v>1006.3522012578616</v>
      </c>
      <c r="N58" s="45">
        <v>1525.9245283018868</v>
      </c>
    </row>
    <row r="59" spans="1:14" x14ac:dyDescent="0.2">
      <c r="A59" s="50" t="s">
        <v>41</v>
      </c>
      <c r="B59" s="45">
        <v>4131.6771488469603</v>
      </c>
      <c r="C59" s="45">
        <v>1125.4088050314465</v>
      </c>
      <c r="D59" s="45">
        <v>973.20754716981139</v>
      </c>
      <c r="E59" s="45">
        <v>948.4905660377359</v>
      </c>
      <c r="F59" s="45">
        <v>931.5094339622641</v>
      </c>
      <c r="G59" s="45">
        <v>861.69811320754718</v>
      </c>
      <c r="H59" s="45">
        <v>817.67295597484281</v>
      </c>
      <c r="I59" s="45">
        <v>704.4654088050313</v>
      </c>
      <c r="J59" s="45">
        <v>869.43396226415109</v>
      </c>
      <c r="K59" s="45">
        <v>642.20125786163521</v>
      </c>
      <c r="L59" s="45">
        <v>992.70440251572325</v>
      </c>
      <c r="M59" s="45">
        <v>2240.5031446540884</v>
      </c>
      <c r="N59" s="45">
        <v>1287.7358490566037</v>
      </c>
    </row>
    <row r="60" spans="1:14" x14ac:dyDescent="0.2">
      <c r="A60" s="50" t="s">
        <v>86</v>
      </c>
      <c r="B60" s="45">
        <v>1677.7987421383646</v>
      </c>
      <c r="C60" s="45">
        <v>81.886792452830193</v>
      </c>
      <c r="D60" s="45">
        <v>161.25786163522011</v>
      </c>
      <c r="E60" s="45">
        <v>99.371069182389931</v>
      </c>
      <c r="F60" s="45">
        <v>77.672955974842765</v>
      </c>
      <c r="G60" s="45">
        <v>64.779874213836479</v>
      </c>
      <c r="H60" s="45">
        <v>102.13836477987422</v>
      </c>
      <c r="I60" s="45">
        <v>75.534591194968556</v>
      </c>
      <c r="J60" s="45">
        <v>57.232704402515722</v>
      </c>
      <c r="K60" s="45">
        <v>61.94968553459119</v>
      </c>
      <c r="L60" s="45">
        <v>57.924528301886788</v>
      </c>
      <c r="M60" s="45">
        <v>791.44654088050299</v>
      </c>
      <c r="N60" s="45">
        <v>46.60377358490566</v>
      </c>
    </row>
    <row r="61" spans="1:14" x14ac:dyDescent="0.2">
      <c r="A61" s="50" t="s">
        <v>87</v>
      </c>
      <c r="B61" s="45">
        <v>7721.8658280922427</v>
      </c>
      <c r="C61" s="45">
        <v>3781.3836477987415</v>
      </c>
      <c r="D61" s="45">
        <v>3429.182389937107</v>
      </c>
      <c r="E61" s="45">
        <v>1936.6037735849056</v>
      </c>
      <c r="F61" s="45">
        <v>1837.1069182389936</v>
      </c>
      <c r="G61" s="45">
        <v>1795.0314465408806</v>
      </c>
      <c r="H61" s="45">
        <v>1426.1635220125786</v>
      </c>
      <c r="I61" s="45">
        <v>850.56603773584902</v>
      </c>
      <c r="J61" s="45">
        <v>470.75471698113205</v>
      </c>
      <c r="K61" s="45">
        <v>560.50314465408803</v>
      </c>
      <c r="L61" s="45">
        <v>774.96855345911945</v>
      </c>
      <c r="M61" s="45">
        <v>2528.9937106918237</v>
      </c>
      <c r="N61" s="45">
        <v>3774.3396226415093</v>
      </c>
    </row>
    <row r="62" spans="1:14" x14ac:dyDescent="0.2">
      <c r="A62" s="50" t="s">
        <v>42</v>
      </c>
      <c r="B62" s="45">
        <v>9430.2515723270426</v>
      </c>
      <c r="C62" s="45">
        <v>461.9496855345912</v>
      </c>
      <c r="D62" s="45">
        <v>783.0817610062893</v>
      </c>
      <c r="E62" s="45">
        <v>643.64779874213821</v>
      </c>
      <c r="F62" s="45">
        <v>1501.6352201257864</v>
      </c>
      <c r="G62" s="45">
        <v>489.55974842767296</v>
      </c>
      <c r="H62" s="45">
        <v>1066.3522012578617</v>
      </c>
      <c r="I62" s="45">
        <v>698.23899371069183</v>
      </c>
      <c r="J62" s="45">
        <v>415.40880503144655</v>
      </c>
      <c r="K62" s="45">
        <v>579.49685534591197</v>
      </c>
      <c r="L62" s="45">
        <v>502.20125786163516</v>
      </c>
      <c r="M62" s="45">
        <v>1267.2327044025158</v>
      </c>
      <c r="N62" s="45">
        <v>1021.4465408805032</v>
      </c>
    </row>
    <row r="63" spans="1:14" x14ac:dyDescent="0.2">
      <c r="A63" s="50" t="s">
        <v>88</v>
      </c>
      <c r="B63" s="45">
        <v>10026.666666666666</v>
      </c>
      <c r="C63" s="45">
        <v>2843.6477987421376</v>
      </c>
      <c r="D63" s="45">
        <v>2717.8616352201257</v>
      </c>
      <c r="E63" s="45">
        <v>1858.2389937106918</v>
      </c>
      <c r="F63" s="45">
        <v>1642.0754716981132</v>
      </c>
      <c r="G63" s="45">
        <v>1948.7421383647795</v>
      </c>
      <c r="H63" s="45">
        <v>3132.7044025157234</v>
      </c>
      <c r="I63" s="45">
        <v>3235.9119496855346</v>
      </c>
      <c r="J63" s="45">
        <v>2164.8427672955968</v>
      </c>
      <c r="K63" s="45">
        <v>2361.3207547169809</v>
      </c>
      <c r="L63" s="45">
        <v>2597.3584905660377</v>
      </c>
      <c r="M63" s="45">
        <v>2745.7861635220124</v>
      </c>
      <c r="N63" s="45">
        <v>2831.5094339622642</v>
      </c>
    </row>
    <row r="64" spans="1:14" x14ac:dyDescent="0.2">
      <c r="A64" s="50" t="s">
        <v>45</v>
      </c>
      <c r="B64" s="45">
        <v>325.80712788259956</v>
      </c>
      <c r="C64" s="45">
        <v>153.45911949685535</v>
      </c>
      <c r="D64" s="45">
        <v>154.15094339622641</v>
      </c>
      <c r="E64" s="45">
        <v>43.899371069182386</v>
      </c>
      <c r="F64" s="45">
        <v>47.169811320754718</v>
      </c>
      <c r="G64" s="45">
        <v>36.226415094339622</v>
      </c>
      <c r="H64" s="45">
        <v>32.075471698113205</v>
      </c>
      <c r="I64" s="45">
        <v>1.5094339622641508</v>
      </c>
      <c r="J64" s="45">
        <v>0</v>
      </c>
      <c r="K64" s="45">
        <v>16.666666666666668</v>
      </c>
      <c r="L64" s="45">
        <v>41.0062893081761</v>
      </c>
      <c r="M64" s="45">
        <v>104.0251572327044</v>
      </c>
      <c r="N64" s="45">
        <v>347.23270440251571</v>
      </c>
    </row>
    <row r="65" spans="1:14" x14ac:dyDescent="0.2">
      <c r="A65" s="50" t="s">
        <v>89</v>
      </c>
      <c r="B65" s="45">
        <v>850.20964360587004</v>
      </c>
      <c r="C65" s="45">
        <v>619.74842767295593</v>
      </c>
      <c r="D65" s="45">
        <v>460.4402515723271</v>
      </c>
      <c r="E65" s="45">
        <v>454.84276729559747</v>
      </c>
      <c r="F65" s="45">
        <v>13.584905660377359</v>
      </c>
      <c r="G65" s="45">
        <v>11.320754716981131</v>
      </c>
      <c r="H65" s="45">
        <v>1.5723270440251569</v>
      </c>
      <c r="I65" s="45">
        <v>41.132075471698116</v>
      </c>
      <c r="J65" s="45">
        <v>18.867924528301888</v>
      </c>
      <c r="K65" s="45">
        <v>16.666666666666668</v>
      </c>
      <c r="L65" s="45">
        <v>6.415094339622641</v>
      </c>
      <c r="M65" s="45">
        <v>433.01886792452831</v>
      </c>
      <c r="N65" s="45">
        <v>473.01886792452831</v>
      </c>
    </row>
    <row r="66" spans="1:14" x14ac:dyDescent="0.2">
      <c r="A66" s="50" t="s">
        <v>106</v>
      </c>
      <c r="B66" s="45">
        <v>861.94968553459114</v>
      </c>
      <c r="C66" s="45">
        <v>169.68553459119497</v>
      </c>
      <c r="D66" s="45">
        <v>75.471698113207552</v>
      </c>
      <c r="E66" s="45">
        <v>176.85534591194966</v>
      </c>
      <c r="F66" s="45">
        <v>236.85534591194968</v>
      </c>
      <c r="G66" s="45">
        <v>191.25786163522011</v>
      </c>
      <c r="H66" s="45">
        <v>246.60377358490567</v>
      </c>
      <c r="I66" s="45">
        <v>276.66666666666669</v>
      </c>
      <c r="J66" s="45">
        <v>227.92452830188682</v>
      </c>
      <c r="K66" s="45">
        <v>405.78616352201254</v>
      </c>
      <c r="L66" s="45">
        <v>195.09433962264151</v>
      </c>
      <c r="M66" s="45">
        <v>266.35220125786162</v>
      </c>
      <c r="N66" s="45">
        <v>117.29559748427673</v>
      </c>
    </row>
    <row r="67" spans="1:14" x14ac:dyDescent="0.2">
      <c r="A67" s="50" t="s">
        <v>107</v>
      </c>
      <c r="B67" s="45">
        <v>77.274633123689725</v>
      </c>
      <c r="C67" s="45">
        <v>13.20754716981132</v>
      </c>
      <c r="D67" s="45">
        <v>18.30188679245283</v>
      </c>
      <c r="E67" s="45">
        <v>17.79874213836478</v>
      </c>
      <c r="F67" s="45">
        <v>19.433962264150942</v>
      </c>
      <c r="G67" s="45">
        <v>12.264150943396226</v>
      </c>
      <c r="H67" s="45">
        <v>21.383647798742139</v>
      </c>
      <c r="I67" s="45">
        <v>12.955974842767295</v>
      </c>
      <c r="J67" s="45">
        <v>20.062893081761008</v>
      </c>
      <c r="K67" s="45">
        <v>54.40251572327044</v>
      </c>
      <c r="L67" s="45">
        <v>13.333333333333332</v>
      </c>
      <c r="M67" s="45">
        <v>18.176100628930818</v>
      </c>
      <c r="N67" s="45">
        <v>10.50314465408805</v>
      </c>
    </row>
    <row r="68" spans="1:14" x14ac:dyDescent="0.2">
      <c r="A68" s="50" t="s">
        <v>108</v>
      </c>
      <c r="B68" s="45">
        <v>72.431865828092228</v>
      </c>
      <c r="C68" s="45">
        <v>14.528301886792452</v>
      </c>
      <c r="D68" s="45">
        <v>26.477987421383649</v>
      </c>
      <c r="E68" s="45">
        <v>16.666666666666668</v>
      </c>
      <c r="F68" s="45">
        <v>7.2955974842767297</v>
      </c>
      <c r="G68" s="45">
        <v>3.0188679245283017</v>
      </c>
      <c r="H68" s="45">
        <v>21.383647798742142</v>
      </c>
      <c r="I68" s="45">
        <v>31.320754716981131</v>
      </c>
      <c r="J68" s="45">
        <v>46.100628930817606</v>
      </c>
      <c r="K68" s="45">
        <v>3.1446540880503142</v>
      </c>
      <c r="L68" s="45">
        <v>18.238993710691823</v>
      </c>
      <c r="M68" s="45">
        <v>15.157232704402515</v>
      </c>
      <c r="N68" s="45">
        <v>13.962264150943396</v>
      </c>
    </row>
    <row r="69" spans="1:14" x14ac:dyDescent="0.2">
      <c r="A69" s="50" t="s">
        <v>109</v>
      </c>
      <c r="B69" s="45">
        <v>85.765199161425585</v>
      </c>
      <c r="C69" s="45">
        <v>20.754716981132074</v>
      </c>
      <c r="D69" s="45">
        <v>13.522012578616351</v>
      </c>
      <c r="E69" s="45">
        <v>8.9308176100628938</v>
      </c>
      <c r="F69" s="45">
        <v>15.157232704402515</v>
      </c>
      <c r="G69" s="45">
        <v>26.037735849056602</v>
      </c>
      <c r="H69" s="45">
        <v>37.610062893081761</v>
      </c>
      <c r="I69" s="45">
        <v>16.352201257861633</v>
      </c>
      <c r="J69" s="45">
        <v>22.955974842767294</v>
      </c>
      <c r="K69" s="45">
        <v>24.968553459119498</v>
      </c>
      <c r="L69" s="45">
        <v>29.245283018867923</v>
      </c>
      <c r="M69" s="45">
        <v>22.264150943396228</v>
      </c>
      <c r="N69" s="45">
        <v>19.49685534591195</v>
      </c>
    </row>
    <row r="70" spans="1:14" x14ac:dyDescent="0.2">
      <c r="A70" s="50" t="s">
        <v>47</v>
      </c>
      <c r="B70" s="45">
        <v>1327.6939203354298</v>
      </c>
      <c r="C70" s="45">
        <v>9.8113207547169807</v>
      </c>
      <c r="D70" s="45">
        <v>3.3962264150943398</v>
      </c>
      <c r="E70" s="45">
        <v>57.044025157232703</v>
      </c>
      <c r="F70" s="45">
        <v>127.67295597484276</v>
      </c>
      <c r="G70" s="45">
        <v>78.238993710691801</v>
      </c>
      <c r="H70" s="45">
        <v>1222.0125786163521</v>
      </c>
      <c r="I70" s="45">
        <v>1393.3333333333333</v>
      </c>
      <c r="J70" s="45">
        <v>440.31446540880501</v>
      </c>
      <c r="K70" s="45">
        <v>390.8176100628931</v>
      </c>
      <c r="L70" s="45">
        <v>229.81132075471697</v>
      </c>
      <c r="M70" s="45">
        <v>29.685534591194969</v>
      </c>
      <c r="N70" s="45">
        <v>0.94339622641509435</v>
      </c>
    </row>
    <row r="71" spans="1:14" x14ac:dyDescent="0.2">
      <c r="A71" s="50" t="s">
        <v>110</v>
      </c>
      <c r="B71" s="45">
        <v>360.20964360587004</v>
      </c>
      <c r="C71" s="45">
        <v>53.710691823899374</v>
      </c>
      <c r="D71" s="45">
        <v>166.9182389937107</v>
      </c>
      <c r="E71" s="45">
        <v>107.04402515723268</v>
      </c>
      <c r="F71" s="45">
        <v>58.427672955974842</v>
      </c>
      <c r="G71" s="45">
        <v>120.81761006289308</v>
      </c>
      <c r="H71" s="45">
        <v>77.044025157232696</v>
      </c>
      <c r="I71" s="45">
        <v>101.9496855345912</v>
      </c>
      <c r="J71" s="45">
        <v>80.377358490566039</v>
      </c>
      <c r="K71" s="45">
        <v>69.308176100628927</v>
      </c>
      <c r="L71" s="45">
        <v>81.446540880503136</v>
      </c>
      <c r="M71" s="45">
        <v>81.886792452830193</v>
      </c>
      <c r="N71" s="45">
        <v>81.698113207547195</v>
      </c>
    </row>
    <row r="72" spans="1:14" x14ac:dyDescent="0.2">
      <c r="A72" s="50" t="s">
        <v>111</v>
      </c>
      <c r="B72" s="45">
        <v>16.960167714884694</v>
      </c>
      <c r="C72" s="45">
        <v>1.6981132075471699</v>
      </c>
      <c r="D72" s="45">
        <v>0.50314465408805031</v>
      </c>
      <c r="E72" s="45">
        <v>0.69182389937106914</v>
      </c>
      <c r="F72" s="45">
        <v>0</v>
      </c>
      <c r="G72" s="45">
        <v>0.44025157232704404</v>
      </c>
      <c r="H72" s="45">
        <v>3.7735849056603774</v>
      </c>
      <c r="I72" s="45">
        <v>9.5597484276729556</v>
      </c>
      <c r="J72" s="45">
        <v>10.251572327044025</v>
      </c>
      <c r="K72" s="45">
        <v>6.8553459119496853</v>
      </c>
      <c r="L72" s="45">
        <v>12.515723270440251</v>
      </c>
      <c r="M72" s="45">
        <v>3.9622641509433962</v>
      </c>
      <c r="N72" s="45">
        <v>0.62893081761006286</v>
      </c>
    </row>
    <row r="73" spans="1:14" x14ac:dyDescent="0.2">
      <c r="A73" s="52" t="s">
        <v>112</v>
      </c>
      <c r="B73" s="46">
        <v>1231.3207547169811</v>
      </c>
      <c r="C73" s="46">
        <v>259.43396226415092</v>
      </c>
      <c r="D73" s="46">
        <v>234.0251572327044</v>
      </c>
      <c r="E73" s="46">
        <v>432.83018867924523</v>
      </c>
      <c r="F73" s="46">
        <v>249.37106918238993</v>
      </c>
      <c r="G73" s="46">
        <v>217.23270440251574</v>
      </c>
      <c r="H73" s="46">
        <v>271.06918238993711</v>
      </c>
      <c r="I73" s="46">
        <v>272.64150943396231</v>
      </c>
      <c r="J73" s="46">
        <v>489.87421383647796</v>
      </c>
      <c r="K73" s="46">
        <v>300.94339622641508</v>
      </c>
      <c r="L73" s="46">
        <v>295.47169811320754</v>
      </c>
      <c r="M73" s="46">
        <v>390</v>
      </c>
      <c r="N73" s="46">
        <v>281.06918238993705</v>
      </c>
    </row>
    <row r="74" spans="1:14" x14ac:dyDescent="0.2">
      <c r="A74" s="38" t="s">
        <v>117</v>
      </c>
    </row>
    <row r="75" spans="1:14" x14ac:dyDescent="0.2">
      <c r="A75" s="38" t="s">
        <v>61</v>
      </c>
    </row>
    <row r="76" spans="1:14" x14ac:dyDescent="0.2">
      <c r="A76" s="38" t="s">
        <v>62</v>
      </c>
    </row>
    <row r="77" spans="1:14" x14ac:dyDescent="0.2">
      <c r="A77" s="38" t="s">
        <v>63</v>
      </c>
    </row>
    <row r="78" spans="1:14" x14ac:dyDescent="0.2">
      <c r="A78" s="38" t="s">
        <v>64</v>
      </c>
    </row>
    <row r="79" spans="1:14" x14ac:dyDescent="0.2">
      <c r="A79" s="38" t="s">
        <v>92</v>
      </c>
    </row>
    <row r="80" spans="1:14" x14ac:dyDescent="0.2">
      <c r="A80" s="38" t="s">
        <v>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Yumirca Altagracia Matos Melo</cp:lastModifiedBy>
  <dcterms:created xsi:type="dcterms:W3CDTF">2020-07-28T20:38:03Z</dcterms:created>
  <dcterms:modified xsi:type="dcterms:W3CDTF">2023-12-20T20:11:54Z</dcterms:modified>
</cp:coreProperties>
</file>