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isticas Sectoriales\1. Sectores económicos\18. Finanzas del Gobierno Central\Historicos por anos 2018-2022\"/>
    </mc:Choice>
  </mc:AlternateContent>
  <bookViews>
    <workbookView xWindow="0" yWindow="0" windowWidth="15360" windowHeight="9045" activeTab="4"/>
  </bookViews>
  <sheets>
    <sheet name="2018" sheetId="5" r:id="rId1"/>
    <sheet name="2019" sheetId="4" r:id="rId2"/>
    <sheet name="2020" sheetId="3" r:id="rId3"/>
    <sheet name="2021" sheetId="2" r:id="rId4"/>
    <sheet name="2022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" localSheetId="0">#REF!</definedName>
    <definedName name="____f" localSheetId="1">#REF!</definedName>
    <definedName name="____f" localSheetId="2">#REF!</definedName>
    <definedName name="____f">#REF!</definedName>
    <definedName name="__aaa98" localSheetId="0">'[1]344.13'!#REF!</definedName>
    <definedName name="__aaa98" localSheetId="1">'[1]344.13'!#REF!</definedName>
    <definedName name="__aaa98" localSheetId="2">'[1]344.13'!#REF!</definedName>
    <definedName name="__aaa98">'[1]344.13'!#REF!</definedName>
    <definedName name="__aaa99" localSheetId="0">'[1]344.13'!#REF!</definedName>
    <definedName name="__aaa99" localSheetId="1">'[1]344.13'!#REF!</definedName>
    <definedName name="__aaa99" localSheetId="2">'[1]344.13'!#REF!</definedName>
    <definedName name="__aaa99">'[1]344.13'!#REF!</definedName>
    <definedName name="__dga11" localSheetId="0">#REF!</definedName>
    <definedName name="__dga11" localSheetId="1">#REF!</definedName>
    <definedName name="__dga11" localSheetId="2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>#REF!</definedName>
    <definedName name="__r" localSheetId="0">'[1]333.02'!#REF!</definedName>
    <definedName name="__r" localSheetId="1">'[1]333.02'!#REF!</definedName>
    <definedName name="__r" localSheetId="2">'[1]333.02'!#REF!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_xlnm.Print_Area" localSheetId="0">'2018'!$A$2:$AG$5</definedName>
    <definedName name="_xlnm.Print_Area" localSheetId="1">'2019'!$A$3:$V$6</definedName>
    <definedName name="_xlnm.Print_Area" localSheetId="2">'2020'!$A$3:$U$6</definedName>
    <definedName name="_xlnm.Print_Area" localSheetId="3">'2021'!$A$3:$K$6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 localSheetId="0">#REF!</definedName>
    <definedName name="ccentral">#REF!</definedName>
    <definedName name="ccentral2" localSheetId="0">#REF!</definedName>
    <definedName name="ccentral2">#REF!</definedName>
    <definedName name="ccuu" localSheetId="0">#REF!</definedName>
    <definedName name="ccuu">#REF!</definedName>
    <definedName name="ccuu_10">#REF!</definedName>
    <definedName name="ccuu_11">#REF!</definedName>
    <definedName name="cerw">'[5]6'!$I$13</definedName>
    <definedName name="cibao" localSheetId="0">#REF!</definedName>
    <definedName name="cibao">#REF!</definedName>
    <definedName name="cibao2" localSheetId="0">#REF!</definedName>
    <definedName name="cibao2">#REF!</definedName>
    <definedName name="coccident" localSheetId="0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'[5]10'!$F$12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gdgdgdg" localSheetId="0">'[1]333.10'!#REF!</definedName>
    <definedName name="gfdgdgdgdg">'[1]333.10'!#REF!</definedName>
    <definedName name="gfdgdgdgdg_10" localSheetId="0">'[1]333.10'!#REF!</definedName>
    <definedName name="gfdgdgdgdg_10">'[1]333.10'!#REF!</definedName>
    <definedName name="gfdgdgdgdg_11" localSheetId="0">'[1]333.10'!#REF!</definedName>
    <definedName name="gfdgdgdgdg_11">'[1]333.10'!#REF!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0">#REF!</definedName>
    <definedName name="n_10" localSheetId="2">#REF!</definedName>
    <definedName name="n_10">#REF!</definedName>
    <definedName name="n_11" localSheetId="0">#REF!</definedName>
    <definedName name="n_11" localSheetId="2">#REF!</definedName>
    <definedName name="n_11">#REF!</definedName>
    <definedName name="nb" localSheetId="0">'[1]333.10'!#REF!</definedName>
    <definedName name="nb" localSheetId="2">'[1]333.10'!#REF!</definedName>
    <definedName name="nb">'[1]333.10'!#REF!</definedName>
    <definedName name="nb_10" localSheetId="0">'[1]333.10'!#REF!</definedName>
    <definedName name="nb_10" localSheetId="2">'[1]333.10'!#REF!</definedName>
    <definedName name="nb_10">'[1]333.10'!#REF!</definedName>
    <definedName name="nb_11" localSheetId="0">'[1]333.10'!#REF!</definedName>
    <definedName name="nb_11" localSheetId="2">'[1]333.10'!#REF!</definedName>
    <definedName name="nb_11">'[1]333.10'!#REF!</definedName>
    <definedName name="nmbnvmvbh">'[3]2.03'!$J$13</definedName>
    <definedName name="nn" localSheetId="0">#REF!</definedName>
    <definedName name="nn">#REF!</definedName>
    <definedName name="nn_10" localSheetId="0">#REF!</definedName>
    <definedName name="nn_10" localSheetId="2">#REF!</definedName>
    <definedName name="nn_10">#REF!</definedName>
    <definedName name="nn_11" localSheetId="0">#REF!</definedName>
    <definedName name="nn_11" localSheetId="2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 localSheetId="0">#REF!</definedName>
    <definedName name="pablo">#REF!</definedName>
    <definedName name="pablo1" localSheetId="0">#REF!</definedName>
    <definedName name="pablo1">#REF!</definedName>
    <definedName name="Pedernales" localSheetId="0">'[1]343-05'!#REF!</definedName>
    <definedName name="Pedernales">'[1]343-05'!#REF!</definedName>
    <definedName name="Pedernales2" localSheetId="0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'[4]8.03'!$C$9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E9" i="6"/>
  <c r="E8" i="6" s="1"/>
  <c r="D9" i="6"/>
  <c r="C9" i="6"/>
  <c r="C8" i="6" s="1"/>
  <c r="B9" i="6"/>
  <c r="F8" i="6"/>
  <c r="D8" i="6"/>
  <c r="B8" i="6"/>
  <c r="N7" i="2" l="1"/>
  <c r="M7" i="2"/>
  <c r="M6" i="2" s="1"/>
  <c r="L7" i="2"/>
  <c r="K7" i="2"/>
  <c r="K6" i="2" s="1"/>
  <c r="J7" i="2"/>
  <c r="I7" i="2"/>
  <c r="I6" i="2" s="1"/>
  <c r="H7" i="2"/>
  <c r="G7" i="2"/>
  <c r="G6" i="2" s="1"/>
  <c r="F7" i="2"/>
  <c r="E7" i="2"/>
  <c r="E6" i="2" s="1"/>
  <c r="D7" i="2"/>
  <c r="C7" i="2"/>
  <c r="C6" i="2" s="1"/>
  <c r="B7" i="2"/>
  <c r="N6" i="2"/>
  <c r="L6" i="2"/>
  <c r="J6" i="2"/>
  <c r="H6" i="2"/>
  <c r="F6" i="2"/>
  <c r="D6" i="2"/>
  <c r="B6" i="2"/>
  <c r="N64" i="5" l="1"/>
  <c r="N63" i="5"/>
  <c r="N62" i="5"/>
  <c r="N61" i="5"/>
  <c r="N60" i="5"/>
  <c r="N59" i="5"/>
  <c r="N58" i="5"/>
  <c r="N56" i="5"/>
  <c r="N55" i="5"/>
  <c r="N54" i="5"/>
  <c r="N53" i="5"/>
  <c r="N52" i="5"/>
  <c r="N50" i="5"/>
  <c r="N49" i="5"/>
  <c r="N48" i="5"/>
  <c r="N47" i="5"/>
  <c r="N46" i="5"/>
  <c r="N45" i="5"/>
  <c r="M44" i="5"/>
  <c r="L44" i="5"/>
  <c r="K44" i="5"/>
  <c r="J44" i="5"/>
  <c r="I44" i="5"/>
  <c r="H44" i="5"/>
  <c r="G44" i="5"/>
  <c r="F44" i="5"/>
  <c r="E44" i="5"/>
  <c r="D44" i="5"/>
  <c r="C44" i="5"/>
  <c r="B44" i="5"/>
  <c r="N44" i="5" s="1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M12" i="5"/>
  <c r="L12" i="5"/>
  <c r="K12" i="5"/>
  <c r="J12" i="5"/>
  <c r="I12" i="5"/>
  <c r="H12" i="5"/>
  <c r="G12" i="5"/>
  <c r="F12" i="5"/>
  <c r="E12" i="5"/>
  <c r="D12" i="5"/>
  <c r="C12" i="5"/>
  <c r="B12" i="5"/>
  <c r="N12" i="5" s="1"/>
  <c r="N11" i="5"/>
  <c r="N10" i="5"/>
  <c r="M9" i="5"/>
  <c r="M8" i="5" s="1"/>
  <c r="M7" i="5" s="1"/>
  <c r="L9" i="5"/>
  <c r="K9" i="5"/>
  <c r="K8" i="5" s="1"/>
  <c r="K7" i="5" s="1"/>
  <c r="J9" i="5"/>
  <c r="I9" i="5"/>
  <c r="I8" i="5" s="1"/>
  <c r="I7" i="5" s="1"/>
  <c r="H9" i="5"/>
  <c r="G9" i="5"/>
  <c r="G8" i="5" s="1"/>
  <c r="G7" i="5" s="1"/>
  <c r="F9" i="5"/>
  <c r="E9" i="5"/>
  <c r="E8" i="5" s="1"/>
  <c r="E7" i="5" s="1"/>
  <c r="D9" i="5"/>
  <c r="C9" i="5"/>
  <c r="C8" i="5" s="1"/>
  <c r="C7" i="5" s="1"/>
  <c r="B9" i="5"/>
  <c r="N9" i="5" s="1"/>
  <c r="L8" i="5"/>
  <c r="L7" i="5" s="1"/>
  <c r="J8" i="5"/>
  <c r="J7" i="5" s="1"/>
  <c r="H8" i="5"/>
  <c r="H7" i="5" s="1"/>
  <c r="F8" i="5"/>
  <c r="F7" i="5" s="1"/>
  <c r="D8" i="5"/>
  <c r="D7" i="5" s="1"/>
  <c r="B8" i="5"/>
  <c r="B7" i="5" s="1"/>
  <c r="N7" i="5" s="1"/>
  <c r="N9" i="4"/>
  <c r="M9" i="4"/>
  <c r="L9" i="4"/>
  <c r="K9" i="4"/>
  <c r="J9" i="4"/>
  <c r="I9" i="4"/>
  <c r="H9" i="4"/>
  <c r="G9" i="4"/>
  <c r="F9" i="4"/>
  <c r="E9" i="4"/>
  <c r="D9" i="4"/>
  <c r="C9" i="4"/>
  <c r="B9" i="4"/>
  <c r="N8" i="4"/>
  <c r="M8" i="4"/>
  <c r="L8" i="4"/>
  <c r="K8" i="4"/>
  <c r="J8" i="4"/>
  <c r="I8" i="4"/>
  <c r="H8" i="4"/>
  <c r="G8" i="4"/>
  <c r="F8" i="4"/>
  <c r="E8" i="4"/>
  <c r="D8" i="4"/>
  <c r="C8" i="4"/>
  <c r="B8" i="4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L45" i="3"/>
  <c r="K45" i="3"/>
  <c r="J45" i="3"/>
  <c r="I45" i="3"/>
  <c r="H45" i="3"/>
  <c r="G45" i="3"/>
  <c r="F45" i="3"/>
  <c r="E45" i="3"/>
  <c r="D45" i="3"/>
  <c r="C45" i="3"/>
  <c r="B45" i="3"/>
  <c r="N45" i="3" s="1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M9" i="3"/>
  <c r="M8" i="3" s="1"/>
  <c r="L9" i="3"/>
  <c r="K9" i="3"/>
  <c r="K8" i="3" s="1"/>
  <c r="J9" i="3"/>
  <c r="I9" i="3"/>
  <c r="I8" i="3" s="1"/>
  <c r="H9" i="3"/>
  <c r="G9" i="3"/>
  <c r="G8" i="3" s="1"/>
  <c r="F9" i="3"/>
  <c r="E9" i="3"/>
  <c r="E8" i="3" s="1"/>
  <c r="D9" i="3"/>
  <c r="C9" i="3"/>
  <c r="C8" i="3" s="1"/>
  <c r="B9" i="3"/>
  <c r="N9" i="3" s="1"/>
  <c r="L8" i="3"/>
  <c r="J8" i="3"/>
  <c r="H8" i="3"/>
  <c r="F8" i="3"/>
  <c r="D8" i="3"/>
  <c r="B8" i="3"/>
  <c r="N8" i="5" l="1"/>
  <c r="N8" i="3"/>
</calcChain>
</file>

<file path=xl/sharedStrings.xml><?xml version="1.0" encoding="utf-8"?>
<sst xmlns="http://schemas.openxmlformats.org/spreadsheetml/2006/main" count="777" uniqueCount="312">
  <si>
    <t>Total</t>
  </si>
  <si>
    <t>Enero</t>
  </si>
  <si>
    <t>Febrero</t>
  </si>
  <si>
    <t>Fuente: Dirección General de Presupuesto, Sistema de Información de la Gestión Financiera (SIGEF)</t>
  </si>
  <si>
    <t>Partidas</t>
  </si>
  <si>
    <t xml:space="preserve">Total gastos + aplicaciones </t>
  </si>
  <si>
    <t xml:space="preserve">Total gastos </t>
  </si>
  <si>
    <t>Senado de la República</t>
  </si>
  <si>
    <t>Cámara de Diputados</t>
  </si>
  <si>
    <t>Poder Ejecutivo</t>
  </si>
  <si>
    <t>Presidencia de la República</t>
  </si>
  <si>
    <t>Ministerio de Defensa</t>
  </si>
  <si>
    <t>Ministerio de Cultura</t>
  </si>
  <si>
    <t>Marzo</t>
  </si>
  <si>
    <t xml:space="preserve">Poder Legislativo </t>
  </si>
  <si>
    <t>Senado de la República Dominicana</t>
  </si>
  <si>
    <t>Secretario Administrativo de la Presidencia</t>
  </si>
  <si>
    <t>Cámara de Senadores</t>
  </si>
  <si>
    <t>Ministerio Administrativo de la Presidencia</t>
  </si>
  <si>
    <t>Gobernación del Edificio Gubernamental Juan Pablo Duarte</t>
  </si>
  <si>
    <t>Gabinete de Política Medioambiental y Desarrollo Físico</t>
  </si>
  <si>
    <t>Comisión Presidencial de Apoyo al Desarrollo Provincial</t>
  </si>
  <si>
    <t>Consejo Nacional para el Cambio Climático y Mecanismo de Desarrollo Limpio</t>
  </si>
  <si>
    <t>Direccion General de Comunicacion</t>
  </si>
  <si>
    <t>Consejo Nacional de Drogas</t>
  </si>
  <si>
    <t>Oficina de Custodia y Administración de los Bienes Incautados y Decomisados</t>
  </si>
  <si>
    <t xml:space="preserve"> Autoridad Nacional de Asuntos Marítimos (Anamar)</t>
  </si>
  <si>
    <t xml:space="preserve"> Vice Presidencia de la República</t>
  </si>
  <si>
    <t xml:space="preserve"> Ministeriode la Presidencia</t>
  </si>
  <si>
    <t>Policia Nacional</t>
  </si>
  <si>
    <t xml:space="preserve"> Policia Nacional</t>
  </si>
  <si>
    <t xml:space="preserve"> Hospital Central Fuerzas  Armadas</t>
  </si>
  <si>
    <t xml:space="preserve"> Servicio Militar Voluntario</t>
  </si>
  <si>
    <t xml:space="preserve"> Academia Militar Batalla De La Carrera</t>
  </si>
  <si>
    <t xml:space="preserve"> Tesoreria Nacional</t>
  </si>
  <si>
    <t xml:space="preserve"> Orquesta Sinfónica Nacional</t>
  </si>
  <si>
    <t xml:space="preserve"> Biblioteca Nacional Pedro Henríquez Ureña</t>
  </si>
  <si>
    <t xml:space="preserve"> Instituto Tecnológico Superior Comunitario</t>
  </si>
  <si>
    <t xml:space="preserve"> Comision Internacional Asesora Ciencia Y Tecnologia</t>
  </si>
  <si>
    <t xml:space="preserve"> Remediacion Ambiental Mina Pueblo Viejo</t>
  </si>
  <si>
    <t xml:space="preserve"> Poder Judicial</t>
  </si>
  <si>
    <t xml:space="preserve"> Junta Central Electoral</t>
  </si>
  <si>
    <t xml:space="preserve"> Tribunal Constitucional</t>
  </si>
  <si>
    <t xml:space="preserve"> Tribunal Superior  Electoral (Tse)</t>
  </si>
  <si>
    <t xml:space="preserve"> Tribunal Superior  Electoral Tse</t>
  </si>
  <si>
    <t xml:space="preserve"> Comisión Permanente de Efemérides Patria</t>
  </si>
  <si>
    <t xml:space="preserve"> Gabinete de la Política Social </t>
  </si>
  <si>
    <t xml:space="preserve"> Gabinete Social de la Presidencia</t>
  </si>
  <si>
    <t xml:space="preserve"> Comunidad Digna Contra la Pobreza</t>
  </si>
  <si>
    <t xml:space="preserve"> Plan Presidencial Contra la Pobreza</t>
  </si>
  <si>
    <t xml:space="preserve"> Comision Presidencial de Apoyo al Desarrollo Barrial</t>
  </si>
  <si>
    <t xml:space="preserve"> Progresando con Solidaridad</t>
  </si>
  <si>
    <t xml:space="preserve"> Administradora de Subsidios Sociales</t>
  </si>
  <si>
    <t xml:space="preserve"> Sistema Unico de Beneficiarios</t>
  </si>
  <si>
    <t xml:space="preserve"> Consejo Nacional de la Persona Envejeciente</t>
  </si>
  <si>
    <t xml:space="preserve"> Fondo de Promocion a las Iniciativas Comunitarias</t>
  </si>
  <si>
    <t xml:space="preserve"> Comedores Economicos del Estado</t>
  </si>
  <si>
    <t xml:space="preserve"> Dirección General de Desarrollo de la Comunidad</t>
  </si>
  <si>
    <t xml:space="preserve"> Direccion General de Desarrollo Fronterizo</t>
  </si>
  <si>
    <t>Contraloria General de la Republica</t>
  </si>
  <si>
    <t xml:space="preserve"> Contraloria General de la República</t>
  </si>
  <si>
    <t>Oficina de Ingenieros Supervisores de Obras del Estado</t>
  </si>
  <si>
    <t>Oficina De Ingenieros Supervisora de Obras del Estado</t>
  </si>
  <si>
    <t>Ministerio de la Presidencia</t>
  </si>
  <si>
    <t xml:space="preserve"> Direccion General  de Comunicacion</t>
  </si>
  <si>
    <t xml:space="preserve"> Direccion de la Informacion Analisis y Programacion Estrategica</t>
  </si>
  <si>
    <t xml:space="preserve"> Servicio Integral de Emergencias</t>
  </si>
  <si>
    <t xml:space="preserve"> Desarrollo Territorial y de Comunidades</t>
  </si>
  <si>
    <t xml:space="preserve"> Centro de Operaciones de Emergencias (Coe)</t>
  </si>
  <si>
    <t>Direccion General de Etica e Integridad Gubernamental</t>
  </si>
  <si>
    <t xml:space="preserve"> Ministerio de  Interior y Policía</t>
  </si>
  <si>
    <t xml:space="preserve"> Ministerio de Interior y Policia</t>
  </si>
  <si>
    <t xml:space="preserve"> Dirección General de Migración</t>
  </si>
  <si>
    <t xml:space="preserve"> Instituto Nacional de Migracion</t>
  </si>
  <si>
    <t xml:space="preserve"> Cuerpo de Bomberos de Santo Domingo, Distrito Nacional</t>
  </si>
  <si>
    <t xml:space="preserve"> Cuerpo de Bomberos Santo Domingo Norte</t>
  </si>
  <si>
    <t xml:space="preserve"> Cuerpo de Bomberos Santo Domingo Este</t>
  </si>
  <si>
    <t xml:space="preserve"> Cuerpo de Bomberos de Santo Domingo de Boca Chica</t>
  </si>
  <si>
    <t xml:space="preserve"> Cuerpo de Bomberos de Santo Domingo de los Alcarrizos</t>
  </si>
  <si>
    <t xml:space="preserve"> Cuerpo de Bomberos de Santo Domingo de Pedro Brand</t>
  </si>
  <si>
    <t xml:space="preserve"> Cuerpo de Bomberos de Santo Domingo Oeste</t>
  </si>
  <si>
    <t xml:space="preserve"> Instituto Policial de Educacion</t>
  </si>
  <si>
    <t xml:space="preserve"> Direccion Central  de  Policia de Turismo</t>
  </si>
  <si>
    <t xml:space="preserve"> Direccion General de Seguridad de Transito y Transporte Terrestre (Digesett)</t>
  </si>
  <si>
    <t xml:space="preserve"> Direccion General de la Reserva de la Policia Nacional</t>
  </si>
  <si>
    <t xml:space="preserve"> Hospital General Docente de la Policia Nacional</t>
  </si>
  <si>
    <t xml:space="preserve"> Comité de Retiro de la Policia Nacional</t>
  </si>
  <si>
    <t xml:space="preserve"> Ministerio de Defensa</t>
  </si>
  <si>
    <t xml:space="preserve"> Direccion General de Escuelas Vocacionales</t>
  </si>
  <si>
    <t xml:space="preserve"> Fomento y Produccion Cunaria</t>
  </si>
  <si>
    <t xml:space="preserve"> Instituto de Seguridad Social de las Fuerzas Armadas</t>
  </si>
  <si>
    <t xml:space="preserve"> Instituto Cartográfico Militar de las Fuerzas Armadas</t>
  </si>
  <si>
    <t xml:space="preserve"> Círculo Deportivo de las Fuerzas Armadas y la Policia Nacional</t>
  </si>
  <si>
    <t xml:space="preserve"> Instituto Militar de los Derechos Humanos</t>
  </si>
  <si>
    <t xml:space="preserve"> Comision Permanente Para la Reforma y Modernización de las  (Ff.Aa Y P.N.)</t>
  </si>
  <si>
    <t xml:space="preserve"> Cuerpo Especializado de Seguridad Fronteriza Terrestre</t>
  </si>
  <si>
    <t xml:space="preserve"> Direccion General de la Reserva de Las Fuerzas Armadas y Policía Nacional</t>
  </si>
  <si>
    <t xml:space="preserve"> Cuerpos Especializados de Seguridad Portuaria</t>
  </si>
  <si>
    <t xml:space="preserve"> Superintendencia de Vigilancia y Seguridad Privada</t>
  </si>
  <si>
    <t xml:space="preserve"> Cuerpo Especializado Para la Seguridad del Metro de Santo Domingo</t>
  </si>
  <si>
    <t xml:space="preserve"> Cuerpo Especializado de Seguridad Aeroportuaria y de Aviación Civil (Cesac)</t>
  </si>
  <si>
    <t xml:space="preserve"> Servicio Nacional de Proteccion Ambiental</t>
  </si>
  <si>
    <t xml:space="preserve"> Dirección General de la Industria Militar de las Fuerzas Armadas</t>
  </si>
  <si>
    <t>Ejercito de la  Republica Dominicana</t>
  </si>
  <si>
    <t xml:space="preserve"> Ejercito de la Republica Dominicana</t>
  </si>
  <si>
    <t xml:space="preserve"> Escuela de Graduados de Estudios Militares del Ejercito de República Dominicana</t>
  </si>
  <si>
    <t xml:space="preserve"> Armada de la Republica Dominicana</t>
  </si>
  <si>
    <t xml:space="preserve"> Direccion General de Dragas, Presas y Balizamiento, M.G</t>
  </si>
  <si>
    <t xml:space="preserve"> Servicios de Pesca</t>
  </si>
  <si>
    <t xml:space="preserve"> Fuerza Aerea de la Republica Dominicana</t>
  </si>
  <si>
    <t xml:space="preserve"> Hospital Militar Fad. Dr. Ramon de Lara</t>
  </si>
  <si>
    <t xml:space="preserve"> Formacion y Capacitacion Tecnico Profesional (Imesa)</t>
  </si>
  <si>
    <t xml:space="preserve"> Ministerio de Relaciones Exteriores</t>
  </si>
  <si>
    <t xml:space="preserve"> Direccion General de Pasaportes</t>
  </si>
  <si>
    <t xml:space="preserve"> Instituto de Educacion Superior</t>
  </si>
  <si>
    <t xml:space="preserve"> Consejo Nacional de Fronteras</t>
  </si>
  <si>
    <t xml:space="preserve"> Comision Nacional de Negociaciones  Comerciales (Cnnc)</t>
  </si>
  <si>
    <t xml:space="preserve"> Ministerio de Hacienda</t>
  </si>
  <si>
    <t xml:space="preserve"> Direccion Nacional de Catastro</t>
  </si>
  <si>
    <t xml:space="preserve"> Administracion General de Bienes Nacionales</t>
  </si>
  <si>
    <t xml:space="preserve"> Direccion General de Contrataciones Publicas</t>
  </si>
  <si>
    <t xml:space="preserve"> Direccion General de Politica y Legislacion Tributaria</t>
  </si>
  <si>
    <t xml:space="preserve"> Centro de Capacitación en Politica yGestion Fiscal</t>
  </si>
  <si>
    <t xml:space="preserve"> Programa de Administracion Financiera Integrada</t>
  </si>
  <si>
    <t xml:space="preserve"> Dirección General de Contabilidad Gubernamental</t>
  </si>
  <si>
    <t xml:space="preserve"> Direccion General  de Presupuesto</t>
  </si>
  <si>
    <t xml:space="preserve"> Direccion General de Credito Publico</t>
  </si>
  <si>
    <t xml:space="preserve"> Direccion General de Jubilaciones y Pensiones a Cargo del Estado</t>
  </si>
  <si>
    <t xml:space="preserve"> Ministerio de Educación</t>
  </si>
  <si>
    <t xml:space="preserve"> Ministerio de Educacion</t>
  </si>
  <si>
    <t xml:space="preserve"> Oficina de Cooperación Internacional (Oci)</t>
  </si>
  <si>
    <t xml:space="preserve"> Instituto Nacional de Educación Fisica</t>
  </si>
  <si>
    <t xml:space="preserve"> Instituto Nacional de Bienestar Magisterial</t>
  </si>
  <si>
    <t xml:space="preserve"> Instituto Dominicano de Evaluación e Investigación de la Calidad Educativa</t>
  </si>
  <si>
    <t xml:space="preserve"> Instituto Nacional de Formacion y Capacitacion Magisterial</t>
  </si>
  <si>
    <t xml:space="preserve"> Instituto Superior de Formacion Docente Salome Ureña</t>
  </si>
  <si>
    <t xml:space="preserve"> Instituto Nacional de Atención Integral a Primera Infancia (Inaipi)</t>
  </si>
  <si>
    <t xml:space="preserve"> Instituto Nacional de Bienestar Estudiantil (Inabie)</t>
  </si>
  <si>
    <t xml:space="preserve"> Ministerio de Salud Pública y Asistencia Social</t>
  </si>
  <si>
    <t xml:space="preserve"> Ministerio de Salud Publica y Asistencia Social</t>
  </si>
  <si>
    <t xml:space="preserve"> Viceministerio de Salud Colectiva</t>
  </si>
  <si>
    <t xml:space="preserve"> Consejo Nacional Para el Vih Sida</t>
  </si>
  <si>
    <t xml:space="preserve"> Programa de Medicamentos Esenciales</t>
  </si>
  <si>
    <t xml:space="preserve"> Comision Presidencial de Politica Farmaceutica Nacional</t>
  </si>
  <si>
    <t xml:space="preserve"> Programa Ampliado de Inmunización (Pai)</t>
  </si>
  <si>
    <t xml:space="preserve"> Ministerio de Deportes y Recreación</t>
  </si>
  <si>
    <t xml:space="preserve"> Ministerio de Trabajo</t>
  </si>
  <si>
    <t xml:space="preserve"> Ministerio de Agricultura</t>
  </si>
  <si>
    <t xml:space="preserve"> Direccion General de Ganaderia</t>
  </si>
  <si>
    <t xml:space="preserve"> Oficina de Tratados Comerciales Agricolas</t>
  </si>
  <si>
    <t xml:space="preserve"> Ministerio de Obras Públicas y Comunicaciones</t>
  </si>
  <si>
    <t xml:space="preserve"> Direccion General de Embellecimiento de Carreteras y Avenidas de Circunvalación</t>
  </si>
  <si>
    <t xml:space="preserve"> Oficina Para el Reordenamiento del Transporte</t>
  </si>
  <si>
    <t xml:space="preserve"> Ministerio de Obras Publicas y Comunicaciones</t>
  </si>
  <si>
    <t xml:space="preserve"> Oficina Metropolitana de Servicios de Autobuses</t>
  </si>
  <si>
    <t xml:space="preserve"> Oficina Nacional de Evaluación Sísmica y Vulnerabilidad de Infraestructura</t>
  </si>
  <si>
    <t xml:space="preserve"> Oficina Nacional de Meteorología</t>
  </si>
  <si>
    <t xml:space="preserve"> Comision Presidencial Para la Modernizacion y Seguridad Portuarias</t>
  </si>
  <si>
    <t xml:space="preserve"> Ministerio de Industria, Comercio y Mipymes (Micm)</t>
  </si>
  <si>
    <t xml:space="preserve"> Industria Nacional de la Aguja</t>
  </si>
  <si>
    <t xml:space="preserve"> Oficina Nacional de Derecho de Autor</t>
  </si>
  <si>
    <t xml:space="preserve"> Direccion de Fomento y Desarrollo de la Artesania Nacional (Fodearte)</t>
  </si>
  <si>
    <t xml:space="preserve"> Consejo de Coordinación de la Zona Especial de Desarrollo Fronterizo (Ccdf)</t>
  </si>
  <si>
    <t xml:space="preserve"> Ministerio de Turismo</t>
  </si>
  <si>
    <t xml:space="preserve"> Comite Ejecutor de Infraestructa en Zonas Turisticas (Ceiztur)</t>
  </si>
  <si>
    <t xml:space="preserve"> Procuraduría General de la República</t>
  </si>
  <si>
    <t xml:space="preserve"> Procuraduria General de la Republica Dominicana</t>
  </si>
  <si>
    <t xml:space="preserve"> Ministerio de la Mujer</t>
  </si>
  <si>
    <t xml:space="preserve"> Ministerio de Cultura</t>
  </si>
  <si>
    <t xml:space="preserve"> Dirección General de Bellas Artes</t>
  </si>
  <si>
    <t xml:space="preserve"> Ministerio de la Juventud</t>
  </si>
  <si>
    <t xml:space="preserve"> Ministerio de Medio Ambiente y Recursos Naturales</t>
  </si>
  <si>
    <t xml:space="preserve"> Ministerio  de Medio Ambiente y Recursos Naturales</t>
  </si>
  <si>
    <t xml:space="preserve"> Unidad Técnica Ejecutora de Proyectos de Desarrollo Agroforestal</t>
  </si>
  <si>
    <t xml:space="preserve"> Ministerio de Educación Superior Ciencia y Tecnología</t>
  </si>
  <si>
    <t xml:space="preserve"> Ministerio de Educacion Superior, Ciencia y Tecnologia</t>
  </si>
  <si>
    <t xml:space="preserve"> Instituto Tecnológico de las Américas</t>
  </si>
  <si>
    <t xml:space="preserve"> Ministerio de Economía, Planificación y Desarrollo</t>
  </si>
  <si>
    <t xml:space="preserve"> Ministerio de Economia, Planificacion y Desarrollo</t>
  </si>
  <si>
    <t xml:space="preserve"> Oficina Nacional de Estadisticas</t>
  </si>
  <si>
    <t xml:space="preserve"> Gobernacion del Edificio de Oficinas Gubernamentales</t>
  </si>
  <si>
    <t xml:space="preserve"> Ministerio de Administración Pública</t>
  </si>
  <si>
    <t xml:space="preserve"> Ministerio de Administracion Publica</t>
  </si>
  <si>
    <t xml:space="preserve"> Instituto Nacionalde Administracion Publica</t>
  </si>
  <si>
    <t xml:space="preserve"> Ministerio de Energia y Minas</t>
  </si>
  <si>
    <t xml:space="preserve"> Direccion General de Mineria</t>
  </si>
  <si>
    <t xml:space="preserve"> Administracion de Deuda Publica y Activos Financieros</t>
  </si>
  <si>
    <t xml:space="preserve"> Ministerio  de Hacienda (Deuda Publica)</t>
  </si>
  <si>
    <t xml:space="preserve"> Administracion de Obligaciones del Tesoro Nacional</t>
  </si>
  <si>
    <t xml:space="preserve"> Ministerio de Hacienda (Obligaciones del Tesoro)</t>
  </si>
  <si>
    <t xml:space="preserve"> Consejo del Poder Judicial</t>
  </si>
  <si>
    <t xml:space="preserve"> Cámara de Cuentas</t>
  </si>
  <si>
    <t xml:space="preserve"> Camara de Cuentas de La Republica Dominicana</t>
  </si>
  <si>
    <t xml:space="preserve"> Defensor del Pueblo</t>
  </si>
  <si>
    <t xml:space="preserve"> Cámara de Diputados</t>
  </si>
  <si>
    <t xml:space="preserve"> Direccion General del Plan Social del Ministerio de Defensa</t>
  </si>
  <si>
    <t xml:space="preserve"> Instituto Superior para la Defensa ' General Juan Pablo Duarte Diez' Insude.</t>
  </si>
  <si>
    <t xml:space="preserve">    Oficina Presidencial de Tecnologia de la Informacion Y Comunicacion</t>
  </si>
  <si>
    <t xml:space="preserve">    Escuela de Graduados de Comando y Estado Mayor Conjunto 'General de División Gregorio Luperon'</t>
  </si>
  <si>
    <t xml:space="preserve"> Escuela de Graduados de Altos Estudios Estratégicos' (Egaee)</t>
  </si>
  <si>
    <t xml:space="preserve">    Ministerio de Relaciones Exteriores</t>
  </si>
  <si>
    <t xml:space="preserve">    Ministerio de Hacienda</t>
  </si>
  <si>
    <t xml:space="preserve">   Ministerio de Educacion</t>
  </si>
  <si>
    <t xml:space="preserve">    Ministerio de Deportes y Recreación</t>
  </si>
  <si>
    <t xml:space="preserve">    Ministerio de Trabajo</t>
  </si>
  <si>
    <t xml:space="preserve">    Ministerio de Agricultura</t>
  </si>
  <si>
    <t xml:space="preserve">   Ministerio de Obras Publicas y Comunicaciones</t>
  </si>
  <si>
    <t xml:space="preserve">    Ministerio de Industria, Comercio y Mipymes (Micm)</t>
  </si>
  <si>
    <t xml:space="preserve">    Ministerio De Turismo</t>
  </si>
  <si>
    <t xml:space="preserve">   Procuraduria General de la Republica</t>
  </si>
  <si>
    <t xml:space="preserve">    Ministerio de la  Mujer</t>
  </si>
  <si>
    <t xml:space="preserve">   Ministerio de Cultura</t>
  </si>
  <si>
    <t xml:space="preserve">    Ministerio de la Juventud</t>
  </si>
  <si>
    <t xml:space="preserve">    Ministerio de Medio Ambiente y Recursos  Naturales</t>
  </si>
  <si>
    <t xml:space="preserve">    Ministerio de Educacion Superior Ciencia y Tecnologia</t>
  </si>
  <si>
    <t xml:space="preserve">    Ministerio de Economia, Planificacion y Desarrollo</t>
  </si>
  <si>
    <t xml:space="preserve">    Ministerio de Administracion Publica (Map)</t>
  </si>
  <si>
    <t xml:space="preserve">    Ministerio de Energia y Minas</t>
  </si>
  <si>
    <t xml:space="preserve">    Deuda Publica y Otras Operaciones Financieras</t>
  </si>
  <si>
    <t xml:space="preserve">    Administración de Obligaciones del Tesoro</t>
  </si>
  <si>
    <t xml:space="preserve">   Poder Judicial</t>
  </si>
  <si>
    <t xml:space="preserve">   Junta Central Electoral</t>
  </si>
  <si>
    <t xml:space="preserve">    Camara de Cuentas</t>
  </si>
  <si>
    <t xml:space="preserve">    Tribunal Constitucional</t>
  </si>
  <si>
    <t xml:space="preserve">   Defensor Del Pueblo</t>
  </si>
  <si>
    <t xml:space="preserve">   Tribunal Superior  Electoral (Tse)</t>
  </si>
  <si>
    <t xml:space="preserve"> Aplicaciones Financieras</t>
  </si>
  <si>
    <t xml:space="preserve">   Cámara de Diputados</t>
  </si>
  <si>
    <t xml:space="preserve">   Ministerio de Agricultura</t>
  </si>
  <si>
    <t xml:space="preserve">   Procuraduria Generalde da Republica</t>
  </si>
  <si>
    <t xml:space="preserve">   Deuda Publica y Otras Operaciones Financieras</t>
  </si>
  <si>
    <t xml:space="preserve">   Administracion de Obligaciones del Tesoro</t>
  </si>
  <si>
    <t>Abril</t>
  </si>
  <si>
    <t>Mayo</t>
  </si>
  <si>
    <t>Junio</t>
  </si>
  <si>
    <t>Julio</t>
  </si>
  <si>
    <t>Agosto</t>
  </si>
  <si>
    <t xml:space="preserve">                         (en RD$)</t>
  </si>
  <si>
    <r>
      <t xml:space="preserve"> </t>
    </r>
    <r>
      <rPr>
        <vertAlign val="superscript"/>
        <sz val="7"/>
        <rFont val="Roboto"/>
      </rPr>
      <t xml:space="preserve">p </t>
    </r>
    <r>
      <rPr>
        <sz val="7"/>
        <rFont val="Roboto"/>
      </rPr>
      <t>Cifras preliminares sujeta a rectificación</t>
    </r>
  </si>
  <si>
    <t xml:space="preserve"> Fecha de registro: 15 de abril del 2021.</t>
  </si>
  <si>
    <t>Octubre</t>
  </si>
  <si>
    <t>Ministerio de Obras Públicas y Comunicaciones</t>
  </si>
  <si>
    <t xml:space="preserve">  Ministerio de Salud Publica y Asistencia Social</t>
  </si>
  <si>
    <t xml:space="preserve">    Viceministerio de la garantia de la calidad de la atanción</t>
  </si>
  <si>
    <t xml:space="preserve">    Viceministerio de Planificacion y Desarrollo</t>
  </si>
  <si>
    <t xml:space="preserve">  Dirección General de Proyectos Estratégicos y Especiales de la Presidencia de la República (Propeep)</t>
  </si>
  <si>
    <t>Noviembre</t>
  </si>
  <si>
    <t>Cuadro 12.6</t>
  </si>
  <si>
    <t xml:space="preserve"> REPÚBLICA DOMINICANA: Gastos del Gobierno Central, por clasificación institucional, según mes, enero-diciembre, del 2020*</t>
  </si>
  <si>
    <t>(en RD$)</t>
  </si>
  <si>
    <t>Septiembre</t>
  </si>
  <si>
    <t>Diciembre</t>
  </si>
  <si>
    <t>Poder Legislativo (Congreso Nacional)</t>
  </si>
  <si>
    <t>Ministerio de Interior y Policía</t>
  </si>
  <si>
    <t>Ministerio de Relaciones Exteriores</t>
  </si>
  <si>
    <t>Ministerio de Hacienda</t>
  </si>
  <si>
    <t>Ministerio de Educación</t>
  </si>
  <si>
    <t>Ministerio de Salud Pública y Asistencia Social</t>
  </si>
  <si>
    <t>Ministerio de Deportes, Edución Física y Recreación</t>
  </si>
  <si>
    <t>Ministerio de Trabajo</t>
  </si>
  <si>
    <t>Ministerio de Agricultura</t>
  </si>
  <si>
    <t>Ministerio de Industria y Comercio y MIPYMES</t>
  </si>
  <si>
    <t>Ministerio de Turismo</t>
  </si>
  <si>
    <t>Procuraduría General de la República</t>
  </si>
  <si>
    <t>Ministerio de la Mujer</t>
  </si>
  <si>
    <t>Ministerio de la Juventud</t>
  </si>
  <si>
    <t>Ministerio de Medio Ambiente y Recursos Naturales</t>
  </si>
  <si>
    <t>Ministerio de Educación Superior, Ciencia y Tecnología</t>
  </si>
  <si>
    <t>Ministerio de Economía, Planificación y Desarrollo</t>
  </si>
  <si>
    <t>Ministerio de Administración Pública</t>
  </si>
  <si>
    <t xml:space="preserve">Ministerio de Energía y Minas  </t>
  </si>
  <si>
    <t>Administración de Deuda Pública y Activos Financieros</t>
  </si>
  <si>
    <t>Administración de Obligaciones del Tesoro Nacional</t>
  </si>
  <si>
    <t>Poder Judicial</t>
  </si>
  <si>
    <t>Junta Central Electoral</t>
  </si>
  <si>
    <t>Cámara de Cuentas de la República Dominicana</t>
  </si>
  <si>
    <t>Tribunal Constitucional</t>
  </si>
  <si>
    <t>Defensor del Pueblo</t>
  </si>
  <si>
    <t>Tribunal Superiol Electoral (TSE)</t>
  </si>
  <si>
    <t>Aplicaciones Finacieras</t>
  </si>
  <si>
    <t>Cámara de diputado</t>
  </si>
  <si>
    <t>Ministerio de  Interior y Policía</t>
  </si>
  <si>
    <t xml:space="preserve">Ministerio de Educación </t>
  </si>
  <si>
    <t>Ministerio de Salud Pública y Asistencia social</t>
  </si>
  <si>
    <t>Ministerio de Deportes y Recreación</t>
  </si>
  <si>
    <t>Ministerio de Industria y Comercio y Mipymes</t>
  </si>
  <si>
    <t>Ministerio de Educación Superior Ciencia y Tecnología</t>
  </si>
  <si>
    <r>
      <t xml:space="preserve">             </t>
    </r>
    <r>
      <rPr>
        <vertAlign val="superscript"/>
        <sz val="7"/>
        <rFont val="Franklin Gothic Book"/>
        <family val="2"/>
      </rPr>
      <t>p</t>
    </r>
    <r>
      <rPr>
        <sz val="7"/>
        <rFont val="Franklin Gothic Book"/>
        <family val="2"/>
      </rPr>
      <t>: Cifras preliminares sujeta a rectificación</t>
    </r>
  </si>
  <si>
    <t xml:space="preserve"> REPÚBLICA DOMINICANA: Gastos del Gobierno Central, por clasificación institucional, según mes, enero-diciembre, del 2019*</t>
  </si>
  <si>
    <t>Ministerio de Industria y Comercio</t>
  </si>
  <si>
    <t xml:space="preserve">             *: Cifras sujeta a rectificación</t>
  </si>
  <si>
    <t>Cuadro 11.6</t>
  </si>
  <si>
    <t xml:space="preserve"> REPÚBLICA DOMINICANA: Gastos del Gobierno Central, por clasificación institucional, según mes, 2018*</t>
  </si>
  <si>
    <t>(en millones RD$)</t>
  </si>
  <si>
    <t xml:space="preserve">Marzo </t>
  </si>
  <si>
    <t xml:space="preserve"> </t>
  </si>
  <si>
    <r>
      <rPr>
        <b/>
        <sz val="9"/>
        <rFont val="Roboto"/>
      </rPr>
      <t>Cuadro 12.6</t>
    </r>
    <r>
      <rPr>
        <sz val="9"/>
        <rFont val="Roboto"/>
      </rPr>
      <t xml:space="preserve">  REPÚBLICA DOMINICANA: Gastos del Gobierno Central, por clasificación institucional, según mes, 2021</t>
    </r>
    <r>
      <rPr>
        <vertAlign val="superscript"/>
        <sz val="9"/>
        <rFont val="Roboto"/>
      </rPr>
      <t>p</t>
    </r>
  </si>
  <si>
    <t>Dirección General de Cooperación Multilateral</t>
  </si>
  <si>
    <r>
      <rPr>
        <b/>
        <sz val="9"/>
        <rFont val="Roboto"/>
      </rPr>
      <t>Cuadro 12.6</t>
    </r>
    <r>
      <rPr>
        <sz val="9"/>
        <rFont val="Roboto"/>
      </rPr>
      <t xml:space="preserve">  REPÚBLICA DOMINICANA: Gastos del Gobierno Central, por clasificación institucional, según mes, enero-abril, 2022</t>
    </r>
    <r>
      <rPr>
        <vertAlign val="superscript"/>
        <sz val="9"/>
        <rFont val="Roboto"/>
      </rPr>
      <t>p</t>
    </r>
  </si>
  <si>
    <t>Dirección de Prensa del Presidente</t>
  </si>
  <si>
    <t>Dirección de estrategia y comunicación Gubernamental</t>
  </si>
  <si>
    <t>Programa supérate</t>
  </si>
  <si>
    <t>Unidad ejecutora para la recaudación de barrios y entornos Urbe)</t>
  </si>
  <si>
    <t>Unidad Técnica ejecutora de Titulación de terrenos del Estado</t>
  </si>
  <si>
    <t>Centro de atención Integral para la discapacidad (CAID)</t>
  </si>
  <si>
    <t>Comisión Hípica nacional</t>
  </si>
  <si>
    <t>Dirección Ejecutiva de la Comición de Fomento a Técnificación del Sistema Nacional de Riego</t>
  </si>
  <si>
    <t>Oficina Gubernamental de Técnologia de la Información (OGTIC)</t>
  </si>
  <si>
    <t>Ministerio de la vivienda, Habitat y edificaciones (MIVHED)</t>
  </si>
  <si>
    <t xml:space="preserve">  Ministerio de la vivienda, Habitat y edificaciones (MIVHED)</t>
  </si>
  <si>
    <t xml:space="preserve"> Fecha de registro: 15 de abril del 2022.</t>
  </si>
  <si>
    <t xml:space="preserve">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</si>
</sst>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  <numFmt numFmtId="215" formatCode="_ * #,##0.00_ ;_ * \-#,##0.00_ ;_ * &quot;-&quot;??_ ;_ @_ "/>
    <numFmt numFmtId="216" formatCode="_(* #,##0.0_);_(* \(#,##0.0\);_(* &quot;-&quot;??_);_(@_)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sz val="9"/>
      <name val="Roboto"/>
    </font>
    <font>
      <vertAlign val="superscript"/>
      <sz val="9"/>
      <name val="Roboto"/>
    </font>
    <font>
      <sz val="9"/>
      <color indexed="8"/>
      <name val="Roboto"/>
    </font>
    <font>
      <b/>
      <sz val="9"/>
      <name val="Roboto"/>
    </font>
    <font>
      <b/>
      <sz val="9"/>
      <color indexed="8"/>
      <name val="Roboto"/>
    </font>
    <font>
      <sz val="7"/>
      <name val="Roboto"/>
    </font>
    <font>
      <vertAlign val="superscript"/>
      <sz val="7"/>
      <name val="Roboto"/>
    </font>
    <font>
      <sz val="8"/>
      <name val="Calibri"/>
      <family val="2"/>
      <scheme val="minor"/>
    </font>
    <font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vertAlign val="superscript"/>
      <sz val="7"/>
      <name val="Franklin Gothic Book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2521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91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3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170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9" fontId="53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57" fillId="0" borderId="0"/>
    <xf numFmtId="167" fontId="57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2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5" fontId="21" fillId="80" borderId="28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29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0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5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29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2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7" fillId="0" borderId="0" applyBorder="0">
      <alignment horizontal="center"/>
    </xf>
    <xf numFmtId="202" fontId="72" fillId="0" borderId="0">
      <protection locked="0"/>
    </xf>
    <xf numFmtId="0" fontId="65" fillId="72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2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8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70" fillId="0" borderId="0"/>
    <xf numFmtId="200" fontId="71" fillId="0" borderId="0">
      <protection locked="0"/>
    </xf>
    <xf numFmtId="200" fontId="71" fillId="0" borderId="0">
      <protection locked="0"/>
    </xf>
    <xf numFmtId="200" fontId="69" fillId="0" borderId="0">
      <protection locked="0"/>
    </xf>
    <xf numFmtId="200" fontId="68" fillId="0" borderId="0">
      <protection locked="0"/>
    </xf>
    <xf numFmtId="200" fontId="68" fillId="0" borderId="0">
      <protection locked="0"/>
    </xf>
    <xf numFmtId="200" fontId="68" fillId="0" borderId="0">
      <protection locked="0"/>
    </xf>
    <xf numFmtId="200" fontId="69" fillId="0" borderId="0">
      <protection locked="0"/>
    </xf>
    <xf numFmtId="0" fontId="68" fillId="0" borderId="0">
      <protection locked="0"/>
    </xf>
    <xf numFmtId="201" fontId="68" fillId="0" borderId="0">
      <protection locked="0"/>
    </xf>
    <xf numFmtId="2" fontId="18" fillId="0" borderId="0" applyFill="0" applyBorder="0" applyAlignment="0" applyProtection="0"/>
    <xf numFmtId="201" fontId="68" fillId="0" borderId="0">
      <protection locked="0"/>
    </xf>
    <xf numFmtId="202" fontId="72" fillId="0" borderId="0">
      <protection locked="0"/>
    </xf>
    <xf numFmtId="202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8" fillId="0" borderId="0">
      <protection locked="0"/>
    </xf>
    <xf numFmtId="0" fontId="65" fillId="72" borderId="12" applyNumberFormat="0" applyFont="0" applyBorder="0" applyAlignment="0" applyProtection="0">
      <protection hidden="1"/>
    </xf>
    <xf numFmtId="0" fontId="42" fillId="0" borderId="0"/>
    <xf numFmtId="207" fontId="68" fillId="0" borderId="0">
      <protection locked="0"/>
    </xf>
    <xf numFmtId="208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8" fillId="0" borderId="0">
      <protection locked="0"/>
    </xf>
    <xf numFmtId="200" fontId="68" fillId="0" borderId="0">
      <protection locked="0"/>
    </xf>
    <xf numFmtId="210" fontId="18" fillId="0" borderId="0" applyFont="0" applyFill="0" applyBorder="0" applyAlignment="0" applyProtection="0"/>
    <xf numFmtId="209" fontId="68" fillId="0" borderId="0">
      <protection locked="0"/>
    </xf>
    <xf numFmtId="167" fontId="42" fillId="0" borderId="0" applyFont="0" applyFill="0" applyBorder="0" applyAlignment="0" applyProtection="0"/>
    <xf numFmtId="200" fontId="68" fillId="0" borderId="0">
      <protection locked="0"/>
    </xf>
    <xf numFmtId="211" fontId="68" fillId="0" borderId="0">
      <protection locked="0"/>
    </xf>
    <xf numFmtId="38" fontId="41" fillId="0" borderId="31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200" fontId="68" fillId="0" borderId="0">
      <protection locked="0"/>
    </xf>
    <xf numFmtId="211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4" fontId="78" fillId="0" borderId="0" applyProtection="0"/>
    <xf numFmtId="0" fontId="79" fillId="0" borderId="0" applyProtection="0"/>
    <xf numFmtId="0" fontId="80" fillId="0" borderId="0" applyProtection="0"/>
    <xf numFmtId="0" fontId="78" fillId="0" borderId="32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167" fontId="51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2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2" fillId="0" borderId="0">
      <protection locked="0"/>
    </xf>
    <xf numFmtId="202" fontId="72" fillId="0" borderId="0">
      <protection locked="0"/>
    </xf>
    <xf numFmtId="2" fontId="18" fillId="0" borderId="0" applyFill="0" applyBorder="0" applyAlignment="0" applyProtection="0"/>
    <xf numFmtId="202" fontId="72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2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5" fillId="72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9" fontId="53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92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5" fontId="21" fillId="80" borderId="28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7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29" applyNumberFormat="0" applyFill="0" applyAlignment="0" applyProtection="0"/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0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5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5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4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29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3" borderId="30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29" applyNumberFormat="0" applyFill="0" applyAlignment="0" applyProtection="0"/>
    <xf numFmtId="195" fontId="18" fillId="0" borderId="0">
      <protection locked="0"/>
    </xf>
    <xf numFmtId="0" fontId="59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5" fillId="72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3" fontId="4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2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71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2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167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0" borderId="28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2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66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83" fillId="0" borderId="0"/>
    <xf numFmtId="0" fontId="18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</cellStyleXfs>
  <cellXfs count="66">
    <xf numFmtId="0" fontId="0" fillId="0" borderId="0" xfId="0"/>
    <xf numFmtId="0" fontId="86" fillId="85" borderId="0" xfId="3092" applyFont="1" applyFill="1" applyAlignment="1">
      <alignment horizontal="left" indent="1"/>
    </xf>
    <xf numFmtId="0" fontId="86" fillId="85" borderId="33" xfId="3092" applyFont="1" applyFill="1" applyBorder="1" applyAlignment="1">
      <alignment horizontal="left" indent="1"/>
    </xf>
    <xf numFmtId="0" fontId="86" fillId="57" borderId="0" xfId="677" applyFont="1" applyFill="1"/>
    <xf numFmtId="0" fontId="94" fillId="57" borderId="0" xfId="677" applyFont="1" applyFill="1"/>
    <xf numFmtId="0" fontId="95" fillId="57" borderId="0" xfId="677" applyFont="1" applyFill="1" applyAlignment="1">
      <alignment wrapText="1"/>
    </xf>
    <xf numFmtId="0" fontId="18" fillId="57" borderId="0" xfId="677" applyFill="1"/>
    <xf numFmtId="0" fontId="96" fillId="57" borderId="0" xfId="677" applyFont="1" applyFill="1" applyAlignment="1">
      <alignment wrapText="1"/>
    </xf>
    <xf numFmtId="0" fontId="96" fillId="57" borderId="0" xfId="677" applyFont="1" applyFill="1"/>
    <xf numFmtId="0" fontId="95" fillId="57" borderId="26" xfId="677" applyFont="1" applyFill="1" applyBorder="1" applyAlignment="1">
      <alignment vertical="center" wrapText="1"/>
    </xf>
    <xf numFmtId="1" fontId="95" fillId="57" borderId="26" xfId="775" applyNumberFormat="1" applyFont="1" applyFill="1" applyBorder="1" applyAlignment="1">
      <alignment horizontal="center" vertical="center" wrapText="1"/>
    </xf>
    <xf numFmtId="216" fontId="18" fillId="86" borderId="0" xfId="677" applyNumberFormat="1" applyFill="1"/>
    <xf numFmtId="39" fontId="97" fillId="57" borderId="0" xfId="677" applyNumberFormat="1" applyFont="1" applyFill="1" applyAlignment="1">
      <alignment horizontal="right" vertical="justify" indent="2"/>
    </xf>
    <xf numFmtId="0" fontId="95" fillId="57" borderId="0" xfId="677" applyFont="1" applyFill="1" applyAlignment="1">
      <alignment vertical="center" wrapText="1"/>
    </xf>
    <xf numFmtId="39" fontId="97" fillId="57" borderId="0" xfId="3092" applyNumberFormat="1" applyFont="1" applyFill="1" applyAlignment="1">
      <alignment horizontal="right" vertical="justify" indent="2"/>
    </xf>
    <xf numFmtId="0" fontId="95" fillId="85" borderId="0" xfId="3092" applyFont="1" applyFill="1"/>
    <xf numFmtId="39" fontId="98" fillId="57" borderId="0" xfId="3092" applyNumberFormat="1" applyFont="1" applyFill="1" applyAlignment="1">
      <alignment horizontal="right" vertical="justify" indent="2"/>
    </xf>
    <xf numFmtId="0" fontId="96" fillId="85" borderId="0" xfId="3092" applyFont="1" applyFill="1" applyAlignment="1">
      <alignment horizontal="left" indent="1"/>
    </xf>
    <xf numFmtId="0" fontId="95" fillId="85" borderId="0" xfId="3092" applyFont="1" applyFill="1" applyAlignment="1">
      <alignment horizontal="left"/>
    </xf>
    <xf numFmtId="0" fontId="18" fillId="57" borderId="0" xfId="3092" applyFill="1"/>
    <xf numFmtId="0" fontId="96" fillId="86" borderId="0" xfId="3092" applyFont="1" applyFill="1" applyAlignment="1">
      <alignment horizontal="left" indent="1"/>
    </xf>
    <xf numFmtId="0" fontId="96" fillId="85" borderId="33" xfId="3092" applyFont="1" applyFill="1" applyBorder="1" applyAlignment="1">
      <alignment horizontal="left" indent="1"/>
    </xf>
    <xf numFmtId="39" fontId="98" fillId="57" borderId="33" xfId="3092" applyNumberFormat="1" applyFont="1" applyFill="1" applyBorder="1" applyAlignment="1">
      <alignment horizontal="right" vertical="justify" indent="2"/>
    </xf>
    <xf numFmtId="39" fontId="97" fillId="57" borderId="33" xfId="3092" applyNumberFormat="1" applyFont="1" applyFill="1" applyBorder="1" applyAlignment="1">
      <alignment horizontal="right" vertical="justify" indent="2"/>
    </xf>
    <xf numFmtId="2" fontId="99" fillId="57" borderId="0" xfId="677" applyNumberFormat="1" applyFont="1" applyFill="1"/>
    <xf numFmtId="0" fontId="95" fillId="57" borderId="0" xfId="3092" applyFont="1" applyFill="1" applyAlignment="1">
      <alignment wrapText="1"/>
    </xf>
    <xf numFmtId="0" fontId="96" fillId="57" borderId="0" xfId="3092" applyFont="1" applyFill="1" applyAlignment="1">
      <alignment wrapText="1"/>
    </xf>
    <xf numFmtId="0" fontId="95" fillId="57" borderId="26" xfId="3092" applyFont="1" applyFill="1" applyBorder="1" applyAlignment="1">
      <alignment vertical="center" wrapText="1"/>
    </xf>
    <xf numFmtId="216" fontId="18" fillId="86" borderId="0" xfId="3092" applyNumberFormat="1" applyFill="1"/>
    <xf numFmtId="0" fontId="95" fillId="57" borderId="0" xfId="3092" applyFont="1" applyFill="1" applyAlignment="1">
      <alignment vertical="center" wrapText="1"/>
    </xf>
    <xf numFmtId="2" fontId="99" fillId="57" borderId="0" xfId="3092" applyNumberFormat="1" applyFont="1" applyFill="1"/>
    <xf numFmtId="0" fontId="86" fillId="57" borderId="0" xfId="677" applyFont="1" applyFill="1" applyAlignment="1">
      <alignment vertical="center"/>
    </xf>
    <xf numFmtId="0" fontId="86" fillId="57" borderId="0" xfId="677" applyFont="1" applyFill="1" applyAlignment="1">
      <alignment wrapText="1"/>
    </xf>
    <xf numFmtId="0" fontId="86" fillId="57" borderId="0" xfId="677" applyFont="1" applyFill="1" applyAlignment="1">
      <alignment horizontal="left" vertical="center"/>
    </xf>
    <xf numFmtId="0" fontId="86" fillId="57" borderId="0" xfId="677" applyFont="1" applyFill="1" applyAlignment="1">
      <alignment horizontal="left" vertical="center" wrapText="1"/>
    </xf>
    <xf numFmtId="0" fontId="86" fillId="57" borderId="0" xfId="677" applyFont="1" applyFill="1" applyAlignment="1">
      <alignment vertical="center" wrapText="1"/>
    </xf>
    <xf numFmtId="0" fontId="89" fillId="57" borderId="34" xfId="677" applyFont="1" applyFill="1" applyBorder="1" applyAlignment="1">
      <alignment vertical="center" wrapText="1"/>
    </xf>
    <xf numFmtId="1" fontId="89" fillId="57" borderId="34" xfId="775" applyNumberFormat="1" applyFont="1" applyFill="1" applyBorder="1" applyAlignment="1">
      <alignment horizontal="center" vertical="center" wrapText="1"/>
    </xf>
    <xf numFmtId="216" fontId="86" fillId="86" borderId="0" xfId="677" applyNumberFormat="1" applyFont="1" applyFill="1"/>
    <xf numFmtId="39" fontId="88" fillId="57" borderId="0" xfId="677" applyNumberFormat="1" applyFont="1" applyFill="1" applyAlignment="1">
      <alignment horizontal="right" vertical="justify" indent="2"/>
    </xf>
    <xf numFmtId="0" fontId="89" fillId="57" borderId="0" xfId="677" applyFont="1" applyFill="1" applyAlignment="1">
      <alignment vertical="center" wrapText="1"/>
    </xf>
    <xf numFmtId="39" fontId="89" fillId="57" borderId="0" xfId="3092" applyNumberFormat="1" applyFont="1" applyFill="1" applyAlignment="1">
      <alignment horizontal="right" vertical="justify" indent="2"/>
    </xf>
    <xf numFmtId="39" fontId="90" fillId="57" borderId="0" xfId="3092" applyNumberFormat="1" applyFont="1" applyFill="1" applyAlignment="1">
      <alignment horizontal="right" vertical="justify" indent="2"/>
    </xf>
    <xf numFmtId="0" fontId="89" fillId="85" borderId="0" xfId="3092" applyFont="1" applyFill="1"/>
    <xf numFmtId="39" fontId="86" fillId="57" borderId="0" xfId="3092" applyNumberFormat="1" applyFont="1" applyFill="1" applyAlignment="1">
      <alignment horizontal="right" vertical="justify" indent="2"/>
    </xf>
    <xf numFmtId="39" fontId="88" fillId="57" borderId="0" xfId="3092" applyNumberFormat="1" applyFont="1" applyFill="1" applyAlignment="1">
      <alignment horizontal="right" vertical="justify" indent="2"/>
    </xf>
    <xf numFmtId="0" fontId="86" fillId="85" borderId="0" xfId="3092" applyFont="1" applyFill="1" applyAlignment="1">
      <alignment horizontal="left" vertical="top" wrapText="1"/>
    </xf>
    <xf numFmtId="0" fontId="89" fillId="85" borderId="0" xfId="3092" applyFont="1" applyFill="1" applyAlignment="1">
      <alignment horizontal="left" indent="1"/>
    </xf>
    <xf numFmtId="0" fontId="86" fillId="85" borderId="0" xfId="3092" applyFont="1" applyFill="1"/>
    <xf numFmtId="0" fontId="89" fillId="85" borderId="0" xfId="3092" applyFont="1" applyFill="1" applyAlignment="1">
      <alignment horizontal="left" vertical="top" wrapText="1"/>
    </xf>
    <xf numFmtId="39" fontId="89" fillId="57" borderId="33" xfId="3092" applyNumberFormat="1" applyFont="1" applyFill="1" applyBorder="1" applyAlignment="1">
      <alignment horizontal="right" vertical="justify" indent="2"/>
    </xf>
    <xf numFmtId="39" fontId="90" fillId="57" borderId="33" xfId="3092" applyNumberFormat="1" applyFont="1" applyFill="1" applyBorder="1" applyAlignment="1">
      <alignment horizontal="right" vertical="justify" indent="2"/>
    </xf>
    <xf numFmtId="2" fontId="91" fillId="57" borderId="0" xfId="677" applyNumberFormat="1" applyFont="1" applyFill="1" applyAlignment="1">
      <alignment horizontal="left"/>
    </xf>
    <xf numFmtId="2" fontId="91" fillId="57" borderId="0" xfId="677" applyNumberFormat="1" applyFont="1" applyFill="1"/>
    <xf numFmtId="0" fontId="94" fillId="57" borderId="0" xfId="3092" applyFont="1" applyFill="1" applyAlignment="1">
      <alignment horizontal="center"/>
    </xf>
    <xf numFmtId="0" fontId="95" fillId="57" borderId="0" xfId="3092" applyFont="1" applyFill="1" applyAlignment="1">
      <alignment horizontal="center" wrapText="1"/>
    </xf>
    <xf numFmtId="0" fontId="96" fillId="57" borderId="0" xfId="3092" applyFont="1" applyFill="1" applyAlignment="1">
      <alignment horizontal="center" wrapText="1"/>
    </xf>
    <xf numFmtId="0" fontId="96" fillId="57" borderId="0" xfId="3092" applyFont="1" applyFill="1" applyAlignment="1">
      <alignment horizontal="center"/>
    </xf>
    <xf numFmtId="0" fontId="95" fillId="57" borderId="0" xfId="677" applyFont="1" applyFill="1" applyAlignment="1">
      <alignment horizontal="center" vertical="center" wrapText="1"/>
    </xf>
    <xf numFmtId="0" fontId="9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left" vertical="center" wrapText="1"/>
    </xf>
    <xf numFmtId="0" fontId="89" fillId="57" borderId="0" xfId="677" applyFont="1" applyFill="1"/>
    <xf numFmtId="39" fontId="88" fillId="57" borderId="0" xfId="3092" applyNumberFormat="1" applyFont="1" applyFill="1" applyAlignment="1">
      <alignment horizontal="left" vertical="justify" indent="2"/>
    </xf>
    <xf numFmtId="39" fontId="88" fillId="57" borderId="33" xfId="3092" applyNumberFormat="1" applyFont="1" applyFill="1" applyBorder="1" applyAlignment="1">
      <alignment horizontal="right" vertical="justify" indent="2"/>
    </xf>
    <xf numFmtId="2" fontId="86" fillId="57" borderId="0" xfId="677" applyNumberFormat="1" applyFont="1" applyFill="1"/>
  </cellXfs>
  <cellStyles count="12521">
    <cellStyle name="1 indent" xfId="2"/>
    <cellStyle name="1 indent 2" xfId="966"/>
    <cellStyle name="1 indent 2 2" xfId="3455"/>
    <cellStyle name="1 indent 3" xfId="4056"/>
    <cellStyle name="1 indent 4" xfId="4946"/>
    <cellStyle name="2 indents" xfId="3"/>
    <cellStyle name="2 indents 2" xfId="967"/>
    <cellStyle name="2 indents 2 2" xfId="3456"/>
    <cellStyle name="2 indents 3" xfId="4057"/>
    <cellStyle name="2 indents 4" xfId="4945"/>
    <cellStyle name="20% - Accent1" xfId="4"/>
    <cellStyle name="20% - Accent1 2" xfId="968"/>
    <cellStyle name="20% - Accent1 3" xfId="3457"/>
    <cellStyle name="20% - Accent1 4" xfId="4058"/>
    <cellStyle name="20% - Accent1 5" xfId="4944"/>
    <cellStyle name="20% - Accent2" xfId="5"/>
    <cellStyle name="20% - Accent2 2" xfId="969"/>
    <cellStyle name="20% - Accent2 3" xfId="3458"/>
    <cellStyle name="20% - Accent2 4" xfId="4059"/>
    <cellStyle name="20% - Accent2 5" xfId="4943"/>
    <cellStyle name="20% - Accent3" xfId="6"/>
    <cellStyle name="20% - Accent3 2" xfId="970"/>
    <cellStyle name="20% - Accent3 3" xfId="3459"/>
    <cellStyle name="20% - Accent3 4" xfId="4060"/>
    <cellStyle name="20% - Accent3 5" xfId="4663"/>
    <cellStyle name="20% - Accent4" xfId="7"/>
    <cellStyle name="20% - Accent4 2" xfId="971"/>
    <cellStyle name="20% - Accent4 3" xfId="3460"/>
    <cellStyle name="20% - Accent4 4" xfId="4061"/>
    <cellStyle name="20% - Accent4 5" xfId="4942"/>
    <cellStyle name="20% - Accent5" xfId="8"/>
    <cellStyle name="20% - Accent5 2" xfId="972"/>
    <cellStyle name="20% - Accent5 3" xfId="3461"/>
    <cellStyle name="20% - Accent5 4" xfId="4062"/>
    <cellStyle name="20% - Accent5 5" xfId="4941"/>
    <cellStyle name="20% - Accent6" xfId="9"/>
    <cellStyle name="20% - Accent6 2" xfId="973"/>
    <cellStyle name="20% - Accent6 3" xfId="3462"/>
    <cellStyle name="20% - Accent6 4" xfId="4063"/>
    <cellStyle name="20% - Accent6 5" xfId="4940"/>
    <cellStyle name="20% - Colore 1" xfId="10"/>
    <cellStyle name="20% - Colore 1 10" xfId="975"/>
    <cellStyle name="20% - Colore 1 10 2" xfId="1942"/>
    <cellStyle name="20% - Colore 1 11" xfId="976"/>
    <cellStyle name="20% - Colore 1 11 2" xfId="1943"/>
    <cellStyle name="20% - Colore 1 12" xfId="977"/>
    <cellStyle name="20% - Colore 1 12 2" xfId="1944"/>
    <cellStyle name="20% - Colore 1 13" xfId="1945"/>
    <cellStyle name="20% - Colore 1 14" xfId="3463"/>
    <cellStyle name="20% - Colore 1 15" xfId="4064"/>
    <cellStyle name="20% - Colore 1 16" xfId="4649"/>
    <cellStyle name="20% - Colore 1 2" xfId="974"/>
    <cellStyle name="20% - Colore 1 2 2" xfId="978"/>
    <cellStyle name="20% - Colore 1 2 2 2" xfId="1946"/>
    <cellStyle name="20% - Colore 1 2 3" xfId="1947"/>
    <cellStyle name="20% - Colore 1 3" xfId="979"/>
    <cellStyle name="20% - Colore 1 3 2" xfId="980"/>
    <cellStyle name="20% - Colore 1 3 2 2" xfId="1948"/>
    <cellStyle name="20% - Colore 1 3 3" xfId="1949"/>
    <cellStyle name="20% - Colore 1 4" xfId="981"/>
    <cellStyle name="20% - Colore 1 4 2" xfId="982"/>
    <cellStyle name="20% - Colore 1 4 2 2" xfId="1950"/>
    <cellStyle name="20% - Colore 1 4 3" xfId="1951"/>
    <cellStyle name="20% - Colore 1 5" xfId="983"/>
    <cellStyle name="20% - Colore 1 5 2" xfId="984"/>
    <cellStyle name="20% - Colore 1 5 2 2" xfId="1952"/>
    <cellStyle name="20% - Colore 1 5 3" xfId="1953"/>
    <cellStyle name="20% - Colore 1 6" xfId="985"/>
    <cellStyle name="20% - Colore 1 6 2" xfId="986"/>
    <cellStyle name="20% - Colore 1 6 2 2" xfId="1954"/>
    <cellStyle name="20% - Colore 1 6 3" xfId="1955"/>
    <cellStyle name="20% - Colore 1 7" xfId="987"/>
    <cellStyle name="20% - Colore 1 7 2" xfId="988"/>
    <cellStyle name="20% - Colore 1 7 2 2" xfId="1956"/>
    <cellStyle name="20% - Colore 1 7 3" xfId="1957"/>
    <cellStyle name="20% - Colore 1 8" xfId="989"/>
    <cellStyle name="20% - Colore 1 8 2" xfId="990"/>
    <cellStyle name="20% - Colore 1 8 2 2" xfId="1958"/>
    <cellStyle name="20% - Colore 1 8 3" xfId="1959"/>
    <cellStyle name="20% - Colore 1 9" xfId="991"/>
    <cellStyle name="20% - Colore 1 9 2" xfId="1960"/>
    <cellStyle name="20% - Colore 2" xfId="11"/>
    <cellStyle name="20% - Colore 2 10" xfId="993"/>
    <cellStyle name="20% - Colore 2 10 2" xfId="1961"/>
    <cellStyle name="20% - Colore 2 11" xfId="994"/>
    <cellStyle name="20% - Colore 2 11 2" xfId="1962"/>
    <cellStyle name="20% - Colore 2 12" xfId="995"/>
    <cellStyle name="20% - Colore 2 12 2" xfId="1963"/>
    <cellStyle name="20% - Colore 2 13" xfId="1964"/>
    <cellStyle name="20% - Colore 2 14" xfId="3464"/>
    <cellStyle name="20% - Colore 2 15" xfId="4065"/>
    <cellStyle name="20% - Colore 2 16" xfId="4939"/>
    <cellStyle name="20% - Colore 2 2" xfId="992"/>
    <cellStyle name="20% - Colore 2 2 2" xfId="996"/>
    <cellStyle name="20% - Colore 2 2 2 2" xfId="1965"/>
    <cellStyle name="20% - Colore 2 2 3" xfId="1966"/>
    <cellStyle name="20% - Colore 2 3" xfId="997"/>
    <cellStyle name="20% - Colore 2 3 2" xfId="998"/>
    <cellStyle name="20% - Colore 2 3 2 2" xfId="1967"/>
    <cellStyle name="20% - Colore 2 3 3" xfId="1968"/>
    <cellStyle name="20% - Colore 2 4" xfId="999"/>
    <cellStyle name="20% - Colore 2 4 2" xfId="1000"/>
    <cellStyle name="20% - Colore 2 4 2 2" xfId="1969"/>
    <cellStyle name="20% - Colore 2 4 3" xfId="1970"/>
    <cellStyle name="20% - Colore 2 5" xfId="1001"/>
    <cellStyle name="20% - Colore 2 5 2" xfId="1002"/>
    <cellStyle name="20% - Colore 2 5 2 2" xfId="1971"/>
    <cellStyle name="20% - Colore 2 5 3" xfId="1972"/>
    <cellStyle name="20% - Colore 2 6" xfId="1003"/>
    <cellStyle name="20% - Colore 2 6 2" xfId="1004"/>
    <cellStyle name="20% - Colore 2 6 2 2" xfId="1973"/>
    <cellStyle name="20% - Colore 2 6 3" xfId="1974"/>
    <cellStyle name="20% - Colore 2 7" xfId="1005"/>
    <cellStyle name="20% - Colore 2 7 2" xfId="1006"/>
    <cellStyle name="20% - Colore 2 7 2 2" xfId="1975"/>
    <cellStyle name="20% - Colore 2 7 3" xfId="1976"/>
    <cellStyle name="20% - Colore 2 8" xfId="1007"/>
    <cellStyle name="20% - Colore 2 8 2" xfId="1008"/>
    <cellStyle name="20% - Colore 2 8 2 2" xfId="1977"/>
    <cellStyle name="20% - Colore 2 8 3" xfId="1978"/>
    <cellStyle name="20% - Colore 2 9" xfId="1009"/>
    <cellStyle name="20% - Colore 2 9 2" xfId="1979"/>
    <cellStyle name="20% - Colore 3" xfId="12"/>
    <cellStyle name="20% - Colore 3 10" xfId="1011"/>
    <cellStyle name="20% - Colore 3 10 2" xfId="1980"/>
    <cellStyle name="20% - Colore 3 11" xfId="1012"/>
    <cellStyle name="20% - Colore 3 11 2" xfId="1981"/>
    <cellStyle name="20% - Colore 3 12" xfId="1013"/>
    <cellStyle name="20% - Colore 3 12 2" xfId="1982"/>
    <cellStyle name="20% - Colore 3 13" xfId="1983"/>
    <cellStyle name="20% - Colore 3 14" xfId="3465"/>
    <cellStyle name="20% - Colore 3 15" xfId="4066"/>
    <cellStyle name="20% - Colore 3 16" xfId="4613"/>
    <cellStyle name="20% - Colore 3 2" xfId="1010"/>
    <cellStyle name="20% - Colore 3 2 2" xfId="1014"/>
    <cellStyle name="20% - Colore 3 2 2 2" xfId="1984"/>
    <cellStyle name="20% - Colore 3 2 3" xfId="1985"/>
    <cellStyle name="20% - Colore 3 3" xfId="1015"/>
    <cellStyle name="20% - Colore 3 3 2" xfId="1016"/>
    <cellStyle name="20% - Colore 3 3 2 2" xfId="1986"/>
    <cellStyle name="20% - Colore 3 3 3" xfId="1987"/>
    <cellStyle name="20% - Colore 3 4" xfId="1017"/>
    <cellStyle name="20% - Colore 3 4 2" xfId="1018"/>
    <cellStyle name="20% - Colore 3 4 2 2" xfId="1988"/>
    <cellStyle name="20% - Colore 3 4 3" xfId="1989"/>
    <cellStyle name="20% - Colore 3 5" xfId="1019"/>
    <cellStyle name="20% - Colore 3 5 2" xfId="1020"/>
    <cellStyle name="20% - Colore 3 5 2 2" xfId="1990"/>
    <cellStyle name="20% - Colore 3 5 3" xfId="1991"/>
    <cellStyle name="20% - Colore 3 6" xfId="1021"/>
    <cellStyle name="20% - Colore 3 6 2" xfId="1022"/>
    <cellStyle name="20% - Colore 3 6 2 2" xfId="1992"/>
    <cellStyle name="20% - Colore 3 6 3" xfId="1993"/>
    <cellStyle name="20% - Colore 3 7" xfId="1023"/>
    <cellStyle name="20% - Colore 3 7 2" xfId="1024"/>
    <cellStyle name="20% - Colore 3 7 2 2" xfId="1994"/>
    <cellStyle name="20% - Colore 3 7 3" xfId="1995"/>
    <cellStyle name="20% - Colore 3 8" xfId="1025"/>
    <cellStyle name="20% - Colore 3 8 2" xfId="1026"/>
    <cellStyle name="20% - Colore 3 8 2 2" xfId="1996"/>
    <cellStyle name="20% - Colore 3 8 3" xfId="1997"/>
    <cellStyle name="20% - Colore 3 9" xfId="1027"/>
    <cellStyle name="20% - Colore 3 9 2" xfId="1998"/>
    <cellStyle name="20% - Colore 4" xfId="13"/>
    <cellStyle name="20% - Colore 4 10" xfId="1029"/>
    <cellStyle name="20% - Colore 4 10 2" xfId="1999"/>
    <cellStyle name="20% - Colore 4 11" xfId="1030"/>
    <cellStyle name="20% - Colore 4 11 2" xfId="2000"/>
    <cellStyle name="20% - Colore 4 12" xfId="1031"/>
    <cellStyle name="20% - Colore 4 12 2" xfId="2001"/>
    <cellStyle name="20% - Colore 4 13" xfId="2002"/>
    <cellStyle name="20% - Colore 4 14" xfId="3466"/>
    <cellStyle name="20% - Colore 4 15" xfId="4067"/>
    <cellStyle name="20% - Colore 4 16" xfId="4610"/>
    <cellStyle name="20% - Colore 4 2" xfId="1028"/>
    <cellStyle name="20% - Colore 4 2 2" xfId="1032"/>
    <cellStyle name="20% - Colore 4 2 2 2" xfId="2003"/>
    <cellStyle name="20% - Colore 4 2 3" xfId="2004"/>
    <cellStyle name="20% - Colore 4 3" xfId="1033"/>
    <cellStyle name="20% - Colore 4 3 2" xfId="1034"/>
    <cellStyle name="20% - Colore 4 3 2 2" xfId="2005"/>
    <cellStyle name="20% - Colore 4 3 3" xfId="2006"/>
    <cellStyle name="20% - Colore 4 4" xfId="1035"/>
    <cellStyle name="20% - Colore 4 4 2" xfId="1036"/>
    <cellStyle name="20% - Colore 4 4 2 2" xfId="2007"/>
    <cellStyle name="20% - Colore 4 4 3" xfId="2008"/>
    <cellStyle name="20% - Colore 4 5" xfId="1037"/>
    <cellStyle name="20% - Colore 4 5 2" xfId="1038"/>
    <cellStyle name="20% - Colore 4 5 2 2" xfId="2009"/>
    <cellStyle name="20% - Colore 4 5 3" xfId="2010"/>
    <cellStyle name="20% - Colore 4 6" xfId="1039"/>
    <cellStyle name="20% - Colore 4 6 2" xfId="1040"/>
    <cellStyle name="20% - Colore 4 6 2 2" xfId="2011"/>
    <cellStyle name="20% - Colore 4 6 3" xfId="2012"/>
    <cellStyle name="20% - Colore 4 7" xfId="1041"/>
    <cellStyle name="20% - Colore 4 7 2" xfId="1042"/>
    <cellStyle name="20% - Colore 4 7 2 2" xfId="2013"/>
    <cellStyle name="20% - Colore 4 7 3" xfId="2014"/>
    <cellStyle name="20% - Colore 4 8" xfId="1043"/>
    <cellStyle name="20% - Colore 4 8 2" xfId="1044"/>
    <cellStyle name="20% - Colore 4 8 2 2" xfId="2015"/>
    <cellStyle name="20% - Colore 4 8 3" xfId="2016"/>
    <cellStyle name="20% - Colore 4 9" xfId="1045"/>
    <cellStyle name="20% - Colore 4 9 2" xfId="2017"/>
    <cellStyle name="20% - Colore 5" xfId="14"/>
    <cellStyle name="20% - Colore 5 10" xfId="1047"/>
    <cellStyle name="20% - Colore 5 10 2" xfId="2018"/>
    <cellStyle name="20% - Colore 5 11" xfId="1048"/>
    <cellStyle name="20% - Colore 5 11 2" xfId="2019"/>
    <cellStyle name="20% - Colore 5 12" xfId="1049"/>
    <cellStyle name="20% - Colore 5 12 2" xfId="2020"/>
    <cellStyle name="20% - Colore 5 13" xfId="2021"/>
    <cellStyle name="20% - Colore 5 14" xfId="3467"/>
    <cellStyle name="20% - Colore 5 15" xfId="4068"/>
    <cellStyle name="20% - Colore 5 16" xfId="4850"/>
    <cellStyle name="20% - Colore 5 2" xfId="1046"/>
    <cellStyle name="20% - Colore 5 2 2" xfId="1050"/>
    <cellStyle name="20% - Colore 5 2 2 2" xfId="2022"/>
    <cellStyle name="20% - Colore 5 2 3" xfId="2023"/>
    <cellStyle name="20% - Colore 5 3" xfId="1051"/>
    <cellStyle name="20% - Colore 5 3 2" xfId="1052"/>
    <cellStyle name="20% - Colore 5 3 2 2" xfId="2024"/>
    <cellStyle name="20% - Colore 5 3 3" xfId="2025"/>
    <cellStyle name="20% - Colore 5 4" xfId="1053"/>
    <cellStyle name="20% - Colore 5 4 2" xfId="1054"/>
    <cellStyle name="20% - Colore 5 4 2 2" xfId="2026"/>
    <cellStyle name="20% - Colore 5 4 3" xfId="2027"/>
    <cellStyle name="20% - Colore 5 5" xfId="1055"/>
    <cellStyle name="20% - Colore 5 5 2" xfId="1056"/>
    <cellStyle name="20% - Colore 5 5 2 2" xfId="2028"/>
    <cellStyle name="20% - Colore 5 5 3" xfId="2029"/>
    <cellStyle name="20% - Colore 5 6" xfId="1057"/>
    <cellStyle name="20% - Colore 5 6 2" xfId="1058"/>
    <cellStyle name="20% - Colore 5 6 2 2" xfId="2030"/>
    <cellStyle name="20% - Colore 5 6 3" xfId="2031"/>
    <cellStyle name="20% - Colore 5 7" xfId="1059"/>
    <cellStyle name="20% - Colore 5 7 2" xfId="1060"/>
    <cellStyle name="20% - Colore 5 7 2 2" xfId="2032"/>
    <cellStyle name="20% - Colore 5 7 3" xfId="2033"/>
    <cellStyle name="20% - Colore 5 8" xfId="1061"/>
    <cellStyle name="20% - Colore 5 8 2" xfId="1062"/>
    <cellStyle name="20% - Colore 5 8 2 2" xfId="2034"/>
    <cellStyle name="20% - Colore 5 8 3" xfId="2035"/>
    <cellStyle name="20% - Colore 5 9" xfId="1063"/>
    <cellStyle name="20% - Colore 5 9 2" xfId="2036"/>
    <cellStyle name="20% - Colore 6" xfId="15"/>
    <cellStyle name="20% - Colore 6 10" xfId="1065"/>
    <cellStyle name="20% - Colore 6 10 2" xfId="2037"/>
    <cellStyle name="20% - Colore 6 11" xfId="1066"/>
    <cellStyle name="20% - Colore 6 11 2" xfId="2038"/>
    <cellStyle name="20% - Colore 6 12" xfId="1067"/>
    <cellStyle name="20% - Colore 6 12 2" xfId="2039"/>
    <cellStyle name="20% - Colore 6 13" xfId="2040"/>
    <cellStyle name="20% - Colore 6 14" xfId="3468"/>
    <cellStyle name="20% - Colore 6 15" xfId="4069"/>
    <cellStyle name="20% - Colore 6 16" xfId="5375"/>
    <cellStyle name="20% - Colore 6 2" xfId="1064"/>
    <cellStyle name="20% - Colore 6 2 2" xfId="1068"/>
    <cellStyle name="20% - Colore 6 2 2 2" xfId="2041"/>
    <cellStyle name="20% - Colore 6 2 3" xfId="2042"/>
    <cellStyle name="20% - Colore 6 3" xfId="1069"/>
    <cellStyle name="20% - Colore 6 3 2" xfId="1070"/>
    <cellStyle name="20% - Colore 6 3 2 2" xfId="2043"/>
    <cellStyle name="20% - Colore 6 3 3" xfId="2044"/>
    <cellStyle name="20% - Colore 6 4" xfId="1071"/>
    <cellStyle name="20% - Colore 6 4 2" xfId="1072"/>
    <cellStyle name="20% - Colore 6 4 2 2" xfId="2045"/>
    <cellStyle name="20% - Colore 6 4 3" xfId="2046"/>
    <cellStyle name="20% - Colore 6 5" xfId="1073"/>
    <cellStyle name="20% - Colore 6 5 2" xfId="1074"/>
    <cellStyle name="20% - Colore 6 5 2 2" xfId="2047"/>
    <cellStyle name="20% - Colore 6 5 3" xfId="2048"/>
    <cellStyle name="20% - Colore 6 6" xfId="1075"/>
    <cellStyle name="20% - Colore 6 6 2" xfId="1076"/>
    <cellStyle name="20% - Colore 6 6 2 2" xfId="2049"/>
    <cellStyle name="20% - Colore 6 6 3" xfId="2050"/>
    <cellStyle name="20% - Colore 6 7" xfId="1077"/>
    <cellStyle name="20% - Colore 6 7 2" xfId="1078"/>
    <cellStyle name="20% - Colore 6 7 2 2" xfId="2051"/>
    <cellStyle name="20% - Colore 6 7 3" xfId="2052"/>
    <cellStyle name="20% - Colore 6 8" xfId="1079"/>
    <cellStyle name="20% - Colore 6 8 2" xfId="1080"/>
    <cellStyle name="20% - Colore 6 8 2 2" xfId="2053"/>
    <cellStyle name="20% - Colore 6 8 3" xfId="2054"/>
    <cellStyle name="20% - Colore 6 9" xfId="1081"/>
    <cellStyle name="20% - Colore 6 9 2" xfId="2055"/>
    <cellStyle name="20% - Énfasis1 2" xfId="16"/>
    <cellStyle name="20% - Énfasis1 2 10" xfId="3243"/>
    <cellStyle name="20% - Énfasis1 2 10 2" xfId="5362"/>
    <cellStyle name="20% - Énfasis1 2 10 3" xfId="5920"/>
    <cellStyle name="20% - Énfasis1 2 11" xfId="3394"/>
    <cellStyle name="20% - Énfasis1 2 11 2" xfId="5485"/>
    <cellStyle name="20% - Énfasis1 2 11 3" xfId="6035"/>
    <cellStyle name="20% - Énfasis1 2 12" xfId="3931"/>
    <cellStyle name="20% - Énfasis1 2 13" xfId="4071"/>
    <cellStyle name="20% - Énfasis1 2 14" xfId="5175"/>
    <cellStyle name="20% - Énfasis1 2 2" xfId="844"/>
    <cellStyle name="20% - Énfasis1 2 2 2" xfId="1083"/>
    <cellStyle name="20% - Énfasis1 2 2 3" xfId="5608"/>
    <cellStyle name="20% - Énfasis1 2 3" xfId="2979"/>
    <cellStyle name="20% - Énfasis1 2 3 2" xfId="5150"/>
    <cellStyle name="20% - Énfasis1 2 3 3" xfId="5722"/>
    <cellStyle name="20% - Énfasis1 2 4" xfId="2920"/>
    <cellStyle name="20% - Énfasis1 2 4 2" xfId="5096"/>
    <cellStyle name="20% - Énfasis1 2 4 3" xfId="5670"/>
    <cellStyle name="20% - Énfasis1 2 5" xfId="3050"/>
    <cellStyle name="20% - Énfasis1 2 5 2" xfId="5203"/>
    <cellStyle name="20% - Énfasis1 2 5 3" xfId="5769"/>
    <cellStyle name="20% - Énfasis1 2 6" xfId="3094"/>
    <cellStyle name="20% - Énfasis1 2 6 2" xfId="5241"/>
    <cellStyle name="20% - Énfasis1 2 6 3" xfId="5805"/>
    <cellStyle name="20% - Énfasis1 2 7" xfId="3279"/>
    <cellStyle name="20% - Énfasis1 2 7 2" xfId="5390"/>
    <cellStyle name="20% - Énfasis1 2 7 3" xfId="5945"/>
    <cellStyle name="20% - Énfasis1 2 8" xfId="3153"/>
    <cellStyle name="20% - Énfasis1 2 8 2" xfId="5296"/>
    <cellStyle name="20% - Énfasis1 2 8 3" xfId="5859"/>
    <cellStyle name="20% - Énfasis1 2 9" xfId="3221"/>
    <cellStyle name="20% - Énfasis1 2 9 2" xfId="5342"/>
    <cellStyle name="20% - Énfasis1 2 9 3" xfId="5902"/>
    <cellStyle name="20% - Énfasis1 3" xfId="845"/>
    <cellStyle name="20% - Énfasis1 3 10" xfId="3351"/>
    <cellStyle name="20% - Énfasis1 3 10 2" xfId="5450"/>
    <cellStyle name="20% - Énfasis1 3 10 3" xfId="6002"/>
    <cellStyle name="20% - Énfasis1 3 11" xfId="3395"/>
    <cellStyle name="20% - Énfasis1 3 11 2" xfId="5486"/>
    <cellStyle name="20% - Énfasis1 3 11 3" xfId="6036"/>
    <cellStyle name="20% - Énfasis1 3 12" xfId="3932"/>
    <cellStyle name="20% - Énfasis1 3 13" xfId="4072"/>
    <cellStyle name="20% - Énfasis1 3 14" xfId="5182"/>
    <cellStyle name="20% - Énfasis1 3 2" xfId="1084"/>
    <cellStyle name="20% - Énfasis1 3 2 2" xfId="5042"/>
    <cellStyle name="20% - Énfasis1 3 2 3" xfId="5609"/>
    <cellStyle name="20% - Énfasis1 3 3" xfId="3067"/>
    <cellStyle name="20% - Énfasis1 3 3 2" xfId="5216"/>
    <cellStyle name="20% - Énfasis1 3 3 3" xfId="5782"/>
    <cellStyle name="20% - Énfasis1 3 4" xfId="2921"/>
    <cellStyle name="20% - Énfasis1 3 4 2" xfId="5097"/>
    <cellStyle name="20% - Énfasis1 3 4 3" xfId="5671"/>
    <cellStyle name="20% - Énfasis1 3 5" xfId="2949"/>
    <cellStyle name="20% - Énfasis1 3 5 2" xfId="5121"/>
    <cellStyle name="20% - Énfasis1 3 5 3" xfId="5694"/>
    <cellStyle name="20% - Énfasis1 3 6" xfId="3095"/>
    <cellStyle name="20% - Énfasis1 3 6 2" xfId="5242"/>
    <cellStyle name="20% - Énfasis1 3 6 3" xfId="5806"/>
    <cellStyle name="20% - Énfasis1 3 7" xfId="3254"/>
    <cellStyle name="20% - Énfasis1 3 7 2" xfId="5373"/>
    <cellStyle name="20% - Énfasis1 3 7 3" xfId="5931"/>
    <cellStyle name="20% - Énfasis1 3 8" xfId="3154"/>
    <cellStyle name="20% - Énfasis1 3 8 2" xfId="5297"/>
    <cellStyle name="20% - Énfasis1 3 8 3" xfId="5860"/>
    <cellStyle name="20% - Énfasis1 3 9" xfId="3384"/>
    <cellStyle name="20% - Énfasis1 3 9 2" xfId="5478"/>
    <cellStyle name="20% - Énfasis1 3 9 3" xfId="6028"/>
    <cellStyle name="20% - Énfasis1 4" xfId="846"/>
    <cellStyle name="20% - Énfasis1 4 10" xfId="3088"/>
    <cellStyle name="20% - Énfasis1 4 10 2" xfId="5235"/>
    <cellStyle name="20% - Énfasis1 4 10 3" xfId="5800"/>
    <cellStyle name="20% - Énfasis1 4 11" xfId="3396"/>
    <cellStyle name="20% - Énfasis1 4 11 2" xfId="5487"/>
    <cellStyle name="20% - Énfasis1 4 11 3" xfId="6037"/>
    <cellStyle name="20% - Énfasis1 4 12" xfId="3933"/>
    <cellStyle name="20% - Énfasis1 4 13" xfId="4073"/>
    <cellStyle name="20% - Énfasis1 4 14" xfId="5153"/>
    <cellStyle name="20% - Énfasis1 4 2" xfId="1085"/>
    <cellStyle name="20% - Énfasis1 4 2 2" xfId="5044"/>
    <cellStyle name="20% - Énfasis1 4 2 3" xfId="5611"/>
    <cellStyle name="20% - Énfasis1 4 3" xfId="2978"/>
    <cellStyle name="20% - Énfasis1 4 3 2" xfId="5149"/>
    <cellStyle name="20% - Énfasis1 4 3 3" xfId="5721"/>
    <cellStyle name="20% - Énfasis1 4 4" xfId="3074"/>
    <cellStyle name="20% - Énfasis1 4 4 2" xfId="5222"/>
    <cellStyle name="20% - Énfasis1 4 4 3" xfId="5788"/>
    <cellStyle name="20% - Énfasis1 4 5" xfId="3080"/>
    <cellStyle name="20% - Énfasis1 4 5 2" xfId="5228"/>
    <cellStyle name="20% - Énfasis1 4 5 3" xfId="5794"/>
    <cellStyle name="20% - Énfasis1 4 6" xfId="3096"/>
    <cellStyle name="20% - Énfasis1 4 6 2" xfId="5243"/>
    <cellStyle name="20% - Énfasis1 4 6 3" xfId="5807"/>
    <cellStyle name="20% - Énfasis1 4 7" xfId="3271"/>
    <cellStyle name="20% - Énfasis1 4 7 2" xfId="5383"/>
    <cellStyle name="20% - Énfasis1 4 7 3" xfId="5938"/>
    <cellStyle name="20% - Énfasis1 4 8" xfId="3173"/>
    <cellStyle name="20% - Énfasis1 4 8 2" xfId="5308"/>
    <cellStyle name="20% - Énfasis1 4 8 3" xfId="5870"/>
    <cellStyle name="20% - Énfasis1 4 9" xfId="3336"/>
    <cellStyle name="20% - Énfasis1 4 9 2" xfId="5437"/>
    <cellStyle name="20% - Énfasis1 4 9 3" xfId="5991"/>
    <cellStyle name="20% - Énfasis1 5" xfId="1082"/>
    <cellStyle name="20% - Énfasis1 5 2" xfId="3469"/>
    <cellStyle name="20% - Énfasis1 6" xfId="4070"/>
    <cellStyle name="20% - Énfasis1 7" xfId="5087"/>
    <cellStyle name="20% - Énfasis2 2" xfId="17"/>
    <cellStyle name="20% - Énfasis2 2 10" xfId="3193"/>
    <cellStyle name="20% - Énfasis2 2 10 2" xfId="5325"/>
    <cellStyle name="20% - Énfasis2 2 10 3" xfId="5886"/>
    <cellStyle name="20% - Énfasis2 2 11" xfId="3397"/>
    <cellStyle name="20% - Énfasis2 2 11 2" xfId="5488"/>
    <cellStyle name="20% - Énfasis2 2 11 3" xfId="6038"/>
    <cellStyle name="20% - Énfasis2 2 12" xfId="3934"/>
    <cellStyle name="20% - Énfasis2 2 13" xfId="4075"/>
    <cellStyle name="20% - Énfasis2 2 14" xfId="5529"/>
    <cellStyle name="20% - Énfasis2 2 2" xfId="847"/>
    <cellStyle name="20% - Énfasis2 2 2 2" xfId="1087"/>
    <cellStyle name="20% - Énfasis2 2 2 3" xfId="5626"/>
    <cellStyle name="20% - Énfasis2 2 3" xfId="2995"/>
    <cellStyle name="20% - Énfasis2 2 3 2" xfId="5160"/>
    <cellStyle name="20% - Énfasis2 2 3 3" xfId="5730"/>
    <cellStyle name="20% - Énfasis2 2 4" xfId="3073"/>
    <cellStyle name="20% - Énfasis2 2 4 2" xfId="5221"/>
    <cellStyle name="20% - Énfasis2 2 4 3" xfId="5787"/>
    <cellStyle name="20% - Énfasis2 2 5" xfId="3079"/>
    <cellStyle name="20% - Énfasis2 2 5 2" xfId="5227"/>
    <cellStyle name="20% - Énfasis2 2 5 3" xfId="5793"/>
    <cellStyle name="20% - Énfasis2 2 6" xfId="3097"/>
    <cellStyle name="20% - Énfasis2 2 6 2" xfId="5244"/>
    <cellStyle name="20% - Énfasis2 2 6 3" xfId="5808"/>
    <cellStyle name="20% - Énfasis2 2 7" xfId="3253"/>
    <cellStyle name="20% - Énfasis2 2 7 2" xfId="5372"/>
    <cellStyle name="20% - Énfasis2 2 7 3" xfId="5930"/>
    <cellStyle name="20% - Énfasis2 2 8" xfId="3156"/>
    <cellStyle name="20% - Énfasis2 2 8 2" xfId="5299"/>
    <cellStyle name="20% - Énfasis2 2 8 3" xfId="5862"/>
    <cellStyle name="20% - Énfasis2 2 9" xfId="3299"/>
    <cellStyle name="20% - Énfasis2 2 9 2" xfId="5408"/>
    <cellStyle name="20% - Énfasis2 2 9 3" xfId="5962"/>
    <cellStyle name="20% - Énfasis2 3" xfId="848"/>
    <cellStyle name="20% - Énfasis2 3 10" xfId="3320"/>
    <cellStyle name="20% - Énfasis2 3 10 2" xfId="5426"/>
    <cellStyle name="20% - Énfasis2 3 10 3" xfId="5980"/>
    <cellStyle name="20% - Énfasis2 3 11" xfId="3398"/>
    <cellStyle name="20% - Énfasis2 3 11 2" xfId="5489"/>
    <cellStyle name="20% - Énfasis2 3 11 3" xfId="6039"/>
    <cellStyle name="20% - Énfasis2 3 12" xfId="3935"/>
    <cellStyle name="20% - Énfasis2 3 13" xfId="4076"/>
    <cellStyle name="20% - Énfasis2 3 14" xfId="5448"/>
    <cellStyle name="20% - Énfasis2 3 2" xfId="1088"/>
    <cellStyle name="20% - Énfasis2 3 2 2" xfId="5037"/>
    <cellStyle name="20% - Énfasis2 3 2 3" xfId="5605"/>
    <cellStyle name="20% - Énfasis2 3 3" xfId="3066"/>
    <cellStyle name="20% - Énfasis2 3 3 2" xfId="5215"/>
    <cellStyle name="20% - Énfasis2 3 3 3" xfId="5781"/>
    <cellStyle name="20% - Énfasis2 3 4" xfId="3022"/>
    <cellStyle name="20% - Énfasis2 3 4 2" xfId="5183"/>
    <cellStyle name="20% - Énfasis2 3 4 3" xfId="5751"/>
    <cellStyle name="20% - Énfasis2 3 5" xfId="2904"/>
    <cellStyle name="20% - Énfasis2 3 5 2" xfId="5074"/>
    <cellStyle name="20% - Énfasis2 3 5 3" xfId="5643"/>
    <cellStyle name="20% - Énfasis2 3 6" xfId="3098"/>
    <cellStyle name="20% - Énfasis2 3 6 2" xfId="5245"/>
    <cellStyle name="20% - Énfasis2 3 6 3" xfId="5809"/>
    <cellStyle name="20% - Énfasis2 3 7" xfId="3252"/>
    <cellStyle name="20% - Énfasis2 3 7 2" xfId="5371"/>
    <cellStyle name="20% - Énfasis2 3 7 3" xfId="5929"/>
    <cellStyle name="20% - Énfasis2 3 8" xfId="3152"/>
    <cellStyle name="20% - Énfasis2 3 8 2" xfId="5295"/>
    <cellStyle name="20% - Énfasis2 3 8 3" xfId="5858"/>
    <cellStyle name="20% - Énfasis2 3 9" xfId="3217"/>
    <cellStyle name="20% - Énfasis2 3 9 2" xfId="5341"/>
    <cellStyle name="20% - Énfasis2 3 9 3" xfId="5901"/>
    <cellStyle name="20% - Énfasis2 4" xfId="849"/>
    <cellStyle name="20% - Énfasis2 4 10" xfId="3244"/>
    <cellStyle name="20% - Énfasis2 4 10 2" xfId="5363"/>
    <cellStyle name="20% - Énfasis2 4 10 3" xfId="5921"/>
    <cellStyle name="20% - Énfasis2 4 11" xfId="3399"/>
    <cellStyle name="20% - Énfasis2 4 11 2" xfId="5490"/>
    <cellStyle name="20% - Énfasis2 4 11 3" xfId="6040"/>
    <cellStyle name="20% - Énfasis2 4 12" xfId="3936"/>
    <cellStyle name="20% - Énfasis2 4 13" xfId="4077"/>
    <cellStyle name="20% - Énfasis2 4 14" xfId="5324"/>
    <cellStyle name="20% - Énfasis2 4 2" xfId="1089"/>
    <cellStyle name="20% - Énfasis2 4 2 2" xfId="5036"/>
    <cellStyle name="20% - Énfasis2 4 2 3" xfId="5604"/>
    <cellStyle name="20% - Énfasis2 4 3" xfId="2977"/>
    <cellStyle name="20% - Énfasis2 4 3 2" xfId="5147"/>
    <cellStyle name="20% - Énfasis2 4 3 3" xfId="5720"/>
    <cellStyle name="20% - Énfasis2 4 4" xfId="3072"/>
    <cellStyle name="20% - Énfasis2 4 4 2" xfId="5220"/>
    <cellStyle name="20% - Énfasis2 4 4 3" xfId="5786"/>
    <cellStyle name="20% - Énfasis2 4 5" xfId="3078"/>
    <cellStyle name="20% - Énfasis2 4 5 2" xfId="5226"/>
    <cellStyle name="20% - Énfasis2 4 5 3" xfId="5792"/>
    <cellStyle name="20% - Énfasis2 4 6" xfId="3099"/>
    <cellStyle name="20% - Énfasis2 4 6 2" xfId="5246"/>
    <cellStyle name="20% - Énfasis2 4 6 3" xfId="5810"/>
    <cellStyle name="20% - Énfasis2 4 7" xfId="3251"/>
    <cellStyle name="20% - Énfasis2 4 7 2" xfId="5370"/>
    <cellStyle name="20% - Énfasis2 4 7 3" xfId="5928"/>
    <cellStyle name="20% - Énfasis2 4 8" xfId="3174"/>
    <cellStyle name="20% - Énfasis2 4 8 2" xfId="5309"/>
    <cellStyle name="20% - Énfasis2 4 8 3" xfId="5871"/>
    <cellStyle name="20% - Énfasis2 4 9" xfId="3216"/>
    <cellStyle name="20% - Énfasis2 4 9 2" xfId="5340"/>
    <cellStyle name="20% - Énfasis2 4 9 3" xfId="5900"/>
    <cellStyle name="20% - Énfasis2 5" xfId="1086"/>
    <cellStyle name="20% - Énfasis2 5 2" xfId="3470"/>
    <cellStyle name="20% - Énfasis2 6" xfId="4074"/>
    <cellStyle name="20% - Énfasis2 7" xfId="4849"/>
    <cellStyle name="20% - Énfasis3 2" xfId="18"/>
    <cellStyle name="20% - Énfasis3 2 10" xfId="3350"/>
    <cellStyle name="20% - Énfasis3 2 10 2" xfId="5449"/>
    <cellStyle name="20% - Énfasis3 2 10 3" xfId="6001"/>
    <cellStyle name="20% - Énfasis3 2 11" xfId="3400"/>
    <cellStyle name="20% - Énfasis3 2 11 2" xfId="5491"/>
    <cellStyle name="20% - Énfasis3 2 11 3" xfId="6041"/>
    <cellStyle name="20% - Énfasis3 2 12" xfId="3937"/>
    <cellStyle name="20% - Énfasis3 2 13" xfId="4079"/>
    <cellStyle name="20% - Énfasis3 2 14" xfId="4847"/>
    <cellStyle name="20% - Énfasis3 2 2" xfId="850"/>
    <cellStyle name="20% - Énfasis3 2 2 2" xfId="1091"/>
    <cellStyle name="20% - Énfasis3 2 2 3" xfId="5629"/>
    <cellStyle name="20% - Énfasis3 2 3" xfId="2976"/>
    <cellStyle name="20% - Énfasis3 2 3 2" xfId="5146"/>
    <cellStyle name="20% - Énfasis3 2 3 3" xfId="5719"/>
    <cellStyle name="20% - Énfasis3 2 4" xfId="2922"/>
    <cellStyle name="20% - Énfasis3 2 4 2" xfId="5098"/>
    <cellStyle name="20% - Énfasis3 2 4 3" xfId="5672"/>
    <cellStyle name="20% - Énfasis3 2 5" xfId="2903"/>
    <cellStyle name="20% - Énfasis3 2 5 2" xfId="5073"/>
    <cellStyle name="20% - Énfasis3 2 5 3" xfId="5642"/>
    <cellStyle name="20% - Énfasis3 2 6" xfId="3100"/>
    <cellStyle name="20% - Énfasis3 2 6 2" xfId="5247"/>
    <cellStyle name="20% - Énfasis3 2 6 3" xfId="5811"/>
    <cellStyle name="20% - Énfasis3 2 7" xfId="3250"/>
    <cellStyle name="20% - Énfasis3 2 7 2" xfId="5369"/>
    <cellStyle name="20% - Énfasis3 2 7 3" xfId="5927"/>
    <cellStyle name="20% - Énfasis3 2 8" xfId="3175"/>
    <cellStyle name="20% - Énfasis3 2 8 2" xfId="5310"/>
    <cellStyle name="20% - Énfasis3 2 8 3" xfId="5872"/>
    <cellStyle name="20% - Énfasis3 2 9" xfId="3335"/>
    <cellStyle name="20% - Énfasis3 2 9 2" xfId="5436"/>
    <cellStyle name="20% - Énfasis3 2 9 3" xfId="5990"/>
    <cellStyle name="20% - Énfasis3 3" xfId="851"/>
    <cellStyle name="20% - Énfasis3 3 10" xfId="3089"/>
    <cellStyle name="20% - Énfasis3 3 10 2" xfId="5236"/>
    <cellStyle name="20% - Énfasis3 3 10 3" xfId="5801"/>
    <cellStyle name="20% - Énfasis3 3 11" xfId="3401"/>
    <cellStyle name="20% - Énfasis3 3 11 2" xfId="5492"/>
    <cellStyle name="20% - Énfasis3 3 11 3" xfId="6042"/>
    <cellStyle name="20% - Énfasis3 3 12" xfId="3938"/>
    <cellStyle name="20% - Énfasis3 3 13" xfId="4080"/>
    <cellStyle name="20% - Énfasis3 3 14" xfId="4604"/>
    <cellStyle name="20% - Énfasis3 3 2" xfId="1092"/>
    <cellStyle name="20% - Énfasis3 3 2 2" xfId="5045"/>
    <cellStyle name="20% - Énfasis3 3 2 3" xfId="5612"/>
    <cellStyle name="20% - Énfasis3 3 3" xfId="2975"/>
    <cellStyle name="20% - Énfasis3 3 3 2" xfId="5145"/>
    <cellStyle name="20% - Énfasis3 3 3 3" xfId="5718"/>
    <cellStyle name="20% - Énfasis3 3 4" xfId="2916"/>
    <cellStyle name="20% - Énfasis3 3 4 2" xfId="5095"/>
    <cellStyle name="20% - Énfasis3 3 4 3" xfId="5669"/>
    <cellStyle name="20% - Énfasis3 3 5" xfId="2950"/>
    <cellStyle name="20% - Énfasis3 3 5 2" xfId="5122"/>
    <cellStyle name="20% - Énfasis3 3 5 3" xfId="5695"/>
    <cellStyle name="20% - Énfasis3 3 6" xfId="3101"/>
    <cellStyle name="20% - Énfasis3 3 6 2" xfId="5248"/>
    <cellStyle name="20% - Énfasis3 3 6 3" xfId="5812"/>
    <cellStyle name="20% - Énfasis3 3 7" xfId="3277"/>
    <cellStyle name="20% - Énfasis3 3 7 2" xfId="5388"/>
    <cellStyle name="20% - Énfasis3 3 7 3" xfId="5943"/>
    <cellStyle name="20% - Énfasis3 3 8" xfId="3176"/>
    <cellStyle name="20% - Énfasis3 3 8 2" xfId="5311"/>
    <cellStyle name="20% - Énfasis3 3 8 3" xfId="5873"/>
    <cellStyle name="20% - Énfasis3 3 9" xfId="3334"/>
    <cellStyle name="20% - Énfasis3 3 9 2" xfId="5435"/>
    <cellStyle name="20% - Énfasis3 3 9 3" xfId="5989"/>
    <cellStyle name="20% - Énfasis3 4" xfId="852"/>
    <cellStyle name="20% - Énfasis3 4 10" xfId="3132"/>
    <cellStyle name="20% - Énfasis3 4 10 2" xfId="5276"/>
    <cellStyle name="20% - Énfasis3 4 10 3" xfId="5840"/>
    <cellStyle name="20% - Énfasis3 4 11" xfId="3402"/>
    <cellStyle name="20% - Énfasis3 4 11 2" xfId="5493"/>
    <cellStyle name="20% - Énfasis3 4 11 3" xfId="6043"/>
    <cellStyle name="20% - Énfasis3 4 12" xfId="3939"/>
    <cellStyle name="20% - Énfasis3 4 13" xfId="4081"/>
    <cellStyle name="20% - Énfasis3 4 14" xfId="4603"/>
    <cellStyle name="20% - Énfasis3 4 2" xfId="1093"/>
    <cellStyle name="20% - Énfasis3 4 2 2" xfId="5046"/>
    <cellStyle name="20% - Énfasis3 4 2 3" xfId="5613"/>
    <cellStyle name="20% - Énfasis3 4 3" xfId="2974"/>
    <cellStyle name="20% - Énfasis3 4 3 2" xfId="5144"/>
    <cellStyle name="20% - Énfasis3 4 3 3" xfId="5717"/>
    <cellStyle name="20% - Énfasis3 4 4" xfId="3071"/>
    <cellStyle name="20% - Énfasis3 4 4 2" xfId="5219"/>
    <cellStyle name="20% - Énfasis3 4 4 3" xfId="5785"/>
    <cellStyle name="20% - Énfasis3 4 5" xfId="3077"/>
    <cellStyle name="20% - Énfasis3 4 5 2" xfId="5225"/>
    <cellStyle name="20% - Énfasis3 4 5 3" xfId="5791"/>
    <cellStyle name="20% - Énfasis3 4 6" xfId="3102"/>
    <cellStyle name="20% - Énfasis3 4 6 2" xfId="5249"/>
    <cellStyle name="20% - Énfasis3 4 6 3" xfId="5813"/>
    <cellStyle name="20% - Énfasis3 4 7" xfId="3275"/>
    <cellStyle name="20% - Énfasis3 4 7 2" xfId="5386"/>
    <cellStyle name="20% - Énfasis3 4 7 3" xfId="5941"/>
    <cellStyle name="20% - Énfasis3 4 8" xfId="3309"/>
    <cellStyle name="20% - Énfasis3 4 8 2" xfId="5416"/>
    <cellStyle name="20% - Énfasis3 4 8 3" xfId="5970"/>
    <cellStyle name="20% - Énfasis3 4 9" xfId="3215"/>
    <cellStyle name="20% - Énfasis3 4 9 2" xfId="5339"/>
    <cellStyle name="20% - Énfasis3 4 9 3" xfId="5899"/>
    <cellStyle name="20% - Énfasis3 5" xfId="1090"/>
    <cellStyle name="20% - Énfasis3 5 2" xfId="3471"/>
    <cellStyle name="20% - Énfasis3 6" xfId="4078"/>
    <cellStyle name="20% - Énfasis3 7" xfId="4848"/>
    <cellStyle name="20% - Énfasis4 2" xfId="19"/>
    <cellStyle name="20% - Énfasis4 2 10" xfId="3317"/>
    <cellStyle name="20% - Énfasis4 2 10 2" xfId="5423"/>
    <cellStyle name="20% - Énfasis4 2 10 3" xfId="5977"/>
    <cellStyle name="20% - Énfasis4 2 11" xfId="3403"/>
    <cellStyle name="20% - Énfasis4 2 11 2" xfId="5494"/>
    <cellStyle name="20% - Énfasis4 2 11 3" xfId="6044"/>
    <cellStyle name="20% - Énfasis4 2 12" xfId="3940"/>
    <cellStyle name="20% - Énfasis4 2 13" xfId="4083"/>
    <cellStyle name="20% - Énfasis4 2 14" xfId="4938"/>
    <cellStyle name="20% - Énfasis4 2 2" xfId="853"/>
    <cellStyle name="20% - Énfasis4 2 2 2" xfId="1095"/>
    <cellStyle name="20% - Énfasis4 2 2 3" xfId="5614"/>
    <cellStyle name="20% - Énfasis4 2 3" xfId="2998"/>
    <cellStyle name="20% - Énfasis4 2 3 2" xfId="5163"/>
    <cellStyle name="20% - Énfasis4 2 3 3" xfId="5733"/>
    <cellStyle name="20% - Énfasis4 2 4" xfId="2924"/>
    <cellStyle name="20% - Énfasis4 2 4 2" xfId="5099"/>
    <cellStyle name="20% - Énfasis4 2 4 3" xfId="5673"/>
    <cellStyle name="20% - Énfasis4 2 5" xfId="2948"/>
    <cellStyle name="20% - Énfasis4 2 5 2" xfId="5120"/>
    <cellStyle name="20% - Énfasis4 2 5 3" xfId="5693"/>
    <cellStyle name="20% - Énfasis4 2 6" xfId="3103"/>
    <cellStyle name="20% - Énfasis4 2 6 2" xfId="5250"/>
    <cellStyle name="20% - Énfasis4 2 6 3" xfId="5814"/>
    <cellStyle name="20% - Énfasis4 2 7" xfId="3269"/>
    <cellStyle name="20% - Énfasis4 2 7 2" xfId="5381"/>
    <cellStyle name="20% - Énfasis4 2 7 3" xfId="5936"/>
    <cellStyle name="20% - Énfasis4 2 8" xfId="3151"/>
    <cellStyle name="20% - Énfasis4 2 8 2" xfId="5294"/>
    <cellStyle name="20% - Énfasis4 2 8 3" xfId="5857"/>
    <cellStyle name="20% - Énfasis4 2 9" xfId="3118"/>
    <cellStyle name="20% - Énfasis4 2 9 2" xfId="5264"/>
    <cellStyle name="20% - Énfasis4 2 9 3" xfId="5828"/>
    <cellStyle name="20% - Énfasis4 3" xfId="854"/>
    <cellStyle name="20% - Énfasis4 3 10" xfId="3286"/>
    <cellStyle name="20% - Énfasis4 3 10 2" xfId="5395"/>
    <cellStyle name="20% - Énfasis4 3 10 3" xfId="5949"/>
    <cellStyle name="20% - Énfasis4 3 11" xfId="3404"/>
    <cellStyle name="20% - Énfasis4 3 11 2" xfId="5495"/>
    <cellStyle name="20% - Énfasis4 3 11 3" xfId="6045"/>
    <cellStyle name="20% - Énfasis4 3 12" xfId="3941"/>
    <cellStyle name="20% - Énfasis4 3 13" xfId="4084"/>
    <cellStyle name="20% - Énfasis4 3 14" xfId="4937"/>
    <cellStyle name="20% - Énfasis4 3 2" xfId="1096"/>
    <cellStyle name="20% - Énfasis4 3 2 2" xfId="5047"/>
    <cellStyle name="20% - Énfasis4 3 2 3" xfId="5615"/>
    <cellStyle name="20% - Énfasis4 3 3" xfId="2997"/>
    <cellStyle name="20% - Énfasis4 3 3 2" xfId="5162"/>
    <cellStyle name="20% - Énfasis4 3 3 3" xfId="5732"/>
    <cellStyle name="20% - Énfasis4 3 4" xfId="2925"/>
    <cellStyle name="20% - Énfasis4 3 4 2" xfId="5100"/>
    <cellStyle name="20% - Énfasis4 3 4 3" xfId="5674"/>
    <cellStyle name="20% - Énfasis4 3 5" xfId="2902"/>
    <cellStyle name="20% - Énfasis4 3 5 2" xfId="5072"/>
    <cellStyle name="20% - Énfasis4 3 5 3" xfId="5641"/>
    <cellStyle name="20% - Énfasis4 3 6" xfId="3104"/>
    <cellStyle name="20% - Énfasis4 3 6 2" xfId="5251"/>
    <cellStyle name="20% - Énfasis4 3 6 3" xfId="5815"/>
    <cellStyle name="20% - Énfasis4 3 7" xfId="3249"/>
    <cellStyle name="20% - Énfasis4 3 7 2" xfId="5368"/>
    <cellStyle name="20% - Énfasis4 3 7 3" xfId="5926"/>
    <cellStyle name="20% - Énfasis4 3 8" xfId="3177"/>
    <cellStyle name="20% - Énfasis4 3 8 2" xfId="5312"/>
    <cellStyle name="20% - Énfasis4 3 8 3" xfId="5874"/>
    <cellStyle name="20% - Énfasis4 3 9" xfId="3298"/>
    <cellStyle name="20% - Énfasis4 3 9 2" xfId="5407"/>
    <cellStyle name="20% - Énfasis4 3 9 3" xfId="5961"/>
    <cellStyle name="20% - Énfasis4 4" xfId="855"/>
    <cellStyle name="20% - Énfasis4 4 10" xfId="3318"/>
    <cellStyle name="20% - Énfasis4 4 10 2" xfId="5424"/>
    <cellStyle name="20% - Énfasis4 4 10 3" xfId="5978"/>
    <cellStyle name="20% - Énfasis4 4 11" xfId="3405"/>
    <cellStyle name="20% - Énfasis4 4 11 2" xfId="5496"/>
    <cellStyle name="20% - Énfasis4 4 11 3" xfId="6046"/>
    <cellStyle name="20% - Énfasis4 4 12" xfId="3942"/>
    <cellStyle name="20% - Énfasis4 4 13" xfId="4085"/>
    <cellStyle name="20% - Énfasis4 4 14" xfId="4599"/>
    <cellStyle name="20% - Énfasis4 4 2" xfId="1097"/>
    <cellStyle name="20% - Énfasis4 4 2 2" xfId="5048"/>
    <cellStyle name="20% - Énfasis4 4 2 3" xfId="5616"/>
    <cellStyle name="20% - Énfasis4 4 3" xfId="2973"/>
    <cellStyle name="20% - Énfasis4 4 3 2" xfId="5143"/>
    <cellStyle name="20% - Énfasis4 4 3 3" xfId="5716"/>
    <cellStyle name="20% - Énfasis4 4 4" xfId="3025"/>
    <cellStyle name="20% - Énfasis4 4 4 2" xfId="5184"/>
    <cellStyle name="20% - Énfasis4 4 4 3" xfId="5752"/>
    <cellStyle name="20% - Énfasis4 4 5" xfId="3047"/>
    <cellStyle name="20% - Énfasis4 4 5 2" xfId="5202"/>
    <cellStyle name="20% - Énfasis4 4 5 3" xfId="5768"/>
    <cellStyle name="20% - Énfasis4 4 6" xfId="3105"/>
    <cellStyle name="20% - Énfasis4 4 6 2" xfId="5252"/>
    <cellStyle name="20% - Énfasis4 4 6 3" xfId="5816"/>
    <cellStyle name="20% - Énfasis4 4 7" xfId="3248"/>
    <cellStyle name="20% - Énfasis4 4 7 2" xfId="5367"/>
    <cellStyle name="20% - Énfasis4 4 7 3" xfId="5925"/>
    <cellStyle name="20% - Énfasis4 4 8" xfId="3305"/>
    <cellStyle name="20% - Énfasis4 4 8 2" xfId="5413"/>
    <cellStyle name="20% - Énfasis4 4 8 3" xfId="5967"/>
    <cellStyle name="20% - Énfasis4 4 9" xfId="3214"/>
    <cellStyle name="20% - Énfasis4 4 9 2" xfId="5338"/>
    <cellStyle name="20% - Énfasis4 4 9 3" xfId="5898"/>
    <cellStyle name="20% - Énfasis4 5" xfId="1094"/>
    <cellStyle name="20% - Énfasis4 5 2" xfId="3472"/>
    <cellStyle name="20% - Énfasis4 6" xfId="4082"/>
    <cellStyle name="20% - Énfasis4 7" xfId="4602"/>
    <cellStyle name="20% - Énfasis5 2" xfId="20"/>
    <cellStyle name="20% - Énfasis5 2 10" xfId="3194"/>
    <cellStyle name="20% - Énfasis5 2 10 2" xfId="5326"/>
    <cellStyle name="20% - Énfasis5 2 10 3" xfId="5887"/>
    <cellStyle name="20% - Énfasis5 2 11" xfId="3406"/>
    <cellStyle name="20% - Énfasis5 2 11 2" xfId="5497"/>
    <cellStyle name="20% - Énfasis5 2 11 3" xfId="6047"/>
    <cellStyle name="20% - Énfasis5 2 12" xfId="3943"/>
    <cellStyle name="20% - Énfasis5 2 13" xfId="4087"/>
    <cellStyle name="20% - Énfasis5 2 14" xfId="4598"/>
    <cellStyle name="20% - Énfasis5 2 2" xfId="856"/>
    <cellStyle name="20% - Énfasis5 2 2 2" xfId="1099"/>
    <cellStyle name="20% - Énfasis5 2 2 3" xfId="5617"/>
    <cellStyle name="20% - Énfasis5 2 3" xfId="2999"/>
    <cellStyle name="20% - Énfasis5 2 3 2" xfId="5164"/>
    <cellStyle name="20% - Énfasis5 2 3 3" xfId="5734"/>
    <cellStyle name="20% - Énfasis5 2 4" xfId="3026"/>
    <cellStyle name="20% - Énfasis5 2 4 2" xfId="5185"/>
    <cellStyle name="20% - Énfasis5 2 4 3" xfId="5753"/>
    <cellStyle name="20% - Énfasis5 2 5" xfId="3046"/>
    <cellStyle name="20% - Énfasis5 2 5 2" xfId="5201"/>
    <cellStyle name="20% - Énfasis5 2 5 3" xfId="5767"/>
    <cellStyle name="20% - Énfasis5 2 6" xfId="3106"/>
    <cellStyle name="20% - Énfasis5 2 6 2" xfId="5253"/>
    <cellStyle name="20% - Énfasis5 2 6 3" xfId="5817"/>
    <cellStyle name="20% - Énfasis5 2 7" xfId="3273"/>
    <cellStyle name="20% - Énfasis5 2 7 2" xfId="5384"/>
    <cellStyle name="20% - Énfasis5 2 7 3" xfId="5939"/>
    <cellStyle name="20% - Énfasis5 2 8" xfId="3160"/>
    <cellStyle name="20% - Énfasis5 2 8 2" xfId="5303"/>
    <cellStyle name="20% - Énfasis5 2 8 3" xfId="5866"/>
    <cellStyle name="20% - Énfasis5 2 9" xfId="3341"/>
    <cellStyle name="20% - Énfasis5 2 9 2" xfId="5440"/>
    <cellStyle name="20% - Énfasis5 2 9 3" xfId="5993"/>
    <cellStyle name="20% - Énfasis5 3" xfId="857"/>
    <cellStyle name="20% - Énfasis5 3 10" xfId="3352"/>
    <cellStyle name="20% - Énfasis5 3 10 2" xfId="5451"/>
    <cellStyle name="20% - Énfasis5 3 10 3" xfId="6003"/>
    <cellStyle name="20% - Énfasis5 3 11" xfId="3407"/>
    <cellStyle name="20% - Énfasis5 3 11 2" xfId="5498"/>
    <cellStyle name="20% - Énfasis5 3 11 3" xfId="6048"/>
    <cellStyle name="20% - Énfasis5 3 12" xfId="3944"/>
    <cellStyle name="20% - Énfasis5 3 13" xfId="4088"/>
    <cellStyle name="20% - Énfasis5 3 14" xfId="4845"/>
    <cellStyle name="20% - Énfasis5 3 2" xfId="1100"/>
    <cellStyle name="20% - Énfasis5 3 2 2" xfId="5049"/>
    <cellStyle name="20% - Énfasis5 3 2 3" xfId="5618"/>
    <cellStyle name="20% - Énfasis5 3 3" xfId="2972"/>
    <cellStyle name="20% - Énfasis5 3 3 2" xfId="5142"/>
    <cellStyle name="20% - Énfasis5 3 3 3" xfId="5715"/>
    <cellStyle name="20% - Énfasis5 3 4" xfId="2913"/>
    <cellStyle name="20% - Énfasis5 3 4 2" xfId="5092"/>
    <cellStyle name="20% - Énfasis5 3 4 3" xfId="5666"/>
    <cellStyle name="20% - Énfasis5 3 5" xfId="3013"/>
    <cellStyle name="20% - Énfasis5 3 5 2" xfId="5176"/>
    <cellStyle name="20% - Énfasis5 3 5 3" xfId="5745"/>
    <cellStyle name="20% - Énfasis5 3 6" xfId="3107"/>
    <cellStyle name="20% - Énfasis5 3 6 2" xfId="5254"/>
    <cellStyle name="20% - Énfasis5 3 6 3" xfId="5818"/>
    <cellStyle name="20% - Énfasis5 3 7" xfId="3274"/>
    <cellStyle name="20% - Énfasis5 3 7 2" xfId="5385"/>
    <cellStyle name="20% - Énfasis5 3 7 3" xfId="5940"/>
    <cellStyle name="20% - Énfasis5 3 8" xfId="3306"/>
    <cellStyle name="20% - Énfasis5 3 8 2" xfId="5414"/>
    <cellStyle name="20% - Énfasis5 3 8 3" xfId="5968"/>
    <cellStyle name="20% - Énfasis5 3 9" xfId="3333"/>
    <cellStyle name="20% - Énfasis5 3 9 2" xfId="5434"/>
    <cellStyle name="20% - Énfasis5 3 9 3" xfId="5988"/>
    <cellStyle name="20% - Énfasis5 4" xfId="858"/>
    <cellStyle name="20% - Énfasis5 4 10" xfId="3321"/>
    <cellStyle name="20% - Énfasis5 4 10 2" xfId="5427"/>
    <cellStyle name="20% - Énfasis5 4 10 3" xfId="5981"/>
    <cellStyle name="20% - Énfasis5 4 11" xfId="3408"/>
    <cellStyle name="20% - Énfasis5 4 11 2" xfId="5499"/>
    <cellStyle name="20% - Énfasis5 4 11 3" xfId="6049"/>
    <cellStyle name="20% - Énfasis5 4 12" xfId="3945"/>
    <cellStyle name="20% - Énfasis5 4 13" xfId="4089"/>
    <cellStyle name="20% - Énfasis5 4 14" xfId="5151"/>
    <cellStyle name="20% - Énfasis5 4 2" xfId="1101"/>
    <cellStyle name="20% - Énfasis5 4 2 2" xfId="5050"/>
    <cellStyle name="20% - Énfasis5 4 2 3" xfId="5619"/>
    <cellStyle name="20% - Énfasis5 4 3" xfId="2994"/>
    <cellStyle name="20% - Énfasis5 4 3 2" xfId="5159"/>
    <cellStyle name="20% - Énfasis5 4 3 3" xfId="5729"/>
    <cellStyle name="20% - Énfasis5 4 4" xfId="3016"/>
    <cellStyle name="20% - Énfasis5 4 4 2" xfId="5179"/>
    <cellStyle name="20% - Énfasis5 4 4 3" xfId="5748"/>
    <cellStyle name="20% - Énfasis5 4 5" xfId="2953"/>
    <cellStyle name="20% - Énfasis5 4 5 2" xfId="5125"/>
    <cellStyle name="20% - Énfasis5 4 5 3" xfId="5698"/>
    <cellStyle name="20% - Énfasis5 4 6" xfId="3108"/>
    <cellStyle name="20% - Énfasis5 4 6 2" xfId="5255"/>
    <cellStyle name="20% - Énfasis5 4 6 3" xfId="5819"/>
    <cellStyle name="20% - Énfasis5 4 7" xfId="3270"/>
    <cellStyle name="20% - Énfasis5 4 7 2" xfId="5382"/>
    <cellStyle name="20% - Énfasis5 4 7 3" xfId="5937"/>
    <cellStyle name="20% - Énfasis5 4 8" xfId="3178"/>
    <cellStyle name="20% - Énfasis5 4 8 2" xfId="5313"/>
    <cellStyle name="20% - Énfasis5 4 8 3" xfId="5875"/>
    <cellStyle name="20% - Énfasis5 4 9" xfId="3302"/>
    <cellStyle name="20% - Énfasis5 4 9 2" xfId="5410"/>
    <cellStyle name="20% - Énfasis5 4 9 3" xfId="5964"/>
    <cellStyle name="20% - Énfasis5 5" xfId="1098"/>
    <cellStyle name="20% - Énfasis5 5 2" xfId="3473"/>
    <cellStyle name="20% - Énfasis5 6" xfId="4086"/>
    <cellStyle name="20% - Énfasis5 7" xfId="4846"/>
    <cellStyle name="20% - Énfasis6 2" xfId="21"/>
    <cellStyle name="20% - Énfasis6 2 10" xfId="3245"/>
    <cellStyle name="20% - Énfasis6 2 10 2" xfId="5364"/>
    <cellStyle name="20% - Énfasis6 2 10 3" xfId="5922"/>
    <cellStyle name="20% - Énfasis6 2 11" xfId="3409"/>
    <cellStyle name="20% - Énfasis6 2 11 2" xfId="5500"/>
    <cellStyle name="20% - Énfasis6 2 11 3" xfId="6050"/>
    <cellStyle name="20% - Énfasis6 2 12" xfId="3946"/>
    <cellStyle name="20% - Énfasis6 2 13" xfId="4091"/>
    <cellStyle name="20% - Énfasis6 2 14" xfId="5057"/>
    <cellStyle name="20% - Énfasis6 2 2" xfId="859"/>
    <cellStyle name="20% - Énfasis6 2 2 2" xfId="1103"/>
    <cellStyle name="20% - Énfasis6 2 2 3" xfId="5620"/>
    <cellStyle name="20% - Énfasis6 2 3" xfId="2971"/>
    <cellStyle name="20% - Énfasis6 2 3 2" xfId="5141"/>
    <cellStyle name="20% - Énfasis6 2 3 3" xfId="5714"/>
    <cellStyle name="20% - Énfasis6 2 4" xfId="2915"/>
    <cellStyle name="20% - Énfasis6 2 4 2" xfId="5094"/>
    <cellStyle name="20% - Énfasis6 2 4 3" xfId="5668"/>
    <cellStyle name="20% - Énfasis6 2 5" xfId="2951"/>
    <cellStyle name="20% - Énfasis6 2 5 2" xfId="5123"/>
    <cellStyle name="20% - Énfasis6 2 5 3" xfId="5696"/>
    <cellStyle name="20% - Énfasis6 2 6" xfId="3109"/>
    <cellStyle name="20% - Énfasis6 2 6 2" xfId="5256"/>
    <cellStyle name="20% - Énfasis6 2 6 3" xfId="5820"/>
    <cellStyle name="20% - Énfasis6 2 7" xfId="3276"/>
    <cellStyle name="20% - Énfasis6 2 7 2" xfId="5387"/>
    <cellStyle name="20% - Énfasis6 2 7 3" xfId="5942"/>
    <cellStyle name="20% - Énfasis6 2 8" xfId="3179"/>
    <cellStyle name="20% - Énfasis6 2 8 2" xfId="5314"/>
    <cellStyle name="20% - Énfasis6 2 8 3" xfId="5876"/>
    <cellStyle name="20% - Énfasis6 2 9" xfId="3297"/>
    <cellStyle name="20% - Énfasis6 2 9 2" xfId="5406"/>
    <cellStyle name="20% - Énfasis6 2 9 3" xfId="5960"/>
    <cellStyle name="20% - Énfasis6 3" xfId="860"/>
    <cellStyle name="20% - Énfasis6 3 10" xfId="3361"/>
    <cellStyle name="20% - Énfasis6 3 10 2" xfId="5458"/>
    <cellStyle name="20% - Énfasis6 3 10 3" xfId="6009"/>
    <cellStyle name="20% - Énfasis6 3 11" xfId="3410"/>
    <cellStyle name="20% - Énfasis6 3 11 2" xfId="5501"/>
    <cellStyle name="20% - Énfasis6 3 11 3" xfId="6051"/>
    <cellStyle name="20% - Énfasis6 3 12" xfId="3947"/>
    <cellStyle name="20% - Énfasis6 3 13" xfId="4092"/>
    <cellStyle name="20% - Énfasis6 3 14" xfId="5039"/>
    <cellStyle name="20% - Énfasis6 3 2" xfId="1104"/>
    <cellStyle name="20% - Énfasis6 3 2 2" xfId="5051"/>
    <cellStyle name="20% - Énfasis6 3 2 3" xfId="5621"/>
    <cellStyle name="20% - Énfasis6 3 3" xfId="2970"/>
    <cellStyle name="20% - Énfasis6 3 3 2" xfId="5140"/>
    <cellStyle name="20% - Énfasis6 3 3 3" xfId="5713"/>
    <cellStyle name="20% - Énfasis6 3 4" xfId="3015"/>
    <cellStyle name="20% - Énfasis6 3 4 2" xfId="5178"/>
    <cellStyle name="20% - Énfasis6 3 4 3" xfId="5747"/>
    <cellStyle name="20% - Énfasis6 3 5" xfId="3056"/>
    <cellStyle name="20% - Énfasis6 3 5 2" xfId="5206"/>
    <cellStyle name="20% - Énfasis6 3 5 3" xfId="5772"/>
    <cellStyle name="20% - Énfasis6 3 6" xfId="3110"/>
    <cellStyle name="20% - Énfasis6 3 6 2" xfId="5257"/>
    <cellStyle name="20% - Énfasis6 3 6 3" xfId="5821"/>
    <cellStyle name="20% - Énfasis6 3 7" xfId="3247"/>
    <cellStyle name="20% - Énfasis6 3 7 2" xfId="5366"/>
    <cellStyle name="20% - Énfasis6 3 7 3" xfId="5924"/>
    <cellStyle name="20% - Énfasis6 3 8" xfId="3158"/>
    <cellStyle name="20% - Énfasis6 3 8 2" xfId="5301"/>
    <cellStyle name="20% - Énfasis6 3 8 3" xfId="5864"/>
    <cellStyle name="20% - Énfasis6 3 9" xfId="3116"/>
    <cellStyle name="20% - Énfasis6 3 9 2" xfId="5263"/>
    <cellStyle name="20% - Énfasis6 3 9 3" xfId="5827"/>
    <cellStyle name="20% - Énfasis6 4" xfId="861"/>
    <cellStyle name="20% - Énfasis6 4 10" xfId="3283"/>
    <cellStyle name="20% - Énfasis6 4 10 2" xfId="5393"/>
    <cellStyle name="20% - Énfasis6 4 10 3" xfId="5948"/>
    <cellStyle name="20% - Énfasis6 4 11" xfId="3411"/>
    <cellStyle name="20% - Énfasis6 4 11 2" xfId="5502"/>
    <cellStyle name="20% - Énfasis6 4 11 3" xfId="6052"/>
    <cellStyle name="20% - Énfasis6 4 12" xfId="3948"/>
    <cellStyle name="20% - Énfasis6 4 13" xfId="4093"/>
    <cellStyle name="20% - Énfasis6 4 14" xfId="5016"/>
    <cellStyle name="20% - Énfasis6 4 2" xfId="1105"/>
    <cellStyle name="20% - Énfasis6 4 2 2" xfId="5052"/>
    <cellStyle name="20% - Énfasis6 4 2 3" xfId="5622"/>
    <cellStyle name="20% - Énfasis6 4 3" xfId="3000"/>
    <cellStyle name="20% - Énfasis6 4 3 2" xfId="5165"/>
    <cellStyle name="20% - Énfasis6 4 3 3" xfId="5735"/>
    <cellStyle name="20% - Énfasis6 4 4" xfId="3027"/>
    <cellStyle name="20% - Énfasis6 4 4 2" xfId="5186"/>
    <cellStyle name="20% - Énfasis6 4 4 3" xfId="5754"/>
    <cellStyle name="20% - Énfasis6 4 5" xfId="3009"/>
    <cellStyle name="20% - Énfasis6 4 5 2" xfId="5174"/>
    <cellStyle name="20% - Énfasis6 4 5 3" xfId="5744"/>
    <cellStyle name="20% - Énfasis6 4 6" xfId="3111"/>
    <cellStyle name="20% - Énfasis6 4 6 2" xfId="5258"/>
    <cellStyle name="20% - Énfasis6 4 6 3" xfId="5822"/>
    <cellStyle name="20% - Énfasis6 4 7" xfId="3246"/>
    <cellStyle name="20% - Énfasis6 4 7 2" xfId="5365"/>
    <cellStyle name="20% - Énfasis6 4 7 3" xfId="5923"/>
    <cellStyle name="20% - Énfasis6 4 8" xfId="3157"/>
    <cellStyle name="20% - Énfasis6 4 8 2" xfId="5300"/>
    <cellStyle name="20% - Énfasis6 4 8 3" xfId="5863"/>
    <cellStyle name="20% - Énfasis6 4 9" xfId="3213"/>
    <cellStyle name="20% - Énfasis6 4 9 2" xfId="5337"/>
    <cellStyle name="20% - Énfasis6 4 9 3" xfId="5897"/>
    <cellStyle name="20% - Énfasis6 5" xfId="1102"/>
    <cellStyle name="20% - Énfasis6 5 2" xfId="3474"/>
    <cellStyle name="20% - Énfasis6 6" xfId="4090"/>
    <cellStyle name="20% - Énfasis6 7" xfId="5066"/>
    <cellStyle name="3 indents" xfId="22"/>
    <cellStyle name="3 indents 2" xfId="1106"/>
    <cellStyle name="3 indents 2 2" xfId="3475"/>
    <cellStyle name="3 indents 3" xfId="4094"/>
    <cellStyle name="3 indents 4" xfId="4948"/>
    <cellStyle name="4 indents" xfId="23"/>
    <cellStyle name="4 indents 2" xfId="1107"/>
    <cellStyle name="4 indents 2 2" xfId="3476"/>
    <cellStyle name="4 indents 3" xfId="4095"/>
    <cellStyle name="4 indents 4" xfId="4857"/>
    <cellStyle name="40% - Accent1" xfId="24"/>
    <cellStyle name="40% - Accent1 2" xfId="1108"/>
    <cellStyle name="40% - Accent1 3" xfId="3477"/>
    <cellStyle name="40% - Accent1 4" xfId="4096"/>
    <cellStyle name="40% - Accent1 5" xfId="4596"/>
    <cellStyle name="40% - Accent2" xfId="25"/>
    <cellStyle name="40% - Accent2 2" xfId="1109"/>
    <cellStyle name="40% - Accent2 3" xfId="3478"/>
    <cellStyle name="40% - Accent2 4" xfId="4097"/>
    <cellStyle name="40% - Accent2 5" xfId="5528"/>
    <cellStyle name="40% - Accent3" xfId="26"/>
    <cellStyle name="40% - Accent3 2" xfId="1110"/>
    <cellStyle name="40% - Accent3 3" xfId="3479"/>
    <cellStyle name="40% - Accent3 4" xfId="4098"/>
    <cellStyle name="40% - Accent3 5" xfId="5454"/>
    <cellStyle name="40% - Accent4" xfId="27"/>
    <cellStyle name="40% - Accent4 2" xfId="1111"/>
    <cellStyle name="40% - Accent4 3" xfId="3480"/>
    <cellStyle name="40% - Accent4 4" xfId="4099"/>
    <cellStyle name="40% - Accent4 5" xfId="5394"/>
    <cellStyle name="40% - Accent5" xfId="28"/>
    <cellStyle name="40% - Accent5 2" xfId="1112"/>
    <cellStyle name="40% - Accent5 3" xfId="3481"/>
    <cellStyle name="40% - Accent5 4" xfId="4100"/>
    <cellStyle name="40% - Accent5 5" xfId="5438"/>
    <cellStyle name="40% - Accent6" xfId="29"/>
    <cellStyle name="40% - Accent6 2" xfId="1113"/>
    <cellStyle name="40% - Accent6 3" xfId="3482"/>
    <cellStyle name="40% - Accent6 4" xfId="4101"/>
    <cellStyle name="40% - Accent6 5" xfId="5459"/>
    <cellStyle name="40% - Colore 1" xfId="30"/>
    <cellStyle name="40% - Colore 1 10" xfId="1115"/>
    <cellStyle name="40% - Colore 1 10 2" xfId="2056"/>
    <cellStyle name="40% - Colore 1 11" xfId="1116"/>
    <cellStyle name="40% - Colore 1 11 2" xfId="2057"/>
    <cellStyle name="40% - Colore 1 12" xfId="1117"/>
    <cellStyle name="40% - Colore 1 12 2" xfId="2058"/>
    <cellStyle name="40% - Colore 1 13" xfId="2059"/>
    <cellStyle name="40% - Colore 1 14" xfId="3483"/>
    <cellStyle name="40% - Colore 1 15" xfId="4102"/>
    <cellStyle name="40% - Colore 1 16" xfId="5374"/>
    <cellStyle name="40% - Colore 1 2" xfId="1114"/>
    <cellStyle name="40% - Colore 1 2 2" xfId="1118"/>
    <cellStyle name="40% - Colore 1 2 2 2" xfId="2060"/>
    <cellStyle name="40% - Colore 1 2 3" xfId="2061"/>
    <cellStyle name="40% - Colore 1 3" xfId="1119"/>
    <cellStyle name="40% - Colore 1 3 2" xfId="1120"/>
    <cellStyle name="40% - Colore 1 3 2 2" xfId="2062"/>
    <cellStyle name="40% - Colore 1 3 3" xfId="2063"/>
    <cellStyle name="40% - Colore 1 4" xfId="1121"/>
    <cellStyle name="40% - Colore 1 4 2" xfId="1122"/>
    <cellStyle name="40% - Colore 1 4 2 2" xfId="2064"/>
    <cellStyle name="40% - Colore 1 4 3" xfId="2065"/>
    <cellStyle name="40% - Colore 1 5" xfId="1123"/>
    <cellStyle name="40% - Colore 1 5 2" xfId="1124"/>
    <cellStyle name="40% - Colore 1 5 2 2" xfId="2066"/>
    <cellStyle name="40% - Colore 1 5 3" xfId="2067"/>
    <cellStyle name="40% - Colore 1 6" xfId="1125"/>
    <cellStyle name="40% - Colore 1 6 2" xfId="1126"/>
    <cellStyle name="40% - Colore 1 6 2 2" xfId="2068"/>
    <cellStyle name="40% - Colore 1 6 3" xfId="2069"/>
    <cellStyle name="40% - Colore 1 7" xfId="1127"/>
    <cellStyle name="40% - Colore 1 7 2" xfId="1128"/>
    <cellStyle name="40% - Colore 1 7 2 2" xfId="2070"/>
    <cellStyle name="40% - Colore 1 7 3" xfId="2071"/>
    <cellStyle name="40% - Colore 1 8" xfId="1129"/>
    <cellStyle name="40% - Colore 1 8 2" xfId="1130"/>
    <cellStyle name="40% - Colore 1 8 2 2" xfId="2072"/>
    <cellStyle name="40% - Colore 1 8 3" xfId="2073"/>
    <cellStyle name="40% - Colore 1 9" xfId="1131"/>
    <cellStyle name="40% - Colore 1 9 2" xfId="2074"/>
    <cellStyle name="40% - Colore 2" xfId="31"/>
    <cellStyle name="40% - Colore 2 10" xfId="1133"/>
    <cellStyle name="40% - Colore 2 10 2" xfId="2075"/>
    <cellStyle name="40% - Colore 2 11" xfId="1134"/>
    <cellStyle name="40% - Colore 2 11 2" xfId="2076"/>
    <cellStyle name="40% - Colore 2 12" xfId="1135"/>
    <cellStyle name="40% - Colore 2 12 2" xfId="2077"/>
    <cellStyle name="40% - Colore 2 13" xfId="2078"/>
    <cellStyle name="40% - Colore 2 14" xfId="3484"/>
    <cellStyle name="40% - Colore 2 15" xfId="4106"/>
    <cellStyle name="40% - Colore 2 16" xfId="4844"/>
    <cellStyle name="40% - Colore 2 2" xfId="1132"/>
    <cellStyle name="40% - Colore 2 2 2" xfId="1136"/>
    <cellStyle name="40% - Colore 2 2 2 2" xfId="2079"/>
    <cellStyle name="40% - Colore 2 2 3" xfId="2080"/>
    <cellStyle name="40% - Colore 2 3" xfId="1137"/>
    <cellStyle name="40% - Colore 2 3 2" xfId="1138"/>
    <cellStyle name="40% - Colore 2 3 2 2" xfId="2081"/>
    <cellStyle name="40% - Colore 2 3 3" xfId="2082"/>
    <cellStyle name="40% - Colore 2 4" xfId="1139"/>
    <cellStyle name="40% - Colore 2 4 2" xfId="1140"/>
    <cellStyle name="40% - Colore 2 4 2 2" xfId="2083"/>
    <cellStyle name="40% - Colore 2 4 3" xfId="2084"/>
    <cellStyle name="40% - Colore 2 5" xfId="1141"/>
    <cellStyle name="40% - Colore 2 5 2" xfId="1142"/>
    <cellStyle name="40% - Colore 2 5 2 2" xfId="2085"/>
    <cellStyle name="40% - Colore 2 5 3" xfId="2086"/>
    <cellStyle name="40% - Colore 2 6" xfId="1143"/>
    <cellStyle name="40% - Colore 2 6 2" xfId="1144"/>
    <cellStyle name="40% - Colore 2 6 2 2" xfId="2087"/>
    <cellStyle name="40% - Colore 2 6 3" xfId="2088"/>
    <cellStyle name="40% - Colore 2 7" xfId="1145"/>
    <cellStyle name="40% - Colore 2 7 2" xfId="1146"/>
    <cellStyle name="40% - Colore 2 7 2 2" xfId="2089"/>
    <cellStyle name="40% - Colore 2 7 3" xfId="2090"/>
    <cellStyle name="40% - Colore 2 8" xfId="1147"/>
    <cellStyle name="40% - Colore 2 8 2" xfId="1148"/>
    <cellStyle name="40% - Colore 2 8 2 2" xfId="2091"/>
    <cellStyle name="40% - Colore 2 8 3" xfId="2092"/>
    <cellStyle name="40% - Colore 2 9" xfId="1149"/>
    <cellStyle name="40% - Colore 2 9 2" xfId="2093"/>
    <cellStyle name="40% - Colore 3" xfId="32"/>
    <cellStyle name="40% - Colore 3 10" xfId="1151"/>
    <cellStyle name="40% - Colore 3 10 2" xfId="2094"/>
    <cellStyle name="40% - Colore 3 11" xfId="1152"/>
    <cellStyle name="40% - Colore 3 11 2" xfId="2095"/>
    <cellStyle name="40% - Colore 3 12" xfId="1153"/>
    <cellStyle name="40% - Colore 3 12 2" xfId="2096"/>
    <cellStyle name="40% - Colore 3 13" xfId="2097"/>
    <cellStyle name="40% - Colore 3 14" xfId="3485"/>
    <cellStyle name="40% - Colore 3 15" xfId="4107"/>
    <cellStyle name="40% - Colore 3 16" xfId="5148"/>
    <cellStyle name="40% - Colore 3 2" xfId="1150"/>
    <cellStyle name="40% - Colore 3 2 2" xfId="1154"/>
    <cellStyle name="40% - Colore 3 2 2 2" xfId="2098"/>
    <cellStyle name="40% - Colore 3 2 3" xfId="2099"/>
    <cellStyle name="40% - Colore 3 3" xfId="1155"/>
    <cellStyle name="40% - Colore 3 3 2" xfId="1156"/>
    <cellStyle name="40% - Colore 3 3 2 2" xfId="2100"/>
    <cellStyle name="40% - Colore 3 3 3" xfId="2101"/>
    <cellStyle name="40% - Colore 3 4" xfId="1157"/>
    <cellStyle name="40% - Colore 3 4 2" xfId="1158"/>
    <cellStyle name="40% - Colore 3 4 2 2" xfId="2102"/>
    <cellStyle name="40% - Colore 3 4 3" xfId="2103"/>
    <cellStyle name="40% - Colore 3 5" xfId="1159"/>
    <cellStyle name="40% - Colore 3 5 2" xfId="1160"/>
    <cellStyle name="40% - Colore 3 5 2 2" xfId="2104"/>
    <cellStyle name="40% - Colore 3 5 3" xfId="2105"/>
    <cellStyle name="40% - Colore 3 6" xfId="1161"/>
    <cellStyle name="40% - Colore 3 6 2" xfId="1162"/>
    <cellStyle name="40% - Colore 3 6 2 2" xfId="2106"/>
    <cellStyle name="40% - Colore 3 6 3" xfId="2107"/>
    <cellStyle name="40% - Colore 3 7" xfId="1163"/>
    <cellStyle name="40% - Colore 3 7 2" xfId="1164"/>
    <cellStyle name="40% - Colore 3 7 2 2" xfId="2108"/>
    <cellStyle name="40% - Colore 3 7 3" xfId="2109"/>
    <cellStyle name="40% - Colore 3 8" xfId="1165"/>
    <cellStyle name="40% - Colore 3 8 2" xfId="1166"/>
    <cellStyle name="40% - Colore 3 8 2 2" xfId="2110"/>
    <cellStyle name="40% - Colore 3 8 3" xfId="2111"/>
    <cellStyle name="40% - Colore 3 9" xfId="1167"/>
    <cellStyle name="40% - Colore 3 9 2" xfId="2112"/>
    <cellStyle name="40% - Colore 4" xfId="33"/>
    <cellStyle name="40% - Colore 4 10" xfId="1169"/>
    <cellStyle name="40% - Colore 4 10 2" xfId="2113"/>
    <cellStyle name="40% - Colore 4 11" xfId="1170"/>
    <cellStyle name="40% - Colore 4 11 2" xfId="2114"/>
    <cellStyle name="40% - Colore 4 12" xfId="1171"/>
    <cellStyle name="40% - Colore 4 12 2" xfId="2115"/>
    <cellStyle name="40% - Colore 4 13" xfId="2116"/>
    <cellStyle name="40% - Colore 4 14" xfId="3486"/>
    <cellStyle name="40% - Colore 4 15" xfId="4108"/>
    <cellStyle name="40% - Colore 4 16" xfId="4843"/>
    <cellStyle name="40% - Colore 4 2" xfId="1168"/>
    <cellStyle name="40% - Colore 4 2 2" xfId="1172"/>
    <cellStyle name="40% - Colore 4 2 2 2" xfId="2117"/>
    <cellStyle name="40% - Colore 4 2 3" xfId="2118"/>
    <cellStyle name="40% - Colore 4 3" xfId="1173"/>
    <cellStyle name="40% - Colore 4 3 2" xfId="1174"/>
    <cellStyle name="40% - Colore 4 3 2 2" xfId="2119"/>
    <cellStyle name="40% - Colore 4 3 3" xfId="2120"/>
    <cellStyle name="40% - Colore 4 4" xfId="1175"/>
    <cellStyle name="40% - Colore 4 4 2" xfId="1176"/>
    <cellStyle name="40% - Colore 4 4 2 2" xfId="2121"/>
    <cellStyle name="40% - Colore 4 4 3" xfId="2122"/>
    <cellStyle name="40% - Colore 4 5" xfId="1177"/>
    <cellStyle name="40% - Colore 4 5 2" xfId="1178"/>
    <cellStyle name="40% - Colore 4 5 2 2" xfId="2123"/>
    <cellStyle name="40% - Colore 4 5 3" xfId="2124"/>
    <cellStyle name="40% - Colore 4 6" xfId="1179"/>
    <cellStyle name="40% - Colore 4 6 2" xfId="1180"/>
    <cellStyle name="40% - Colore 4 6 2 2" xfId="2125"/>
    <cellStyle name="40% - Colore 4 6 3" xfId="2126"/>
    <cellStyle name="40% - Colore 4 7" xfId="1181"/>
    <cellStyle name="40% - Colore 4 7 2" xfId="1182"/>
    <cellStyle name="40% - Colore 4 7 2 2" xfId="2127"/>
    <cellStyle name="40% - Colore 4 7 3" xfId="2128"/>
    <cellStyle name="40% - Colore 4 8" xfId="1183"/>
    <cellStyle name="40% - Colore 4 8 2" xfId="1184"/>
    <cellStyle name="40% - Colore 4 8 2 2" xfId="2129"/>
    <cellStyle name="40% - Colore 4 8 3" xfId="2130"/>
    <cellStyle name="40% - Colore 4 9" xfId="1185"/>
    <cellStyle name="40% - Colore 4 9 2" xfId="2131"/>
    <cellStyle name="40% - Colore 5" xfId="34"/>
    <cellStyle name="40% - Colore 5 10" xfId="1187"/>
    <cellStyle name="40% - Colore 5 10 2" xfId="2132"/>
    <cellStyle name="40% - Colore 5 11" xfId="1188"/>
    <cellStyle name="40% - Colore 5 11 2" xfId="2133"/>
    <cellStyle name="40% - Colore 5 12" xfId="1189"/>
    <cellStyle name="40% - Colore 5 12 2" xfId="2134"/>
    <cellStyle name="40% - Colore 5 13" xfId="2135"/>
    <cellStyle name="40% - Colore 5 14" xfId="3487"/>
    <cellStyle name="40% - Colore 5 15" xfId="4109"/>
    <cellStyle name="40% - Colore 5 16" xfId="4582"/>
    <cellStyle name="40% - Colore 5 2" xfId="1186"/>
    <cellStyle name="40% - Colore 5 2 2" xfId="1190"/>
    <cellStyle name="40% - Colore 5 2 2 2" xfId="2136"/>
    <cellStyle name="40% - Colore 5 2 3" xfId="2137"/>
    <cellStyle name="40% - Colore 5 3" xfId="1191"/>
    <cellStyle name="40% - Colore 5 3 2" xfId="1192"/>
    <cellStyle name="40% - Colore 5 3 2 2" xfId="2138"/>
    <cellStyle name="40% - Colore 5 3 3" xfId="2139"/>
    <cellStyle name="40% - Colore 5 4" xfId="1193"/>
    <cellStyle name="40% - Colore 5 4 2" xfId="1194"/>
    <cellStyle name="40% - Colore 5 4 2 2" xfId="2140"/>
    <cellStyle name="40% - Colore 5 4 3" xfId="2141"/>
    <cellStyle name="40% - Colore 5 5" xfId="1195"/>
    <cellStyle name="40% - Colore 5 5 2" xfId="1196"/>
    <cellStyle name="40% - Colore 5 5 2 2" xfId="2142"/>
    <cellStyle name="40% - Colore 5 5 3" xfId="2143"/>
    <cellStyle name="40% - Colore 5 6" xfId="1197"/>
    <cellStyle name="40% - Colore 5 6 2" xfId="1198"/>
    <cellStyle name="40% - Colore 5 6 2 2" xfId="2144"/>
    <cellStyle name="40% - Colore 5 6 3" xfId="2145"/>
    <cellStyle name="40% - Colore 5 7" xfId="1199"/>
    <cellStyle name="40% - Colore 5 7 2" xfId="1200"/>
    <cellStyle name="40% - Colore 5 7 2 2" xfId="2146"/>
    <cellStyle name="40% - Colore 5 7 3" xfId="2147"/>
    <cellStyle name="40% - Colore 5 8" xfId="1201"/>
    <cellStyle name="40% - Colore 5 8 2" xfId="1202"/>
    <cellStyle name="40% - Colore 5 8 2 2" xfId="2148"/>
    <cellStyle name="40% - Colore 5 8 3" xfId="2149"/>
    <cellStyle name="40% - Colore 5 9" xfId="1203"/>
    <cellStyle name="40% - Colore 5 9 2" xfId="2150"/>
    <cellStyle name="40% - Colore 6" xfId="35"/>
    <cellStyle name="40% - Colore 6 10" xfId="1205"/>
    <cellStyle name="40% - Colore 6 10 2" xfId="2151"/>
    <cellStyle name="40% - Colore 6 11" xfId="1206"/>
    <cellStyle name="40% - Colore 6 11 2" xfId="2152"/>
    <cellStyle name="40% - Colore 6 12" xfId="1207"/>
    <cellStyle name="40% - Colore 6 12 2" xfId="2153"/>
    <cellStyle name="40% - Colore 6 13" xfId="2154"/>
    <cellStyle name="40% - Colore 6 14" xfId="3488"/>
    <cellStyle name="40% - Colore 6 15" xfId="4111"/>
    <cellStyle name="40% - Colore 6 16" xfId="4579"/>
    <cellStyle name="40% - Colore 6 2" xfId="1204"/>
    <cellStyle name="40% - Colore 6 2 2" xfId="1208"/>
    <cellStyle name="40% - Colore 6 2 2 2" xfId="2155"/>
    <cellStyle name="40% - Colore 6 2 3" xfId="2156"/>
    <cellStyle name="40% - Colore 6 3" xfId="1209"/>
    <cellStyle name="40% - Colore 6 3 2" xfId="1210"/>
    <cellStyle name="40% - Colore 6 3 2 2" xfId="2157"/>
    <cellStyle name="40% - Colore 6 3 3" xfId="2158"/>
    <cellStyle name="40% - Colore 6 4" xfId="1211"/>
    <cellStyle name="40% - Colore 6 4 2" xfId="1212"/>
    <cellStyle name="40% - Colore 6 4 2 2" xfId="2159"/>
    <cellStyle name="40% - Colore 6 4 3" xfId="2160"/>
    <cellStyle name="40% - Colore 6 5" xfId="1213"/>
    <cellStyle name="40% - Colore 6 5 2" xfId="1214"/>
    <cellStyle name="40% - Colore 6 5 2 2" xfId="2161"/>
    <cellStyle name="40% - Colore 6 5 3" xfId="2162"/>
    <cellStyle name="40% - Colore 6 6" xfId="1215"/>
    <cellStyle name="40% - Colore 6 6 2" xfId="1216"/>
    <cellStyle name="40% - Colore 6 6 2 2" xfId="2163"/>
    <cellStyle name="40% - Colore 6 6 3" xfId="2164"/>
    <cellStyle name="40% - Colore 6 7" xfId="1217"/>
    <cellStyle name="40% - Colore 6 7 2" xfId="1218"/>
    <cellStyle name="40% - Colore 6 7 2 2" xfId="2165"/>
    <cellStyle name="40% - Colore 6 7 3" xfId="2166"/>
    <cellStyle name="40% - Colore 6 8" xfId="1219"/>
    <cellStyle name="40% - Colore 6 8 2" xfId="1220"/>
    <cellStyle name="40% - Colore 6 8 2 2" xfId="2167"/>
    <cellStyle name="40% - Colore 6 8 3" xfId="2168"/>
    <cellStyle name="40% - Colore 6 9" xfId="1221"/>
    <cellStyle name="40% - Colore 6 9 2" xfId="2169"/>
    <cellStyle name="40% - Énfasis1 2" xfId="36"/>
    <cellStyle name="40% - Énfasis1 2 10" xfId="3163"/>
    <cellStyle name="40% - Énfasis1 2 10 2" xfId="5306"/>
    <cellStyle name="40% - Énfasis1 2 10 3" xfId="5868"/>
    <cellStyle name="40% - Énfasis1 2 11" xfId="3412"/>
    <cellStyle name="40% - Énfasis1 2 11 2" xfId="5503"/>
    <cellStyle name="40% - Énfasis1 2 11 3" xfId="6053"/>
    <cellStyle name="40% - Énfasis1 2 12" xfId="3949"/>
    <cellStyle name="40% - Énfasis1 2 13" xfId="4113"/>
    <cellStyle name="40% - Énfasis1 2 14" xfId="4574"/>
    <cellStyle name="40% - Énfasis1 2 2" xfId="862"/>
    <cellStyle name="40% - Énfasis1 2 2 2" xfId="1223"/>
    <cellStyle name="40% - Énfasis1 2 2 3" xfId="5644"/>
    <cellStyle name="40% - Énfasis1 2 3" xfId="2968"/>
    <cellStyle name="40% - Énfasis1 2 3 2" xfId="5139"/>
    <cellStyle name="40% - Énfasis1 2 3 3" xfId="5712"/>
    <cellStyle name="40% - Énfasis1 2 4" xfId="2926"/>
    <cellStyle name="40% - Énfasis1 2 4 2" xfId="5101"/>
    <cellStyle name="40% - Énfasis1 2 4 3" xfId="5675"/>
    <cellStyle name="40% - Énfasis1 2 5" xfId="2901"/>
    <cellStyle name="40% - Énfasis1 2 5 2" xfId="5071"/>
    <cellStyle name="40% - Énfasis1 2 5 3" xfId="5640"/>
    <cellStyle name="40% - Énfasis1 2 6" xfId="3122"/>
    <cellStyle name="40% - Énfasis1 2 6 2" xfId="5267"/>
    <cellStyle name="40% - Énfasis1 2 6 3" xfId="5831"/>
    <cellStyle name="40% - Énfasis1 2 7" xfId="3239"/>
    <cellStyle name="40% - Énfasis1 2 7 2" xfId="5359"/>
    <cellStyle name="40% - Énfasis1 2 7 3" xfId="5918"/>
    <cellStyle name="40% - Énfasis1 2 8" xfId="3182"/>
    <cellStyle name="40% - Énfasis1 2 8 2" xfId="5317"/>
    <cellStyle name="40% - Énfasis1 2 8 3" xfId="5879"/>
    <cellStyle name="40% - Énfasis1 2 9" xfId="3383"/>
    <cellStyle name="40% - Énfasis1 2 9 2" xfId="5477"/>
    <cellStyle name="40% - Énfasis1 2 9 3" xfId="6027"/>
    <cellStyle name="40% - Énfasis1 3" xfId="863"/>
    <cellStyle name="40% - Énfasis1 3 10" xfId="3090"/>
    <cellStyle name="40% - Énfasis1 3 10 2" xfId="5237"/>
    <cellStyle name="40% - Énfasis1 3 10 3" xfId="5802"/>
    <cellStyle name="40% - Énfasis1 3 11" xfId="3413"/>
    <cellStyle name="40% - Énfasis1 3 11 2" xfId="5504"/>
    <cellStyle name="40% - Énfasis1 3 11 3" xfId="6054"/>
    <cellStyle name="40% - Énfasis1 3 12" xfId="3950"/>
    <cellStyle name="40% - Énfasis1 3 13" xfId="4114"/>
    <cellStyle name="40% - Énfasis1 3 14" xfId="4842"/>
    <cellStyle name="40% - Énfasis1 3 2" xfId="1224"/>
    <cellStyle name="40% - Énfasis1 3 2 2" xfId="5075"/>
    <cellStyle name="40% - Énfasis1 3 2 3" xfId="5645"/>
    <cellStyle name="40% - Énfasis1 3 3" xfId="3063"/>
    <cellStyle name="40% - Énfasis1 3 3 2" xfId="5213"/>
    <cellStyle name="40% - Énfasis1 3 3 3" xfId="5779"/>
    <cellStyle name="40% - Énfasis1 3 4" xfId="2892"/>
    <cellStyle name="40% - Énfasis1 3 4 2" xfId="5065"/>
    <cellStyle name="40% - Énfasis1 3 4 3" xfId="5635"/>
    <cellStyle name="40% - Énfasis1 3 5" xfId="2911"/>
    <cellStyle name="40% - Énfasis1 3 5 2" xfId="5090"/>
    <cellStyle name="40% - Énfasis1 3 5 3" xfId="5664"/>
    <cellStyle name="40% - Énfasis1 3 6" xfId="3123"/>
    <cellStyle name="40% - Énfasis1 3 6 2" xfId="5268"/>
    <cellStyle name="40% - Énfasis1 3 6 3" xfId="5832"/>
    <cellStyle name="40% - Énfasis1 3 7" xfId="3348"/>
    <cellStyle name="40% - Énfasis1 3 7 2" xfId="5447"/>
    <cellStyle name="40% - Énfasis1 3 7 3" xfId="6000"/>
    <cellStyle name="40% - Énfasis1 3 8" xfId="3370"/>
    <cellStyle name="40% - Énfasis1 3 8 2" xfId="5467"/>
    <cellStyle name="40% - Énfasis1 3 8 3" xfId="6017"/>
    <cellStyle name="40% - Énfasis1 3 9" xfId="3332"/>
    <cellStyle name="40% - Énfasis1 3 9 2" xfId="5433"/>
    <cellStyle name="40% - Énfasis1 3 9 3" xfId="5987"/>
    <cellStyle name="40% - Énfasis1 4" xfId="864"/>
    <cellStyle name="40% - Énfasis1 4 10" xfId="3119"/>
    <cellStyle name="40% - Énfasis1 4 10 2" xfId="5265"/>
    <cellStyle name="40% - Énfasis1 4 10 3" xfId="5829"/>
    <cellStyle name="40% - Énfasis1 4 11" xfId="3414"/>
    <cellStyle name="40% - Énfasis1 4 11 2" xfId="5505"/>
    <cellStyle name="40% - Énfasis1 4 11 3" xfId="6055"/>
    <cellStyle name="40% - Énfasis1 4 12" xfId="3951"/>
    <cellStyle name="40% - Énfasis1 4 13" xfId="4115"/>
    <cellStyle name="40% - Énfasis1 4 14" xfId="4572"/>
    <cellStyle name="40% - Énfasis1 4 2" xfId="1225"/>
    <cellStyle name="40% - Énfasis1 4 2 2" xfId="5076"/>
    <cellStyle name="40% - Énfasis1 4 2 3" xfId="5646"/>
    <cellStyle name="40% - Énfasis1 4 3" xfId="2967"/>
    <cellStyle name="40% - Énfasis1 4 3 2" xfId="5138"/>
    <cellStyle name="40% - Énfasis1 4 3 3" xfId="5711"/>
    <cellStyle name="40% - Énfasis1 4 4" xfId="3028"/>
    <cellStyle name="40% - Énfasis1 4 4 2" xfId="5187"/>
    <cellStyle name="40% - Énfasis1 4 4 3" xfId="5755"/>
    <cellStyle name="40% - Énfasis1 4 5" xfId="2900"/>
    <cellStyle name="40% - Énfasis1 4 5 2" xfId="5070"/>
    <cellStyle name="40% - Énfasis1 4 5 3" xfId="5639"/>
    <cellStyle name="40% - Énfasis1 4 6" xfId="3124"/>
    <cellStyle name="40% - Énfasis1 4 6 2" xfId="5269"/>
    <cellStyle name="40% - Énfasis1 4 6 3" xfId="5833"/>
    <cellStyle name="40% - Énfasis1 4 7" xfId="3238"/>
    <cellStyle name="40% - Énfasis1 4 7 2" xfId="5358"/>
    <cellStyle name="40% - Énfasis1 4 7 3" xfId="5917"/>
    <cellStyle name="40% - Énfasis1 4 8" xfId="3310"/>
    <cellStyle name="40% - Énfasis1 4 8 2" xfId="5417"/>
    <cellStyle name="40% - Énfasis1 4 8 3" xfId="5971"/>
    <cellStyle name="40% - Énfasis1 4 9" xfId="3382"/>
    <cellStyle name="40% - Énfasis1 4 9 2" xfId="5476"/>
    <cellStyle name="40% - Énfasis1 4 9 3" xfId="6026"/>
    <cellStyle name="40% - Énfasis1 5" xfId="1222"/>
    <cellStyle name="40% - Énfasis1 5 2" xfId="3489"/>
    <cellStyle name="40% - Énfasis1 6" xfId="4112"/>
    <cellStyle name="40% - Énfasis1 7" xfId="4654"/>
    <cellStyle name="40% - Énfasis2 2" xfId="37"/>
    <cellStyle name="40% - Énfasis2 2 10" xfId="3142"/>
    <cellStyle name="40% - Énfasis2 2 10 2" xfId="5286"/>
    <cellStyle name="40% - Énfasis2 2 10 3" xfId="5850"/>
    <cellStyle name="40% - Énfasis2 2 11" xfId="3415"/>
    <cellStyle name="40% - Énfasis2 2 11 2" xfId="5506"/>
    <cellStyle name="40% - Énfasis2 2 11 3" xfId="6056"/>
    <cellStyle name="40% - Énfasis2 2 12" xfId="3952"/>
    <cellStyle name="40% - Énfasis2 2 13" xfId="4117"/>
    <cellStyle name="40% - Énfasis2 2 14" xfId="5041"/>
    <cellStyle name="40% - Énfasis2 2 2" xfId="865"/>
    <cellStyle name="40% - Énfasis2 2 2 2" xfId="1227"/>
    <cellStyle name="40% - Énfasis2 2 2 3" xfId="5647"/>
    <cellStyle name="40% - Énfasis2 2 3" xfId="2966"/>
    <cellStyle name="40% - Énfasis2 2 3 2" xfId="5137"/>
    <cellStyle name="40% - Énfasis2 2 3 3" xfId="5710"/>
    <cellStyle name="40% - Énfasis2 2 4" xfId="2891"/>
    <cellStyle name="40% - Énfasis2 2 4 2" xfId="5064"/>
    <cellStyle name="40% - Énfasis2 2 4 3" xfId="5634"/>
    <cellStyle name="40% - Énfasis2 2 5" xfId="2991"/>
    <cellStyle name="40% - Énfasis2 2 5 2" xfId="5156"/>
    <cellStyle name="40% - Énfasis2 2 5 3" xfId="5726"/>
    <cellStyle name="40% - Énfasis2 2 6" xfId="3126"/>
    <cellStyle name="40% - Énfasis2 2 6 2" xfId="5270"/>
    <cellStyle name="40% - Énfasis2 2 6 3" xfId="5834"/>
    <cellStyle name="40% - Énfasis2 2 7" xfId="3237"/>
    <cellStyle name="40% - Énfasis2 2 7 2" xfId="5357"/>
    <cellStyle name="40% - Énfasis2 2 7 3" xfId="5916"/>
    <cellStyle name="40% - Énfasis2 2 8" xfId="3311"/>
    <cellStyle name="40% - Énfasis2 2 8 2" xfId="5418"/>
    <cellStyle name="40% - Énfasis2 2 8 3" xfId="5972"/>
    <cellStyle name="40% - Énfasis2 2 9" xfId="3381"/>
    <cellStyle name="40% - Énfasis2 2 9 2" xfId="5475"/>
    <cellStyle name="40% - Énfasis2 2 9 3" xfId="6025"/>
    <cellStyle name="40% - Énfasis2 3" xfId="866"/>
    <cellStyle name="40% - Énfasis2 3 10" xfId="3287"/>
    <cellStyle name="40% - Énfasis2 3 10 2" xfId="5396"/>
    <cellStyle name="40% - Énfasis2 3 10 3" xfId="5950"/>
    <cellStyle name="40% - Énfasis2 3 11" xfId="3416"/>
    <cellStyle name="40% - Énfasis2 3 11 2" xfId="5507"/>
    <cellStyle name="40% - Énfasis2 3 11 3" xfId="6057"/>
    <cellStyle name="40% - Énfasis2 3 12" xfId="3953"/>
    <cellStyle name="40% - Énfasis2 3 13" xfId="4118"/>
    <cellStyle name="40% - Énfasis2 3 14" xfId="5019"/>
    <cellStyle name="40% - Énfasis2 3 2" xfId="1228"/>
    <cellStyle name="40% - Énfasis2 3 2 2" xfId="5077"/>
    <cellStyle name="40% - Énfasis2 3 2 3" xfId="5648"/>
    <cellStyle name="40% - Énfasis2 3 3" xfId="3062"/>
    <cellStyle name="40% - Énfasis2 3 3 2" xfId="5212"/>
    <cellStyle name="40% - Énfasis2 3 3 3" xfId="5778"/>
    <cellStyle name="40% - Énfasis2 3 4" xfId="3029"/>
    <cellStyle name="40% - Énfasis2 3 4 2" xfId="5188"/>
    <cellStyle name="40% - Énfasis2 3 4 3" xfId="5756"/>
    <cellStyle name="40% - Énfasis2 3 5" xfId="2947"/>
    <cellStyle name="40% - Énfasis2 3 5 2" xfId="5119"/>
    <cellStyle name="40% - Énfasis2 3 5 3" xfId="5692"/>
    <cellStyle name="40% - Énfasis2 3 6" xfId="3127"/>
    <cellStyle name="40% - Énfasis2 3 6 2" xfId="5271"/>
    <cellStyle name="40% - Énfasis2 3 6 3" xfId="5835"/>
    <cellStyle name="40% - Énfasis2 3 7" xfId="3347"/>
    <cellStyle name="40% - Énfasis2 3 7 2" xfId="5446"/>
    <cellStyle name="40% - Énfasis2 3 7 3" xfId="5999"/>
    <cellStyle name="40% - Énfasis2 3 8" xfId="3312"/>
    <cellStyle name="40% - Énfasis2 3 8 2" xfId="5419"/>
    <cellStyle name="40% - Énfasis2 3 8 3" xfId="5973"/>
    <cellStyle name="40% - Énfasis2 3 9" xfId="3115"/>
    <cellStyle name="40% - Énfasis2 3 9 2" xfId="5262"/>
    <cellStyle name="40% - Énfasis2 3 9 3" xfId="5826"/>
    <cellStyle name="40% - Énfasis2 4" xfId="867"/>
    <cellStyle name="40% - Énfasis2 4 10" xfId="3143"/>
    <cellStyle name="40% - Énfasis2 4 10 2" xfId="5287"/>
    <cellStyle name="40% - Énfasis2 4 10 3" xfId="5851"/>
    <cellStyle name="40% - Énfasis2 4 11" xfId="3417"/>
    <cellStyle name="40% - Énfasis2 4 11 2" xfId="5508"/>
    <cellStyle name="40% - Énfasis2 4 11 3" xfId="6058"/>
    <cellStyle name="40% - Énfasis2 4 12" xfId="3954"/>
    <cellStyle name="40% - Énfasis2 4 13" xfId="4119"/>
    <cellStyle name="40% - Énfasis2 4 14" xfId="4991"/>
    <cellStyle name="40% - Énfasis2 4 2" xfId="1229"/>
    <cellStyle name="40% - Énfasis2 4 2 2" xfId="5078"/>
    <cellStyle name="40% - Énfasis2 4 2 3" xfId="5649"/>
    <cellStyle name="40% - Énfasis2 4 3" xfId="2965"/>
    <cellStyle name="40% - Énfasis2 4 3 2" xfId="5136"/>
    <cellStyle name="40% - Énfasis2 4 3 3" xfId="5709"/>
    <cellStyle name="40% - Énfasis2 4 4" xfId="3002"/>
    <cellStyle name="40% - Énfasis2 4 4 2" xfId="5167"/>
    <cellStyle name="40% - Énfasis2 4 4 3" xfId="5737"/>
    <cellStyle name="40% - Énfasis2 4 5" xfId="3014"/>
    <cellStyle name="40% - Énfasis2 4 5 2" xfId="5177"/>
    <cellStyle name="40% - Énfasis2 4 5 3" xfId="5746"/>
    <cellStyle name="40% - Énfasis2 4 6" xfId="3128"/>
    <cellStyle name="40% - Énfasis2 4 6 2" xfId="5272"/>
    <cellStyle name="40% - Énfasis2 4 6 3" xfId="5836"/>
    <cellStyle name="40% - Énfasis2 4 7" xfId="3236"/>
    <cellStyle name="40% - Énfasis2 4 7 2" xfId="5356"/>
    <cellStyle name="40% - Énfasis2 4 7 3" xfId="5915"/>
    <cellStyle name="40% - Énfasis2 4 8" xfId="3369"/>
    <cellStyle name="40% - Énfasis2 4 8 2" xfId="5466"/>
    <cellStyle name="40% - Énfasis2 4 8 3" xfId="6016"/>
    <cellStyle name="40% - Énfasis2 4 9" xfId="3380"/>
    <cellStyle name="40% - Énfasis2 4 9 2" xfId="5474"/>
    <cellStyle name="40% - Énfasis2 4 9 3" xfId="6024"/>
    <cellStyle name="40% - Énfasis2 5" xfId="1226"/>
    <cellStyle name="40% - Énfasis2 5 2" xfId="3490"/>
    <cellStyle name="40% - Énfasis2 6" xfId="4116"/>
    <cellStyle name="40% - Énfasis2 7" xfId="5059"/>
    <cellStyle name="40% - Énfasis3 2" xfId="38"/>
    <cellStyle name="40% - Énfasis3 2 10" xfId="3164"/>
    <cellStyle name="40% - Énfasis3 2 10 2" xfId="5307"/>
    <cellStyle name="40% - Énfasis3 2 10 3" xfId="5869"/>
    <cellStyle name="40% - Énfasis3 2 11" xfId="3418"/>
    <cellStyle name="40% - Énfasis3 2 11 2" xfId="5509"/>
    <cellStyle name="40% - Énfasis3 2 11 3" xfId="6059"/>
    <cellStyle name="40% - Énfasis3 2 12" xfId="3955"/>
    <cellStyle name="40% - Énfasis3 2 13" xfId="4121"/>
    <cellStyle name="40% - Énfasis3 2 14" xfId="4841"/>
    <cellStyle name="40% - Énfasis3 2 2" xfId="868"/>
    <cellStyle name="40% - Énfasis3 2 2 2" xfId="1231"/>
    <cellStyle name="40% - Énfasis3 2 2 3" xfId="5650"/>
    <cellStyle name="40% - Énfasis3 2 3" xfId="2963"/>
    <cellStyle name="40% - Énfasis3 2 3 2" xfId="5134"/>
    <cellStyle name="40% - Énfasis3 2 3 3" xfId="5707"/>
    <cellStyle name="40% - Énfasis3 2 4" xfId="2890"/>
    <cellStyle name="40% - Énfasis3 2 4 2" xfId="5063"/>
    <cellStyle name="40% - Énfasis3 2 4 3" xfId="5633"/>
    <cellStyle name="40% - Énfasis3 2 5" xfId="2990"/>
    <cellStyle name="40% - Énfasis3 2 5 2" xfId="5155"/>
    <cellStyle name="40% - Énfasis3 2 5 3" xfId="5725"/>
    <cellStyle name="40% - Énfasis3 2 6" xfId="3129"/>
    <cellStyle name="40% - Énfasis3 2 6 2" xfId="5273"/>
    <cellStyle name="40% - Énfasis3 2 6 3" xfId="5837"/>
    <cellStyle name="40% - Énfasis3 2 7" xfId="3235"/>
    <cellStyle name="40% - Énfasis3 2 7 2" xfId="5355"/>
    <cellStyle name="40% - Énfasis3 2 7 3" xfId="5914"/>
    <cellStyle name="40% - Énfasis3 2 8" xfId="3368"/>
    <cellStyle name="40% - Énfasis3 2 8 2" xfId="5465"/>
    <cellStyle name="40% - Énfasis3 2 8 3" xfId="6015"/>
    <cellStyle name="40% - Énfasis3 2 9" xfId="3114"/>
    <cellStyle name="40% - Énfasis3 2 9 2" xfId="5261"/>
    <cellStyle name="40% - Énfasis3 2 9 3" xfId="5825"/>
    <cellStyle name="40% - Énfasis3 3" xfId="869"/>
    <cellStyle name="40% - Énfasis3 3 10" xfId="3197"/>
    <cellStyle name="40% - Énfasis3 3 10 2" xfId="5327"/>
    <cellStyle name="40% - Énfasis3 3 10 3" xfId="5888"/>
    <cellStyle name="40% - Énfasis3 3 11" xfId="3419"/>
    <cellStyle name="40% - Énfasis3 3 11 2" xfId="5510"/>
    <cellStyle name="40% - Énfasis3 3 11 3" xfId="6060"/>
    <cellStyle name="40% - Énfasis3 3 12" xfId="3956"/>
    <cellStyle name="40% - Énfasis3 3 13" xfId="4122"/>
    <cellStyle name="40% - Énfasis3 3 14" xfId="4570"/>
    <cellStyle name="40% - Énfasis3 3 2" xfId="1232"/>
    <cellStyle name="40% - Énfasis3 3 2 2" xfId="5079"/>
    <cellStyle name="40% - Énfasis3 3 2 3" xfId="5651"/>
    <cellStyle name="40% - Énfasis3 3 3" xfId="2962"/>
    <cellStyle name="40% - Énfasis3 3 3 2" xfId="5133"/>
    <cellStyle name="40% - Énfasis3 3 3 3" xfId="5706"/>
    <cellStyle name="40% - Énfasis3 3 4" xfId="2927"/>
    <cellStyle name="40% - Énfasis3 3 4 2" xfId="5102"/>
    <cellStyle name="40% - Énfasis3 3 4 3" xfId="5676"/>
    <cellStyle name="40% - Énfasis3 3 5" xfId="3008"/>
    <cellStyle name="40% - Énfasis3 3 5 2" xfId="5173"/>
    <cellStyle name="40% - Énfasis3 3 5 3" xfId="5743"/>
    <cellStyle name="40% - Énfasis3 3 6" xfId="3130"/>
    <cellStyle name="40% - Énfasis3 3 6 2" xfId="5274"/>
    <cellStyle name="40% - Énfasis3 3 6 3" xfId="5838"/>
    <cellStyle name="40% - Énfasis3 3 7" xfId="3346"/>
    <cellStyle name="40% - Énfasis3 3 7 2" xfId="5445"/>
    <cellStyle name="40% - Énfasis3 3 7 3" xfId="5998"/>
    <cellStyle name="40% - Énfasis3 3 8" xfId="3183"/>
    <cellStyle name="40% - Énfasis3 3 8 2" xfId="5318"/>
    <cellStyle name="40% - Énfasis3 3 8 3" xfId="5880"/>
    <cellStyle name="40% - Énfasis3 3 9" xfId="3296"/>
    <cellStyle name="40% - Énfasis3 3 9 2" xfId="5405"/>
    <cellStyle name="40% - Énfasis3 3 9 3" xfId="5959"/>
    <cellStyle name="40% - Énfasis3 4" xfId="870"/>
    <cellStyle name="40% - Énfasis3 4 10" xfId="3198"/>
    <cellStyle name="40% - Énfasis3 4 10 2" xfId="5328"/>
    <cellStyle name="40% - Énfasis3 4 10 3" xfId="5889"/>
    <cellStyle name="40% - Énfasis3 4 11" xfId="3420"/>
    <cellStyle name="40% - Énfasis3 4 11 2" xfId="5511"/>
    <cellStyle name="40% - Énfasis3 4 11 3" xfId="6061"/>
    <cellStyle name="40% - Énfasis3 4 12" xfId="3957"/>
    <cellStyle name="40% - Énfasis3 4 13" xfId="4123"/>
    <cellStyle name="40% - Énfasis3 4 14" xfId="4840"/>
    <cellStyle name="40% - Énfasis3 4 2" xfId="1233"/>
    <cellStyle name="40% - Énfasis3 4 2 2" xfId="5080"/>
    <cellStyle name="40% - Énfasis3 4 2 3" xfId="5652"/>
    <cellStyle name="40% - Énfasis3 4 3" xfId="2961"/>
    <cellStyle name="40% - Énfasis3 4 3 2" xfId="5132"/>
    <cellStyle name="40% - Énfasis3 4 3 3" xfId="5705"/>
    <cellStyle name="40% - Énfasis3 4 4" xfId="3003"/>
    <cellStyle name="40% - Énfasis3 4 4 2" xfId="5168"/>
    <cellStyle name="40% - Énfasis3 4 4 3" xfId="5738"/>
    <cellStyle name="40% - Énfasis3 4 5" xfId="2910"/>
    <cellStyle name="40% - Énfasis3 4 5 2" xfId="5089"/>
    <cellStyle name="40% - Énfasis3 4 5 3" xfId="5663"/>
    <cellStyle name="40% - Énfasis3 4 6" xfId="3131"/>
    <cellStyle name="40% - Énfasis3 4 6 2" xfId="5275"/>
    <cellStyle name="40% - Énfasis3 4 6 3" xfId="5839"/>
    <cellStyle name="40% - Énfasis3 4 7" xfId="3234"/>
    <cellStyle name="40% - Énfasis3 4 7 2" xfId="5354"/>
    <cellStyle name="40% - Énfasis3 4 7 3" xfId="5913"/>
    <cellStyle name="40% - Énfasis3 4 8" xfId="3367"/>
    <cellStyle name="40% - Énfasis3 4 8 2" xfId="5464"/>
    <cellStyle name="40% - Énfasis3 4 8 3" xfId="6014"/>
    <cellStyle name="40% - Énfasis3 4 9" xfId="3295"/>
    <cellStyle name="40% - Énfasis3 4 9 2" xfId="5404"/>
    <cellStyle name="40% - Énfasis3 4 9 3" xfId="5958"/>
    <cellStyle name="40% - Énfasis3 5" xfId="1230"/>
    <cellStyle name="40% - Énfasis3 5 2" xfId="3491"/>
    <cellStyle name="40% - Énfasis3 6" xfId="4120"/>
    <cellStyle name="40% - Énfasis3 7" xfId="4930"/>
    <cellStyle name="40% - Énfasis4 2" xfId="39"/>
    <cellStyle name="40% - Énfasis4 2 10" xfId="3144"/>
    <cellStyle name="40% - Énfasis4 2 10 2" xfId="5288"/>
    <cellStyle name="40% - Énfasis4 2 10 3" xfId="5852"/>
    <cellStyle name="40% - Énfasis4 2 11" xfId="3421"/>
    <cellStyle name="40% - Énfasis4 2 11 2" xfId="5512"/>
    <cellStyle name="40% - Énfasis4 2 11 3" xfId="6062"/>
    <cellStyle name="40% - Énfasis4 2 12" xfId="3958"/>
    <cellStyle name="40% - Énfasis4 2 13" xfId="4125"/>
    <cellStyle name="40% - Énfasis4 2 14" xfId="5361"/>
    <cellStyle name="40% - Énfasis4 2 2" xfId="871"/>
    <cellStyle name="40% - Énfasis4 2 2 2" xfId="1235"/>
    <cellStyle name="40% - Énfasis4 2 2 3" xfId="5653"/>
    <cellStyle name="40% - Énfasis4 2 3" xfId="2960"/>
    <cellStyle name="40% - Énfasis4 2 3 2" xfId="5131"/>
    <cellStyle name="40% - Énfasis4 2 3 3" xfId="5704"/>
    <cellStyle name="40% - Énfasis4 2 4" xfId="3030"/>
    <cellStyle name="40% - Énfasis4 2 4 2" xfId="5189"/>
    <cellStyle name="40% - Énfasis4 2 4 3" xfId="5757"/>
    <cellStyle name="40% - Énfasis4 2 5" xfId="3045"/>
    <cellStyle name="40% - Énfasis4 2 5 2" xfId="5200"/>
    <cellStyle name="40% - Énfasis4 2 5 3" xfId="5766"/>
    <cellStyle name="40% - Énfasis4 2 6" xfId="3133"/>
    <cellStyle name="40% - Énfasis4 2 6 2" xfId="5277"/>
    <cellStyle name="40% - Énfasis4 2 6 3" xfId="5841"/>
    <cellStyle name="40% - Énfasis4 2 7" xfId="3233"/>
    <cellStyle name="40% - Énfasis4 2 7 2" xfId="5353"/>
    <cellStyle name="40% - Énfasis4 2 7 3" xfId="5912"/>
    <cellStyle name="40% - Énfasis4 2 8" xfId="3366"/>
    <cellStyle name="40% - Énfasis4 2 8 2" xfId="5463"/>
    <cellStyle name="40% - Énfasis4 2 8 3" xfId="6013"/>
    <cellStyle name="40% - Énfasis4 2 9" xfId="3379"/>
    <cellStyle name="40% - Énfasis4 2 9 2" xfId="5473"/>
    <cellStyle name="40% - Énfasis4 2 9 3" xfId="6023"/>
    <cellStyle name="40% - Énfasis4 3" xfId="872"/>
    <cellStyle name="40% - Énfasis4 3 10" xfId="3224"/>
    <cellStyle name="40% - Énfasis4 3 10 2" xfId="5345"/>
    <cellStyle name="40% - Énfasis4 3 10 3" xfId="5905"/>
    <cellStyle name="40% - Énfasis4 3 11" xfId="3422"/>
    <cellStyle name="40% - Énfasis4 3 11 2" xfId="5513"/>
    <cellStyle name="40% - Énfasis4 3 11 3" xfId="6063"/>
    <cellStyle name="40% - Énfasis4 3 12" xfId="3959"/>
    <cellStyle name="40% - Énfasis4 3 13" xfId="4126"/>
    <cellStyle name="40% - Énfasis4 3 14" xfId="5305"/>
    <cellStyle name="40% - Énfasis4 3 2" xfId="1236"/>
    <cellStyle name="40% - Énfasis4 3 2 2" xfId="5081"/>
    <cellStyle name="40% - Énfasis4 3 2 3" xfId="5654"/>
    <cellStyle name="40% - Énfasis4 3 3" xfId="2959"/>
    <cellStyle name="40% - Énfasis4 3 3 2" xfId="5130"/>
    <cellStyle name="40% - Énfasis4 3 3 3" xfId="5703"/>
    <cellStyle name="40% - Énfasis4 3 4" xfId="2929"/>
    <cellStyle name="40% - Énfasis4 3 4 2" xfId="5104"/>
    <cellStyle name="40% - Énfasis4 3 4 3" xfId="5678"/>
    <cellStyle name="40% - Énfasis4 3 5" xfId="2899"/>
    <cellStyle name="40% - Énfasis4 3 5 2" xfId="5069"/>
    <cellStyle name="40% - Énfasis4 3 5 3" xfId="5638"/>
    <cellStyle name="40% - Énfasis4 3 6" xfId="3134"/>
    <cellStyle name="40% - Énfasis4 3 6 2" xfId="5278"/>
    <cellStyle name="40% - Énfasis4 3 6 3" xfId="5842"/>
    <cellStyle name="40% - Énfasis4 3 7" xfId="3359"/>
    <cellStyle name="40% - Énfasis4 3 7 2" xfId="5456"/>
    <cellStyle name="40% - Énfasis4 3 7 3" xfId="6007"/>
    <cellStyle name="40% - Énfasis4 3 8" xfId="3313"/>
    <cellStyle name="40% - Énfasis4 3 8 2" xfId="5420"/>
    <cellStyle name="40% - Énfasis4 3 8 3" xfId="5974"/>
    <cellStyle name="40% - Énfasis4 3 9" xfId="3211"/>
    <cellStyle name="40% - Énfasis4 3 9 2" xfId="5335"/>
    <cellStyle name="40% - Énfasis4 3 9 3" xfId="5895"/>
    <cellStyle name="40% - Énfasis4 4" xfId="873"/>
    <cellStyle name="40% - Énfasis4 4 10" xfId="3323"/>
    <cellStyle name="40% - Énfasis4 4 10 2" xfId="5429"/>
    <cellStyle name="40% - Énfasis4 4 10 3" xfId="5983"/>
    <cellStyle name="40% - Énfasis4 4 11" xfId="3423"/>
    <cellStyle name="40% - Énfasis4 4 11 2" xfId="5514"/>
    <cellStyle name="40% - Énfasis4 4 11 3" xfId="6064"/>
    <cellStyle name="40% - Énfasis4 4 12" xfId="3960"/>
    <cellStyle name="40% - Énfasis4 4 13" xfId="4127"/>
    <cellStyle name="40% - Énfasis4 4 14" xfId="5378"/>
    <cellStyle name="40% - Énfasis4 4 2" xfId="1237"/>
    <cellStyle name="40% - Énfasis4 4 2 2" xfId="5082"/>
    <cellStyle name="40% - Énfasis4 4 2 3" xfId="5655"/>
    <cellStyle name="40% - Énfasis4 4 3" xfId="2958"/>
    <cellStyle name="40% - Énfasis4 4 3 2" xfId="5129"/>
    <cellStyle name="40% - Énfasis4 4 3 3" xfId="5702"/>
    <cellStyle name="40% - Énfasis4 4 4" xfId="3031"/>
    <cellStyle name="40% - Énfasis4 4 4 2" xfId="5190"/>
    <cellStyle name="40% - Énfasis4 4 4 3" xfId="5758"/>
    <cellStyle name="40% - Énfasis4 4 5" xfId="2898"/>
    <cellStyle name="40% - Énfasis4 4 5 2" xfId="5068"/>
    <cellStyle name="40% - Énfasis4 4 5 3" xfId="5637"/>
    <cellStyle name="40% - Énfasis4 4 6" xfId="3135"/>
    <cellStyle name="40% - Énfasis4 4 6 2" xfId="5279"/>
    <cellStyle name="40% - Énfasis4 4 6 3" xfId="5843"/>
    <cellStyle name="40% - Énfasis4 4 7" xfId="3345"/>
    <cellStyle name="40% - Énfasis4 4 7 2" xfId="5444"/>
    <cellStyle name="40% - Énfasis4 4 7 3" xfId="5997"/>
    <cellStyle name="40% - Énfasis4 4 8" xfId="3365"/>
    <cellStyle name="40% - Énfasis4 4 8 2" xfId="5462"/>
    <cellStyle name="40% - Énfasis4 4 8 3" xfId="6012"/>
    <cellStyle name="40% - Énfasis4 4 9" xfId="3113"/>
    <cellStyle name="40% - Énfasis4 4 9 2" xfId="5260"/>
    <cellStyle name="40% - Énfasis4 4 9 3" xfId="5824"/>
    <cellStyle name="40% - Énfasis4 5" xfId="1234"/>
    <cellStyle name="40% - Énfasis4 5 2" xfId="3492"/>
    <cellStyle name="40% - Énfasis4 6" xfId="4124"/>
    <cellStyle name="40% - Énfasis4 7" xfId="4568"/>
    <cellStyle name="40% - Énfasis5 2" xfId="40"/>
    <cellStyle name="40% - Énfasis5 2 10" xfId="3288"/>
    <cellStyle name="40% - Énfasis5 2 10 2" xfId="5397"/>
    <cellStyle name="40% - Énfasis5 2 10 3" xfId="5951"/>
    <cellStyle name="40% - Énfasis5 2 11" xfId="3424"/>
    <cellStyle name="40% - Énfasis5 2 11 2" xfId="5515"/>
    <cellStyle name="40% - Énfasis5 2 11 3" xfId="6065"/>
    <cellStyle name="40% - Énfasis5 2 12" xfId="3961"/>
    <cellStyle name="40% - Énfasis5 2 13" xfId="4129"/>
    <cellStyle name="40% - Énfasis5 2 14" xfId="4657"/>
    <cellStyle name="40% - Énfasis5 2 2" xfId="874"/>
    <cellStyle name="40% - Énfasis5 2 2 2" xfId="1239"/>
    <cellStyle name="40% - Énfasis5 2 2 3" xfId="5656"/>
    <cellStyle name="40% - Énfasis5 2 3" xfId="3061"/>
    <cellStyle name="40% - Énfasis5 2 3 2" xfId="5211"/>
    <cellStyle name="40% - Énfasis5 2 3 3" xfId="5777"/>
    <cellStyle name="40% - Énfasis5 2 4" xfId="2889"/>
    <cellStyle name="40% - Énfasis5 2 4 2" xfId="5062"/>
    <cellStyle name="40% - Énfasis5 2 4 3" xfId="5632"/>
    <cellStyle name="40% - Énfasis5 2 5" xfId="2989"/>
    <cellStyle name="40% - Énfasis5 2 5 2" xfId="5154"/>
    <cellStyle name="40% - Énfasis5 2 5 3" xfId="5724"/>
    <cellStyle name="40% - Énfasis5 2 6" xfId="3136"/>
    <cellStyle name="40% - Énfasis5 2 6 2" xfId="5280"/>
    <cellStyle name="40% - Énfasis5 2 6 3" xfId="5844"/>
    <cellStyle name="40% - Énfasis5 2 7" xfId="3344"/>
    <cellStyle name="40% - Énfasis5 2 7 2" xfId="5443"/>
    <cellStyle name="40% - Énfasis5 2 7 3" xfId="5996"/>
    <cellStyle name="40% - Énfasis5 2 8" xfId="3184"/>
    <cellStyle name="40% - Énfasis5 2 8 2" xfId="5319"/>
    <cellStyle name="40% - Énfasis5 2 8 3" xfId="5881"/>
    <cellStyle name="40% - Énfasis5 2 9" xfId="3210"/>
    <cellStyle name="40% - Énfasis5 2 9 2" xfId="5334"/>
    <cellStyle name="40% - Énfasis5 2 9 3" xfId="5894"/>
    <cellStyle name="40% - Énfasis5 3" xfId="875"/>
    <cellStyle name="40% - Énfasis5 3 10" xfId="3342"/>
    <cellStyle name="40% - Énfasis5 3 10 2" xfId="5441"/>
    <cellStyle name="40% - Énfasis5 3 10 3" xfId="5994"/>
    <cellStyle name="40% - Énfasis5 3 11" xfId="3425"/>
    <cellStyle name="40% - Énfasis5 3 11 2" xfId="5516"/>
    <cellStyle name="40% - Énfasis5 3 11 3" xfId="6066"/>
    <cellStyle name="40% - Énfasis5 3 12" xfId="3962"/>
    <cellStyle name="40% - Énfasis5 3 13" xfId="4130"/>
    <cellStyle name="40% - Énfasis5 3 14" xfId="4567"/>
    <cellStyle name="40% - Énfasis5 3 2" xfId="1240"/>
    <cellStyle name="40% - Énfasis5 3 2 2" xfId="5083"/>
    <cellStyle name="40% - Énfasis5 3 2 3" xfId="5657"/>
    <cellStyle name="40% - Énfasis5 3 3" xfId="2957"/>
    <cellStyle name="40% - Énfasis5 3 3 2" xfId="5128"/>
    <cellStyle name="40% - Énfasis5 3 3 3" xfId="5701"/>
    <cellStyle name="40% - Énfasis5 3 4" xfId="2930"/>
    <cellStyle name="40% - Énfasis5 3 4 2" xfId="5105"/>
    <cellStyle name="40% - Énfasis5 3 4 3" xfId="5679"/>
    <cellStyle name="40% - Énfasis5 3 5" xfId="3044"/>
    <cellStyle name="40% - Énfasis5 3 5 2" xfId="5199"/>
    <cellStyle name="40% - Énfasis5 3 5 3" xfId="5765"/>
    <cellStyle name="40% - Énfasis5 3 6" xfId="3137"/>
    <cellStyle name="40% - Énfasis5 3 6 2" xfId="5281"/>
    <cellStyle name="40% - Énfasis5 3 6 3" xfId="5845"/>
    <cellStyle name="40% - Énfasis5 3 7" xfId="3232"/>
    <cellStyle name="40% - Énfasis5 3 7 2" xfId="5352"/>
    <cellStyle name="40% - Énfasis5 3 7 3" xfId="5911"/>
    <cellStyle name="40% - Énfasis5 3 8" xfId="3314"/>
    <cellStyle name="40% - Énfasis5 3 8 2" xfId="5421"/>
    <cellStyle name="40% - Énfasis5 3 8 3" xfId="5975"/>
    <cellStyle name="40% - Énfasis5 3 9" xfId="3378"/>
    <cellStyle name="40% - Énfasis5 3 9 2" xfId="5472"/>
    <cellStyle name="40% - Énfasis5 3 9 3" xfId="6022"/>
    <cellStyle name="40% - Énfasis5 4" xfId="876"/>
    <cellStyle name="40% - Énfasis5 4 10" xfId="3145"/>
    <cellStyle name="40% - Énfasis5 4 10 2" xfId="5289"/>
    <cellStyle name="40% - Énfasis5 4 10 3" xfId="5853"/>
    <cellStyle name="40% - Énfasis5 4 11" xfId="3426"/>
    <cellStyle name="40% - Énfasis5 4 11 2" xfId="5517"/>
    <cellStyle name="40% - Énfasis5 4 11 3" xfId="6067"/>
    <cellStyle name="40% - Énfasis5 4 12" xfId="3963"/>
    <cellStyle name="40% - Énfasis5 4 13" xfId="4131"/>
    <cellStyle name="40% - Énfasis5 4 14" xfId="4839"/>
    <cellStyle name="40% - Énfasis5 4 2" xfId="1241"/>
    <cellStyle name="40% - Énfasis5 4 2 2" xfId="5084"/>
    <cellStyle name="40% - Énfasis5 4 2 3" xfId="5658"/>
    <cellStyle name="40% - Énfasis5 4 3" xfId="3060"/>
    <cellStyle name="40% - Énfasis5 4 3 2" xfId="5210"/>
    <cellStyle name="40% - Énfasis5 4 3 3" xfId="5776"/>
    <cellStyle name="40% - Énfasis5 4 4" xfId="2931"/>
    <cellStyle name="40% - Énfasis5 4 4 2" xfId="5106"/>
    <cellStyle name="40% - Énfasis5 4 4 3" xfId="5680"/>
    <cellStyle name="40% - Énfasis5 4 5" xfId="3007"/>
    <cellStyle name="40% - Énfasis5 4 5 2" xfId="5172"/>
    <cellStyle name="40% - Énfasis5 4 5 3" xfId="5742"/>
    <cellStyle name="40% - Énfasis5 4 6" xfId="3138"/>
    <cellStyle name="40% - Énfasis5 4 6 2" xfId="5282"/>
    <cellStyle name="40% - Énfasis5 4 6 3" xfId="5846"/>
    <cellStyle name="40% - Énfasis5 4 7" xfId="3231"/>
    <cellStyle name="40% - Énfasis5 4 7 2" xfId="5351"/>
    <cellStyle name="40% - Énfasis5 4 7 3" xfId="5910"/>
    <cellStyle name="40% - Énfasis5 4 8" xfId="3374"/>
    <cellStyle name="40% - Énfasis5 4 8 2" xfId="5470"/>
    <cellStyle name="40% - Énfasis5 4 8 3" xfId="6020"/>
    <cellStyle name="40% - Énfasis5 4 9" xfId="3209"/>
    <cellStyle name="40% - Énfasis5 4 9 2" xfId="5333"/>
    <cellStyle name="40% - Énfasis5 4 9 3" xfId="5893"/>
    <cellStyle name="40% - Énfasis5 5" xfId="1238"/>
    <cellStyle name="40% - Énfasis5 5 2" xfId="3493"/>
    <cellStyle name="40% - Énfasis5 6" xfId="4128"/>
    <cellStyle name="40% - Énfasis5 7" xfId="5233"/>
    <cellStyle name="40% - Énfasis6 2" xfId="41"/>
    <cellStyle name="40% - Énfasis6 2 10" xfId="3353"/>
    <cellStyle name="40% - Énfasis6 2 10 2" xfId="5452"/>
    <cellStyle name="40% - Énfasis6 2 10 3" xfId="6004"/>
    <cellStyle name="40% - Énfasis6 2 11" xfId="3427"/>
    <cellStyle name="40% - Énfasis6 2 11 2" xfId="5518"/>
    <cellStyle name="40% - Énfasis6 2 11 3" xfId="6068"/>
    <cellStyle name="40% - Énfasis6 2 12" xfId="3964"/>
    <cellStyle name="40% - Énfasis6 2 13" xfId="4133"/>
    <cellStyle name="40% - Énfasis6 2 14" xfId="4566"/>
    <cellStyle name="40% - Énfasis6 2 2" xfId="877"/>
    <cellStyle name="40% - Énfasis6 2 2 2" xfId="1243"/>
    <cellStyle name="40% - Énfasis6 2 2 3" xfId="5659"/>
    <cellStyle name="40% - Énfasis6 2 3" xfId="3059"/>
    <cellStyle name="40% - Énfasis6 2 3 2" xfId="5209"/>
    <cellStyle name="40% - Énfasis6 2 3 3" xfId="5775"/>
    <cellStyle name="40% - Énfasis6 2 4" xfId="3032"/>
    <cellStyle name="40% - Énfasis6 2 4 2" xfId="5191"/>
    <cellStyle name="40% - Énfasis6 2 4 3" xfId="5759"/>
    <cellStyle name="40% - Énfasis6 2 5" xfId="2945"/>
    <cellStyle name="40% - Énfasis6 2 5 2" xfId="5117"/>
    <cellStyle name="40% - Énfasis6 2 5 3" xfId="5690"/>
    <cellStyle name="40% - Énfasis6 2 6" xfId="3139"/>
    <cellStyle name="40% - Énfasis6 2 6 2" xfId="5283"/>
    <cellStyle name="40% - Énfasis6 2 6 3" xfId="5847"/>
    <cellStyle name="40% - Énfasis6 2 7" xfId="3230"/>
    <cellStyle name="40% - Énfasis6 2 7 2" xfId="5350"/>
    <cellStyle name="40% - Énfasis6 2 7 3" xfId="5909"/>
    <cellStyle name="40% - Énfasis6 2 8" xfId="3364"/>
    <cellStyle name="40% - Énfasis6 2 8 2" xfId="5461"/>
    <cellStyle name="40% - Énfasis6 2 8 3" xfId="6011"/>
    <cellStyle name="40% - Énfasis6 2 9" xfId="3294"/>
    <cellStyle name="40% - Énfasis6 2 9 2" xfId="5403"/>
    <cellStyle name="40% - Énfasis6 2 9 3" xfId="5957"/>
    <cellStyle name="40% - Énfasis6 3" xfId="878"/>
    <cellStyle name="40% - Énfasis6 3 10" xfId="3225"/>
    <cellStyle name="40% - Énfasis6 3 10 2" xfId="5346"/>
    <cellStyle name="40% - Énfasis6 3 10 3" xfId="5906"/>
    <cellStyle name="40% - Énfasis6 3 11" xfId="3428"/>
    <cellStyle name="40% - Énfasis6 3 11 2" xfId="5519"/>
    <cellStyle name="40% - Énfasis6 3 11 3" xfId="6069"/>
    <cellStyle name="40% - Énfasis6 3 12" xfId="3965"/>
    <cellStyle name="40% - Énfasis6 3 13" xfId="4134"/>
    <cellStyle name="40% - Énfasis6 3 14" xfId="4837"/>
    <cellStyle name="40% - Énfasis6 3 2" xfId="1244"/>
    <cellStyle name="40% - Énfasis6 3 2 2" xfId="5085"/>
    <cellStyle name="40% - Énfasis6 3 2 3" xfId="5660"/>
    <cellStyle name="40% - Énfasis6 3 3" xfId="2956"/>
    <cellStyle name="40% - Énfasis6 3 3 2" xfId="5127"/>
    <cellStyle name="40% - Énfasis6 3 3 3" xfId="5700"/>
    <cellStyle name="40% - Énfasis6 3 4" xfId="2888"/>
    <cellStyle name="40% - Énfasis6 3 4 2" xfId="5061"/>
    <cellStyle name="40% - Énfasis6 3 4 3" xfId="5631"/>
    <cellStyle name="40% - Énfasis6 3 5" xfId="2909"/>
    <cellStyle name="40% - Énfasis6 3 5 2" xfId="5088"/>
    <cellStyle name="40% - Énfasis6 3 5 3" xfId="5662"/>
    <cellStyle name="40% - Énfasis6 3 6" xfId="3140"/>
    <cellStyle name="40% - Énfasis6 3 6 2" xfId="5284"/>
    <cellStyle name="40% - Énfasis6 3 6 3" xfId="5848"/>
    <cellStyle name="40% - Énfasis6 3 7" xfId="3229"/>
    <cellStyle name="40% - Énfasis6 3 7 2" xfId="5349"/>
    <cellStyle name="40% - Énfasis6 3 7 3" xfId="5908"/>
    <cellStyle name="40% - Énfasis6 3 8" xfId="3086"/>
    <cellStyle name="40% - Énfasis6 3 8 2" xfId="5234"/>
    <cellStyle name="40% - Énfasis6 3 8 3" xfId="5799"/>
    <cellStyle name="40% - Énfasis6 3 9" xfId="3265"/>
    <cellStyle name="40% - Énfasis6 3 9 2" xfId="5377"/>
    <cellStyle name="40% - Énfasis6 3 9 3" xfId="5933"/>
    <cellStyle name="40% - Énfasis6 4" xfId="879"/>
    <cellStyle name="40% - Énfasis6 4 10" xfId="3091"/>
    <cellStyle name="40% - Énfasis6 4 10 2" xfId="5238"/>
    <cellStyle name="40% - Énfasis6 4 10 3" xfId="5803"/>
    <cellStyle name="40% - Énfasis6 4 11" xfId="3429"/>
    <cellStyle name="40% - Énfasis6 4 11 2" xfId="5520"/>
    <cellStyle name="40% - Énfasis6 4 11 3" xfId="6070"/>
    <cellStyle name="40% - Énfasis6 4 12" xfId="3966"/>
    <cellStyle name="40% - Énfasis6 4 13" xfId="4135"/>
    <cellStyle name="40% - Énfasis6 4 14" xfId="4836"/>
    <cellStyle name="40% - Énfasis6 4 2" xfId="1245"/>
    <cellStyle name="40% - Énfasis6 4 2 2" xfId="5086"/>
    <cellStyle name="40% - Énfasis6 4 2 3" xfId="5661"/>
    <cellStyle name="40% - Énfasis6 4 3" xfId="3058"/>
    <cellStyle name="40% - Énfasis6 4 3 2" xfId="5208"/>
    <cellStyle name="40% - Énfasis6 4 3 3" xfId="5774"/>
    <cellStyle name="40% - Énfasis6 4 4" xfId="2932"/>
    <cellStyle name="40% - Énfasis6 4 4 2" xfId="5107"/>
    <cellStyle name="40% - Énfasis6 4 4 3" xfId="5681"/>
    <cellStyle name="40% - Énfasis6 4 5" xfId="3043"/>
    <cellStyle name="40% - Énfasis6 4 5 2" xfId="5198"/>
    <cellStyle name="40% - Énfasis6 4 5 3" xfId="5764"/>
    <cellStyle name="40% - Énfasis6 4 6" xfId="3141"/>
    <cellStyle name="40% - Énfasis6 4 6 2" xfId="5285"/>
    <cellStyle name="40% - Énfasis6 4 6 3" xfId="5849"/>
    <cellStyle name="40% - Énfasis6 4 7" xfId="3343"/>
    <cellStyle name="40% - Énfasis6 4 7 2" xfId="5442"/>
    <cellStyle name="40% - Énfasis6 4 7 3" xfId="5995"/>
    <cellStyle name="40% - Énfasis6 4 8" xfId="3315"/>
    <cellStyle name="40% - Énfasis6 4 8 2" xfId="5422"/>
    <cellStyle name="40% - Énfasis6 4 8 3" xfId="5976"/>
    <cellStyle name="40% - Énfasis6 4 9" xfId="3293"/>
    <cellStyle name="40% - Énfasis6 4 9 2" xfId="5402"/>
    <cellStyle name="40% - Énfasis6 4 9 3" xfId="5956"/>
    <cellStyle name="40% - Énfasis6 5" xfId="1242"/>
    <cellStyle name="40% - Énfasis6 5 2" xfId="3494"/>
    <cellStyle name="40% - Énfasis6 6" xfId="4132"/>
    <cellStyle name="40% - Énfasis6 7" xfId="4838"/>
    <cellStyle name="5 indents" xfId="42"/>
    <cellStyle name="5 indents 2" xfId="1246"/>
    <cellStyle name="5 indents 2 2" xfId="3495"/>
    <cellStyle name="5 indents 3" xfId="4136"/>
    <cellStyle name="5 indents 4" xfId="4564"/>
    <cellStyle name="60% - Accent1" xfId="43"/>
    <cellStyle name="60% - Accent1 2" xfId="1247"/>
    <cellStyle name="60% - Accent1 2 2" xfId="3496"/>
    <cellStyle name="60% - Accent1 3" xfId="4137"/>
    <cellStyle name="60% - Accent1 4" xfId="4835"/>
    <cellStyle name="60% - Accent2" xfId="44"/>
    <cellStyle name="60% - Accent2 2" xfId="1248"/>
    <cellStyle name="60% - Accent2 2 2" xfId="3497"/>
    <cellStyle name="60% - Accent2 3" xfId="4138"/>
    <cellStyle name="60% - Accent2 4" xfId="4834"/>
    <cellStyle name="60% - Accent3" xfId="45"/>
    <cellStyle name="60% - Accent3 2" xfId="1249"/>
    <cellStyle name="60% - Accent3 2 2" xfId="3498"/>
    <cellStyle name="60% - Accent3 3" xfId="4139"/>
    <cellStyle name="60% - Accent3 4" xfId="4562"/>
    <cellStyle name="60% - Accent4" xfId="46"/>
    <cellStyle name="60% - Accent4 2" xfId="1250"/>
    <cellStyle name="60% - Accent4 2 2" xfId="3499"/>
    <cellStyle name="60% - Accent4 3" xfId="4140"/>
    <cellStyle name="60% - Accent4 4" xfId="4833"/>
    <cellStyle name="60% - Accent5" xfId="47"/>
    <cellStyle name="60% - Accent5 2" xfId="1251"/>
    <cellStyle name="60% - Accent5 2 2" xfId="3500"/>
    <cellStyle name="60% - Accent5 3" xfId="4141"/>
    <cellStyle name="60% - Accent5 4" xfId="4832"/>
    <cellStyle name="60% - Accent6" xfId="48"/>
    <cellStyle name="60% - Accent6 2" xfId="1252"/>
    <cellStyle name="60% - Accent6 2 2" xfId="3501"/>
    <cellStyle name="60% - Accent6 3" xfId="4142"/>
    <cellStyle name="60% - Accent6 4" xfId="4560"/>
    <cellStyle name="60% - Colore 1" xfId="49"/>
    <cellStyle name="60% - Colore 1 2" xfId="1253"/>
    <cellStyle name="60% - Colore 1 2 2" xfId="3502"/>
    <cellStyle name="60% - Colore 1 3" xfId="4143"/>
    <cellStyle name="60% - Colore 1 4" xfId="4831"/>
    <cellStyle name="60% - Colore 2" xfId="50"/>
    <cellStyle name="60% - Colore 2 2" xfId="1254"/>
    <cellStyle name="60% - Colore 2 2 2" xfId="3503"/>
    <cellStyle name="60% - Colore 2 3" xfId="4144"/>
    <cellStyle name="60% - Colore 2 4" xfId="4830"/>
    <cellStyle name="60% - Colore 3" xfId="51"/>
    <cellStyle name="60% - Colore 3 2" xfId="1255"/>
    <cellStyle name="60% - Colore 3 2 2" xfId="3504"/>
    <cellStyle name="60% - Colore 3 3" xfId="4145"/>
    <cellStyle name="60% - Colore 3 4" xfId="4558"/>
    <cellStyle name="60% - Colore 4" xfId="52"/>
    <cellStyle name="60% - Colore 4 2" xfId="1256"/>
    <cellStyle name="60% - Colore 4 2 2" xfId="3505"/>
    <cellStyle name="60% - Colore 4 3" xfId="4146"/>
    <cellStyle name="60% - Colore 4 4" xfId="4829"/>
    <cellStyle name="60% - Colore 5" xfId="53"/>
    <cellStyle name="60% - Colore 5 2" xfId="1257"/>
    <cellStyle name="60% - Colore 5 2 2" xfId="3506"/>
    <cellStyle name="60% - Colore 5 3" xfId="4147"/>
    <cellStyle name="60% - Colore 5 4" xfId="4828"/>
    <cellStyle name="60% - Colore 6" xfId="54"/>
    <cellStyle name="60% - Colore 6 2" xfId="1258"/>
    <cellStyle name="60% - Colore 6 2 2" xfId="3507"/>
    <cellStyle name="60% - Colore 6 3" xfId="4148"/>
    <cellStyle name="60% - Colore 6 4" xfId="4556"/>
    <cellStyle name="60% - Énfasis1 2" xfId="55"/>
    <cellStyle name="60% - Énfasis1 2 2" xfId="880"/>
    <cellStyle name="60% - Énfasis1 2 2 2" xfId="1260"/>
    <cellStyle name="60% - Énfasis1 2 2 2 2" xfId="3967"/>
    <cellStyle name="60% - Énfasis1 2 3" xfId="4150"/>
    <cellStyle name="60% - Énfasis1 2 4" xfId="4826"/>
    <cellStyle name="60% - Énfasis1 3" xfId="881"/>
    <cellStyle name="60% - Énfasis1 3 2" xfId="1261"/>
    <cellStyle name="60% - Énfasis1 3 2 2" xfId="3968"/>
    <cellStyle name="60% - Énfasis1 3 3" xfId="4151"/>
    <cellStyle name="60% - Énfasis1 3 4" xfId="4554"/>
    <cellStyle name="60% - Énfasis1 4" xfId="882"/>
    <cellStyle name="60% - Énfasis1 4 2" xfId="1262"/>
    <cellStyle name="60% - Énfasis1 4 2 2" xfId="3969"/>
    <cellStyle name="60% - Énfasis1 4 3" xfId="4152"/>
    <cellStyle name="60% - Énfasis1 4 4" xfId="4825"/>
    <cellStyle name="60% - Énfasis1 5" xfId="1259"/>
    <cellStyle name="60% - Énfasis1 5 2" xfId="3508"/>
    <cellStyle name="60% - Énfasis1 6" xfId="4149"/>
    <cellStyle name="60% - Énfasis1 7" xfId="4827"/>
    <cellStyle name="60% - Énfasis2 2" xfId="56"/>
    <cellStyle name="60% - Énfasis2 2 2" xfId="883"/>
    <cellStyle name="60% - Énfasis2 2 2 2" xfId="1264"/>
    <cellStyle name="60% - Énfasis2 2 2 2 2" xfId="3970"/>
    <cellStyle name="60% - Énfasis2 2 3" xfId="4154"/>
    <cellStyle name="60% - Énfasis2 2 4" xfId="4822"/>
    <cellStyle name="60% - Énfasis2 3" xfId="884"/>
    <cellStyle name="60% - Énfasis2 3 2" xfId="1265"/>
    <cellStyle name="60% - Énfasis2 3 2 2" xfId="3971"/>
    <cellStyle name="60% - Énfasis2 3 3" xfId="4155"/>
    <cellStyle name="60% - Énfasis2 3 4" xfId="4821"/>
    <cellStyle name="60% - Énfasis2 4" xfId="885"/>
    <cellStyle name="60% - Énfasis2 4 2" xfId="1266"/>
    <cellStyle name="60% - Énfasis2 4 2 2" xfId="3972"/>
    <cellStyle name="60% - Énfasis2 4 3" xfId="4156"/>
    <cellStyle name="60% - Énfasis2 4 4" xfId="4820"/>
    <cellStyle name="60% - Énfasis2 5" xfId="1263"/>
    <cellStyle name="60% - Énfasis2 5 2" xfId="3509"/>
    <cellStyle name="60% - Énfasis2 6" xfId="4153"/>
    <cellStyle name="60% - Énfasis2 7" xfId="4823"/>
    <cellStyle name="60% - Énfasis3 2" xfId="57"/>
    <cellStyle name="60% - Énfasis3 2 2" xfId="886"/>
    <cellStyle name="60% - Énfasis3 2 2 2" xfId="1268"/>
    <cellStyle name="60% - Énfasis3 2 2 2 2" xfId="3973"/>
    <cellStyle name="60% - Énfasis3 2 3" xfId="4158"/>
    <cellStyle name="60% - Énfasis3 2 4" xfId="4544"/>
    <cellStyle name="60% - Énfasis3 3" xfId="887"/>
    <cellStyle name="60% - Énfasis3 3 2" xfId="1269"/>
    <cellStyle name="60% - Énfasis3 3 2 2" xfId="3974"/>
    <cellStyle name="60% - Énfasis3 3 3" xfId="4159"/>
    <cellStyle name="60% - Énfasis3 3 4" xfId="4543"/>
    <cellStyle name="60% - Énfasis3 4" xfId="888"/>
    <cellStyle name="60% - Énfasis3 4 2" xfId="1270"/>
    <cellStyle name="60% - Énfasis3 4 2 2" xfId="3975"/>
    <cellStyle name="60% - Énfasis3 4 3" xfId="4160"/>
    <cellStyle name="60% - Énfasis3 4 4" xfId="4819"/>
    <cellStyle name="60% - Énfasis3 5" xfId="1267"/>
    <cellStyle name="60% - Énfasis3 5 2" xfId="3510"/>
    <cellStyle name="60% - Énfasis3 6" xfId="4157"/>
    <cellStyle name="60% - Énfasis3 7" xfId="4545"/>
    <cellStyle name="60% - Énfasis4 2" xfId="58"/>
    <cellStyle name="60% - Énfasis4 2 2" xfId="889"/>
    <cellStyle name="60% - Énfasis4 2 2 2" xfId="1272"/>
    <cellStyle name="60% - Énfasis4 2 2 2 2" xfId="3976"/>
    <cellStyle name="60% - Énfasis4 2 3" xfId="4162"/>
    <cellStyle name="60% - Énfasis4 2 4" xfId="4541"/>
    <cellStyle name="60% - Énfasis4 3" xfId="890"/>
    <cellStyle name="60% - Énfasis4 3 2" xfId="1273"/>
    <cellStyle name="60% - Énfasis4 3 2 2" xfId="3977"/>
    <cellStyle name="60% - Énfasis4 3 3" xfId="4163"/>
    <cellStyle name="60% - Énfasis4 3 4" xfId="4540"/>
    <cellStyle name="60% - Énfasis4 4" xfId="891"/>
    <cellStyle name="60% - Énfasis4 4 2" xfId="1274"/>
    <cellStyle name="60% - Énfasis4 4 2 2" xfId="3978"/>
    <cellStyle name="60% - Énfasis4 4 3" xfId="4164"/>
    <cellStyle name="60% - Énfasis4 4 4" xfId="4539"/>
    <cellStyle name="60% - Énfasis4 5" xfId="1271"/>
    <cellStyle name="60% - Énfasis4 5 2" xfId="3511"/>
    <cellStyle name="60% - Énfasis4 6" xfId="4161"/>
    <cellStyle name="60% - Énfasis4 7" xfId="4542"/>
    <cellStyle name="60% - Énfasis5 2" xfId="59"/>
    <cellStyle name="60% - Énfasis5 2 2" xfId="892"/>
    <cellStyle name="60% - Énfasis5 2 2 2" xfId="1276"/>
    <cellStyle name="60% - Énfasis5 2 2 2 2" xfId="3979"/>
    <cellStyle name="60% - Énfasis5 2 3" xfId="4166"/>
    <cellStyle name="60% - Énfasis5 2 4" xfId="4538"/>
    <cellStyle name="60% - Énfasis5 3" xfId="893"/>
    <cellStyle name="60% - Énfasis5 3 2" xfId="1277"/>
    <cellStyle name="60% - Énfasis5 3 2 2" xfId="3980"/>
    <cellStyle name="60% - Énfasis5 3 3" xfId="4167"/>
    <cellStyle name="60% - Énfasis5 3 4" xfId="4817"/>
    <cellStyle name="60% - Énfasis5 4" xfId="894"/>
    <cellStyle name="60% - Énfasis5 4 2" xfId="1278"/>
    <cellStyle name="60% - Énfasis5 4 2 2" xfId="3981"/>
    <cellStyle name="60% - Énfasis5 4 3" xfId="4168"/>
    <cellStyle name="60% - Énfasis5 4 4" xfId="4537"/>
    <cellStyle name="60% - Énfasis5 5" xfId="1275"/>
    <cellStyle name="60% - Énfasis5 5 2" xfId="3512"/>
    <cellStyle name="60% - Énfasis5 6" xfId="4165"/>
    <cellStyle name="60% - Énfasis5 7" xfId="4818"/>
    <cellStyle name="60% - Énfasis6 2" xfId="60"/>
    <cellStyle name="60% - Énfasis6 2 2" xfId="895"/>
    <cellStyle name="60% - Énfasis6 2 2 2" xfId="1280"/>
    <cellStyle name="60% - Énfasis6 2 2 2 2" xfId="3982"/>
    <cellStyle name="60% - Énfasis6 2 3" xfId="4170"/>
    <cellStyle name="60% - Énfasis6 2 4" xfId="4536"/>
    <cellStyle name="60% - Énfasis6 3" xfId="896"/>
    <cellStyle name="60% - Énfasis6 3 2" xfId="1281"/>
    <cellStyle name="60% - Énfasis6 3 2 2" xfId="3983"/>
    <cellStyle name="60% - Énfasis6 3 3" xfId="4171"/>
    <cellStyle name="60% - Énfasis6 3 4" xfId="4815"/>
    <cellStyle name="60% - Énfasis6 4" xfId="897"/>
    <cellStyle name="60% - Énfasis6 4 2" xfId="1282"/>
    <cellStyle name="60% - Énfasis6 4 2 2" xfId="3984"/>
    <cellStyle name="60% - Énfasis6 4 3" xfId="4172"/>
    <cellStyle name="60% - Énfasis6 4 4" xfId="4535"/>
    <cellStyle name="60% - Énfasis6 5" xfId="1279"/>
    <cellStyle name="60% - Énfasis6 5 2" xfId="3513"/>
    <cellStyle name="60% - Énfasis6 6" xfId="4169"/>
    <cellStyle name="60% - Énfasis6 7" xfId="4816"/>
    <cellStyle name="Accent1" xfId="61"/>
    <cellStyle name="Accent1 2" xfId="1283"/>
    <cellStyle name="Accent1 2 2" xfId="3514"/>
    <cellStyle name="Accent1 3" xfId="4173"/>
    <cellStyle name="Accent1 4" xfId="4814"/>
    <cellStyle name="Accent2" xfId="62"/>
    <cellStyle name="Accent2 2" xfId="1284"/>
    <cellStyle name="Accent2 2 2" xfId="3515"/>
    <cellStyle name="Accent2 3" xfId="4174"/>
    <cellStyle name="Accent2 4" xfId="4534"/>
    <cellStyle name="Accent3" xfId="63"/>
    <cellStyle name="Accent3 2" xfId="1285"/>
    <cellStyle name="Accent3 2 2" xfId="3516"/>
    <cellStyle name="Accent3 3" xfId="4175"/>
    <cellStyle name="Accent3 4" xfId="4533"/>
    <cellStyle name="Accent4" xfId="64"/>
    <cellStyle name="Accent4 2" xfId="1286"/>
    <cellStyle name="Accent4 2 2" xfId="3517"/>
    <cellStyle name="Accent4 3" xfId="4176"/>
    <cellStyle name="Accent4 4" xfId="4532"/>
    <cellStyle name="Accent5" xfId="65"/>
    <cellStyle name="Accent5 2" xfId="1287"/>
    <cellStyle name="Accent5 2 2" xfId="3518"/>
    <cellStyle name="Accent5 3" xfId="4177"/>
    <cellStyle name="Accent5 4" xfId="4928"/>
    <cellStyle name="Accent6" xfId="66"/>
    <cellStyle name="Accent6 2" xfId="1288"/>
    <cellStyle name="Accent6 2 2" xfId="3519"/>
    <cellStyle name="Accent6 3" xfId="4178"/>
    <cellStyle name="Accent6 4" xfId="5030"/>
    <cellStyle name="Actual Date" xfId="67"/>
    <cellStyle name="Actual Date 2" xfId="1289"/>
    <cellStyle name="Actual Date 2 2" xfId="3520"/>
    <cellStyle name="Actual Date 3" xfId="4179"/>
    <cellStyle name="Actual Date 4" xfId="5009"/>
    <cellStyle name="adolfo" xfId="2517"/>
    <cellStyle name="Array" xfId="68"/>
    <cellStyle name="Array 10" xfId="6082"/>
    <cellStyle name="Array 11" xfId="6083"/>
    <cellStyle name="Array 12" xfId="6084"/>
    <cellStyle name="Array 13" xfId="6085"/>
    <cellStyle name="Array 14" xfId="6086"/>
    <cellStyle name="Array 15" xfId="6087"/>
    <cellStyle name="Array 16" xfId="6088"/>
    <cellStyle name="Array 17" xfId="6089"/>
    <cellStyle name="Array 18" xfId="6090"/>
    <cellStyle name="Array 19" xfId="6091"/>
    <cellStyle name="Array 2" xfId="1290"/>
    <cellStyle name="Array 2 2" xfId="3521"/>
    <cellStyle name="Array 20" xfId="6092"/>
    <cellStyle name="Array 21" xfId="6093"/>
    <cellStyle name="Array 22" xfId="6094"/>
    <cellStyle name="Array 23" xfId="6095"/>
    <cellStyle name="Array 24" xfId="6096"/>
    <cellStyle name="Array 25" xfId="6097"/>
    <cellStyle name="Array 26" xfId="6098"/>
    <cellStyle name="Array 27" xfId="6099"/>
    <cellStyle name="Array 28" xfId="6100"/>
    <cellStyle name="Array 29" xfId="6101"/>
    <cellStyle name="Array 3" xfId="4180"/>
    <cellStyle name="Array 30" xfId="6102"/>
    <cellStyle name="Array 31" xfId="6103"/>
    <cellStyle name="Array 32" xfId="6104"/>
    <cellStyle name="Array 33" xfId="6105"/>
    <cellStyle name="Array 34" xfId="6106"/>
    <cellStyle name="Array 35" xfId="6107"/>
    <cellStyle name="Array 36" xfId="6108"/>
    <cellStyle name="Array 37" xfId="6109"/>
    <cellStyle name="Array 38" xfId="6110"/>
    <cellStyle name="Array 39" xfId="6111"/>
    <cellStyle name="Array 4" xfId="4926"/>
    <cellStyle name="Array 40" xfId="6112"/>
    <cellStyle name="Array 41" xfId="6113"/>
    <cellStyle name="Array 42" xfId="6114"/>
    <cellStyle name="Array 43" xfId="6115"/>
    <cellStyle name="Array 44" xfId="6116"/>
    <cellStyle name="Array 45" xfId="6117"/>
    <cellStyle name="Array 46" xfId="6118"/>
    <cellStyle name="Array 47" xfId="6119"/>
    <cellStyle name="Array 48" xfId="6120"/>
    <cellStyle name="Array 49" xfId="6121"/>
    <cellStyle name="Array 5" xfId="6122"/>
    <cellStyle name="Array 50" xfId="6123"/>
    <cellStyle name="Array 51" xfId="6124"/>
    <cellStyle name="Array 52" xfId="6125"/>
    <cellStyle name="Array 53" xfId="6126"/>
    <cellStyle name="Array 54" xfId="6127"/>
    <cellStyle name="Array 55" xfId="6128"/>
    <cellStyle name="Array 56" xfId="6129"/>
    <cellStyle name="Array 57" xfId="6130"/>
    <cellStyle name="Array 58" xfId="6131"/>
    <cellStyle name="Array 59" xfId="6132"/>
    <cellStyle name="Array 6" xfId="6133"/>
    <cellStyle name="Array 60" xfId="6134"/>
    <cellStyle name="Array 61" xfId="6135"/>
    <cellStyle name="Array 62" xfId="6136"/>
    <cellStyle name="Array 63" xfId="6137"/>
    <cellStyle name="Array 64" xfId="6138"/>
    <cellStyle name="Array 65" xfId="6139"/>
    <cellStyle name="Array 66" xfId="6140"/>
    <cellStyle name="Array 7" xfId="6141"/>
    <cellStyle name="Array 8" xfId="6142"/>
    <cellStyle name="Array 9" xfId="6143"/>
    <cellStyle name="Array Enter" xfId="69"/>
    <cellStyle name="Array Enter 10" xfId="4989"/>
    <cellStyle name="Array Enter 11" xfId="6144"/>
    <cellStyle name="Array Enter 12" xfId="6145"/>
    <cellStyle name="Array Enter 13" xfId="6146"/>
    <cellStyle name="Array Enter 14" xfId="6147"/>
    <cellStyle name="Array Enter 15" xfId="6148"/>
    <cellStyle name="Array Enter 16" xfId="6149"/>
    <cellStyle name="Array Enter 17" xfId="6150"/>
    <cellStyle name="Array Enter 18" xfId="6151"/>
    <cellStyle name="Array Enter 19" xfId="6152"/>
    <cellStyle name="Array Enter 2" xfId="1291"/>
    <cellStyle name="Array Enter 2 2" xfId="2499"/>
    <cellStyle name="Array Enter 2 2 2" xfId="3360"/>
    <cellStyle name="Array Enter 2 2 3" xfId="5457"/>
    <cellStyle name="Array Enter 2 2 4" xfId="6008"/>
    <cellStyle name="Array Enter 2 3" xfId="3375"/>
    <cellStyle name="Array Enter 2 4" xfId="3386"/>
    <cellStyle name="Array Enter 2 5" xfId="3389"/>
    <cellStyle name="Array Enter 2 6" xfId="3392"/>
    <cellStyle name="Array Enter 2 7" xfId="3453"/>
    <cellStyle name="Array Enter 2 8" xfId="4853"/>
    <cellStyle name="Array Enter 2 9" xfId="5539"/>
    <cellStyle name="Array Enter 20" xfId="6153"/>
    <cellStyle name="Array Enter 21" xfId="6154"/>
    <cellStyle name="Array Enter 22" xfId="6155"/>
    <cellStyle name="Array Enter 23" xfId="6156"/>
    <cellStyle name="Array Enter 24" xfId="6157"/>
    <cellStyle name="Array Enter 25" xfId="6158"/>
    <cellStyle name="Array Enter 26" xfId="6159"/>
    <cellStyle name="Array Enter 27" xfId="6160"/>
    <cellStyle name="Array Enter 28" xfId="6161"/>
    <cellStyle name="Array Enter 29" xfId="6162"/>
    <cellStyle name="Array Enter 3" xfId="2519"/>
    <cellStyle name="Array Enter 30" xfId="6163"/>
    <cellStyle name="Array Enter 31" xfId="6164"/>
    <cellStyle name="Array Enter 32" xfId="6165"/>
    <cellStyle name="Array Enter 33" xfId="6166"/>
    <cellStyle name="Array Enter 34" xfId="6167"/>
    <cellStyle name="Array Enter 35" xfId="6168"/>
    <cellStyle name="Array Enter 36" xfId="6169"/>
    <cellStyle name="Array Enter 37" xfId="6170"/>
    <cellStyle name="Array Enter 38" xfId="6171"/>
    <cellStyle name="Array Enter 39" xfId="6172"/>
    <cellStyle name="Array Enter 4" xfId="2639"/>
    <cellStyle name="Array Enter 40" xfId="6173"/>
    <cellStyle name="Array Enter 41" xfId="6174"/>
    <cellStyle name="Array Enter 42" xfId="6175"/>
    <cellStyle name="Array Enter 43" xfId="6176"/>
    <cellStyle name="Array Enter 44" xfId="6177"/>
    <cellStyle name="Array Enter 45" xfId="6178"/>
    <cellStyle name="Array Enter 46" xfId="6179"/>
    <cellStyle name="Array Enter 47" xfId="6180"/>
    <cellStyle name="Array Enter 48" xfId="6181"/>
    <cellStyle name="Array Enter 49" xfId="6182"/>
    <cellStyle name="Array Enter 5" xfId="2813"/>
    <cellStyle name="Array Enter 50" xfId="6183"/>
    <cellStyle name="Array Enter 51" xfId="6184"/>
    <cellStyle name="Array Enter 52" xfId="6185"/>
    <cellStyle name="Array Enter 53" xfId="6186"/>
    <cellStyle name="Array Enter 54" xfId="6187"/>
    <cellStyle name="Array Enter 55" xfId="6188"/>
    <cellStyle name="Array Enter 56" xfId="6189"/>
    <cellStyle name="Array Enter 57" xfId="6190"/>
    <cellStyle name="Array Enter 58" xfId="6191"/>
    <cellStyle name="Array Enter 59" xfId="6192"/>
    <cellStyle name="Array Enter 6" xfId="2850"/>
    <cellStyle name="Array Enter 60" xfId="6193"/>
    <cellStyle name="Array Enter 61" xfId="6194"/>
    <cellStyle name="Array Enter 62" xfId="6195"/>
    <cellStyle name="Array Enter 63" xfId="6196"/>
    <cellStyle name="Array Enter 64" xfId="6197"/>
    <cellStyle name="Array Enter 65" xfId="6198"/>
    <cellStyle name="Array Enter 66" xfId="6199"/>
    <cellStyle name="Array Enter 67" xfId="6200"/>
    <cellStyle name="Array Enter 68" xfId="6201"/>
    <cellStyle name="Array Enter 69" xfId="6202"/>
    <cellStyle name="Array Enter 7" xfId="2873"/>
    <cellStyle name="Array Enter 70" xfId="6203"/>
    <cellStyle name="Array Enter 71" xfId="6204"/>
    <cellStyle name="Array Enter 72" xfId="6205"/>
    <cellStyle name="Array Enter 8" xfId="3522"/>
    <cellStyle name="Array Enter 9" xfId="4181"/>
    <cellStyle name="Array_3.22-10" xfId="70"/>
    <cellStyle name="Bad" xfId="71"/>
    <cellStyle name="Bad 2" xfId="1292"/>
    <cellStyle name="Bad 2 2" xfId="3523"/>
    <cellStyle name="Bad 3" xfId="4182"/>
    <cellStyle name="Bad 4" xfId="4917"/>
    <cellStyle name="base paren" xfId="72"/>
    <cellStyle name="Buena 2" xfId="73"/>
    <cellStyle name="Buena 2 2" xfId="898"/>
    <cellStyle name="Buena 2 2 2" xfId="1293"/>
    <cellStyle name="Buena 2 2 2 2" xfId="3985"/>
    <cellStyle name="Buena 2 3" xfId="4183"/>
    <cellStyle name="Buena 2 4" xfId="5008"/>
    <cellStyle name="Buena 3" xfId="899"/>
    <cellStyle name="Buena 3 2" xfId="1294"/>
    <cellStyle name="Buena 3 2 2" xfId="3986"/>
    <cellStyle name="Buena 3 3" xfId="4184"/>
    <cellStyle name="Buena 3 4" xfId="4923"/>
    <cellStyle name="Buena 4" xfId="900"/>
    <cellStyle name="Buena 4 2" xfId="1295"/>
    <cellStyle name="Buena 4 2 2" xfId="3987"/>
    <cellStyle name="Buena 4 3" xfId="4185"/>
    <cellStyle name="Buena 4 4" xfId="4988"/>
    <cellStyle name="Buena 5" xfId="3524"/>
    <cellStyle name="Cabe‡alho 1" xfId="2520"/>
    <cellStyle name="Cabe‡alho 2" xfId="2521"/>
    <cellStyle name="Cabecera 1" xfId="2522"/>
    <cellStyle name="Cabecera 2" xfId="2523"/>
    <cellStyle name="Calcolo" xfId="74"/>
    <cellStyle name="Calcolo 2" xfId="1296"/>
    <cellStyle name="Calcolo 2 2" xfId="3525"/>
    <cellStyle name="Calcolo 3" xfId="4186"/>
    <cellStyle name="Calcolo 4" xfId="4927"/>
    <cellStyle name="Calculation" xfId="75"/>
    <cellStyle name="Calculation 2" xfId="1297"/>
    <cellStyle name="Calculation 2 2" xfId="3526"/>
    <cellStyle name="Calculation 3" xfId="4187"/>
    <cellStyle name="Calculation 4" xfId="4852"/>
    <cellStyle name="Cálculo 2" xfId="76"/>
    <cellStyle name="Cálculo 2 2" xfId="901"/>
    <cellStyle name="Cálculo 2 2 2" xfId="1299"/>
    <cellStyle name="Cálculo 2 2 2 2" xfId="3988"/>
    <cellStyle name="Cálculo 2 3" xfId="4189"/>
    <cellStyle name="Cálculo 2 4" xfId="5028"/>
    <cellStyle name="Cálculo 3" xfId="902"/>
    <cellStyle name="Cálculo 3 2" xfId="1300"/>
    <cellStyle name="Cálculo 3 2 2" xfId="3989"/>
    <cellStyle name="Cálculo 3 3" xfId="4190"/>
    <cellStyle name="Cálculo 3 4" xfId="5006"/>
    <cellStyle name="Cálculo 4" xfId="903"/>
    <cellStyle name="Cálculo 4 2" xfId="1301"/>
    <cellStyle name="Cálculo 4 2 2" xfId="3990"/>
    <cellStyle name="Cálculo 4 3" xfId="4191"/>
    <cellStyle name="Cálculo 4 4" xfId="4910"/>
    <cellStyle name="Cálculo 5" xfId="1298"/>
    <cellStyle name="Cálculo 5 2" xfId="3527"/>
    <cellStyle name="Cálculo 6" xfId="4188"/>
    <cellStyle name="Cálculo 7" xfId="4813"/>
    <cellStyle name="Celda de comprobación 2" xfId="77"/>
    <cellStyle name="Celda de comprobación 2 2" xfId="904"/>
    <cellStyle name="Celda de comprobación 2 2 2" xfId="1302"/>
    <cellStyle name="Celda de comprobación 2 2 2 2" xfId="3991"/>
    <cellStyle name="Celda de comprobación 2 3" xfId="4192"/>
    <cellStyle name="Celda de comprobación 2 4" xfId="4986"/>
    <cellStyle name="Celda de comprobación 3" xfId="905"/>
    <cellStyle name="Celda de comprobación 3 2" xfId="1303"/>
    <cellStyle name="Celda de comprobación 3 2 2" xfId="3992"/>
    <cellStyle name="Celda de comprobación 3 3" xfId="4193"/>
    <cellStyle name="Celda de comprobación 3 4" xfId="5029"/>
    <cellStyle name="Celda de comprobación 4" xfId="906"/>
    <cellStyle name="Celda de comprobación 4 2" xfId="1304"/>
    <cellStyle name="Celda de comprobación 4 2 2" xfId="3993"/>
    <cellStyle name="Celda de comprobación 4 3" xfId="4194"/>
    <cellStyle name="Celda de comprobación 4 4" xfId="5007"/>
    <cellStyle name="Celda de comprobación 5" xfId="3528"/>
    <cellStyle name="Celda vinculada 2" xfId="78"/>
    <cellStyle name="Celda vinculada 2 2" xfId="1305"/>
    <cellStyle name="Celda vinculada 2 2 2" xfId="3994"/>
    <cellStyle name="Celda vinculada 2 3" xfId="4195"/>
    <cellStyle name="Celda vinculada 2 4" xfId="4860"/>
    <cellStyle name="Celda vinculada 3" xfId="907"/>
    <cellStyle name="Celda vinculada 3 2" xfId="1306"/>
    <cellStyle name="Celda vinculada 3 2 2" xfId="3995"/>
    <cellStyle name="Celda vinculada 3 3" xfId="4196"/>
    <cellStyle name="Celda vinculada 3 4" xfId="4987"/>
    <cellStyle name="Celda vinculada 4" xfId="908"/>
    <cellStyle name="Celda vinculada 4 2" xfId="1307"/>
    <cellStyle name="Celda vinculada 4 2 2" xfId="3996"/>
    <cellStyle name="Celda vinculada 4 3" xfId="4197"/>
    <cellStyle name="Celda vinculada 4 4" xfId="4811"/>
    <cellStyle name="Celda vinculada 5" xfId="3529"/>
    <cellStyle name="Cella collegata" xfId="79"/>
    <cellStyle name="Cella da controllare" xfId="80"/>
    <cellStyle name="Cella da controllare 2" xfId="1308"/>
    <cellStyle name="Cella da controllare 2 2" xfId="3530"/>
    <cellStyle name="Cella da controllare 3" xfId="4198"/>
    <cellStyle name="Cella da controllare 4" xfId="5005"/>
    <cellStyle name="Check Cell" xfId="81"/>
    <cellStyle name="Check Cell 2" xfId="1936"/>
    <cellStyle name="Check Cell 2 2" xfId="3531"/>
    <cellStyle name="Check Cell 3" xfId="4658"/>
    <cellStyle name="Check Cell 4" xfId="4676"/>
    <cellStyle name="Colore 1" xfId="82"/>
    <cellStyle name="Colore 1 2" xfId="1309"/>
    <cellStyle name="Colore 1 2 2" xfId="3532"/>
    <cellStyle name="Colore 1 3" xfId="4199"/>
    <cellStyle name="Colore 1 4" xfId="4907"/>
    <cellStyle name="Colore 2" xfId="83"/>
    <cellStyle name="Colore 2 2" xfId="1310"/>
    <cellStyle name="Colore 2 2 2" xfId="3533"/>
    <cellStyle name="Colore 2 3" xfId="4200"/>
    <cellStyle name="Colore 2 4" xfId="4985"/>
    <cellStyle name="Colore 3" xfId="84"/>
    <cellStyle name="Colore 3 2" xfId="1311"/>
    <cellStyle name="Colore 3 2 2" xfId="3534"/>
    <cellStyle name="Colore 3 3" xfId="4201"/>
    <cellStyle name="Colore 3 4" xfId="4922"/>
    <cellStyle name="Colore 4" xfId="85"/>
    <cellStyle name="Colore 4 2" xfId="1312"/>
    <cellStyle name="Colore 4 2 2" xfId="3535"/>
    <cellStyle name="Colore 4 3" xfId="4202"/>
    <cellStyle name="Colore 4 4" xfId="4530"/>
    <cellStyle name="Colore 5" xfId="86"/>
    <cellStyle name="Colore 5 2" xfId="1313"/>
    <cellStyle name="Colore 5 2 2" xfId="3536"/>
    <cellStyle name="Colore 5 3" xfId="4203"/>
    <cellStyle name="Colore 5 4" xfId="4810"/>
    <cellStyle name="Colore 6" xfId="87"/>
    <cellStyle name="Colore 6 2" xfId="1314"/>
    <cellStyle name="Colore 6 2 2" xfId="3537"/>
    <cellStyle name="Colore 6 3" xfId="4204"/>
    <cellStyle name="Colore 6 4" xfId="5026"/>
    <cellStyle name="Comma [0] 2" xfId="88"/>
    <cellStyle name="Comma [0] 2 2" xfId="1315"/>
    <cellStyle name="Comma [0] 2 3" xfId="4205"/>
    <cellStyle name="Comma [0] 2 4" xfId="5002"/>
    <cellStyle name="Comma [0]_Boletin Enero-Diciembre 2006 (último)" xfId="1316"/>
    <cellStyle name="Comma 10" xfId="89"/>
    <cellStyle name="Comma 10 10" xfId="2525"/>
    <cellStyle name="Comma 10 11" xfId="3538"/>
    <cellStyle name="Comma 10 12" xfId="4206"/>
    <cellStyle name="Comma 10 13" xfId="4982"/>
    <cellStyle name="Comma 10 2" xfId="90"/>
    <cellStyle name="Comma 10 2 2" xfId="2170"/>
    <cellStyle name="Comma 10 2 2 2" xfId="2526"/>
    <cellStyle name="Comma 10 2 2 3" xfId="4867"/>
    <cellStyle name="Comma 10 2 2 4" xfId="5547"/>
    <cellStyle name="Comma 10 2 3" xfId="2604"/>
    <cellStyle name="Comma 10 2 4" xfId="2808"/>
    <cellStyle name="Comma 10 2 5" xfId="2846"/>
    <cellStyle name="Comma 10 2 6" xfId="2871"/>
    <cellStyle name="Comma 10 2 7" xfId="3539"/>
    <cellStyle name="Comma 10 2 8" xfId="4672"/>
    <cellStyle name="Comma 10 2 9" xfId="4110"/>
    <cellStyle name="Comma 10 3" xfId="837"/>
    <cellStyle name="Comma 10 3 2" xfId="2527"/>
    <cellStyle name="Comma 10 3 2 2" xfId="3926"/>
    <cellStyle name="Comma 10 3 3" xfId="4868"/>
    <cellStyle name="Comma 10 3 4" xfId="5548"/>
    <cellStyle name="Comma 10 4" xfId="842"/>
    <cellStyle name="Comma 10 4 2" xfId="2528"/>
    <cellStyle name="Comma 10 4 2 2" xfId="3929"/>
    <cellStyle name="Comma 10 4 3" xfId="4869"/>
    <cellStyle name="Comma 10 4 4" xfId="5549"/>
    <cellStyle name="Comma 10 5" xfId="1317"/>
    <cellStyle name="Comma 10 5 2" xfId="2529"/>
    <cellStyle name="Comma 10 5 3" xfId="4870"/>
    <cellStyle name="Comma 10 5 4" xfId="5550"/>
    <cellStyle name="Comma 10 6" xfId="2530"/>
    <cellStyle name="Comma 10 7" xfId="2531"/>
    <cellStyle name="Comma 10 8" xfId="2532"/>
    <cellStyle name="Comma 10 9" xfId="2533"/>
    <cellStyle name="Comma 10_Anuario de Estadisticas Economicas 2010_Sector Servicios 2" xfId="91"/>
    <cellStyle name="Comma 11" xfId="92"/>
    <cellStyle name="Comma 11 2" xfId="1318"/>
    <cellStyle name="Comma 11 2 2" xfId="2535"/>
    <cellStyle name="Comma 11 2 3" xfId="2511"/>
    <cellStyle name="Comma 11 2 4" xfId="2799"/>
    <cellStyle name="Comma 11 2 5" xfId="2838"/>
    <cellStyle name="Comma 11 2 6" xfId="2870"/>
    <cellStyle name="Comma 11 3" xfId="3540"/>
    <cellStyle name="Comma 11 4" xfId="4207"/>
    <cellStyle name="Comma 11 5" xfId="4920"/>
    <cellStyle name="Comma 12" xfId="93"/>
    <cellStyle name="Comma 12 2" xfId="1319"/>
    <cellStyle name="Comma 12 3" xfId="3541"/>
    <cellStyle name="Comma 12 4" xfId="4208"/>
    <cellStyle name="Comma 12 5" xfId="4919"/>
    <cellStyle name="Comma 13" xfId="94"/>
    <cellStyle name="Comma 13 2" xfId="1320"/>
    <cellStyle name="Comma 13 3" xfId="3542"/>
    <cellStyle name="Comma 13 4" xfId="4209"/>
    <cellStyle name="Comma 13 5" xfId="4918"/>
    <cellStyle name="Comma 14" xfId="95"/>
    <cellStyle name="Comma 14 2" xfId="1321"/>
    <cellStyle name="Comma 14 3" xfId="3543"/>
    <cellStyle name="Comma 14 4" xfId="4210"/>
    <cellStyle name="Comma 14 5" xfId="4809"/>
    <cellStyle name="Comma 15" xfId="96"/>
    <cellStyle name="Comma 15 2" xfId="97"/>
    <cellStyle name="Comma 15 2 2" xfId="2171"/>
    <cellStyle name="Comma 15 2 2 2" xfId="3545"/>
    <cellStyle name="Comma 15 2 3" xfId="4673"/>
    <cellStyle name="Comma 15 2 4" xfId="4671"/>
    <cellStyle name="Comma 15 3" xfId="841"/>
    <cellStyle name="Comma 15 3 2" xfId="3544"/>
    <cellStyle name="Comma 15 3 2 2" xfId="3928"/>
    <cellStyle name="Comma 15 4" xfId="1322"/>
    <cellStyle name="Comma 15 5" xfId="4211"/>
    <cellStyle name="Comma 15 6" xfId="4808"/>
    <cellStyle name="Comma 15_Anuario de Estadisticas Economicas 2010_Sector Servicios 2" xfId="98"/>
    <cellStyle name="Comma 16" xfId="99"/>
    <cellStyle name="Comma 16 2" xfId="1323"/>
    <cellStyle name="Comma 16 3" xfId="4212"/>
    <cellStyle name="Comma 16 4" xfId="4527"/>
    <cellStyle name="Comma 17" xfId="100"/>
    <cellStyle name="Comma 17 2" xfId="1324"/>
    <cellStyle name="Comma 17 3" xfId="4213"/>
    <cellStyle name="Comma 17 4" xfId="4807"/>
    <cellStyle name="Comma 18" xfId="101"/>
    <cellStyle name="Comma 18 2" xfId="1325"/>
    <cellStyle name="Comma 18 3" xfId="4214"/>
    <cellStyle name="Comma 18 4" xfId="4526"/>
    <cellStyle name="Comma 19" xfId="102"/>
    <cellStyle name="Comma 19 2" xfId="1326"/>
    <cellStyle name="Comma 19 3" xfId="4215"/>
    <cellStyle name="Comma 19 4" xfId="4525"/>
    <cellStyle name="Comma 2" xfId="103"/>
    <cellStyle name="Comma 2 10" xfId="2543"/>
    <cellStyle name="Comma 2 11" xfId="2544"/>
    <cellStyle name="Comma 2 12" xfId="2545"/>
    <cellStyle name="Comma 2 13" xfId="2546"/>
    <cellStyle name="Comma 2 14" xfId="2547"/>
    <cellStyle name="Comma 2 15" xfId="2548"/>
    <cellStyle name="Comma 2 16" xfId="2549"/>
    <cellStyle name="Comma 2 17" xfId="2550"/>
    <cellStyle name="Comma 2 18" xfId="3546"/>
    <cellStyle name="Comma 2 19" xfId="4216"/>
    <cellStyle name="Comma 2 2" xfId="104"/>
    <cellStyle name="Comma 2 2 10" xfId="2551"/>
    <cellStyle name="Comma 2 2 10 2" xfId="4876"/>
    <cellStyle name="Comma 2 2 10 3" xfId="5551"/>
    <cellStyle name="Comma 2 2 11" xfId="2515"/>
    <cellStyle name="Comma 2 2 11 2" xfId="4864"/>
    <cellStyle name="Comma 2 2 11 3" xfId="5546"/>
    <cellStyle name="Comma 2 2 12" xfId="2779"/>
    <cellStyle name="Comma 2 2 12 2" xfId="4983"/>
    <cellStyle name="Comma 2 2 12 3" xfId="5579"/>
    <cellStyle name="Comma 2 2 13" xfId="2632"/>
    <cellStyle name="Comma 2 2 13 2" xfId="4905"/>
    <cellStyle name="Comma 2 2 13 3" xfId="5558"/>
    <cellStyle name="Comma 2 2 14" xfId="2810"/>
    <cellStyle name="Comma 2 2 14 2" xfId="5003"/>
    <cellStyle name="Comma 2 2 14 3" xfId="5587"/>
    <cellStyle name="Comma 2 2 15" xfId="3547"/>
    <cellStyle name="Comma 2 2 16" xfId="4217"/>
    <cellStyle name="Comma 2 2 17" xfId="4524"/>
    <cellStyle name="Comma 2 2 18" xfId="6206"/>
    <cellStyle name="Comma 2 2 19" xfId="6207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2"/>
    <cellStyle name="Comma 2 2 2 2 2 2 2 2 2 2 2 5" xfId="4802"/>
    <cellStyle name="Comma 2 2 2 2 2 2 2 2 2 3" xfId="115"/>
    <cellStyle name="Comma 2 2 2 2 2 2 2 2 2 4" xfId="1332"/>
    <cellStyle name="Comma 2 2 2 2 2 2 2 2 2 5" xfId="4221"/>
    <cellStyle name="Comma 2 2 2 2 2 2 2 2 2 6" xfId="4803"/>
    <cellStyle name="Comma 2 2 2 2 2 2 2 2 3" xfId="116"/>
    <cellStyle name="Comma 2 2 2 2 2 2 2 2 3 2" xfId="117"/>
    <cellStyle name="Comma 2 2 2 2 2 2 2 2 3 3" xfId="1334"/>
    <cellStyle name="Comma 2 2 2 2 2 2 2 2 3 4" xfId="4223"/>
    <cellStyle name="Comma 2 2 2 2 2 2 2 2 3 5" xfId="4522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4"/>
    <cellStyle name="Comma 2 2 2 2 2 2 2 3 2 5" xfId="4801"/>
    <cellStyle name="Comma 2 2 2 2 2 2 2 4" xfId="121"/>
    <cellStyle name="Comma 2 2 2 2 2 2 2 5" xfId="1331"/>
    <cellStyle name="Comma 2 2 2 2 2 2 2 6" xfId="4220"/>
    <cellStyle name="Comma 2 2 2 2 2 2 2 7" xfId="4804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6"/>
    <cellStyle name="Comma 2 2 2 2 2 2 3 2 2 5" xfId="4520"/>
    <cellStyle name="Comma 2 2 2 2 2 2 3 3" xfId="126"/>
    <cellStyle name="Comma 2 2 2 2 2 2 3 4" xfId="1336"/>
    <cellStyle name="Comma 2 2 2 2 2 2 3 5" xfId="4225"/>
    <cellStyle name="Comma 2 2 2 2 2 2 3 6" xfId="4521"/>
    <cellStyle name="Comma 2 2 2 2 2 2 4" xfId="127"/>
    <cellStyle name="Comma 2 2 2 2 2 2 4 2" xfId="128"/>
    <cellStyle name="Comma 2 2 2 2 2 2 4 3" xfId="1338"/>
    <cellStyle name="Comma 2 2 2 2 2 2 4 4" xfId="4227"/>
    <cellStyle name="Comma 2 2 2 2 2 2 4 5" xfId="4519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29"/>
    <cellStyle name="Comma 2 2 2 2 2 3 2 2 2 5" xfId="4517"/>
    <cellStyle name="Comma 2 2 2 2 2 3 2 3" xfId="134"/>
    <cellStyle name="Comma 2 2 2 2 2 3 2 4" xfId="1339"/>
    <cellStyle name="Comma 2 2 2 2 2 3 2 5" xfId="4228"/>
    <cellStyle name="Comma 2 2 2 2 2 3 2 6" xfId="4518"/>
    <cellStyle name="Comma 2 2 2 2 2 3 3" xfId="135"/>
    <cellStyle name="Comma 2 2 2 2 2 3 3 2" xfId="136"/>
    <cellStyle name="Comma 2 2 2 2 2 3 3 3" xfId="1341"/>
    <cellStyle name="Comma 2 2 2 2 2 3 3 4" xfId="4230"/>
    <cellStyle name="Comma 2 2 2 2 2 3 3 5" xfId="4800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1"/>
    <cellStyle name="Comma 2 2 2 2 2 4 2 5" xfId="4799"/>
    <cellStyle name="Comma 2 2 2 2 2 5" xfId="140"/>
    <cellStyle name="Comma 2 2 2 2 2 6" xfId="1330"/>
    <cellStyle name="Comma 2 2 2 2 2 7" xfId="4219"/>
    <cellStyle name="Comma 2 2 2 2 2 8" xfId="4523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4"/>
    <cellStyle name="Comma 2 2 2 2 3 2 2 2 2 5" xfId="4513"/>
    <cellStyle name="Comma 2 2 2 2 3 2 2 3" xfId="147"/>
    <cellStyle name="Comma 2 2 2 2 3 2 2 4" xfId="1344"/>
    <cellStyle name="Comma 2 2 2 2 3 2 2 5" xfId="4233"/>
    <cellStyle name="Comma 2 2 2 2 3 2 2 6" xfId="4514"/>
    <cellStyle name="Comma 2 2 2 2 3 2 3" xfId="148"/>
    <cellStyle name="Comma 2 2 2 2 3 2 3 2" xfId="149"/>
    <cellStyle name="Comma 2 2 2 2 3 2 3 3" xfId="1346"/>
    <cellStyle name="Comma 2 2 2 2 3 2 3 4" xfId="4235"/>
    <cellStyle name="Comma 2 2 2 2 3 2 3 5" xfId="4797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6"/>
    <cellStyle name="Comma 2 2 2 2 3 3 2 5" xfId="4512"/>
    <cellStyle name="Comma 2 2 2 2 3 4" xfId="153"/>
    <cellStyle name="Comma 2 2 2 2 3 5" xfId="1343"/>
    <cellStyle name="Comma 2 2 2 2 3 6" xfId="4232"/>
    <cellStyle name="Comma 2 2 2 2 3 7" xfId="4798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8"/>
    <cellStyle name="Comma 2 2 2 2 4 2 2 5" xfId="4795"/>
    <cellStyle name="Comma 2 2 2 2 4 3" xfId="158"/>
    <cellStyle name="Comma 2 2 2 2 4 4" xfId="1348"/>
    <cellStyle name="Comma 2 2 2 2 4 5" xfId="4237"/>
    <cellStyle name="Comma 2 2 2 2 4 6" xfId="4796"/>
    <cellStyle name="Comma 2 2 2 2 5" xfId="159"/>
    <cellStyle name="Comma 2 2 2 2 5 2" xfId="160"/>
    <cellStyle name="Comma 2 2 2 2 5 3" xfId="1350"/>
    <cellStyle name="Comma 2 2 2 2 5 4" xfId="4239"/>
    <cellStyle name="Comma 2 2 2 2 5 5" xfId="4794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2"/>
    <cellStyle name="Comma 2 2 2 3 2 2 2 2 2 5" xfId="4792"/>
    <cellStyle name="Comma 2 2 2 3 2 2 2 3" xfId="168"/>
    <cellStyle name="Comma 2 2 2 3 2 2 2 4" xfId="1352"/>
    <cellStyle name="Comma 2 2 2 3 2 2 2 5" xfId="4241"/>
    <cellStyle name="Comma 2 2 2 3 2 2 2 6" xfId="4793"/>
    <cellStyle name="Comma 2 2 2 3 2 2 3" xfId="169"/>
    <cellStyle name="Comma 2 2 2 3 2 2 3 2" xfId="170"/>
    <cellStyle name="Comma 2 2 2 3 2 2 3 3" xfId="1354"/>
    <cellStyle name="Comma 2 2 2 3 2 2 3 4" xfId="4243"/>
    <cellStyle name="Comma 2 2 2 3 2 2 3 5" xfId="4504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4"/>
    <cellStyle name="Comma 2 2 2 3 2 3 2 5" xfId="4500"/>
    <cellStyle name="Comma 2 2 2 3 2 4" xfId="174"/>
    <cellStyle name="Comma 2 2 2 3 2 5" xfId="1351"/>
    <cellStyle name="Comma 2 2 2 3 2 6" xfId="4240"/>
    <cellStyle name="Comma 2 2 2 3 2 7" xfId="4508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6"/>
    <cellStyle name="Comma 2 2 2 3 3 2 2 5" xfId="4790"/>
    <cellStyle name="Comma 2 2 2 3 3 3" xfId="179"/>
    <cellStyle name="Comma 2 2 2 3 3 4" xfId="1356"/>
    <cellStyle name="Comma 2 2 2 3 3 5" xfId="4245"/>
    <cellStyle name="Comma 2 2 2 3 3 6" xfId="4791"/>
    <cellStyle name="Comma 2 2 2 3 4" xfId="180"/>
    <cellStyle name="Comma 2 2 2 3 4 2" xfId="181"/>
    <cellStyle name="Comma 2 2 2 3 4 3" xfId="1358"/>
    <cellStyle name="Comma 2 2 2 3 4 4" xfId="4247"/>
    <cellStyle name="Comma 2 2 2 3 4 5" xfId="4499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49"/>
    <cellStyle name="Comma 2 2 2 4 2 2 2 5" xfId="4788"/>
    <cellStyle name="Comma 2 2 2 4 2 3" xfId="187"/>
    <cellStyle name="Comma 2 2 2 4 2 4" xfId="1359"/>
    <cellStyle name="Comma 2 2 2 4 2 5" xfId="4248"/>
    <cellStyle name="Comma 2 2 2 4 2 6" xfId="4789"/>
    <cellStyle name="Comma 2 2 2 4 3" xfId="188"/>
    <cellStyle name="Comma 2 2 2 4 3 2" xfId="189"/>
    <cellStyle name="Comma 2 2 2 4 3 3" xfId="1361"/>
    <cellStyle name="Comma 2 2 2 4 3 4" xfId="4250"/>
    <cellStyle name="Comma 2 2 2 4 3 5" xfId="5290"/>
    <cellStyle name="Comma 2 2 2 5" xfId="190"/>
    <cellStyle name="Comma 2 2 2 5 2" xfId="191"/>
    <cellStyle name="Comma 2 2 2 5 2 2" xfId="192"/>
    <cellStyle name="Comma 2 2 2 5 2 3" xfId="1362"/>
    <cellStyle name="Comma 2 2 2 5 2 4" xfId="4251"/>
    <cellStyle name="Comma 2 2 2 5 2 5" xfId="5347"/>
    <cellStyle name="Comma 2 2 2 6" xfId="193"/>
    <cellStyle name="Comma 2 2 2 7" xfId="1329"/>
    <cellStyle name="Comma 2 2 2 8" xfId="4218"/>
    <cellStyle name="Comma 2 2 2 9" xfId="4805"/>
    <cellStyle name="Comma 2 2 20" xfId="6208"/>
    <cellStyle name="Comma 2 2 21" xfId="6209"/>
    <cellStyle name="Comma 2 2 22" xfId="6210"/>
    <cellStyle name="Comma 2 2 23" xfId="6211"/>
    <cellStyle name="Comma 2 2 24" xfId="6212"/>
    <cellStyle name="Comma 2 2 25" xfId="6213"/>
    <cellStyle name="Comma 2 2 26" xfId="6214"/>
    <cellStyle name="Comma 2 2 27" xfId="6215"/>
    <cellStyle name="Comma 2 2 28" xfId="6216"/>
    <cellStyle name="Comma 2 2 29" xfId="6217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5"/>
    <cellStyle name="Comma 2 2 3 2 2 2 2 2 2 5" xfId="4496"/>
    <cellStyle name="Comma 2 2 3 2 2 2 2 3" xfId="202"/>
    <cellStyle name="Comma 2 2 3 2 2 2 2 4" xfId="1365"/>
    <cellStyle name="Comma 2 2 3 2 2 2 2 5" xfId="4254"/>
    <cellStyle name="Comma 2 2 3 2 2 2 2 6" xfId="4497"/>
    <cellStyle name="Comma 2 2 3 2 2 2 3" xfId="203"/>
    <cellStyle name="Comma 2 2 3 2 2 2 3 2" xfId="204"/>
    <cellStyle name="Comma 2 2 3 2 2 2 3 3" xfId="1367"/>
    <cellStyle name="Comma 2 2 3 2 2 2 3 4" xfId="4256"/>
    <cellStyle name="Comma 2 2 3 2 2 2 3 5" xfId="4787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7"/>
    <cellStyle name="Comma 2 2 3 2 2 3 2 5" xfId="4786"/>
    <cellStyle name="Comma 2 2 3 2 2 4" xfId="208"/>
    <cellStyle name="Comma 2 2 3 2 2 5" xfId="1364"/>
    <cellStyle name="Comma 2 2 3 2 2 6" xfId="4253"/>
    <cellStyle name="Comma 2 2 3 2 2 7" xfId="5525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59"/>
    <cellStyle name="Comma 2 2 3 2 3 2 2 5" xfId="4784"/>
    <cellStyle name="Comma 2 2 3 2 3 3" xfId="213"/>
    <cellStyle name="Comma 2 2 3 2 3 4" xfId="1369"/>
    <cellStyle name="Comma 2 2 3 2 3 5" xfId="4258"/>
    <cellStyle name="Comma 2 2 3 2 3 6" xfId="4785"/>
    <cellStyle name="Comma 2 2 3 2 4" xfId="214"/>
    <cellStyle name="Comma 2 2 3 2 4 2" xfId="215"/>
    <cellStyle name="Comma 2 2 3 2 4 3" xfId="1371"/>
    <cellStyle name="Comma 2 2 3 2 4 4" xfId="4260"/>
    <cellStyle name="Comma 2 2 3 2 4 5" xfId="4489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2"/>
    <cellStyle name="Comma 2 2 3 3 2 2 2 5" xfId="4782"/>
    <cellStyle name="Comma 2 2 3 3 2 3" xfId="221"/>
    <cellStyle name="Comma 2 2 3 3 2 4" xfId="1372"/>
    <cellStyle name="Comma 2 2 3 3 2 5" xfId="4261"/>
    <cellStyle name="Comma 2 2 3 3 2 6" xfId="4783"/>
    <cellStyle name="Comma 2 2 3 3 3" xfId="222"/>
    <cellStyle name="Comma 2 2 3 3 3 2" xfId="223"/>
    <cellStyle name="Comma 2 2 3 3 3 3" xfId="1374"/>
    <cellStyle name="Comma 2 2 3 3 3 4" xfId="4263"/>
    <cellStyle name="Comma 2 2 3 3 3 5" xfId="4488"/>
    <cellStyle name="Comma 2 2 3 4" xfId="224"/>
    <cellStyle name="Comma 2 2 3 4 2" xfId="225"/>
    <cellStyle name="Comma 2 2 3 4 2 2" xfId="226"/>
    <cellStyle name="Comma 2 2 3 4 2 3" xfId="1375"/>
    <cellStyle name="Comma 2 2 3 4 2 4" xfId="4264"/>
    <cellStyle name="Comma 2 2 3 4 2 5" xfId="4781"/>
    <cellStyle name="Comma 2 2 3 5" xfId="227"/>
    <cellStyle name="Comma 2 2 3 6" xfId="1363"/>
    <cellStyle name="Comma 2 2 3 7" xfId="4252"/>
    <cellStyle name="Comma 2 2 3 8" xfId="5192"/>
    <cellStyle name="Comma 2 2 30" xfId="6218"/>
    <cellStyle name="Comma 2 2 31" xfId="6219"/>
    <cellStyle name="Comma 2 2 32" xfId="6220"/>
    <cellStyle name="Comma 2 2 33" xfId="6221"/>
    <cellStyle name="Comma 2 2 34" xfId="6222"/>
    <cellStyle name="Comma 2 2 35" xfId="6223"/>
    <cellStyle name="Comma 2 2 36" xfId="6224"/>
    <cellStyle name="Comma 2 2 37" xfId="6225"/>
    <cellStyle name="Comma 2 2 38" xfId="6226"/>
    <cellStyle name="Comma 2 2 39" xfId="6227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7"/>
    <cellStyle name="Comma 2 2 4 2 2 2 2 5" xfId="4779"/>
    <cellStyle name="Comma 2 2 4 2 2 3" xfId="234"/>
    <cellStyle name="Comma 2 2 4 2 2 4" xfId="1377"/>
    <cellStyle name="Comma 2 2 4 2 2 5" xfId="4266"/>
    <cellStyle name="Comma 2 2 4 2 2 6" xfId="4486"/>
    <cellStyle name="Comma 2 2 4 2 3" xfId="235"/>
    <cellStyle name="Comma 2 2 4 2 3 2" xfId="236"/>
    <cellStyle name="Comma 2 2 4 2 3 3" xfId="1379"/>
    <cellStyle name="Comma 2 2 4 2 3 4" xfId="4268"/>
    <cellStyle name="Comma 2 2 4 2 3 5" xfId="4485"/>
    <cellStyle name="Comma 2 2 4 3" xfId="237"/>
    <cellStyle name="Comma 2 2 4 3 2" xfId="238"/>
    <cellStyle name="Comma 2 2 4 3 2 2" xfId="239"/>
    <cellStyle name="Comma 2 2 4 3 2 3" xfId="1380"/>
    <cellStyle name="Comma 2 2 4 3 2 4" xfId="4269"/>
    <cellStyle name="Comma 2 2 4 3 2 5" xfId="4484"/>
    <cellStyle name="Comma 2 2 4 4" xfId="240"/>
    <cellStyle name="Comma 2 2 4 5" xfId="1376"/>
    <cellStyle name="Comma 2 2 4 6" xfId="4265"/>
    <cellStyle name="Comma 2 2 4 7" xfId="4780"/>
    <cellStyle name="Comma 2 2 40" xfId="6228"/>
    <cellStyle name="Comma 2 2 41" xfId="6229"/>
    <cellStyle name="Comma 2 2 42" xfId="6230"/>
    <cellStyle name="Comma 2 2 43" xfId="6231"/>
    <cellStyle name="Comma 2 2 44" xfId="6232"/>
    <cellStyle name="Comma 2 2 45" xfId="6233"/>
    <cellStyle name="Comma 2 2 46" xfId="6234"/>
    <cellStyle name="Comma 2 2 47" xfId="6235"/>
    <cellStyle name="Comma 2 2 48" xfId="6236"/>
    <cellStyle name="Comma 2 2 49" xfId="6237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1"/>
    <cellStyle name="Comma 2 2 5 2 2 5" xfId="4483"/>
    <cellStyle name="Comma 2 2 5 3" xfId="245"/>
    <cellStyle name="Comma 2 2 5 4" xfId="1381"/>
    <cellStyle name="Comma 2 2 5 5" xfId="4270"/>
    <cellStyle name="Comma 2 2 5 6" xfId="4778"/>
    <cellStyle name="Comma 2 2 50" xfId="6238"/>
    <cellStyle name="Comma 2 2 51" xfId="6239"/>
    <cellStyle name="Comma 2 2 52" xfId="6240"/>
    <cellStyle name="Comma 2 2 53" xfId="6241"/>
    <cellStyle name="Comma 2 2 54" xfId="6242"/>
    <cellStyle name="Comma 2 2 55" xfId="6243"/>
    <cellStyle name="Comma 2 2 56" xfId="6244"/>
    <cellStyle name="Comma 2 2 57" xfId="6245"/>
    <cellStyle name="Comma 2 2 58" xfId="6246"/>
    <cellStyle name="Comma 2 2 59" xfId="6247"/>
    <cellStyle name="Comma 2 2 6" xfId="246"/>
    <cellStyle name="Comma 2 2 6 2" xfId="247"/>
    <cellStyle name="Comma 2 2 6 3" xfId="1383"/>
    <cellStyle name="Comma 2 2 6 4" xfId="4272"/>
    <cellStyle name="Comma 2 2 6 5" xfId="4482"/>
    <cellStyle name="Comma 2 2 60" xfId="6248"/>
    <cellStyle name="Comma 2 2 61" xfId="6249"/>
    <cellStyle name="Comma 2 2 62" xfId="6250"/>
    <cellStyle name="Comma 2 2 63" xfId="6251"/>
    <cellStyle name="Comma 2 2 64" xfId="6252"/>
    <cellStyle name="Comma 2 2 65" xfId="6253"/>
    <cellStyle name="Comma 2 2 66" xfId="6254"/>
    <cellStyle name="Comma 2 2 67" xfId="6255"/>
    <cellStyle name="Comma 2 2 68" xfId="6256"/>
    <cellStyle name="Comma 2 2 69" xfId="6257"/>
    <cellStyle name="Comma 2 2 7" xfId="248"/>
    <cellStyle name="Comma 2 2 7 2" xfId="1384"/>
    <cellStyle name="Comma 2 2 7 3" xfId="4274"/>
    <cellStyle name="Comma 2 2 7 4" xfId="4777"/>
    <cellStyle name="Comma 2 2 70" xfId="6258"/>
    <cellStyle name="Comma 2 2 71" xfId="6259"/>
    <cellStyle name="Comma 2 2 72" xfId="6260"/>
    <cellStyle name="Comma 2 2 73" xfId="6261"/>
    <cellStyle name="Comma 2 2 74" xfId="6262"/>
    <cellStyle name="Comma 2 2 75" xfId="6263"/>
    <cellStyle name="Comma 2 2 76" xfId="6264"/>
    <cellStyle name="Comma 2 2 77" xfId="6265"/>
    <cellStyle name="Comma 2 2 78" xfId="6266"/>
    <cellStyle name="Comma 2 2 79" xfId="6267"/>
    <cellStyle name="Comma 2 2 8" xfId="1328"/>
    <cellStyle name="Comma 2 2 9" xfId="2502"/>
    <cellStyle name="Comma 2 20" xfId="4806"/>
    <cellStyle name="Comma 2 21" xfId="6268"/>
    <cellStyle name="Comma 2 22" xfId="6269"/>
    <cellStyle name="Comma 2 23" xfId="6270"/>
    <cellStyle name="Comma 2 24" xfId="6271"/>
    <cellStyle name="Comma 2 25" xfId="6272"/>
    <cellStyle name="Comma 2 26" xfId="6273"/>
    <cellStyle name="Comma 2 27" xfId="6274"/>
    <cellStyle name="Comma 2 28" xfId="6275"/>
    <cellStyle name="Comma 2 29" xfId="6276"/>
    <cellStyle name="Comma 2 3" xfId="249"/>
    <cellStyle name="Comma 2 3 10" xfId="6277"/>
    <cellStyle name="Comma 2 3 11" xfId="6278"/>
    <cellStyle name="Comma 2 3 12" xfId="6279"/>
    <cellStyle name="Comma 2 3 13" xfId="6280"/>
    <cellStyle name="Comma 2 3 14" xfId="6281"/>
    <cellStyle name="Comma 2 3 15" xfId="6282"/>
    <cellStyle name="Comma 2 3 16" xfId="6283"/>
    <cellStyle name="Comma 2 3 17" xfId="6284"/>
    <cellStyle name="Comma 2 3 18" xfId="6285"/>
    <cellStyle name="Comma 2 3 19" xfId="6286"/>
    <cellStyle name="Comma 2 3 2" xfId="2552"/>
    <cellStyle name="Comma 2 3 20" xfId="6287"/>
    <cellStyle name="Comma 2 3 21" xfId="6288"/>
    <cellStyle name="Comma 2 3 22" xfId="6289"/>
    <cellStyle name="Comma 2 3 23" xfId="6290"/>
    <cellStyle name="Comma 2 3 24" xfId="6291"/>
    <cellStyle name="Comma 2 3 25" xfId="6292"/>
    <cellStyle name="Comma 2 3 26" xfId="6293"/>
    <cellStyle name="Comma 2 3 27" xfId="6294"/>
    <cellStyle name="Comma 2 3 28" xfId="6295"/>
    <cellStyle name="Comma 2 3 29" xfId="6296"/>
    <cellStyle name="Comma 2 3 3" xfId="2712"/>
    <cellStyle name="Comma 2 3 30" xfId="6297"/>
    <cellStyle name="Comma 2 3 31" xfId="6298"/>
    <cellStyle name="Comma 2 3 32" xfId="6299"/>
    <cellStyle name="Comma 2 3 33" xfId="6300"/>
    <cellStyle name="Comma 2 3 34" xfId="6301"/>
    <cellStyle name="Comma 2 3 35" xfId="6302"/>
    <cellStyle name="Comma 2 3 36" xfId="6303"/>
    <cellStyle name="Comma 2 3 37" xfId="6304"/>
    <cellStyle name="Comma 2 3 38" xfId="6305"/>
    <cellStyle name="Comma 2 3 39" xfId="6306"/>
    <cellStyle name="Comma 2 3 4" xfId="2773"/>
    <cellStyle name="Comma 2 3 40" xfId="6307"/>
    <cellStyle name="Comma 2 3 41" xfId="6308"/>
    <cellStyle name="Comma 2 3 42" xfId="6309"/>
    <cellStyle name="Comma 2 3 43" xfId="6310"/>
    <cellStyle name="Comma 2 3 44" xfId="6311"/>
    <cellStyle name="Comma 2 3 45" xfId="6312"/>
    <cellStyle name="Comma 2 3 46" xfId="6313"/>
    <cellStyle name="Comma 2 3 47" xfId="6314"/>
    <cellStyle name="Comma 2 3 48" xfId="6315"/>
    <cellStyle name="Comma 2 3 49" xfId="6316"/>
    <cellStyle name="Comma 2 3 5" xfId="2569"/>
    <cellStyle name="Comma 2 3 50" xfId="6317"/>
    <cellStyle name="Comma 2 3 51" xfId="6318"/>
    <cellStyle name="Comma 2 3 52" xfId="6319"/>
    <cellStyle name="Comma 2 3 53" xfId="6320"/>
    <cellStyle name="Comma 2 3 54" xfId="6321"/>
    <cellStyle name="Comma 2 3 55" xfId="6322"/>
    <cellStyle name="Comma 2 3 56" xfId="6323"/>
    <cellStyle name="Comma 2 3 57" xfId="6324"/>
    <cellStyle name="Comma 2 3 58" xfId="6325"/>
    <cellStyle name="Comma 2 3 59" xfId="6326"/>
    <cellStyle name="Comma 2 3 6" xfId="2803"/>
    <cellStyle name="Comma 2 3 60" xfId="6327"/>
    <cellStyle name="Comma 2 3 61" xfId="6328"/>
    <cellStyle name="Comma 2 3 62" xfId="6329"/>
    <cellStyle name="Comma 2 3 63" xfId="6330"/>
    <cellStyle name="Comma 2 3 64" xfId="6331"/>
    <cellStyle name="Comma 2 3 65" xfId="6332"/>
    <cellStyle name="Comma 2 3 66" xfId="6333"/>
    <cellStyle name="Comma 2 3 67" xfId="6334"/>
    <cellStyle name="Comma 2 3 68" xfId="6335"/>
    <cellStyle name="Comma 2 3 7" xfId="6336"/>
    <cellStyle name="Comma 2 3 8" xfId="6337"/>
    <cellStyle name="Comma 2 3 9" xfId="6338"/>
    <cellStyle name="Comma 2 30" xfId="6339"/>
    <cellStyle name="Comma 2 31" xfId="6340"/>
    <cellStyle name="Comma 2 32" xfId="6341"/>
    <cellStyle name="Comma 2 33" xfId="6342"/>
    <cellStyle name="Comma 2 34" xfId="6343"/>
    <cellStyle name="Comma 2 35" xfId="6344"/>
    <cellStyle name="Comma 2 36" xfId="6345"/>
    <cellStyle name="Comma 2 36 2" xfId="6346"/>
    <cellStyle name="Comma 2 37" xfId="6347"/>
    <cellStyle name="Comma 2 38" xfId="6348"/>
    <cellStyle name="Comma 2 39" xfId="6349"/>
    <cellStyle name="Comma 2 4" xfId="250"/>
    <cellStyle name="Comma 2 4 10" xfId="2822"/>
    <cellStyle name="Comma 2 4 11" xfId="2858"/>
    <cellStyle name="Comma 2 4 12" xfId="4275"/>
    <cellStyle name="Comma 2 4 13" xfId="4481"/>
    <cellStyle name="Comma 2 4 2" xfId="251"/>
    <cellStyle name="Comma 2 4 2 2" xfId="1386"/>
    <cellStyle name="Comma 2 4 2 3" xfId="4276"/>
    <cellStyle name="Comma 2 4 2 4" xfId="4480"/>
    <cellStyle name="Comma 2 4 3" xfId="252"/>
    <cellStyle name="Comma 2 4 3 2" xfId="1387"/>
    <cellStyle name="Comma 2 4 3 3" xfId="4277"/>
    <cellStyle name="Comma 2 4 3 4" xfId="4776"/>
    <cellStyle name="Comma 2 4 4" xfId="253"/>
    <cellStyle name="Comma 2 4 4 2" xfId="1388"/>
    <cellStyle name="Comma 2 4 4 3" xfId="4278"/>
    <cellStyle name="Comma 2 4 4 4" xfId="4775"/>
    <cellStyle name="Comma 2 4 5" xfId="254"/>
    <cellStyle name="Comma 2 4 5 2" xfId="1389"/>
    <cellStyle name="Comma 2 4 5 3" xfId="4279"/>
    <cellStyle name="Comma 2 4 5 4" xfId="4479"/>
    <cellStyle name="Comma 2 4 6" xfId="1385"/>
    <cellStyle name="Comma 2 4 7" xfId="2553"/>
    <cellStyle name="Comma 2 4 8" xfId="2713"/>
    <cellStyle name="Comma 2 4 9" xfId="2676"/>
    <cellStyle name="Comma 2 40" xfId="6350"/>
    <cellStyle name="Comma 2 41" xfId="6351"/>
    <cellStyle name="Comma 2 42" xfId="6352"/>
    <cellStyle name="Comma 2 43" xfId="6353"/>
    <cellStyle name="Comma 2 44" xfId="6354"/>
    <cellStyle name="Comma 2 45" xfId="6355"/>
    <cellStyle name="Comma 2 46" xfId="6356"/>
    <cellStyle name="Comma 2 47" xfId="6357"/>
    <cellStyle name="Comma 2 48" xfId="6358"/>
    <cellStyle name="Comma 2 49" xfId="6359"/>
    <cellStyle name="Comma 2 5" xfId="255"/>
    <cellStyle name="Comma 2 5 2" xfId="1390"/>
    <cellStyle name="Comma 2 5 2 2" xfId="2555"/>
    <cellStyle name="Comma 2 5 2 3" xfId="2715"/>
    <cellStyle name="Comma 2 5 2 4" xfId="2768"/>
    <cellStyle name="Comma 2 5 2 5" xfId="2541"/>
    <cellStyle name="Comma 2 5 2 6" xfId="2797"/>
    <cellStyle name="Comma 2 5 3" xfId="2554"/>
    <cellStyle name="Comma 2 5 4" xfId="2714"/>
    <cellStyle name="Comma 2 5 5" xfId="2769"/>
    <cellStyle name="Comma 2 5 6" xfId="2542"/>
    <cellStyle name="Comma 2 5 7" xfId="2798"/>
    <cellStyle name="Comma 2 5 8" xfId="4280"/>
    <cellStyle name="Comma 2 5 9" xfId="4478"/>
    <cellStyle name="Comma 2 50" xfId="6360"/>
    <cellStyle name="Comma 2 51" xfId="6361"/>
    <cellStyle name="Comma 2 52" xfId="6362"/>
    <cellStyle name="Comma 2 53" xfId="6363"/>
    <cellStyle name="Comma 2 54" xfId="6364"/>
    <cellStyle name="Comma 2 55" xfId="6365"/>
    <cellStyle name="Comma 2 56" xfId="6366"/>
    <cellStyle name="Comma 2 57" xfId="6367"/>
    <cellStyle name="Comma 2 58" xfId="6368"/>
    <cellStyle name="Comma 2 59" xfId="6369"/>
    <cellStyle name="Comma 2 6" xfId="256"/>
    <cellStyle name="Comma 2 6 2" xfId="1391"/>
    <cellStyle name="Comma 2 6 3" xfId="2556"/>
    <cellStyle name="Comma 2 6 4" xfId="2716"/>
    <cellStyle name="Comma 2 6 5" xfId="2767"/>
    <cellStyle name="Comma 2 6 6" xfId="2540"/>
    <cellStyle name="Comma 2 6 7" xfId="2796"/>
    <cellStyle name="Comma 2 6 8" xfId="4281"/>
    <cellStyle name="Comma 2 6 9" xfId="4774"/>
    <cellStyle name="Comma 2 60" xfId="6370"/>
    <cellStyle name="Comma 2 61" xfId="6371"/>
    <cellStyle name="Comma 2 62" xfId="6372"/>
    <cellStyle name="Comma 2 63" xfId="6373"/>
    <cellStyle name="Comma 2 64" xfId="6374"/>
    <cellStyle name="Comma 2 65" xfId="6375"/>
    <cellStyle name="Comma 2 66" xfId="6376"/>
    <cellStyle name="Comma 2 67" xfId="6377"/>
    <cellStyle name="Comma 2 68" xfId="6378"/>
    <cellStyle name="Comma 2 69" xfId="6379"/>
    <cellStyle name="Comma 2 7" xfId="257"/>
    <cellStyle name="Comma 2 7 2" xfId="1392"/>
    <cellStyle name="Comma 2 7 3" xfId="2557"/>
    <cellStyle name="Comma 2 7 4" xfId="2717"/>
    <cellStyle name="Comma 2 7 5" xfId="2766"/>
    <cellStyle name="Comma 2 7 6" xfId="2539"/>
    <cellStyle name="Comma 2 7 7" xfId="2831"/>
    <cellStyle name="Comma 2 7 8" xfId="4282"/>
    <cellStyle name="Comma 2 7 9" xfId="4773"/>
    <cellStyle name="Comma 2 70" xfId="6380"/>
    <cellStyle name="Comma 2 71" xfId="6381"/>
    <cellStyle name="Comma 2 72" xfId="6382"/>
    <cellStyle name="Comma 2 73" xfId="6383"/>
    <cellStyle name="Comma 2 74" xfId="6384"/>
    <cellStyle name="Comma 2 75" xfId="6385"/>
    <cellStyle name="Comma 2 76" xfId="6386"/>
    <cellStyle name="Comma 2 77" xfId="6387"/>
    <cellStyle name="Comma 2 78" xfId="6388"/>
    <cellStyle name="Comma 2 79" xfId="6389"/>
    <cellStyle name="Comma 2 8" xfId="1327"/>
    <cellStyle name="Comma 2 8 2" xfId="2558"/>
    <cellStyle name="Comma 2 8 3" xfId="2718"/>
    <cellStyle name="Comma 2 8 4" xfId="2765"/>
    <cellStyle name="Comma 2 8 5" xfId="2538"/>
    <cellStyle name="Comma 2 8 6" xfId="2826"/>
    <cellStyle name="Comma 2 80" xfId="6390"/>
    <cellStyle name="Comma 2 81" xfId="6391"/>
    <cellStyle name="Comma 2 82" xfId="6392"/>
    <cellStyle name="Comma 2 83" xfId="6393"/>
    <cellStyle name="Comma 2 84" xfId="6394"/>
    <cellStyle name="Comma 2 9" xfId="2501"/>
    <cellStyle name="Comma 2 9 2" xfId="2559"/>
    <cellStyle name="Comma 2 9 3" xfId="2719"/>
    <cellStyle name="Comma 2 9 4" xfId="2764"/>
    <cellStyle name="Comma 2 9 5" xfId="2537"/>
    <cellStyle name="Comma 2 9 6" xfId="2682"/>
    <cellStyle name="Comma 2_15.3" xfId="258"/>
    <cellStyle name="Comma 20" xfId="259"/>
    <cellStyle name="Comma 20 2" xfId="1393"/>
    <cellStyle name="Comma 20 3" xfId="4283"/>
    <cellStyle name="Comma 20 4" xfId="4476"/>
    <cellStyle name="Comma 21" xfId="260"/>
    <cellStyle name="Comma 21 2" xfId="1394"/>
    <cellStyle name="Comma 21 3" xfId="4284"/>
    <cellStyle name="Comma 21 4" xfId="4772"/>
    <cellStyle name="Comma 22" xfId="261"/>
    <cellStyle name="Comma 22 2" xfId="262"/>
    <cellStyle name="Comma 22 2 2" xfId="1395"/>
    <cellStyle name="Comma 22 2 3" xfId="4286"/>
    <cellStyle name="Comma 22 2 4" xfId="4771"/>
    <cellStyle name="Comma 22 3" xfId="2562"/>
    <cellStyle name="Comma 22 4" xfId="2721"/>
    <cellStyle name="Comma 22 5" xfId="2762"/>
    <cellStyle name="Comma 22 6" xfId="2675"/>
    <cellStyle name="Comma 22 7" xfId="2821"/>
    <cellStyle name="Comma 23" xfId="263"/>
    <cellStyle name="Comma 23 2" xfId="2563"/>
    <cellStyle name="Comma 23 3" xfId="2722"/>
    <cellStyle name="Comma 23 4" xfId="2761"/>
    <cellStyle name="Comma 23 5" xfId="2534"/>
    <cellStyle name="Comma 23 6" xfId="2794"/>
    <cellStyle name="Comma 24" xfId="264"/>
    <cellStyle name="Comma 24 2" xfId="265"/>
    <cellStyle name="Comma 24 2 2" xfId="1396"/>
    <cellStyle name="Comma 24 2 3" xfId="4288"/>
    <cellStyle name="Comma 24 2 4" xfId="4475"/>
    <cellStyle name="Comma 24 3" xfId="2564"/>
    <cellStyle name="Comma 24 4" xfId="2723"/>
    <cellStyle name="Comma 24 5" xfId="2760"/>
    <cellStyle name="Comma 24 6" xfId="2524"/>
    <cellStyle name="Comma 24 7" xfId="2789"/>
    <cellStyle name="Comma 25" xfId="266"/>
    <cellStyle name="Comma 25 2" xfId="2565"/>
    <cellStyle name="Comma 25 3" xfId="2724"/>
    <cellStyle name="Comma 25 4" xfId="2759"/>
    <cellStyle name="Comma 25 5" xfId="2512"/>
    <cellStyle name="Comma 25 6" xfId="2787"/>
    <cellStyle name="Comma 26" xfId="267"/>
    <cellStyle name="Comma 26 2" xfId="268"/>
    <cellStyle name="Comma 26 2 2" xfId="1398"/>
    <cellStyle name="Comma 26 2 3" xfId="4290"/>
    <cellStyle name="Comma 26 2 4" xfId="4769"/>
    <cellStyle name="Comma 26 3" xfId="1397"/>
    <cellStyle name="Comma 26 4" xfId="4289"/>
    <cellStyle name="Comma 26 5" xfId="4770"/>
    <cellStyle name="Comma 27" xfId="2567"/>
    <cellStyle name="Comma 28" xfId="2568"/>
    <cellStyle name="Comma 29" xfId="269"/>
    <cellStyle name="Comma 29 2" xfId="1399"/>
    <cellStyle name="Comma 29 3" xfId="2513"/>
    <cellStyle name="Comma 29 3 2" xfId="4862"/>
    <cellStyle name="Comma 29 3 3" xfId="5544"/>
    <cellStyle name="Comma 29 4" xfId="2508"/>
    <cellStyle name="Comma 29 4 2" xfId="4859"/>
    <cellStyle name="Comma 29 4 3" xfId="5543"/>
    <cellStyle name="Comma 29 5" xfId="2820"/>
    <cellStyle name="Comma 29 5 2" xfId="5012"/>
    <cellStyle name="Comma 29 5 3" xfId="5591"/>
    <cellStyle name="Comma 29 6" xfId="2857"/>
    <cellStyle name="Comma 29 6 2" xfId="5033"/>
    <cellStyle name="Comma 29 6 3" xfId="5603"/>
    <cellStyle name="Comma 29 7" xfId="2875"/>
    <cellStyle name="Comma 29 7 2" xfId="5055"/>
    <cellStyle name="Comma 29 7 3" xfId="5625"/>
    <cellStyle name="Comma 29 8" xfId="4291"/>
    <cellStyle name="Comma 29 9" xfId="4473"/>
    <cellStyle name="Comma 3" xfId="270"/>
    <cellStyle name="Comma 3 10" xfId="2671"/>
    <cellStyle name="Comma 3 10 2" xfId="4933"/>
    <cellStyle name="Comma 3 10 3" xfId="5570"/>
    <cellStyle name="Comma 3 11" xfId="2819"/>
    <cellStyle name="Comma 3 11 2" xfId="5011"/>
    <cellStyle name="Comma 3 11 3" xfId="5590"/>
    <cellStyle name="Comma 3 12" xfId="2856"/>
    <cellStyle name="Comma 3 12 2" xfId="5032"/>
    <cellStyle name="Comma 3 12 3" xfId="5602"/>
    <cellStyle name="Comma 3 13" xfId="2874"/>
    <cellStyle name="Comma 3 13 2" xfId="5054"/>
    <cellStyle name="Comma 3 13 3" xfId="5624"/>
    <cellStyle name="Comma 3 14" xfId="4292"/>
    <cellStyle name="Comma 3 15" xfId="4472"/>
    <cellStyle name="Comma 3 16" xfId="6395"/>
    <cellStyle name="Comma 3 17" xfId="6396"/>
    <cellStyle name="Comma 3 18" xfId="6397"/>
    <cellStyle name="Comma 3 19" xfId="6398"/>
    <cellStyle name="Comma 3 2" xfId="271"/>
    <cellStyle name="Comma 3 2 10" xfId="6399"/>
    <cellStyle name="Comma 3 2 11" xfId="6400"/>
    <cellStyle name="Comma 3 2 12" xfId="6401"/>
    <cellStyle name="Comma 3 2 13" xfId="6402"/>
    <cellStyle name="Comma 3 2 14" xfId="6403"/>
    <cellStyle name="Comma 3 2 15" xfId="6404"/>
    <cellStyle name="Comma 3 2 16" xfId="6405"/>
    <cellStyle name="Comma 3 2 17" xfId="6406"/>
    <cellStyle name="Comma 3 2 18" xfId="6407"/>
    <cellStyle name="Comma 3 2 19" xfId="6408"/>
    <cellStyle name="Comma 3 2 2" xfId="1401"/>
    <cellStyle name="Comma 3 2 20" xfId="6409"/>
    <cellStyle name="Comma 3 2 21" xfId="6410"/>
    <cellStyle name="Comma 3 2 22" xfId="6411"/>
    <cellStyle name="Comma 3 2 23" xfId="6412"/>
    <cellStyle name="Comma 3 2 24" xfId="6413"/>
    <cellStyle name="Comma 3 2 25" xfId="6414"/>
    <cellStyle name="Comma 3 2 26" xfId="6415"/>
    <cellStyle name="Comma 3 2 27" xfId="6416"/>
    <cellStyle name="Comma 3 2 28" xfId="6417"/>
    <cellStyle name="Comma 3 2 29" xfId="6418"/>
    <cellStyle name="Comma 3 2 3" xfId="2710"/>
    <cellStyle name="Comma 3 2 3 2" xfId="4949"/>
    <cellStyle name="Comma 3 2 3 3" xfId="5573"/>
    <cellStyle name="Comma 3 2 30" xfId="6419"/>
    <cellStyle name="Comma 3 2 31" xfId="6420"/>
    <cellStyle name="Comma 3 2 32" xfId="6421"/>
    <cellStyle name="Comma 3 2 33" xfId="6422"/>
    <cellStyle name="Comma 3 2 34" xfId="6423"/>
    <cellStyle name="Comma 3 2 35" xfId="6424"/>
    <cellStyle name="Comma 3 2 36" xfId="6425"/>
    <cellStyle name="Comma 3 2 37" xfId="6426"/>
    <cellStyle name="Comma 3 2 38" xfId="6427"/>
    <cellStyle name="Comma 3 2 39" xfId="6428"/>
    <cellStyle name="Comma 3 2 4" xfId="2829"/>
    <cellStyle name="Comma 3 2 4 2" xfId="5017"/>
    <cellStyle name="Comma 3 2 4 3" xfId="5594"/>
    <cellStyle name="Comma 3 2 40" xfId="6429"/>
    <cellStyle name="Comma 3 2 41" xfId="6430"/>
    <cellStyle name="Comma 3 2 42" xfId="6431"/>
    <cellStyle name="Comma 3 2 43" xfId="6432"/>
    <cellStyle name="Comma 3 2 44" xfId="6433"/>
    <cellStyle name="Comma 3 2 45" xfId="6434"/>
    <cellStyle name="Comma 3 2 46" xfId="6435"/>
    <cellStyle name="Comma 3 2 47" xfId="6436"/>
    <cellStyle name="Comma 3 2 48" xfId="6437"/>
    <cellStyle name="Comma 3 2 49" xfId="6438"/>
    <cellStyle name="Comma 3 2 5" xfId="2862"/>
    <cellStyle name="Comma 3 2 5 2" xfId="5040"/>
    <cellStyle name="Comma 3 2 5 3" xfId="5607"/>
    <cellStyle name="Comma 3 2 50" xfId="6439"/>
    <cellStyle name="Comma 3 2 51" xfId="6440"/>
    <cellStyle name="Comma 3 2 52" xfId="6441"/>
    <cellStyle name="Comma 3 2 53" xfId="6442"/>
    <cellStyle name="Comma 3 2 54" xfId="6443"/>
    <cellStyle name="Comma 3 2 55" xfId="6444"/>
    <cellStyle name="Comma 3 2 56" xfId="6445"/>
    <cellStyle name="Comma 3 2 57" xfId="6446"/>
    <cellStyle name="Comma 3 2 58" xfId="6447"/>
    <cellStyle name="Comma 3 2 59" xfId="6448"/>
    <cellStyle name="Comma 3 2 6" xfId="2880"/>
    <cellStyle name="Comma 3 2 6 2" xfId="5058"/>
    <cellStyle name="Comma 3 2 6 3" xfId="5628"/>
    <cellStyle name="Comma 3 2 60" xfId="6449"/>
    <cellStyle name="Comma 3 2 61" xfId="6450"/>
    <cellStyle name="Comma 3 2 62" xfId="6451"/>
    <cellStyle name="Comma 3 2 63" xfId="6452"/>
    <cellStyle name="Comma 3 2 64" xfId="6453"/>
    <cellStyle name="Comma 3 2 65" xfId="6454"/>
    <cellStyle name="Comma 3 2 66" xfId="6455"/>
    <cellStyle name="Comma 3 2 67" xfId="6456"/>
    <cellStyle name="Comma 3 2 68" xfId="6457"/>
    <cellStyle name="Comma 3 2 69" xfId="6458"/>
    <cellStyle name="Comma 3 2 7" xfId="2895"/>
    <cellStyle name="Comma 3 2 7 2" xfId="5067"/>
    <cellStyle name="Comma 3 2 7 3" xfId="5636"/>
    <cellStyle name="Comma 3 2 70" xfId="6459"/>
    <cellStyle name="Comma 3 2 71" xfId="6460"/>
    <cellStyle name="Comma 3 2 8" xfId="4293"/>
    <cellStyle name="Comma 3 2 9" xfId="4768"/>
    <cellStyle name="Comma 3 20" xfId="6461"/>
    <cellStyle name="Comma 3 21" xfId="6462"/>
    <cellStyle name="Comma 3 22" xfId="6463"/>
    <cellStyle name="Comma 3 23" xfId="6464"/>
    <cellStyle name="Comma 3 24" xfId="6465"/>
    <cellStyle name="Comma 3 25" xfId="6466"/>
    <cellStyle name="Comma 3 26" xfId="6467"/>
    <cellStyle name="Comma 3 27" xfId="6468"/>
    <cellStyle name="Comma 3 28" xfId="6469"/>
    <cellStyle name="Comma 3 29" xfId="6470"/>
    <cellStyle name="Comma 3 3" xfId="272"/>
    <cellStyle name="Comma 3 3 10" xfId="6471"/>
    <cellStyle name="Comma 3 3 11" xfId="6472"/>
    <cellStyle name="Comma 3 3 12" xfId="6473"/>
    <cellStyle name="Comma 3 3 13" xfId="6474"/>
    <cellStyle name="Comma 3 3 14" xfId="6475"/>
    <cellStyle name="Comma 3 3 15" xfId="6476"/>
    <cellStyle name="Comma 3 3 16" xfId="6477"/>
    <cellStyle name="Comma 3 3 17" xfId="6478"/>
    <cellStyle name="Comma 3 3 18" xfId="6479"/>
    <cellStyle name="Comma 3 3 19" xfId="6480"/>
    <cellStyle name="Comma 3 3 2" xfId="1402"/>
    <cellStyle name="Comma 3 3 20" xfId="6481"/>
    <cellStyle name="Comma 3 3 21" xfId="6482"/>
    <cellStyle name="Comma 3 3 22" xfId="6483"/>
    <cellStyle name="Comma 3 3 23" xfId="6484"/>
    <cellStyle name="Comma 3 3 24" xfId="6485"/>
    <cellStyle name="Comma 3 3 25" xfId="6486"/>
    <cellStyle name="Comma 3 3 26" xfId="6487"/>
    <cellStyle name="Comma 3 3 27" xfId="6488"/>
    <cellStyle name="Comma 3 3 28" xfId="6489"/>
    <cellStyle name="Comma 3 3 29" xfId="6490"/>
    <cellStyle name="Comma 3 3 3" xfId="4294"/>
    <cellStyle name="Comma 3 3 30" xfId="6491"/>
    <cellStyle name="Comma 3 3 31" xfId="6492"/>
    <cellStyle name="Comma 3 3 32" xfId="6493"/>
    <cellStyle name="Comma 3 3 33" xfId="6494"/>
    <cellStyle name="Comma 3 3 34" xfId="6495"/>
    <cellStyle name="Comma 3 3 35" xfId="6496"/>
    <cellStyle name="Comma 3 3 36" xfId="6497"/>
    <cellStyle name="Comma 3 3 37" xfId="6498"/>
    <cellStyle name="Comma 3 3 38" xfId="6499"/>
    <cellStyle name="Comma 3 3 39" xfId="6500"/>
    <cellStyle name="Comma 3 3 4" xfId="4767"/>
    <cellStyle name="Comma 3 3 40" xfId="6501"/>
    <cellStyle name="Comma 3 3 41" xfId="6502"/>
    <cellStyle name="Comma 3 3 42" xfId="6503"/>
    <cellStyle name="Comma 3 3 43" xfId="6504"/>
    <cellStyle name="Comma 3 3 44" xfId="6505"/>
    <cellStyle name="Comma 3 3 45" xfId="6506"/>
    <cellStyle name="Comma 3 3 46" xfId="6507"/>
    <cellStyle name="Comma 3 3 47" xfId="6508"/>
    <cellStyle name="Comma 3 3 48" xfId="6509"/>
    <cellStyle name="Comma 3 3 49" xfId="6510"/>
    <cellStyle name="Comma 3 3 5" xfId="6511"/>
    <cellStyle name="Comma 3 3 50" xfId="6512"/>
    <cellStyle name="Comma 3 3 51" xfId="6513"/>
    <cellStyle name="Comma 3 3 52" xfId="6514"/>
    <cellStyle name="Comma 3 3 53" xfId="6515"/>
    <cellStyle name="Comma 3 3 54" xfId="6516"/>
    <cellStyle name="Comma 3 3 55" xfId="6517"/>
    <cellStyle name="Comma 3 3 56" xfId="6518"/>
    <cellStyle name="Comma 3 3 57" xfId="6519"/>
    <cellStyle name="Comma 3 3 58" xfId="6520"/>
    <cellStyle name="Comma 3 3 59" xfId="6521"/>
    <cellStyle name="Comma 3 3 6" xfId="6522"/>
    <cellStyle name="Comma 3 3 60" xfId="6523"/>
    <cellStyle name="Comma 3 3 61" xfId="6524"/>
    <cellStyle name="Comma 3 3 62" xfId="6525"/>
    <cellStyle name="Comma 3 3 63" xfId="6526"/>
    <cellStyle name="Comma 3 3 64" xfId="6527"/>
    <cellStyle name="Comma 3 3 65" xfId="6528"/>
    <cellStyle name="Comma 3 3 66" xfId="6529"/>
    <cellStyle name="Comma 3 3 7" xfId="6530"/>
    <cellStyle name="Comma 3 3 8" xfId="6531"/>
    <cellStyle name="Comma 3 3 9" xfId="6532"/>
    <cellStyle name="Comma 3 30" xfId="6533"/>
    <cellStyle name="Comma 3 31" xfId="6534"/>
    <cellStyle name="Comma 3 32" xfId="6535"/>
    <cellStyle name="Comma 3 33" xfId="6536"/>
    <cellStyle name="Comma 3 34" xfId="6537"/>
    <cellStyle name="Comma 3 35" xfId="6538"/>
    <cellStyle name="Comma 3 36" xfId="6539"/>
    <cellStyle name="Comma 3 37" xfId="6540"/>
    <cellStyle name="Comma 3 38" xfId="6541"/>
    <cellStyle name="Comma 3 39" xfId="6542"/>
    <cellStyle name="Comma 3 4" xfId="273"/>
    <cellStyle name="Comma 3 4 2" xfId="1403"/>
    <cellStyle name="Comma 3 4 3" xfId="4295"/>
    <cellStyle name="Comma 3 4 4" xfId="4471"/>
    <cellStyle name="Comma 3 40" xfId="6543"/>
    <cellStyle name="Comma 3 41" xfId="6544"/>
    <cellStyle name="Comma 3 42" xfId="6545"/>
    <cellStyle name="Comma 3 43" xfId="6546"/>
    <cellStyle name="Comma 3 44" xfId="6547"/>
    <cellStyle name="Comma 3 45" xfId="6548"/>
    <cellStyle name="Comma 3 46" xfId="6549"/>
    <cellStyle name="Comma 3 47" xfId="6550"/>
    <cellStyle name="Comma 3 48" xfId="6551"/>
    <cellStyle name="Comma 3 49" xfId="6552"/>
    <cellStyle name="Comma 3 5" xfId="274"/>
    <cellStyle name="Comma 3 5 2" xfId="1404"/>
    <cellStyle name="Comma 3 5 3" xfId="4296"/>
    <cellStyle name="Comma 3 5 4" xfId="4470"/>
    <cellStyle name="Comma 3 50" xfId="6553"/>
    <cellStyle name="Comma 3 51" xfId="6554"/>
    <cellStyle name="Comma 3 52" xfId="6555"/>
    <cellStyle name="Comma 3 53" xfId="6556"/>
    <cellStyle name="Comma 3 54" xfId="6557"/>
    <cellStyle name="Comma 3 55" xfId="6558"/>
    <cellStyle name="Comma 3 56" xfId="6559"/>
    <cellStyle name="Comma 3 57" xfId="6560"/>
    <cellStyle name="Comma 3 58" xfId="6561"/>
    <cellStyle name="Comma 3 59" xfId="6562"/>
    <cellStyle name="Comma 3 6" xfId="275"/>
    <cellStyle name="Comma 3 6 2" xfId="1405"/>
    <cellStyle name="Comma 3 6 3" xfId="4297"/>
    <cellStyle name="Comma 3 6 4" xfId="4766"/>
    <cellStyle name="Comma 3 60" xfId="6563"/>
    <cellStyle name="Comma 3 61" xfId="6564"/>
    <cellStyle name="Comma 3 62" xfId="6565"/>
    <cellStyle name="Comma 3 63" xfId="6566"/>
    <cellStyle name="Comma 3 64" xfId="6567"/>
    <cellStyle name="Comma 3 65" xfId="6568"/>
    <cellStyle name="Comma 3 66" xfId="6569"/>
    <cellStyle name="Comma 3 67" xfId="6570"/>
    <cellStyle name="Comma 3 68" xfId="6571"/>
    <cellStyle name="Comma 3 69" xfId="6572"/>
    <cellStyle name="Comma 3 7" xfId="1400"/>
    <cellStyle name="Comma 3 7 2" xfId="2172"/>
    <cellStyle name="Comma 3 7 3" xfId="4683"/>
    <cellStyle name="Comma 3 7 4" xfId="4670"/>
    <cellStyle name="Comma 3 70" xfId="6573"/>
    <cellStyle name="Comma 3 71" xfId="6574"/>
    <cellStyle name="Comma 3 72" xfId="6575"/>
    <cellStyle name="Comma 3 73" xfId="6576"/>
    <cellStyle name="Comma 3 74" xfId="6577"/>
    <cellStyle name="Comma 3 75" xfId="6578"/>
    <cellStyle name="Comma 3 76" xfId="6579"/>
    <cellStyle name="Comma 3 77" xfId="6580"/>
    <cellStyle name="Comma 3 78" xfId="6581"/>
    <cellStyle name="Comma 3 79" xfId="6582"/>
    <cellStyle name="Comma 3 8" xfId="2173"/>
    <cellStyle name="Comma 3 9" xfId="2514"/>
    <cellStyle name="Comma 3 9 2" xfId="4863"/>
    <cellStyle name="Comma 3 9 3" xfId="5545"/>
    <cellStyle name="Comma 30" xfId="2707"/>
    <cellStyle name="Comma 4" xfId="276"/>
    <cellStyle name="Comma 4 10" xfId="2570"/>
    <cellStyle name="Comma 4 11" xfId="2571"/>
    <cellStyle name="Comma 4 12" xfId="2572"/>
    <cellStyle name="Comma 4 13" xfId="4298"/>
    <cellStyle name="Comma 4 14" xfId="4765"/>
    <cellStyle name="Comma 4 15" xfId="6583"/>
    <cellStyle name="Comma 4 16" xfId="6584"/>
    <cellStyle name="Comma 4 17" xfId="6585"/>
    <cellStyle name="Comma 4 18" xfId="6586"/>
    <cellStyle name="Comma 4 19" xfId="6587"/>
    <cellStyle name="Comma 4 2" xfId="1406"/>
    <cellStyle name="Comma 4 20" xfId="6588"/>
    <cellStyle name="Comma 4 21" xfId="6589"/>
    <cellStyle name="Comma 4 22" xfId="6590"/>
    <cellStyle name="Comma 4 23" xfId="6591"/>
    <cellStyle name="Comma 4 24" xfId="6592"/>
    <cellStyle name="Comma 4 25" xfId="6593"/>
    <cellStyle name="Comma 4 26" xfId="6594"/>
    <cellStyle name="Comma 4 27" xfId="6595"/>
    <cellStyle name="Comma 4 28" xfId="6596"/>
    <cellStyle name="Comma 4 29" xfId="6597"/>
    <cellStyle name="Comma 4 3" xfId="2574"/>
    <cellStyle name="Comma 4 30" xfId="6598"/>
    <cellStyle name="Comma 4 31" xfId="6599"/>
    <cellStyle name="Comma 4 32" xfId="6600"/>
    <cellStyle name="Comma 4 33" xfId="6601"/>
    <cellStyle name="Comma 4 34" xfId="6602"/>
    <cellStyle name="Comma 4 35" xfId="6603"/>
    <cellStyle name="Comma 4 36" xfId="6604"/>
    <cellStyle name="Comma 4 37" xfId="6605"/>
    <cellStyle name="Comma 4 38" xfId="6606"/>
    <cellStyle name="Comma 4 39" xfId="6607"/>
    <cellStyle name="Comma 4 4" xfId="2575"/>
    <cellStyle name="Comma 4 40" xfId="6608"/>
    <cellStyle name="Comma 4 41" xfId="6609"/>
    <cellStyle name="Comma 4 42" xfId="6610"/>
    <cellStyle name="Comma 4 43" xfId="6611"/>
    <cellStyle name="Comma 4 44" xfId="6612"/>
    <cellStyle name="Comma 4 45" xfId="6613"/>
    <cellStyle name="Comma 4 46" xfId="6614"/>
    <cellStyle name="Comma 4 47" xfId="6615"/>
    <cellStyle name="Comma 4 48" xfId="6616"/>
    <cellStyle name="Comma 4 49" xfId="6617"/>
    <cellStyle name="Comma 4 5" xfId="2576"/>
    <cellStyle name="Comma 4 50" xfId="6618"/>
    <cellStyle name="Comma 4 51" xfId="6619"/>
    <cellStyle name="Comma 4 52" xfId="6620"/>
    <cellStyle name="Comma 4 53" xfId="6621"/>
    <cellStyle name="Comma 4 54" xfId="6622"/>
    <cellStyle name="Comma 4 55" xfId="6623"/>
    <cellStyle name="Comma 4 56" xfId="6624"/>
    <cellStyle name="Comma 4 57" xfId="6625"/>
    <cellStyle name="Comma 4 58" xfId="6626"/>
    <cellStyle name="Comma 4 59" xfId="6627"/>
    <cellStyle name="Comma 4 6" xfId="2577"/>
    <cellStyle name="Comma 4 60" xfId="6628"/>
    <cellStyle name="Comma 4 61" xfId="6629"/>
    <cellStyle name="Comma 4 62" xfId="6630"/>
    <cellStyle name="Comma 4 63" xfId="6631"/>
    <cellStyle name="Comma 4 64" xfId="6632"/>
    <cellStyle name="Comma 4 65" xfId="6633"/>
    <cellStyle name="Comma 4 66" xfId="6634"/>
    <cellStyle name="Comma 4 67" xfId="6635"/>
    <cellStyle name="Comma 4 68" xfId="6636"/>
    <cellStyle name="Comma 4 69" xfId="6637"/>
    <cellStyle name="Comma 4 7" xfId="2578"/>
    <cellStyle name="Comma 4 70" xfId="6638"/>
    <cellStyle name="Comma 4 71" xfId="6639"/>
    <cellStyle name="Comma 4 72" xfId="6640"/>
    <cellStyle name="Comma 4 73" xfId="6641"/>
    <cellStyle name="Comma 4 74" xfId="6642"/>
    <cellStyle name="Comma 4 75" xfId="6643"/>
    <cellStyle name="Comma 4 76" xfId="6644"/>
    <cellStyle name="Comma 4 8" xfId="2579"/>
    <cellStyle name="Comma 4 9" xfId="2580"/>
    <cellStyle name="Comma 5" xfId="277"/>
    <cellStyle name="Comma 5 10" xfId="2582"/>
    <cellStyle name="Comma 5 11" xfId="2583"/>
    <cellStyle name="Comma 5 12" xfId="2584"/>
    <cellStyle name="Comma 5 13" xfId="4299"/>
    <cellStyle name="Comma 5 14" xfId="4469"/>
    <cellStyle name="Comma 5 15" xfId="6645"/>
    <cellStyle name="Comma 5 16" xfId="6646"/>
    <cellStyle name="Comma 5 17" xfId="6647"/>
    <cellStyle name="Comma 5 18" xfId="6648"/>
    <cellStyle name="Comma 5 19" xfId="6649"/>
    <cellStyle name="Comma 5 2" xfId="1407"/>
    <cellStyle name="Comma 5 2 2" xfId="2585"/>
    <cellStyle name="Comma 5 2 3" xfId="2736"/>
    <cellStyle name="Comma 5 2 4" xfId="2747"/>
    <cellStyle name="Comma 5 2 5" xfId="2733"/>
    <cellStyle name="Comma 5 2 6" xfId="2751"/>
    <cellStyle name="Comma 5 20" xfId="6650"/>
    <cellStyle name="Comma 5 21" xfId="6651"/>
    <cellStyle name="Comma 5 22" xfId="6652"/>
    <cellStyle name="Comma 5 23" xfId="6653"/>
    <cellStyle name="Comma 5 24" xfId="6654"/>
    <cellStyle name="Comma 5 25" xfId="6655"/>
    <cellStyle name="Comma 5 26" xfId="6656"/>
    <cellStyle name="Comma 5 27" xfId="6657"/>
    <cellStyle name="Comma 5 28" xfId="6658"/>
    <cellStyle name="Comma 5 29" xfId="6659"/>
    <cellStyle name="Comma 5 3" xfId="2586"/>
    <cellStyle name="Comma 5 30" xfId="6660"/>
    <cellStyle name="Comma 5 31" xfId="6661"/>
    <cellStyle name="Comma 5 32" xfId="6662"/>
    <cellStyle name="Comma 5 33" xfId="6663"/>
    <cellStyle name="Comma 5 34" xfId="6664"/>
    <cellStyle name="Comma 5 35" xfId="6665"/>
    <cellStyle name="Comma 5 36" xfId="6666"/>
    <cellStyle name="Comma 5 37" xfId="6667"/>
    <cellStyle name="Comma 5 38" xfId="6668"/>
    <cellStyle name="Comma 5 39" xfId="6669"/>
    <cellStyle name="Comma 5 4" xfId="2587"/>
    <cellStyle name="Comma 5 40" xfId="6670"/>
    <cellStyle name="Comma 5 41" xfId="6671"/>
    <cellStyle name="Comma 5 42" xfId="6672"/>
    <cellStyle name="Comma 5 43" xfId="6673"/>
    <cellStyle name="Comma 5 44" xfId="6674"/>
    <cellStyle name="Comma 5 45" xfId="6675"/>
    <cellStyle name="Comma 5 46" xfId="6676"/>
    <cellStyle name="Comma 5 47" xfId="6677"/>
    <cellStyle name="Comma 5 48" xfId="6678"/>
    <cellStyle name="Comma 5 49" xfId="6679"/>
    <cellStyle name="Comma 5 5" xfId="2588"/>
    <cellStyle name="Comma 5 50" xfId="6680"/>
    <cellStyle name="Comma 5 51" xfId="6681"/>
    <cellStyle name="Comma 5 52" xfId="6682"/>
    <cellStyle name="Comma 5 53" xfId="6683"/>
    <cellStyle name="Comma 5 54" xfId="6684"/>
    <cellStyle name="Comma 5 55" xfId="6685"/>
    <cellStyle name="Comma 5 56" xfId="6686"/>
    <cellStyle name="Comma 5 57" xfId="6687"/>
    <cellStyle name="Comma 5 58" xfId="6688"/>
    <cellStyle name="Comma 5 59" xfId="6689"/>
    <cellStyle name="Comma 5 6" xfId="2589"/>
    <cellStyle name="Comma 5 60" xfId="6690"/>
    <cellStyle name="Comma 5 61" xfId="6691"/>
    <cellStyle name="Comma 5 62" xfId="6692"/>
    <cellStyle name="Comma 5 63" xfId="6693"/>
    <cellStyle name="Comma 5 64" xfId="6694"/>
    <cellStyle name="Comma 5 65" xfId="6695"/>
    <cellStyle name="Comma 5 66" xfId="6696"/>
    <cellStyle name="Comma 5 67" xfId="6697"/>
    <cellStyle name="Comma 5 68" xfId="6698"/>
    <cellStyle name="Comma 5 69" xfId="6699"/>
    <cellStyle name="Comma 5 7" xfId="2590"/>
    <cellStyle name="Comma 5 70" xfId="6700"/>
    <cellStyle name="Comma 5 71" xfId="6701"/>
    <cellStyle name="Comma 5 72" xfId="6702"/>
    <cellStyle name="Comma 5 73" xfId="6703"/>
    <cellStyle name="Comma 5 74" xfId="6704"/>
    <cellStyle name="Comma 5 75" xfId="6705"/>
    <cellStyle name="Comma 5 76" xfId="6706"/>
    <cellStyle name="Comma 5 8" xfId="2591"/>
    <cellStyle name="Comma 5 9" xfId="2592"/>
    <cellStyle name="Comma 6" xfId="278"/>
    <cellStyle name="Comma 6 10" xfId="2594"/>
    <cellStyle name="Comma 6 11" xfId="4300"/>
    <cellStyle name="Comma 6 12" xfId="4468"/>
    <cellStyle name="Comma 6 13" xfId="6707"/>
    <cellStyle name="Comma 6 14" xfId="6708"/>
    <cellStyle name="Comma 6 15" xfId="6709"/>
    <cellStyle name="Comma 6 16" xfId="6710"/>
    <cellStyle name="Comma 6 17" xfId="6711"/>
    <cellStyle name="Comma 6 18" xfId="6712"/>
    <cellStyle name="Comma 6 19" xfId="6713"/>
    <cellStyle name="Comma 6 2" xfId="1408"/>
    <cellStyle name="Comma 6 2 2" xfId="2595"/>
    <cellStyle name="Comma 6 2 3" xfId="2740"/>
    <cellStyle name="Comma 6 2 4" xfId="2741"/>
    <cellStyle name="Comma 6 2 5" xfId="2739"/>
    <cellStyle name="Comma 6 2 6" xfId="2742"/>
    <cellStyle name="Comma 6 20" xfId="6714"/>
    <cellStyle name="Comma 6 21" xfId="6715"/>
    <cellStyle name="Comma 6 22" xfId="6716"/>
    <cellStyle name="Comma 6 23" xfId="6717"/>
    <cellStyle name="Comma 6 24" xfId="6718"/>
    <cellStyle name="Comma 6 25" xfId="6719"/>
    <cellStyle name="Comma 6 26" xfId="6720"/>
    <cellStyle name="Comma 6 27" xfId="6721"/>
    <cellStyle name="Comma 6 28" xfId="6722"/>
    <cellStyle name="Comma 6 29" xfId="6723"/>
    <cellStyle name="Comma 6 3" xfId="2596"/>
    <cellStyle name="Comma 6 30" xfId="6724"/>
    <cellStyle name="Comma 6 31" xfId="6725"/>
    <cellStyle name="Comma 6 32" xfId="6726"/>
    <cellStyle name="Comma 6 33" xfId="6727"/>
    <cellStyle name="Comma 6 34" xfId="6728"/>
    <cellStyle name="Comma 6 35" xfId="6729"/>
    <cellStyle name="Comma 6 36" xfId="6730"/>
    <cellStyle name="Comma 6 37" xfId="6731"/>
    <cellStyle name="Comma 6 38" xfId="6732"/>
    <cellStyle name="Comma 6 39" xfId="6733"/>
    <cellStyle name="Comma 6 4" xfId="2597"/>
    <cellStyle name="Comma 6 40" xfId="6734"/>
    <cellStyle name="Comma 6 41" xfId="6735"/>
    <cellStyle name="Comma 6 42" xfId="6736"/>
    <cellStyle name="Comma 6 43" xfId="6737"/>
    <cellStyle name="Comma 6 44" xfId="6738"/>
    <cellStyle name="Comma 6 45" xfId="6739"/>
    <cellStyle name="Comma 6 46" xfId="6740"/>
    <cellStyle name="Comma 6 47" xfId="6741"/>
    <cellStyle name="Comma 6 48" xfId="6742"/>
    <cellStyle name="Comma 6 49" xfId="6743"/>
    <cellStyle name="Comma 6 5" xfId="2598"/>
    <cellStyle name="Comma 6 50" xfId="6744"/>
    <cellStyle name="Comma 6 51" xfId="6745"/>
    <cellStyle name="Comma 6 52" xfId="6746"/>
    <cellStyle name="Comma 6 53" xfId="6747"/>
    <cellStyle name="Comma 6 54" xfId="6748"/>
    <cellStyle name="Comma 6 55" xfId="6749"/>
    <cellStyle name="Comma 6 56" xfId="6750"/>
    <cellStyle name="Comma 6 57" xfId="6751"/>
    <cellStyle name="Comma 6 58" xfId="6752"/>
    <cellStyle name="Comma 6 59" xfId="6753"/>
    <cellStyle name="Comma 6 6" xfId="2599"/>
    <cellStyle name="Comma 6 60" xfId="6754"/>
    <cellStyle name="Comma 6 61" xfId="6755"/>
    <cellStyle name="Comma 6 62" xfId="6756"/>
    <cellStyle name="Comma 6 63" xfId="6757"/>
    <cellStyle name="Comma 6 64" xfId="6758"/>
    <cellStyle name="Comma 6 65" xfId="6759"/>
    <cellStyle name="Comma 6 66" xfId="6760"/>
    <cellStyle name="Comma 6 67" xfId="6761"/>
    <cellStyle name="Comma 6 68" xfId="6762"/>
    <cellStyle name="Comma 6 69" xfId="6763"/>
    <cellStyle name="Comma 6 7" xfId="2600"/>
    <cellStyle name="Comma 6 70" xfId="6764"/>
    <cellStyle name="Comma 6 71" xfId="6765"/>
    <cellStyle name="Comma 6 72" xfId="6766"/>
    <cellStyle name="Comma 6 73" xfId="6767"/>
    <cellStyle name="Comma 6 74" xfId="6768"/>
    <cellStyle name="Comma 6 8" xfId="2601"/>
    <cellStyle name="Comma 6 9" xfId="2602"/>
    <cellStyle name="Comma 7" xfId="279"/>
    <cellStyle name="Comma 7 10" xfId="6769"/>
    <cellStyle name="Comma 7 11" xfId="6770"/>
    <cellStyle name="Comma 7 12" xfId="6771"/>
    <cellStyle name="Comma 7 13" xfId="6772"/>
    <cellStyle name="Comma 7 14" xfId="6773"/>
    <cellStyle name="Comma 7 15" xfId="6774"/>
    <cellStyle name="Comma 7 16" xfId="6775"/>
    <cellStyle name="Comma 7 17" xfId="6776"/>
    <cellStyle name="Comma 7 18" xfId="6777"/>
    <cellStyle name="Comma 7 19" xfId="6778"/>
    <cellStyle name="Comma 7 2" xfId="1409"/>
    <cellStyle name="Comma 7 20" xfId="6779"/>
    <cellStyle name="Comma 7 21" xfId="6780"/>
    <cellStyle name="Comma 7 22" xfId="6781"/>
    <cellStyle name="Comma 7 23" xfId="6782"/>
    <cellStyle name="Comma 7 24" xfId="6783"/>
    <cellStyle name="Comma 7 25" xfId="6784"/>
    <cellStyle name="Comma 7 26" xfId="6785"/>
    <cellStyle name="Comma 7 27" xfId="6786"/>
    <cellStyle name="Comma 7 28" xfId="6787"/>
    <cellStyle name="Comma 7 29" xfId="6788"/>
    <cellStyle name="Comma 7 3" xfId="4301"/>
    <cellStyle name="Comma 7 30" xfId="6789"/>
    <cellStyle name="Comma 7 31" xfId="6790"/>
    <cellStyle name="Comma 7 32" xfId="6791"/>
    <cellStyle name="Comma 7 33" xfId="6792"/>
    <cellStyle name="Comma 7 34" xfId="6793"/>
    <cellStyle name="Comma 7 35" xfId="6794"/>
    <cellStyle name="Comma 7 36" xfId="6795"/>
    <cellStyle name="Comma 7 37" xfId="6796"/>
    <cellStyle name="Comma 7 38" xfId="6797"/>
    <cellStyle name="Comma 7 39" xfId="6798"/>
    <cellStyle name="Comma 7 4" xfId="4764"/>
    <cellStyle name="Comma 7 40" xfId="6799"/>
    <cellStyle name="Comma 7 41" xfId="6800"/>
    <cellStyle name="Comma 7 42" xfId="6801"/>
    <cellStyle name="Comma 7 43" xfId="6802"/>
    <cellStyle name="Comma 7 44" xfId="6803"/>
    <cellStyle name="Comma 7 45" xfId="6804"/>
    <cellStyle name="Comma 7 46" xfId="6805"/>
    <cellStyle name="Comma 7 47" xfId="6806"/>
    <cellStyle name="Comma 7 48" xfId="6807"/>
    <cellStyle name="Comma 7 49" xfId="6808"/>
    <cellStyle name="Comma 7 5" xfId="6809"/>
    <cellStyle name="Comma 7 50" xfId="6810"/>
    <cellStyle name="Comma 7 51" xfId="6811"/>
    <cellStyle name="Comma 7 52" xfId="6812"/>
    <cellStyle name="Comma 7 53" xfId="6813"/>
    <cellStyle name="Comma 7 54" xfId="6814"/>
    <cellStyle name="Comma 7 55" xfId="6815"/>
    <cellStyle name="Comma 7 56" xfId="6816"/>
    <cellStyle name="Comma 7 57" xfId="6817"/>
    <cellStyle name="Comma 7 58" xfId="6818"/>
    <cellStyle name="Comma 7 59" xfId="6819"/>
    <cellStyle name="Comma 7 6" xfId="6820"/>
    <cellStyle name="Comma 7 60" xfId="6821"/>
    <cellStyle name="Comma 7 61" xfId="6822"/>
    <cellStyle name="Comma 7 62" xfId="6823"/>
    <cellStyle name="Comma 7 63" xfId="6824"/>
    <cellStyle name="Comma 7 64" xfId="6825"/>
    <cellStyle name="Comma 7 65" xfId="6826"/>
    <cellStyle name="Comma 7 66" xfId="6827"/>
    <cellStyle name="Comma 7 7" xfId="6828"/>
    <cellStyle name="Comma 7 8" xfId="6829"/>
    <cellStyle name="Comma 7 9" xfId="6830"/>
    <cellStyle name="Comma 8" xfId="280"/>
    <cellStyle name="Comma 8 10" xfId="6831"/>
    <cellStyle name="Comma 8 11" xfId="6832"/>
    <cellStyle name="Comma 8 12" xfId="6833"/>
    <cellStyle name="Comma 8 13" xfId="6834"/>
    <cellStyle name="Comma 8 14" xfId="6835"/>
    <cellStyle name="Comma 8 15" xfId="6836"/>
    <cellStyle name="Comma 8 16" xfId="6837"/>
    <cellStyle name="Comma 8 17" xfId="6838"/>
    <cellStyle name="Comma 8 18" xfId="6839"/>
    <cellStyle name="Comma 8 19" xfId="6840"/>
    <cellStyle name="Comma 8 2" xfId="1410"/>
    <cellStyle name="Comma 8 2 2" xfId="2605"/>
    <cellStyle name="Comma 8 2 3" xfId="2743"/>
    <cellStyle name="Comma 8 2 4" xfId="2737"/>
    <cellStyle name="Comma 8 2 5" xfId="2746"/>
    <cellStyle name="Comma 8 2 6" xfId="2734"/>
    <cellStyle name="Comma 8 20" xfId="6841"/>
    <cellStyle name="Comma 8 21" xfId="6842"/>
    <cellStyle name="Comma 8 22" xfId="6843"/>
    <cellStyle name="Comma 8 23" xfId="6844"/>
    <cellStyle name="Comma 8 24" xfId="6845"/>
    <cellStyle name="Comma 8 25" xfId="6846"/>
    <cellStyle name="Comma 8 26" xfId="6847"/>
    <cellStyle name="Comma 8 27" xfId="6848"/>
    <cellStyle name="Comma 8 28" xfId="6849"/>
    <cellStyle name="Comma 8 29" xfId="6850"/>
    <cellStyle name="Comma 8 3" xfId="3548"/>
    <cellStyle name="Comma 8 30" xfId="6851"/>
    <cellStyle name="Comma 8 31" xfId="6852"/>
    <cellStyle name="Comma 8 32" xfId="6853"/>
    <cellStyle name="Comma 8 33" xfId="6854"/>
    <cellStyle name="Comma 8 34" xfId="6855"/>
    <cellStyle name="Comma 8 35" xfId="6856"/>
    <cellStyle name="Comma 8 36" xfId="6857"/>
    <cellStyle name="Comma 8 37" xfId="6858"/>
    <cellStyle name="Comma 8 38" xfId="6859"/>
    <cellStyle name="Comma 8 39" xfId="6860"/>
    <cellStyle name="Comma 8 4" xfId="4302"/>
    <cellStyle name="Comma 8 40" xfId="6861"/>
    <cellStyle name="Comma 8 41" xfId="6862"/>
    <cellStyle name="Comma 8 42" xfId="6863"/>
    <cellStyle name="Comma 8 43" xfId="6864"/>
    <cellStyle name="Comma 8 44" xfId="6865"/>
    <cellStyle name="Comma 8 45" xfId="6866"/>
    <cellStyle name="Comma 8 46" xfId="6867"/>
    <cellStyle name="Comma 8 47" xfId="6868"/>
    <cellStyle name="Comma 8 48" xfId="6869"/>
    <cellStyle name="Comma 8 49" xfId="6870"/>
    <cellStyle name="Comma 8 5" xfId="4763"/>
    <cellStyle name="Comma 8 50" xfId="6871"/>
    <cellStyle name="Comma 8 51" xfId="6872"/>
    <cellStyle name="Comma 8 52" xfId="6873"/>
    <cellStyle name="Comma 8 53" xfId="6874"/>
    <cellStyle name="Comma 8 54" xfId="6875"/>
    <cellStyle name="Comma 8 55" xfId="6876"/>
    <cellStyle name="Comma 8 56" xfId="6877"/>
    <cellStyle name="Comma 8 57" xfId="6878"/>
    <cellStyle name="Comma 8 58" xfId="6879"/>
    <cellStyle name="Comma 8 59" xfId="6880"/>
    <cellStyle name="Comma 8 6" xfId="6881"/>
    <cellStyle name="Comma 8 60" xfId="6882"/>
    <cellStyle name="Comma 8 61" xfId="6883"/>
    <cellStyle name="Comma 8 62" xfId="6884"/>
    <cellStyle name="Comma 8 63" xfId="6885"/>
    <cellStyle name="Comma 8 64" xfId="6886"/>
    <cellStyle name="Comma 8 65" xfId="6887"/>
    <cellStyle name="Comma 8 66" xfId="6888"/>
    <cellStyle name="Comma 8 67" xfId="6889"/>
    <cellStyle name="Comma 8 7" xfId="6890"/>
    <cellStyle name="Comma 8 8" xfId="6891"/>
    <cellStyle name="Comma 8 9" xfId="6892"/>
    <cellStyle name="Comma 8_Estadísticas de Fondos de Pensión mensual" xfId="281"/>
    <cellStyle name="Comma 9" xfId="282"/>
    <cellStyle name="Comma 9 10" xfId="6893"/>
    <cellStyle name="Comma 9 11" xfId="6894"/>
    <cellStyle name="Comma 9 12" xfId="6895"/>
    <cellStyle name="Comma 9 13" xfId="6896"/>
    <cellStyle name="Comma 9 14" xfId="6897"/>
    <cellStyle name="Comma 9 15" xfId="6898"/>
    <cellStyle name="Comma 9 16" xfId="6899"/>
    <cellStyle name="Comma 9 17" xfId="6900"/>
    <cellStyle name="Comma 9 18" xfId="6901"/>
    <cellStyle name="Comma 9 19" xfId="6902"/>
    <cellStyle name="Comma 9 2" xfId="1411"/>
    <cellStyle name="Comma 9 2 2" xfId="2607"/>
    <cellStyle name="Comma 9 2 3" xfId="2745"/>
    <cellStyle name="Comma 9 2 4" xfId="2735"/>
    <cellStyle name="Comma 9 2 5" xfId="2748"/>
    <cellStyle name="Comma 9 2 6" xfId="2732"/>
    <cellStyle name="Comma 9 20" xfId="6903"/>
    <cellStyle name="Comma 9 21" xfId="6904"/>
    <cellStyle name="Comma 9 22" xfId="6905"/>
    <cellStyle name="Comma 9 23" xfId="6906"/>
    <cellStyle name="Comma 9 24" xfId="6907"/>
    <cellStyle name="Comma 9 25" xfId="6908"/>
    <cellStyle name="Comma 9 26" xfId="6909"/>
    <cellStyle name="Comma 9 27" xfId="6910"/>
    <cellStyle name="Comma 9 28" xfId="6911"/>
    <cellStyle name="Comma 9 29" xfId="6912"/>
    <cellStyle name="Comma 9 3" xfId="4303"/>
    <cellStyle name="Comma 9 30" xfId="6913"/>
    <cellStyle name="Comma 9 31" xfId="6914"/>
    <cellStyle name="Comma 9 32" xfId="6915"/>
    <cellStyle name="Comma 9 33" xfId="6916"/>
    <cellStyle name="Comma 9 34" xfId="6917"/>
    <cellStyle name="Comma 9 35" xfId="6918"/>
    <cellStyle name="Comma 9 36" xfId="6919"/>
    <cellStyle name="Comma 9 37" xfId="6920"/>
    <cellStyle name="Comma 9 38" xfId="6921"/>
    <cellStyle name="Comma 9 39" xfId="6922"/>
    <cellStyle name="Comma 9 4" xfId="4467"/>
    <cellStyle name="Comma 9 40" xfId="6923"/>
    <cellStyle name="Comma 9 41" xfId="6924"/>
    <cellStyle name="Comma 9 42" xfId="6925"/>
    <cellStyle name="Comma 9 43" xfId="6926"/>
    <cellStyle name="Comma 9 44" xfId="6927"/>
    <cellStyle name="Comma 9 45" xfId="6928"/>
    <cellStyle name="Comma 9 46" xfId="6929"/>
    <cellStyle name="Comma 9 47" xfId="6930"/>
    <cellStyle name="Comma 9 48" xfId="6931"/>
    <cellStyle name="Comma 9 49" xfId="6932"/>
    <cellStyle name="Comma 9 5" xfId="6933"/>
    <cellStyle name="Comma 9 50" xfId="6934"/>
    <cellStyle name="Comma 9 51" xfId="6935"/>
    <cellStyle name="Comma 9 52" xfId="6936"/>
    <cellStyle name="Comma 9 53" xfId="6937"/>
    <cellStyle name="Comma 9 54" xfId="6938"/>
    <cellStyle name="Comma 9 55" xfId="6939"/>
    <cellStyle name="Comma 9 56" xfId="6940"/>
    <cellStyle name="Comma 9 57" xfId="6941"/>
    <cellStyle name="Comma 9 58" xfId="6942"/>
    <cellStyle name="Comma 9 59" xfId="6943"/>
    <cellStyle name="Comma 9 6" xfId="6944"/>
    <cellStyle name="Comma 9 60" xfId="6945"/>
    <cellStyle name="Comma 9 61" xfId="6946"/>
    <cellStyle name="Comma 9 62" xfId="6947"/>
    <cellStyle name="Comma 9 63" xfId="6948"/>
    <cellStyle name="Comma 9 64" xfId="6949"/>
    <cellStyle name="Comma 9 65" xfId="6950"/>
    <cellStyle name="Comma 9 66" xfId="6951"/>
    <cellStyle name="Comma 9 7" xfId="6952"/>
    <cellStyle name="Comma 9 8" xfId="6953"/>
    <cellStyle name="Comma 9 9" xfId="6954"/>
    <cellStyle name="Comma[mine]" xfId="2608"/>
    <cellStyle name="Comma_231-03" xfId="1412"/>
    <cellStyle name="Comma0" xfId="2609"/>
    <cellStyle name="Currency 2" xfId="283"/>
    <cellStyle name="Currency 2 2" xfId="1413"/>
    <cellStyle name="Currency 2 3" xfId="4304"/>
    <cellStyle name="Currency 2 4" xfId="4466"/>
    <cellStyle name="Currency0" xfId="2610"/>
    <cellStyle name="Data" xfId="2611"/>
    <cellStyle name="Date" xfId="284"/>
    <cellStyle name="Date 2" xfId="1414"/>
    <cellStyle name="Date 2 2" xfId="2612"/>
    <cellStyle name="Date 2 3" xfId="4898"/>
    <cellStyle name="Date 2 4" xfId="5556"/>
    <cellStyle name="Date 3" xfId="2749"/>
    <cellStyle name="Date 4" xfId="2731"/>
    <cellStyle name="Date 5" xfId="2752"/>
    <cellStyle name="Date 6" xfId="2729"/>
    <cellStyle name="Date 7" xfId="3549"/>
    <cellStyle name="Date 8" xfId="4305"/>
    <cellStyle name="Date 9" xfId="4465"/>
    <cellStyle name="Encabezado 4 2" xfId="285"/>
    <cellStyle name="Encabezado 4 2 2" xfId="1415"/>
    <cellStyle name="Encabezado 4 2 2 2" xfId="3997"/>
    <cellStyle name="Encabezado 4 2 3" xfId="4306"/>
    <cellStyle name="Encabezado 4 2 4" xfId="4762"/>
    <cellStyle name="Encabezado 4 3" xfId="909"/>
    <cellStyle name="Encabezado 4 3 2" xfId="1416"/>
    <cellStyle name="Encabezado 4 3 2 2" xfId="3998"/>
    <cellStyle name="Encabezado 4 3 3" xfId="4307"/>
    <cellStyle name="Encabezado 4 3 4" xfId="4761"/>
    <cellStyle name="Encabezado 4 4" xfId="910"/>
    <cellStyle name="Encabezado 4 4 2" xfId="1417"/>
    <cellStyle name="Encabezado 4 4 2 2" xfId="3999"/>
    <cellStyle name="Encabezado 4 4 3" xfId="4308"/>
    <cellStyle name="Encabezado 4 4 4" xfId="4464"/>
    <cellStyle name="Encabezado 4 5" xfId="3550"/>
    <cellStyle name="Énfasis1 2" xfId="286"/>
    <cellStyle name="Énfasis1 2 2" xfId="911"/>
    <cellStyle name="Énfasis1 2 2 2" xfId="1419"/>
    <cellStyle name="Énfasis1 2 2 2 2" xfId="4000"/>
    <cellStyle name="Énfasis1 2 3" xfId="4310"/>
    <cellStyle name="Énfasis1 2 4" xfId="4760"/>
    <cellStyle name="Énfasis1 3" xfId="912"/>
    <cellStyle name="Énfasis1 3 2" xfId="1420"/>
    <cellStyle name="Énfasis1 3 2 2" xfId="4001"/>
    <cellStyle name="Énfasis1 3 3" xfId="4311"/>
    <cellStyle name="Énfasis1 3 4" xfId="4759"/>
    <cellStyle name="Énfasis1 4" xfId="913"/>
    <cellStyle name="Énfasis1 4 2" xfId="1421"/>
    <cellStyle name="Énfasis1 4 2 2" xfId="4002"/>
    <cellStyle name="Énfasis1 4 3" xfId="4312"/>
    <cellStyle name="Énfasis1 4 4" xfId="4462"/>
    <cellStyle name="Énfasis1 5" xfId="1418"/>
    <cellStyle name="Énfasis1 5 2" xfId="3551"/>
    <cellStyle name="Énfasis1 6" xfId="4309"/>
    <cellStyle name="Énfasis1 7" xfId="4463"/>
    <cellStyle name="Énfasis2 2" xfId="287"/>
    <cellStyle name="Énfasis2 2 2" xfId="914"/>
    <cellStyle name="Énfasis2 2 2 2" xfId="1423"/>
    <cellStyle name="Énfasis2 2 2 2 2" xfId="4003"/>
    <cellStyle name="Énfasis2 2 3" xfId="4314"/>
    <cellStyle name="Énfasis2 2 4" xfId="4758"/>
    <cellStyle name="Énfasis2 3" xfId="915"/>
    <cellStyle name="Énfasis2 3 2" xfId="1424"/>
    <cellStyle name="Énfasis2 3 2 2" xfId="4004"/>
    <cellStyle name="Énfasis2 3 3" xfId="4315"/>
    <cellStyle name="Énfasis2 3 4" xfId="4757"/>
    <cellStyle name="Énfasis2 4" xfId="916"/>
    <cellStyle name="Énfasis2 4 2" xfId="1425"/>
    <cellStyle name="Énfasis2 4 2 2" xfId="4005"/>
    <cellStyle name="Énfasis2 4 3" xfId="4316"/>
    <cellStyle name="Énfasis2 4 4" xfId="4756"/>
    <cellStyle name="Énfasis2 5" xfId="1422"/>
    <cellStyle name="Énfasis2 5 2" xfId="3552"/>
    <cellStyle name="Énfasis2 6" xfId="4313"/>
    <cellStyle name="Énfasis2 7" xfId="4461"/>
    <cellStyle name="Énfasis3 2" xfId="288"/>
    <cellStyle name="Énfasis3 2 2" xfId="917"/>
    <cellStyle name="Énfasis3 2 2 2" xfId="1427"/>
    <cellStyle name="Énfasis3 2 2 2 2" xfId="4006"/>
    <cellStyle name="Énfasis3 2 3" xfId="4318"/>
    <cellStyle name="Énfasis3 2 4" xfId="4755"/>
    <cellStyle name="Énfasis3 3" xfId="918"/>
    <cellStyle name="Énfasis3 3 2" xfId="1428"/>
    <cellStyle name="Énfasis3 3 2 2" xfId="4007"/>
    <cellStyle name="Énfasis3 3 3" xfId="4319"/>
    <cellStyle name="Énfasis3 3 4" xfId="4458"/>
    <cellStyle name="Énfasis3 4" xfId="919"/>
    <cellStyle name="Énfasis3 4 2" xfId="1429"/>
    <cellStyle name="Énfasis3 4 2 2" xfId="4008"/>
    <cellStyle name="Énfasis3 4 3" xfId="4320"/>
    <cellStyle name="Énfasis3 4 4" xfId="4754"/>
    <cellStyle name="Énfasis3 5" xfId="1426"/>
    <cellStyle name="Énfasis3 5 2" xfId="3553"/>
    <cellStyle name="Énfasis3 6" xfId="4317"/>
    <cellStyle name="Énfasis3 7" xfId="4459"/>
    <cellStyle name="Énfasis4 2" xfId="289"/>
    <cellStyle name="Énfasis4 2 2" xfId="920"/>
    <cellStyle name="Énfasis4 2 2 2" xfId="1431"/>
    <cellStyle name="Énfasis4 2 2 2 2" xfId="4009"/>
    <cellStyle name="Énfasis4 2 3" xfId="4322"/>
    <cellStyle name="Énfasis4 2 4" xfId="4753"/>
    <cellStyle name="Énfasis4 3" xfId="921"/>
    <cellStyle name="Énfasis4 3 2" xfId="1432"/>
    <cellStyle name="Énfasis4 3 2 2" xfId="4010"/>
    <cellStyle name="Énfasis4 3 3" xfId="4323"/>
    <cellStyle name="Énfasis4 3 4" xfId="4456"/>
    <cellStyle name="Énfasis4 4" xfId="922"/>
    <cellStyle name="Énfasis4 4 2" xfId="1433"/>
    <cellStyle name="Énfasis4 4 2 2" xfId="4011"/>
    <cellStyle name="Énfasis4 4 3" xfId="4324"/>
    <cellStyle name="Énfasis4 4 4" xfId="4454"/>
    <cellStyle name="Énfasis4 5" xfId="1430"/>
    <cellStyle name="Énfasis4 5 2" xfId="3554"/>
    <cellStyle name="Énfasis4 6" xfId="4321"/>
    <cellStyle name="Énfasis4 7" xfId="4457"/>
    <cellStyle name="Énfasis5 2" xfId="290"/>
    <cellStyle name="Énfasis5 2 2" xfId="923"/>
    <cellStyle name="Énfasis5 2 2 2" xfId="1435"/>
    <cellStyle name="Énfasis5 2 2 2 2" xfId="4012"/>
    <cellStyle name="Énfasis5 2 3" xfId="4326"/>
    <cellStyle name="Énfasis5 2 4" xfId="4751"/>
    <cellStyle name="Énfasis5 3" xfId="924"/>
    <cellStyle name="Énfasis5 3 2" xfId="1436"/>
    <cellStyle name="Énfasis5 3 2 2" xfId="4013"/>
    <cellStyle name="Énfasis5 3 3" xfId="4327"/>
    <cellStyle name="Énfasis5 3 4" xfId="4453"/>
    <cellStyle name="Énfasis5 4" xfId="925"/>
    <cellStyle name="Énfasis5 4 2" xfId="1437"/>
    <cellStyle name="Énfasis5 4 2 2" xfId="4014"/>
    <cellStyle name="Énfasis5 4 3" xfId="4328"/>
    <cellStyle name="Énfasis5 4 4" xfId="4452"/>
    <cellStyle name="Énfasis5 5" xfId="1434"/>
    <cellStyle name="Énfasis5 5 2" xfId="3555"/>
    <cellStyle name="Énfasis5 6" xfId="4325"/>
    <cellStyle name="Énfasis5 7" xfId="4752"/>
    <cellStyle name="Énfasis6 2" xfId="291"/>
    <cellStyle name="Énfasis6 2 2" xfId="926"/>
    <cellStyle name="Énfasis6 2 2 2" xfId="1439"/>
    <cellStyle name="Énfasis6 2 2 2 2" xfId="4015"/>
    <cellStyle name="Énfasis6 2 3" xfId="4330"/>
    <cellStyle name="Énfasis6 2 4" xfId="4749"/>
    <cellStyle name="Énfasis6 3" xfId="927"/>
    <cellStyle name="Énfasis6 3 2" xfId="1440"/>
    <cellStyle name="Énfasis6 3 2 2" xfId="4016"/>
    <cellStyle name="Énfasis6 3 3" xfId="4331"/>
    <cellStyle name="Énfasis6 3 4" xfId="4451"/>
    <cellStyle name="Énfasis6 4" xfId="928"/>
    <cellStyle name="Énfasis6 4 2" xfId="1441"/>
    <cellStyle name="Énfasis6 4 2 2" xfId="4017"/>
    <cellStyle name="Énfasis6 4 3" xfId="4332"/>
    <cellStyle name="Énfasis6 4 4" xfId="4450"/>
    <cellStyle name="Énfasis6 5" xfId="1438"/>
    <cellStyle name="Énfasis6 5 2" xfId="3556"/>
    <cellStyle name="Énfasis6 6" xfId="4329"/>
    <cellStyle name="Énfasis6 7" xfId="4750"/>
    <cellStyle name="Entrada 2" xfId="292"/>
    <cellStyle name="Entrada 2 2" xfId="929"/>
    <cellStyle name="Entrada 2 2 2" xfId="1442"/>
    <cellStyle name="Entrada 2 2 2 2" xfId="4018"/>
    <cellStyle name="Entrada 2 3" xfId="4333"/>
    <cellStyle name="Entrada 2 4" xfId="4748"/>
    <cellStyle name="Entrada 3" xfId="930"/>
    <cellStyle name="Entrada 3 2" xfId="1443"/>
    <cellStyle name="Entrada 3 2 2" xfId="4019"/>
    <cellStyle name="Entrada 3 3" xfId="4334"/>
    <cellStyle name="Entrada 3 4" xfId="4747"/>
    <cellStyle name="Entrada 4" xfId="931"/>
    <cellStyle name="Entrada 4 2" xfId="1444"/>
    <cellStyle name="Entrada 4 2 2" xfId="4020"/>
    <cellStyle name="Entrada 4 3" xfId="4335"/>
    <cellStyle name="Entrada 4 4" xfId="4449"/>
    <cellStyle name="Entrada 5" xfId="3557"/>
    <cellStyle name="Estilo 1" xfId="293"/>
    <cellStyle name="Estilo 1 10" xfId="1446"/>
    <cellStyle name="Estilo 1 10 2" xfId="2174"/>
    <cellStyle name="Estilo 1 11" xfId="1447"/>
    <cellStyle name="Estilo 1 11 2" xfId="2175"/>
    <cellStyle name="Estilo 1 12" xfId="1448"/>
    <cellStyle name="Estilo 1 12 2" xfId="2176"/>
    <cellStyle name="Estilo 1 13" xfId="2177"/>
    <cellStyle name="Estilo 1 14" xfId="3558"/>
    <cellStyle name="Estilo 1 15" xfId="4336"/>
    <cellStyle name="Estilo 1 16" xfId="4448"/>
    <cellStyle name="Estilo 1 2" xfId="1445"/>
    <cellStyle name="Estilo 1 2 2" xfId="1449"/>
    <cellStyle name="Estilo 1 2 2 2" xfId="2178"/>
    <cellStyle name="Estilo 1 2 3" xfId="2179"/>
    <cellStyle name="Estilo 1 3" xfId="1450"/>
    <cellStyle name="Estilo 1 3 2" xfId="1451"/>
    <cellStyle name="Estilo 1 3 2 2" xfId="2180"/>
    <cellStyle name="Estilo 1 3 3" xfId="2181"/>
    <cellStyle name="Estilo 1 4" xfId="1452"/>
    <cellStyle name="Estilo 1 4 2" xfId="1453"/>
    <cellStyle name="Estilo 1 4 2 2" xfId="2182"/>
    <cellStyle name="Estilo 1 4 3" xfId="2183"/>
    <cellStyle name="Estilo 1 5" xfId="1454"/>
    <cellStyle name="Estilo 1 5 2" xfId="1455"/>
    <cellStyle name="Estilo 1 5 2 2" xfId="2184"/>
    <cellStyle name="Estilo 1 5 3" xfId="2185"/>
    <cellStyle name="Estilo 1 6" xfId="1456"/>
    <cellStyle name="Estilo 1 6 2" xfId="1457"/>
    <cellStyle name="Estilo 1 6 2 2" xfId="2186"/>
    <cellStyle name="Estilo 1 6 3" xfId="2187"/>
    <cellStyle name="Estilo 1 7" xfId="1458"/>
    <cellStyle name="Estilo 1 7 2" xfId="1459"/>
    <cellStyle name="Estilo 1 7 2 2" xfId="2188"/>
    <cellStyle name="Estilo 1 7 3" xfId="2189"/>
    <cellStyle name="Estilo 1 8" xfId="1460"/>
    <cellStyle name="Estilo 1 8 2" xfId="1461"/>
    <cellStyle name="Estilo 1 8 2 2" xfId="2190"/>
    <cellStyle name="Estilo 1 8 3" xfId="2191"/>
    <cellStyle name="Estilo 1 9" xfId="1462"/>
    <cellStyle name="Estilo 1 9 2" xfId="2192"/>
    <cellStyle name="Euro" xfId="294"/>
    <cellStyle name="Euro 10" xfId="3559"/>
    <cellStyle name="Euro 11" xfId="4339"/>
    <cellStyle name="Euro 12" xfId="4746"/>
    <cellStyle name="Euro 13" xfId="6955"/>
    <cellStyle name="Euro 14" xfId="6956"/>
    <cellStyle name="Euro 15" xfId="6957"/>
    <cellStyle name="Euro 16" xfId="6958"/>
    <cellStyle name="Euro 17" xfId="6959"/>
    <cellStyle name="Euro 18" xfId="6960"/>
    <cellStyle name="Euro 19" xfId="6961"/>
    <cellStyle name="Euro 2" xfId="932"/>
    <cellStyle name="Euro 2 2" xfId="2193"/>
    <cellStyle name="Euro 2 2 2" xfId="2613"/>
    <cellStyle name="Euro 2 2 3" xfId="4899"/>
    <cellStyle name="Euro 2 2 4" xfId="5557"/>
    <cellStyle name="Euro 2 3" xfId="2750"/>
    <cellStyle name="Euro 2 4" xfId="2730"/>
    <cellStyle name="Euro 2 5" xfId="2753"/>
    <cellStyle name="Euro 2 6" xfId="2728"/>
    <cellStyle name="Euro 2 7" xfId="4021"/>
    <cellStyle name="Euro 2 8" xfId="4689"/>
    <cellStyle name="Euro 2 9" xfId="4669"/>
    <cellStyle name="Euro 20" xfId="6962"/>
    <cellStyle name="Euro 21" xfId="6963"/>
    <cellStyle name="Euro 22" xfId="6964"/>
    <cellStyle name="Euro 23" xfId="6965"/>
    <cellStyle name="Euro 24" xfId="6966"/>
    <cellStyle name="Euro 25" xfId="6967"/>
    <cellStyle name="Euro 26" xfId="6968"/>
    <cellStyle name="Euro 27" xfId="6969"/>
    <cellStyle name="Euro 28" xfId="6970"/>
    <cellStyle name="Euro 29" xfId="6971"/>
    <cellStyle name="Euro 3" xfId="1463"/>
    <cellStyle name="Euro 3 2" xfId="2194"/>
    <cellStyle name="Euro 3 3" xfId="4690"/>
    <cellStyle name="Euro 3 4" xfId="4668"/>
    <cellStyle name="Euro 30" xfId="6972"/>
    <cellStyle name="Euro 31" xfId="6973"/>
    <cellStyle name="Euro 32" xfId="6974"/>
    <cellStyle name="Euro 33" xfId="6975"/>
    <cellStyle name="Euro 34" xfId="6976"/>
    <cellStyle name="Euro 35" xfId="6977"/>
    <cellStyle name="Euro 36" xfId="6978"/>
    <cellStyle name="Euro 37" xfId="6979"/>
    <cellStyle name="Euro 38" xfId="6980"/>
    <cellStyle name="Euro 39" xfId="6981"/>
    <cellStyle name="Euro 4" xfId="2195"/>
    <cellStyle name="Euro 40" xfId="6982"/>
    <cellStyle name="Euro 41" xfId="6983"/>
    <cellStyle name="Euro 42" xfId="6984"/>
    <cellStyle name="Euro 43" xfId="6985"/>
    <cellStyle name="Euro 44" xfId="6986"/>
    <cellStyle name="Euro 45" xfId="6987"/>
    <cellStyle name="Euro 46" xfId="6988"/>
    <cellStyle name="Euro 47" xfId="6989"/>
    <cellStyle name="Euro 48" xfId="6990"/>
    <cellStyle name="Euro 49" xfId="6991"/>
    <cellStyle name="Euro 5" xfId="2509"/>
    <cellStyle name="Euro 50" xfId="6992"/>
    <cellStyle name="Euro 51" xfId="6993"/>
    <cellStyle name="Euro 52" xfId="6994"/>
    <cellStyle name="Euro 53" xfId="6995"/>
    <cellStyle name="Euro 54" xfId="6996"/>
    <cellStyle name="Euro 55" xfId="6997"/>
    <cellStyle name="Euro 56" xfId="6998"/>
    <cellStyle name="Euro 57" xfId="6999"/>
    <cellStyle name="Euro 58" xfId="7000"/>
    <cellStyle name="Euro 59" xfId="7001"/>
    <cellStyle name="Euro 6" xfId="2677"/>
    <cellStyle name="Euro 60" xfId="7002"/>
    <cellStyle name="Euro 61" xfId="7003"/>
    <cellStyle name="Euro 62" xfId="7004"/>
    <cellStyle name="Euro 63" xfId="7005"/>
    <cellStyle name="Euro 64" xfId="7006"/>
    <cellStyle name="Euro 65" xfId="7007"/>
    <cellStyle name="Euro 66" xfId="7008"/>
    <cellStyle name="Euro 67" xfId="7009"/>
    <cellStyle name="Euro 68" xfId="7010"/>
    <cellStyle name="Euro 69" xfId="7011"/>
    <cellStyle name="Euro 7" xfId="2823"/>
    <cellStyle name="Euro 70" xfId="7012"/>
    <cellStyle name="Euro 71" xfId="7013"/>
    <cellStyle name="Euro 72" xfId="7014"/>
    <cellStyle name="Euro 73" xfId="7015"/>
    <cellStyle name="Euro 74" xfId="7016"/>
    <cellStyle name="Euro 75" xfId="7017"/>
    <cellStyle name="Euro 76" xfId="7018"/>
    <cellStyle name="Euro 77" xfId="7019"/>
    <cellStyle name="Euro 8" xfId="2859"/>
    <cellStyle name="Euro 9" xfId="2876"/>
    <cellStyle name="Excel.Chart" xfId="2614"/>
    <cellStyle name="Explanatory Text" xfId="295"/>
    <cellStyle name="F2" xfId="2615"/>
    <cellStyle name="F3" xfId="2616"/>
    <cellStyle name="F4" xfId="2617"/>
    <cellStyle name="F5" xfId="2618"/>
    <cellStyle name="F6" xfId="2619"/>
    <cellStyle name="F7" xfId="2620"/>
    <cellStyle name="F8" xfId="2621"/>
    <cellStyle name="Fecha" xfId="2622"/>
    <cellStyle name="Fijo" xfId="2623"/>
    <cellStyle name="Fixed" xfId="296"/>
    <cellStyle name="Fixed 10" xfId="4745"/>
    <cellStyle name="Fixed 2" xfId="1464"/>
    <cellStyle name="Fixed 3" xfId="2624"/>
    <cellStyle name="Fixed 4" xfId="2754"/>
    <cellStyle name="Fixed 5" xfId="2727"/>
    <cellStyle name="Fixed 6" xfId="2757"/>
    <cellStyle name="Fixed 7" xfId="2516"/>
    <cellStyle name="Fixed 8" xfId="3560"/>
    <cellStyle name="Fixed 9" xfId="4341"/>
    <cellStyle name="Fixo" xfId="2625"/>
    <cellStyle name="Good" xfId="297"/>
    <cellStyle name="Good 2" xfId="1937"/>
    <cellStyle name="Good 2 2" xfId="3561"/>
    <cellStyle name="Good 3" xfId="4659"/>
    <cellStyle name="Good 4" xfId="4675"/>
    <cellStyle name="Grey" xfId="298"/>
    <cellStyle name="Grey 2" xfId="1465"/>
    <cellStyle name="Grey 2 2" xfId="3562"/>
    <cellStyle name="Grey 3" xfId="4342"/>
    <cellStyle name="Grey 4" xfId="4446"/>
    <cellStyle name="HEADER" xfId="299"/>
    <cellStyle name="HEADER 2" xfId="1466"/>
    <cellStyle name="HEADER 2 2" xfId="3563"/>
    <cellStyle name="HEADER 3" xfId="4343"/>
    <cellStyle name="HEADER 4" xfId="4744"/>
    <cellStyle name="Heading 1" xfId="300"/>
    <cellStyle name="Heading 2" xfId="301"/>
    <cellStyle name="Heading 3" xfId="302"/>
    <cellStyle name="Heading 4" xfId="303"/>
    <cellStyle name="Heading1" xfId="304"/>
    <cellStyle name="Heading1 10" xfId="4444"/>
    <cellStyle name="Heading1 2" xfId="1467"/>
    <cellStyle name="Heading1 3" xfId="2626"/>
    <cellStyle name="Heading1 4" xfId="2755"/>
    <cellStyle name="Heading1 5" xfId="2725"/>
    <cellStyle name="Heading1 6" xfId="2758"/>
    <cellStyle name="Heading1 7" xfId="2518"/>
    <cellStyle name="Heading1 8" xfId="3564"/>
    <cellStyle name="Heading1 9" xfId="4345"/>
    <cellStyle name="Heading2" xfId="305"/>
    <cellStyle name="Heading2 10" xfId="4743"/>
    <cellStyle name="Heading2 2" xfId="1468"/>
    <cellStyle name="Heading2 3" xfId="2627"/>
    <cellStyle name="Heading2 4" xfId="2756"/>
    <cellStyle name="Heading2 5" xfId="2720"/>
    <cellStyle name="Heading2 6" xfId="2763"/>
    <cellStyle name="Heading2 7" xfId="2536"/>
    <cellStyle name="Heading2 8" xfId="3565"/>
    <cellStyle name="Heading2 9" xfId="4346"/>
    <cellStyle name="HIGHLIGHT" xfId="306"/>
    <cellStyle name="HIGHLIGHT 2" xfId="1469"/>
    <cellStyle name="HIGHLIGHT 2 2" xfId="3566"/>
    <cellStyle name="HIGHLIGHT 3" xfId="4347"/>
    <cellStyle name="HIGHLIGHT 4" xfId="4742"/>
    <cellStyle name="Hipervínculo" xfId="2706"/>
    <cellStyle name="Hipervínculo 2" xfId="7020"/>
    <cellStyle name="Hipervínculo 2 10" xfId="7021"/>
    <cellStyle name="Hipervínculo 2 11" xfId="7022"/>
    <cellStyle name="Hipervínculo 2 12" xfId="7023"/>
    <cellStyle name="Hipervínculo 2 13" xfId="7024"/>
    <cellStyle name="Hipervínculo 2 14" xfId="7025"/>
    <cellStyle name="Hipervínculo 2 15" xfId="7026"/>
    <cellStyle name="Hipervínculo 2 16" xfId="7027"/>
    <cellStyle name="Hipervínculo 2 17" xfId="7028"/>
    <cellStyle name="Hipervínculo 2 18" xfId="7029"/>
    <cellStyle name="Hipervínculo 2 19" xfId="7030"/>
    <cellStyle name="Hipervínculo 2 2" xfId="7031"/>
    <cellStyle name="Hipervínculo 2 20" xfId="7032"/>
    <cellStyle name="Hipervínculo 2 21" xfId="7033"/>
    <cellStyle name="Hipervínculo 2 22" xfId="7034"/>
    <cellStyle name="Hipervínculo 2 23" xfId="7035"/>
    <cellStyle name="Hipervínculo 2 24" xfId="7036"/>
    <cellStyle name="Hipervínculo 2 25" xfId="7037"/>
    <cellStyle name="Hipervínculo 2 26" xfId="7038"/>
    <cellStyle name="Hipervínculo 2 27" xfId="7039"/>
    <cellStyle name="Hipervínculo 2 28" xfId="7040"/>
    <cellStyle name="Hipervínculo 2 29" xfId="7041"/>
    <cellStyle name="Hipervínculo 2 3" xfId="7042"/>
    <cellStyle name="Hipervínculo 2 30" xfId="7043"/>
    <cellStyle name="Hipervínculo 2 31" xfId="7044"/>
    <cellStyle name="Hipervínculo 2 32" xfId="7045"/>
    <cellStyle name="Hipervínculo 2 33" xfId="7046"/>
    <cellStyle name="Hipervínculo 2 34" xfId="7047"/>
    <cellStyle name="Hipervínculo 2 35" xfId="7048"/>
    <cellStyle name="Hipervínculo 2 36" xfId="7049"/>
    <cellStyle name="Hipervínculo 2 37" xfId="7050"/>
    <cellStyle name="Hipervínculo 2 38" xfId="7051"/>
    <cellStyle name="Hipervínculo 2 39" xfId="7052"/>
    <cellStyle name="Hipervínculo 2 4" xfId="7053"/>
    <cellStyle name="Hipervínculo 2 40" xfId="7054"/>
    <cellStyle name="Hipervínculo 2 41" xfId="7055"/>
    <cellStyle name="Hipervínculo 2 42" xfId="7056"/>
    <cellStyle name="Hipervínculo 2 43" xfId="7057"/>
    <cellStyle name="Hipervínculo 2 44" xfId="7058"/>
    <cellStyle name="Hipervínculo 2 45" xfId="7059"/>
    <cellStyle name="Hipervínculo 2 46" xfId="7060"/>
    <cellStyle name="Hipervínculo 2 47" xfId="7061"/>
    <cellStyle name="Hipervínculo 2 48" xfId="7062"/>
    <cellStyle name="Hipervínculo 2 49" xfId="7063"/>
    <cellStyle name="Hipervínculo 2 5" xfId="7064"/>
    <cellStyle name="Hipervínculo 2 50" xfId="7065"/>
    <cellStyle name="Hipervínculo 2 51" xfId="7066"/>
    <cellStyle name="Hipervínculo 2 52" xfId="7067"/>
    <cellStyle name="Hipervínculo 2 53" xfId="7068"/>
    <cellStyle name="Hipervínculo 2 54" xfId="7069"/>
    <cellStyle name="Hipervínculo 2 55" xfId="7070"/>
    <cellStyle name="Hipervínculo 2 56" xfId="7071"/>
    <cellStyle name="Hipervínculo 2 57" xfId="7072"/>
    <cellStyle name="Hipervínculo 2 58" xfId="7073"/>
    <cellStyle name="Hipervínculo 2 59" xfId="7074"/>
    <cellStyle name="Hipervínculo 2 6" xfId="7075"/>
    <cellStyle name="Hipervínculo 2 60" xfId="7076"/>
    <cellStyle name="Hipervínculo 2 61" xfId="7077"/>
    <cellStyle name="Hipervínculo 2 62" xfId="7078"/>
    <cellStyle name="Hipervínculo 2 7" xfId="7079"/>
    <cellStyle name="Hipervínculo 2 8" xfId="7080"/>
    <cellStyle name="Hipervínculo 2 9" xfId="7081"/>
    <cellStyle name="Hipervínculo visitado" xfId="2628"/>
    <cellStyle name="Hipervínculo_10-01-03 2003 2003 NUEVOS RON -NUEVOS INTERESES" xfId="2629"/>
    <cellStyle name="Hyperlink 2" xfId="2630"/>
    <cellStyle name="Hyperlink seguido_NFGC_SPE_1995_2003" xfId="2631"/>
    <cellStyle name="Hyperlink_Emisiones de bonos 2006-2007 rev (Agosto-07)" xfId="1470"/>
    <cellStyle name="imf-one decimal" xfId="307"/>
    <cellStyle name="imf-one decimal 2" xfId="1471"/>
    <cellStyle name="imf-one decimal 2 2" xfId="3567"/>
    <cellStyle name="imf-one decimal 3" xfId="4348"/>
    <cellStyle name="imf-one decimal 4" xfId="4443"/>
    <cellStyle name="imf-zero decimal" xfId="308"/>
    <cellStyle name="imf-zero decimal 2" xfId="1472"/>
    <cellStyle name="imf-zero decimal 2 2" xfId="3568"/>
    <cellStyle name="imf-zero decimal 3" xfId="4349"/>
    <cellStyle name="imf-zero decimal 4" xfId="4741"/>
    <cellStyle name="Incorrecto 2" xfId="309"/>
    <cellStyle name="Incorrecto 2 2" xfId="933"/>
    <cellStyle name="Incorrecto 2 2 2" xfId="1474"/>
    <cellStyle name="Incorrecto 2 2 2 2" xfId="4022"/>
    <cellStyle name="Incorrecto 2 3" xfId="4351"/>
    <cellStyle name="Incorrecto 2 4" xfId="4442"/>
    <cellStyle name="Incorrecto 3" xfId="934"/>
    <cellStyle name="Incorrecto 3 2" xfId="1475"/>
    <cellStyle name="Incorrecto 3 2 2" xfId="4023"/>
    <cellStyle name="Incorrecto 3 3" xfId="4352"/>
    <cellStyle name="Incorrecto 3 4" xfId="4441"/>
    <cellStyle name="Incorrecto 4" xfId="935"/>
    <cellStyle name="Incorrecto 4 2" xfId="1476"/>
    <cellStyle name="Incorrecto 4 2 2" xfId="4024"/>
    <cellStyle name="Incorrecto 4 3" xfId="4353"/>
    <cellStyle name="Incorrecto 4 4" xfId="4739"/>
    <cellStyle name="Incorrecto 5" xfId="1473"/>
    <cellStyle name="Incorrecto 5 2" xfId="3569"/>
    <cellStyle name="Incorrecto 6" xfId="4350"/>
    <cellStyle name="Incorrecto 7" xfId="4740"/>
    <cellStyle name="Input" xfId="310"/>
    <cellStyle name="Input [yellow]" xfId="311"/>
    <cellStyle name="Input [yellow] 2" xfId="1477"/>
    <cellStyle name="Input [yellow] 2 2" xfId="3571"/>
    <cellStyle name="Input [yellow] 3" xfId="4354"/>
    <cellStyle name="Input [yellow] 4" xfId="4738"/>
    <cellStyle name="Input 2" xfId="1938"/>
    <cellStyle name="Input 2 2" xfId="3570"/>
    <cellStyle name="Input 3" xfId="4661"/>
    <cellStyle name="Input 4" xfId="5034"/>
    <cellStyle name="Input_Sheet5" xfId="1478"/>
    <cellStyle name="Linked Cell" xfId="312"/>
    <cellStyle name="MacroCode" xfId="313"/>
    <cellStyle name="MacroCode 10" xfId="7082"/>
    <cellStyle name="MacroCode 11" xfId="7083"/>
    <cellStyle name="MacroCode 12" xfId="7084"/>
    <cellStyle name="MacroCode 13" xfId="7085"/>
    <cellStyle name="MacroCode 14" xfId="7086"/>
    <cellStyle name="MacroCode 15" xfId="7087"/>
    <cellStyle name="MacroCode 16" xfId="7088"/>
    <cellStyle name="MacroCode 17" xfId="7089"/>
    <cellStyle name="MacroCode 18" xfId="7090"/>
    <cellStyle name="MacroCode 19" xfId="7091"/>
    <cellStyle name="MacroCode 2" xfId="1479"/>
    <cellStyle name="MacroCode 2 2" xfId="3572"/>
    <cellStyle name="MacroCode 20" xfId="7092"/>
    <cellStyle name="MacroCode 21" xfId="7093"/>
    <cellStyle name="MacroCode 22" xfId="7094"/>
    <cellStyle name="MacroCode 23" xfId="7095"/>
    <cellStyle name="MacroCode 24" xfId="7096"/>
    <cellStyle name="MacroCode 25" xfId="7097"/>
    <cellStyle name="MacroCode 26" xfId="7098"/>
    <cellStyle name="MacroCode 27" xfId="7099"/>
    <cellStyle name="MacroCode 28" xfId="7100"/>
    <cellStyle name="MacroCode 29" xfId="7101"/>
    <cellStyle name="MacroCode 3" xfId="4355"/>
    <cellStyle name="MacroCode 30" xfId="7102"/>
    <cellStyle name="MacroCode 31" xfId="7103"/>
    <cellStyle name="MacroCode 32" xfId="7104"/>
    <cellStyle name="MacroCode 33" xfId="7105"/>
    <cellStyle name="MacroCode 34" xfId="7106"/>
    <cellStyle name="MacroCode 35" xfId="7107"/>
    <cellStyle name="MacroCode 36" xfId="7108"/>
    <cellStyle name="MacroCode 37" xfId="7109"/>
    <cellStyle name="MacroCode 38" xfId="7110"/>
    <cellStyle name="MacroCode 39" xfId="7111"/>
    <cellStyle name="MacroCode 4" xfId="4440"/>
    <cellStyle name="MacroCode 40" xfId="7112"/>
    <cellStyle name="MacroCode 41" xfId="7113"/>
    <cellStyle name="MacroCode 42" xfId="7114"/>
    <cellStyle name="MacroCode 43" xfId="7115"/>
    <cellStyle name="MacroCode 44" xfId="7116"/>
    <cellStyle name="MacroCode 45" xfId="7117"/>
    <cellStyle name="MacroCode 46" xfId="7118"/>
    <cellStyle name="MacroCode 47" xfId="7119"/>
    <cellStyle name="MacroCode 48" xfId="7120"/>
    <cellStyle name="MacroCode 49" xfId="7121"/>
    <cellStyle name="MacroCode 5" xfId="7122"/>
    <cellStyle name="MacroCode 50" xfId="7123"/>
    <cellStyle name="MacroCode 51" xfId="7124"/>
    <cellStyle name="MacroCode 52" xfId="7125"/>
    <cellStyle name="MacroCode 53" xfId="7126"/>
    <cellStyle name="MacroCode 54" xfId="7127"/>
    <cellStyle name="MacroCode 55" xfId="7128"/>
    <cellStyle name="MacroCode 56" xfId="7129"/>
    <cellStyle name="MacroCode 57" xfId="7130"/>
    <cellStyle name="MacroCode 58" xfId="7131"/>
    <cellStyle name="MacroCode 59" xfId="7132"/>
    <cellStyle name="MacroCode 6" xfId="7133"/>
    <cellStyle name="MacroCode 60" xfId="7134"/>
    <cellStyle name="MacroCode 61" xfId="7135"/>
    <cellStyle name="MacroCode 62" xfId="7136"/>
    <cellStyle name="MacroCode 63" xfId="7137"/>
    <cellStyle name="MacroCode 64" xfId="7138"/>
    <cellStyle name="MacroCode 65" xfId="7139"/>
    <cellStyle name="MacroCode 66" xfId="7140"/>
    <cellStyle name="MacroCode 7" xfId="7141"/>
    <cellStyle name="MacroCode 8" xfId="7142"/>
    <cellStyle name="MacroCode 9" xfId="7143"/>
    <cellStyle name="Millareɳ_INFORME.xls Gráfico 20" xfId="2633"/>
    <cellStyle name="Millares [0] 2" xfId="314"/>
    <cellStyle name="Millares [0] 2 2" xfId="1480"/>
    <cellStyle name="Millares [0] 2 3" xfId="4357"/>
    <cellStyle name="Millares [0] 2 4" xfId="4737"/>
    <cellStyle name="Millares 10" xfId="315"/>
    <cellStyle name="Millares 10 10" xfId="316"/>
    <cellStyle name="Millares 10 10 2" xfId="3574"/>
    <cellStyle name="Millares 10 11" xfId="317"/>
    <cellStyle name="Millares 10 11 2" xfId="3575"/>
    <cellStyle name="Millares 10 12" xfId="318"/>
    <cellStyle name="Millares 10 12 2" xfId="3576"/>
    <cellStyle name="Millares 10 13" xfId="319"/>
    <cellStyle name="Millares 10 13 2" xfId="3577"/>
    <cellStyle name="Millares 10 14" xfId="320"/>
    <cellStyle name="Millares 10 14 2" xfId="3578"/>
    <cellStyle name="Millares 10 15" xfId="321"/>
    <cellStyle name="Millares 10 15 2" xfId="3579"/>
    <cellStyle name="Millares 10 16" xfId="322"/>
    <cellStyle name="Millares 10 16 2" xfId="3580"/>
    <cellStyle name="Millares 10 17" xfId="323"/>
    <cellStyle name="Millares 10 17 2" xfId="3581"/>
    <cellStyle name="Millares 10 18" xfId="324"/>
    <cellStyle name="Millares 10 18 2" xfId="3582"/>
    <cellStyle name="Millares 10 19" xfId="325"/>
    <cellStyle name="Millares 10 19 2" xfId="3583"/>
    <cellStyle name="Millares 10 2" xfId="326"/>
    <cellStyle name="Millares 10 2 10" xfId="7144"/>
    <cellStyle name="Millares 10 2 11" xfId="7145"/>
    <cellStyle name="Millares 10 2 12" xfId="7146"/>
    <cellStyle name="Millares 10 2 13" xfId="7147"/>
    <cellStyle name="Millares 10 2 14" xfId="7148"/>
    <cellStyle name="Millares 10 2 15" xfId="7149"/>
    <cellStyle name="Millares 10 2 16" xfId="7150"/>
    <cellStyle name="Millares 10 2 17" xfId="7151"/>
    <cellStyle name="Millares 10 2 18" xfId="7152"/>
    <cellStyle name="Millares 10 2 19" xfId="7153"/>
    <cellStyle name="Millares 10 2 2" xfId="3584"/>
    <cellStyle name="Millares 10 2 2 10" xfId="7154"/>
    <cellStyle name="Millares 10 2 2 11" xfId="7155"/>
    <cellStyle name="Millares 10 2 2 12" xfId="7156"/>
    <cellStyle name="Millares 10 2 2 13" xfId="7157"/>
    <cellStyle name="Millares 10 2 2 14" xfId="7158"/>
    <cellStyle name="Millares 10 2 2 15" xfId="7159"/>
    <cellStyle name="Millares 10 2 2 16" xfId="7160"/>
    <cellStyle name="Millares 10 2 2 17" xfId="7161"/>
    <cellStyle name="Millares 10 2 2 18" xfId="7162"/>
    <cellStyle name="Millares 10 2 2 19" xfId="7163"/>
    <cellStyle name="Millares 10 2 2 2" xfId="7164"/>
    <cellStyle name="Millares 10 2 2 20" xfId="7165"/>
    <cellStyle name="Millares 10 2 2 21" xfId="7166"/>
    <cellStyle name="Millares 10 2 2 22" xfId="7167"/>
    <cellStyle name="Millares 10 2 2 23" xfId="7168"/>
    <cellStyle name="Millares 10 2 2 24" xfId="7169"/>
    <cellStyle name="Millares 10 2 2 25" xfId="7170"/>
    <cellStyle name="Millares 10 2 2 26" xfId="7171"/>
    <cellStyle name="Millares 10 2 2 27" xfId="7172"/>
    <cellStyle name="Millares 10 2 2 28" xfId="7173"/>
    <cellStyle name="Millares 10 2 2 29" xfId="7174"/>
    <cellStyle name="Millares 10 2 2 3" xfId="7175"/>
    <cellStyle name="Millares 10 2 2 30" xfId="7176"/>
    <cellStyle name="Millares 10 2 2 31" xfId="7177"/>
    <cellStyle name="Millares 10 2 2 32" xfId="7178"/>
    <cellStyle name="Millares 10 2 2 33" xfId="7179"/>
    <cellStyle name="Millares 10 2 2 34" xfId="7180"/>
    <cellStyle name="Millares 10 2 2 35" xfId="7181"/>
    <cellStyle name="Millares 10 2 2 36" xfId="7182"/>
    <cellStyle name="Millares 10 2 2 37" xfId="7183"/>
    <cellStyle name="Millares 10 2 2 38" xfId="7184"/>
    <cellStyle name="Millares 10 2 2 39" xfId="7185"/>
    <cellStyle name="Millares 10 2 2 4" xfId="7186"/>
    <cellStyle name="Millares 10 2 2 40" xfId="7187"/>
    <cellStyle name="Millares 10 2 2 41" xfId="7188"/>
    <cellStyle name="Millares 10 2 2 42" xfId="7189"/>
    <cellStyle name="Millares 10 2 2 43" xfId="7190"/>
    <cellStyle name="Millares 10 2 2 44" xfId="7191"/>
    <cellStyle name="Millares 10 2 2 45" xfId="7192"/>
    <cellStyle name="Millares 10 2 2 46" xfId="7193"/>
    <cellStyle name="Millares 10 2 2 47" xfId="7194"/>
    <cellStyle name="Millares 10 2 2 48" xfId="7195"/>
    <cellStyle name="Millares 10 2 2 49" xfId="7196"/>
    <cellStyle name="Millares 10 2 2 5" xfId="7197"/>
    <cellStyle name="Millares 10 2 2 50" xfId="7198"/>
    <cellStyle name="Millares 10 2 2 51" xfId="7199"/>
    <cellStyle name="Millares 10 2 2 52" xfId="7200"/>
    <cellStyle name="Millares 10 2 2 53" xfId="7201"/>
    <cellStyle name="Millares 10 2 2 54" xfId="7202"/>
    <cellStyle name="Millares 10 2 2 55" xfId="7203"/>
    <cellStyle name="Millares 10 2 2 56" xfId="7204"/>
    <cellStyle name="Millares 10 2 2 57" xfId="7205"/>
    <cellStyle name="Millares 10 2 2 58" xfId="7206"/>
    <cellStyle name="Millares 10 2 2 59" xfId="7207"/>
    <cellStyle name="Millares 10 2 2 6" xfId="7208"/>
    <cellStyle name="Millares 10 2 2 60" xfId="7209"/>
    <cellStyle name="Millares 10 2 2 61" xfId="7210"/>
    <cellStyle name="Millares 10 2 2 62" xfId="7211"/>
    <cellStyle name="Millares 10 2 2 63" xfId="7212"/>
    <cellStyle name="Millares 10 2 2 7" xfId="7213"/>
    <cellStyle name="Millares 10 2 2 8" xfId="7214"/>
    <cellStyle name="Millares 10 2 2 9" xfId="7215"/>
    <cellStyle name="Millares 10 2 20" xfId="7216"/>
    <cellStyle name="Millares 10 2 21" xfId="7217"/>
    <cellStyle name="Millares 10 2 22" xfId="7218"/>
    <cellStyle name="Millares 10 2 23" xfId="7219"/>
    <cellStyle name="Millares 10 2 24" xfId="7220"/>
    <cellStyle name="Millares 10 2 25" xfId="7221"/>
    <cellStyle name="Millares 10 2 26" xfId="7222"/>
    <cellStyle name="Millares 10 2 27" xfId="7223"/>
    <cellStyle name="Millares 10 2 28" xfId="7224"/>
    <cellStyle name="Millares 10 2 29" xfId="7225"/>
    <cellStyle name="Millares 10 2 3" xfId="7226"/>
    <cellStyle name="Millares 10 2 30" xfId="7227"/>
    <cellStyle name="Millares 10 2 31" xfId="7228"/>
    <cellStyle name="Millares 10 2 32" xfId="7229"/>
    <cellStyle name="Millares 10 2 33" xfId="7230"/>
    <cellStyle name="Millares 10 2 34" xfId="7231"/>
    <cellStyle name="Millares 10 2 35" xfId="7232"/>
    <cellStyle name="Millares 10 2 36" xfId="7233"/>
    <cellStyle name="Millares 10 2 37" xfId="7234"/>
    <cellStyle name="Millares 10 2 38" xfId="7235"/>
    <cellStyle name="Millares 10 2 39" xfId="7236"/>
    <cellStyle name="Millares 10 2 4" xfId="7237"/>
    <cellStyle name="Millares 10 2 40" xfId="7238"/>
    <cellStyle name="Millares 10 2 41" xfId="7239"/>
    <cellStyle name="Millares 10 2 42" xfId="7240"/>
    <cellStyle name="Millares 10 2 43" xfId="7241"/>
    <cellStyle name="Millares 10 2 44" xfId="7242"/>
    <cellStyle name="Millares 10 2 45" xfId="7243"/>
    <cellStyle name="Millares 10 2 46" xfId="7244"/>
    <cellStyle name="Millares 10 2 47" xfId="7245"/>
    <cellStyle name="Millares 10 2 48" xfId="7246"/>
    <cellStyle name="Millares 10 2 49" xfId="7247"/>
    <cellStyle name="Millares 10 2 5" xfId="7248"/>
    <cellStyle name="Millares 10 2 50" xfId="7249"/>
    <cellStyle name="Millares 10 2 51" xfId="7250"/>
    <cellStyle name="Millares 10 2 52" xfId="7251"/>
    <cellStyle name="Millares 10 2 53" xfId="7252"/>
    <cellStyle name="Millares 10 2 54" xfId="7253"/>
    <cellStyle name="Millares 10 2 55" xfId="7254"/>
    <cellStyle name="Millares 10 2 56" xfId="7255"/>
    <cellStyle name="Millares 10 2 57" xfId="7256"/>
    <cellStyle name="Millares 10 2 58" xfId="7257"/>
    <cellStyle name="Millares 10 2 59" xfId="7258"/>
    <cellStyle name="Millares 10 2 6" xfId="7259"/>
    <cellStyle name="Millares 10 2 60" xfId="7260"/>
    <cellStyle name="Millares 10 2 61" xfId="7261"/>
    <cellStyle name="Millares 10 2 62" xfId="7262"/>
    <cellStyle name="Millares 10 2 63" xfId="7263"/>
    <cellStyle name="Millares 10 2 64" xfId="7264"/>
    <cellStyle name="Millares 10 2 7" xfId="7265"/>
    <cellStyle name="Millares 10 2 8" xfId="7266"/>
    <cellStyle name="Millares 10 2 9" xfId="7267"/>
    <cellStyle name="Millares 10 20" xfId="3573"/>
    <cellStyle name="Millares 10 21" xfId="7268"/>
    <cellStyle name="Millares 10 22" xfId="7269"/>
    <cellStyle name="Millares 10 23" xfId="7270"/>
    <cellStyle name="Millares 10 24" xfId="7271"/>
    <cellStyle name="Millares 10 25" xfId="7272"/>
    <cellStyle name="Millares 10 26" xfId="7273"/>
    <cellStyle name="Millares 10 27" xfId="7274"/>
    <cellStyle name="Millares 10 28" xfId="7275"/>
    <cellStyle name="Millares 10 29" xfId="7276"/>
    <cellStyle name="Millares 10 3" xfId="327"/>
    <cellStyle name="Millares 10 3 10" xfId="7277"/>
    <cellStyle name="Millares 10 3 11" xfId="7278"/>
    <cellStyle name="Millares 10 3 12" xfId="7279"/>
    <cellStyle name="Millares 10 3 13" xfId="7280"/>
    <cellStyle name="Millares 10 3 14" xfId="7281"/>
    <cellStyle name="Millares 10 3 15" xfId="7282"/>
    <cellStyle name="Millares 10 3 16" xfId="7283"/>
    <cellStyle name="Millares 10 3 17" xfId="7284"/>
    <cellStyle name="Millares 10 3 18" xfId="7285"/>
    <cellStyle name="Millares 10 3 19" xfId="7286"/>
    <cellStyle name="Millares 10 3 2" xfId="3585"/>
    <cellStyle name="Millares 10 3 20" xfId="7287"/>
    <cellStyle name="Millares 10 3 21" xfId="7288"/>
    <cellStyle name="Millares 10 3 22" xfId="7289"/>
    <cellStyle name="Millares 10 3 23" xfId="7290"/>
    <cellStyle name="Millares 10 3 24" xfId="7291"/>
    <cellStyle name="Millares 10 3 25" xfId="7292"/>
    <cellStyle name="Millares 10 3 26" xfId="7293"/>
    <cellStyle name="Millares 10 3 27" xfId="7294"/>
    <cellStyle name="Millares 10 3 28" xfId="7295"/>
    <cellStyle name="Millares 10 3 29" xfId="7296"/>
    <cellStyle name="Millares 10 3 3" xfId="7297"/>
    <cellStyle name="Millares 10 3 30" xfId="7298"/>
    <cellStyle name="Millares 10 3 31" xfId="7299"/>
    <cellStyle name="Millares 10 3 32" xfId="7300"/>
    <cellStyle name="Millares 10 3 33" xfId="7301"/>
    <cellStyle name="Millares 10 3 34" xfId="7302"/>
    <cellStyle name="Millares 10 3 35" xfId="7303"/>
    <cellStyle name="Millares 10 3 36" xfId="7304"/>
    <cellStyle name="Millares 10 3 37" xfId="7305"/>
    <cellStyle name="Millares 10 3 38" xfId="7306"/>
    <cellStyle name="Millares 10 3 39" xfId="7307"/>
    <cellStyle name="Millares 10 3 4" xfId="7308"/>
    <cellStyle name="Millares 10 3 40" xfId="7309"/>
    <cellStyle name="Millares 10 3 41" xfId="7310"/>
    <cellStyle name="Millares 10 3 42" xfId="7311"/>
    <cellStyle name="Millares 10 3 43" xfId="7312"/>
    <cellStyle name="Millares 10 3 44" xfId="7313"/>
    <cellStyle name="Millares 10 3 45" xfId="7314"/>
    <cellStyle name="Millares 10 3 46" xfId="7315"/>
    <cellStyle name="Millares 10 3 47" xfId="7316"/>
    <cellStyle name="Millares 10 3 48" xfId="7317"/>
    <cellStyle name="Millares 10 3 49" xfId="7318"/>
    <cellStyle name="Millares 10 3 5" xfId="7319"/>
    <cellStyle name="Millares 10 3 50" xfId="7320"/>
    <cellStyle name="Millares 10 3 51" xfId="7321"/>
    <cellStyle name="Millares 10 3 52" xfId="7322"/>
    <cellStyle name="Millares 10 3 53" xfId="7323"/>
    <cellStyle name="Millares 10 3 54" xfId="7324"/>
    <cellStyle name="Millares 10 3 55" xfId="7325"/>
    <cellStyle name="Millares 10 3 56" xfId="7326"/>
    <cellStyle name="Millares 10 3 57" xfId="7327"/>
    <cellStyle name="Millares 10 3 58" xfId="7328"/>
    <cellStyle name="Millares 10 3 59" xfId="7329"/>
    <cellStyle name="Millares 10 3 6" xfId="7330"/>
    <cellStyle name="Millares 10 3 60" xfId="7331"/>
    <cellStyle name="Millares 10 3 61" xfId="7332"/>
    <cellStyle name="Millares 10 3 62" xfId="7333"/>
    <cellStyle name="Millares 10 3 63" xfId="7334"/>
    <cellStyle name="Millares 10 3 64" xfId="7335"/>
    <cellStyle name="Millares 10 3 7" xfId="7336"/>
    <cellStyle name="Millares 10 3 8" xfId="7337"/>
    <cellStyle name="Millares 10 3 9" xfId="7338"/>
    <cellStyle name="Millares 10 30" xfId="7339"/>
    <cellStyle name="Millares 10 31" xfId="7340"/>
    <cellStyle name="Millares 10 32" xfId="7341"/>
    <cellStyle name="Millares 10 33" xfId="7342"/>
    <cellStyle name="Millares 10 34" xfId="7343"/>
    <cellStyle name="Millares 10 35" xfId="7344"/>
    <cellStyle name="Millares 10 36" xfId="7345"/>
    <cellStyle name="Millares 10 37" xfId="7346"/>
    <cellStyle name="Millares 10 38" xfId="7347"/>
    <cellStyle name="Millares 10 39" xfId="7348"/>
    <cellStyle name="Millares 10 4" xfId="328"/>
    <cellStyle name="Millares 10 4 10" xfId="7349"/>
    <cellStyle name="Millares 10 4 11" xfId="7350"/>
    <cellStyle name="Millares 10 4 12" xfId="7351"/>
    <cellStyle name="Millares 10 4 13" xfId="7352"/>
    <cellStyle name="Millares 10 4 14" xfId="7353"/>
    <cellStyle name="Millares 10 4 15" xfId="7354"/>
    <cellStyle name="Millares 10 4 16" xfId="7355"/>
    <cellStyle name="Millares 10 4 17" xfId="7356"/>
    <cellStyle name="Millares 10 4 18" xfId="7357"/>
    <cellStyle name="Millares 10 4 19" xfId="7358"/>
    <cellStyle name="Millares 10 4 2" xfId="3586"/>
    <cellStyle name="Millares 10 4 20" xfId="7359"/>
    <cellStyle name="Millares 10 4 21" xfId="7360"/>
    <cellStyle name="Millares 10 4 22" xfId="7361"/>
    <cellStyle name="Millares 10 4 23" xfId="7362"/>
    <cellStyle name="Millares 10 4 24" xfId="7363"/>
    <cellStyle name="Millares 10 4 25" xfId="7364"/>
    <cellStyle name="Millares 10 4 26" xfId="7365"/>
    <cellStyle name="Millares 10 4 27" xfId="7366"/>
    <cellStyle name="Millares 10 4 28" xfId="7367"/>
    <cellStyle name="Millares 10 4 29" xfId="7368"/>
    <cellStyle name="Millares 10 4 3" xfId="7369"/>
    <cellStyle name="Millares 10 4 30" xfId="7370"/>
    <cellStyle name="Millares 10 4 31" xfId="7371"/>
    <cellStyle name="Millares 10 4 32" xfId="7372"/>
    <cellStyle name="Millares 10 4 33" xfId="7373"/>
    <cellStyle name="Millares 10 4 34" xfId="7374"/>
    <cellStyle name="Millares 10 4 35" xfId="7375"/>
    <cellStyle name="Millares 10 4 36" xfId="7376"/>
    <cellStyle name="Millares 10 4 37" xfId="7377"/>
    <cellStyle name="Millares 10 4 38" xfId="7378"/>
    <cellStyle name="Millares 10 4 39" xfId="7379"/>
    <cellStyle name="Millares 10 4 4" xfId="7380"/>
    <cellStyle name="Millares 10 4 40" xfId="7381"/>
    <cellStyle name="Millares 10 4 41" xfId="7382"/>
    <cellStyle name="Millares 10 4 42" xfId="7383"/>
    <cellStyle name="Millares 10 4 43" xfId="7384"/>
    <cellStyle name="Millares 10 4 44" xfId="7385"/>
    <cellStyle name="Millares 10 4 45" xfId="7386"/>
    <cellStyle name="Millares 10 4 46" xfId="7387"/>
    <cellStyle name="Millares 10 4 47" xfId="7388"/>
    <cellStyle name="Millares 10 4 48" xfId="7389"/>
    <cellStyle name="Millares 10 4 49" xfId="7390"/>
    <cellStyle name="Millares 10 4 5" xfId="7391"/>
    <cellStyle name="Millares 10 4 50" xfId="7392"/>
    <cellStyle name="Millares 10 4 51" xfId="7393"/>
    <cellStyle name="Millares 10 4 52" xfId="7394"/>
    <cellStyle name="Millares 10 4 53" xfId="7395"/>
    <cellStyle name="Millares 10 4 54" xfId="7396"/>
    <cellStyle name="Millares 10 4 55" xfId="7397"/>
    <cellStyle name="Millares 10 4 56" xfId="7398"/>
    <cellStyle name="Millares 10 4 57" xfId="7399"/>
    <cellStyle name="Millares 10 4 58" xfId="7400"/>
    <cellStyle name="Millares 10 4 59" xfId="7401"/>
    <cellStyle name="Millares 10 4 6" xfId="7402"/>
    <cellStyle name="Millares 10 4 60" xfId="7403"/>
    <cellStyle name="Millares 10 4 61" xfId="7404"/>
    <cellStyle name="Millares 10 4 62" xfId="7405"/>
    <cellStyle name="Millares 10 4 63" xfId="7406"/>
    <cellStyle name="Millares 10 4 64" xfId="7407"/>
    <cellStyle name="Millares 10 4 7" xfId="7408"/>
    <cellStyle name="Millares 10 4 8" xfId="7409"/>
    <cellStyle name="Millares 10 4 9" xfId="7410"/>
    <cellStyle name="Millares 10 40" xfId="7411"/>
    <cellStyle name="Millares 10 41" xfId="7412"/>
    <cellStyle name="Millares 10 42" xfId="7413"/>
    <cellStyle name="Millares 10 43" xfId="7414"/>
    <cellStyle name="Millares 10 44" xfId="7415"/>
    <cellStyle name="Millares 10 45" xfId="7416"/>
    <cellStyle name="Millares 10 46" xfId="7417"/>
    <cellStyle name="Millares 10 47" xfId="7418"/>
    <cellStyle name="Millares 10 48" xfId="7419"/>
    <cellStyle name="Millares 10 49" xfId="7420"/>
    <cellStyle name="Millares 10 5" xfId="329"/>
    <cellStyle name="Millares 10 5 10" xfId="7421"/>
    <cellStyle name="Millares 10 5 11" xfId="7422"/>
    <cellStyle name="Millares 10 5 12" xfId="7423"/>
    <cellStyle name="Millares 10 5 13" xfId="7424"/>
    <cellStyle name="Millares 10 5 14" xfId="7425"/>
    <cellStyle name="Millares 10 5 15" xfId="7426"/>
    <cellStyle name="Millares 10 5 16" xfId="7427"/>
    <cellStyle name="Millares 10 5 17" xfId="7428"/>
    <cellStyle name="Millares 10 5 18" xfId="7429"/>
    <cellStyle name="Millares 10 5 19" xfId="7430"/>
    <cellStyle name="Millares 10 5 2" xfId="3587"/>
    <cellStyle name="Millares 10 5 20" xfId="7431"/>
    <cellStyle name="Millares 10 5 21" xfId="7432"/>
    <cellStyle name="Millares 10 5 22" xfId="7433"/>
    <cellStyle name="Millares 10 5 23" xfId="7434"/>
    <cellStyle name="Millares 10 5 24" xfId="7435"/>
    <cellStyle name="Millares 10 5 25" xfId="7436"/>
    <cellStyle name="Millares 10 5 26" xfId="7437"/>
    <cellStyle name="Millares 10 5 27" xfId="7438"/>
    <cellStyle name="Millares 10 5 28" xfId="7439"/>
    <cellStyle name="Millares 10 5 29" xfId="7440"/>
    <cellStyle name="Millares 10 5 3" xfId="7441"/>
    <cellStyle name="Millares 10 5 30" xfId="7442"/>
    <cellStyle name="Millares 10 5 31" xfId="7443"/>
    <cellStyle name="Millares 10 5 32" xfId="7444"/>
    <cellStyle name="Millares 10 5 33" xfId="7445"/>
    <cellStyle name="Millares 10 5 34" xfId="7446"/>
    <cellStyle name="Millares 10 5 35" xfId="7447"/>
    <cellStyle name="Millares 10 5 36" xfId="7448"/>
    <cellStyle name="Millares 10 5 37" xfId="7449"/>
    <cellStyle name="Millares 10 5 38" xfId="7450"/>
    <cellStyle name="Millares 10 5 39" xfId="7451"/>
    <cellStyle name="Millares 10 5 4" xfId="7452"/>
    <cellStyle name="Millares 10 5 40" xfId="7453"/>
    <cellStyle name="Millares 10 5 41" xfId="7454"/>
    <cellStyle name="Millares 10 5 42" xfId="7455"/>
    <cellStyle name="Millares 10 5 43" xfId="7456"/>
    <cellStyle name="Millares 10 5 44" xfId="7457"/>
    <cellStyle name="Millares 10 5 45" xfId="7458"/>
    <cellStyle name="Millares 10 5 46" xfId="7459"/>
    <cellStyle name="Millares 10 5 47" xfId="7460"/>
    <cellStyle name="Millares 10 5 48" xfId="7461"/>
    <cellStyle name="Millares 10 5 49" xfId="7462"/>
    <cellStyle name="Millares 10 5 5" xfId="7463"/>
    <cellStyle name="Millares 10 5 50" xfId="7464"/>
    <cellStyle name="Millares 10 5 51" xfId="7465"/>
    <cellStyle name="Millares 10 5 52" xfId="7466"/>
    <cellStyle name="Millares 10 5 53" xfId="7467"/>
    <cellStyle name="Millares 10 5 54" xfId="7468"/>
    <cellStyle name="Millares 10 5 55" xfId="7469"/>
    <cellStyle name="Millares 10 5 56" xfId="7470"/>
    <cellStyle name="Millares 10 5 57" xfId="7471"/>
    <cellStyle name="Millares 10 5 58" xfId="7472"/>
    <cellStyle name="Millares 10 5 59" xfId="7473"/>
    <cellStyle name="Millares 10 5 6" xfId="7474"/>
    <cellStyle name="Millares 10 5 60" xfId="7475"/>
    <cellStyle name="Millares 10 5 61" xfId="7476"/>
    <cellStyle name="Millares 10 5 62" xfId="7477"/>
    <cellStyle name="Millares 10 5 63" xfId="7478"/>
    <cellStyle name="Millares 10 5 64" xfId="7479"/>
    <cellStyle name="Millares 10 5 7" xfId="7480"/>
    <cellStyle name="Millares 10 5 8" xfId="7481"/>
    <cellStyle name="Millares 10 5 9" xfId="7482"/>
    <cellStyle name="Millares 10 50" xfId="7483"/>
    <cellStyle name="Millares 10 51" xfId="7484"/>
    <cellStyle name="Millares 10 52" xfId="7485"/>
    <cellStyle name="Millares 10 53" xfId="7486"/>
    <cellStyle name="Millares 10 54" xfId="7487"/>
    <cellStyle name="Millares 10 55" xfId="7488"/>
    <cellStyle name="Millares 10 56" xfId="7489"/>
    <cellStyle name="Millares 10 57" xfId="7490"/>
    <cellStyle name="Millares 10 58" xfId="7491"/>
    <cellStyle name="Millares 10 59" xfId="7492"/>
    <cellStyle name="Millares 10 6" xfId="330"/>
    <cellStyle name="Millares 10 6 10" xfId="7493"/>
    <cellStyle name="Millares 10 6 11" xfId="7494"/>
    <cellStyle name="Millares 10 6 12" xfId="7495"/>
    <cellStyle name="Millares 10 6 13" xfId="7496"/>
    <cellStyle name="Millares 10 6 14" xfId="7497"/>
    <cellStyle name="Millares 10 6 15" xfId="7498"/>
    <cellStyle name="Millares 10 6 16" xfId="7499"/>
    <cellStyle name="Millares 10 6 17" xfId="7500"/>
    <cellStyle name="Millares 10 6 18" xfId="7501"/>
    <cellStyle name="Millares 10 6 19" xfId="7502"/>
    <cellStyle name="Millares 10 6 2" xfId="3588"/>
    <cellStyle name="Millares 10 6 20" xfId="7503"/>
    <cellStyle name="Millares 10 6 21" xfId="7504"/>
    <cellStyle name="Millares 10 6 22" xfId="7505"/>
    <cellStyle name="Millares 10 6 23" xfId="7506"/>
    <cellStyle name="Millares 10 6 24" xfId="7507"/>
    <cellStyle name="Millares 10 6 25" xfId="7508"/>
    <cellStyle name="Millares 10 6 26" xfId="7509"/>
    <cellStyle name="Millares 10 6 27" xfId="7510"/>
    <cellStyle name="Millares 10 6 28" xfId="7511"/>
    <cellStyle name="Millares 10 6 29" xfId="7512"/>
    <cellStyle name="Millares 10 6 3" xfId="7513"/>
    <cellStyle name="Millares 10 6 30" xfId="7514"/>
    <cellStyle name="Millares 10 6 31" xfId="7515"/>
    <cellStyle name="Millares 10 6 32" xfId="7516"/>
    <cellStyle name="Millares 10 6 33" xfId="7517"/>
    <cellStyle name="Millares 10 6 34" xfId="7518"/>
    <cellStyle name="Millares 10 6 35" xfId="7519"/>
    <cellStyle name="Millares 10 6 36" xfId="7520"/>
    <cellStyle name="Millares 10 6 37" xfId="7521"/>
    <cellStyle name="Millares 10 6 38" xfId="7522"/>
    <cellStyle name="Millares 10 6 39" xfId="7523"/>
    <cellStyle name="Millares 10 6 4" xfId="7524"/>
    <cellStyle name="Millares 10 6 40" xfId="7525"/>
    <cellStyle name="Millares 10 6 41" xfId="7526"/>
    <cellStyle name="Millares 10 6 42" xfId="7527"/>
    <cellStyle name="Millares 10 6 43" xfId="7528"/>
    <cellStyle name="Millares 10 6 44" xfId="7529"/>
    <cellStyle name="Millares 10 6 45" xfId="7530"/>
    <cellStyle name="Millares 10 6 46" xfId="7531"/>
    <cellStyle name="Millares 10 6 47" xfId="7532"/>
    <cellStyle name="Millares 10 6 48" xfId="7533"/>
    <cellStyle name="Millares 10 6 49" xfId="7534"/>
    <cellStyle name="Millares 10 6 5" xfId="7535"/>
    <cellStyle name="Millares 10 6 50" xfId="7536"/>
    <cellStyle name="Millares 10 6 51" xfId="7537"/>
    <cellStyle name="Millares 10 6 52" xfId="7538"/>
    <cellStyle name="Millares 10 6 53" xfId="7539"/>
    <cellStyle name="Millares 10 6 54" xfId="7540"/>
    <cellStyle name="Millares 10 6 55" xfId="7541"/>
    <cellStyle name="Millares 10 6 56" xfId="7542"/>
    <cellStyle name="Millares 10 6 57" xfId="7543"/>
    <cellStyle name="Millares 10 6 58" xfId="7544"/>
    <cellStyle name="Millares 10 6 59" xfId="7545"/>
    <cellStyle name="Millares 10 6 6" xfId="7546"/>
    <cellStyle name="Millares 10 6 60" xfId="7547"/>
    <cellStyle name="Millares 10 6 61" xfId="7548"/>
    <cellStyle name="Millares 10 6 62" xfId="7549"/>
    <cellStyle name="Millares 10 6 63" xfId="7550"/>
    <cellStyle name="Millares 10 6 64" xfId="7551"/>
    <cellStyle name="Millares 10 6 7" xfId="7552"/>
    <cellStyle name="Millares 10 6 8" xfId="7553"/>
    <cellStyle name="Millares 10 6 9" xfId="7554"/>
    <cellStyle name="Millares 10 60" xfId="7555"/>
    <cellStyle name="Millares 10 61" xfId="7556"/>
    <cellStyle name="Millares 10 62" xfId="7557"/>
    <cellStyle name="Millares 10 63" xfId="7558"/>
    <cellStyle name="Millares 10 64" xfId="7559"/>
    <cellStyle name="Millares 10 65" xfId="7560"/>
    <cellStyle name="Millares 10 66" xfId="7561"/>
    <cellStyle name="Millares 10 67" xfId="7562"/>
    <cellStyle name="Millares 10 68" xfId="7563"/>
    <cellStyle name="Millares 10 69" xfId="7564"/>
    <cellStyle name="Millares 10 7" xfId="331"/>
    <cellStyle name="Millares 10 7 2" xfId="3589"/>
    <cellStyle name="Millares 10 70" xfId="7565"/>
    <cellStyle name="Millares 10 71" xfId="7566"/>
    <cellStyle name="Millares 10 72" xfId="7567"/>
    <cellStyle name="Millares 10 73" xfId="7568"/>
    <cellStyle name="Millares 10 74" xfId="7569"/>
    <cellStyle name="Millares 10 75" xfId="7570"/>
    <cellStyle name="Millares 10 76" xfId="7571"/>
    <cellStyle name="Millares 10 77" xfId="7572"/>
    <cellStyle name="Millares 10 78" xfId="7573"/>
    <cellStyle name="Millares 10 79" xfId="7574"/>
    <cellStyle name="Millares 10 8" xfId="332"/>
    <cellStyle name="Millares 10 8 2" xfId="3590"/>
    <cellStyle name="Millares 10 80" xfId="7575"/>
    <cellStyle name="Millares 10 81" xfId="7576"/>
    <cellStyle name="Millares 10 82" xfId="7577"/>
    <cellStyle name="Millares 10 9" xfId="333"/>
    <cellStyle name="Millares 10 9 2" xfId="3591"/>
    <cellStyle name="Millares 11" xfId="334"/>
    <cellStyle name="Millares 11 10" xfId="335"/>
    <cellStyle name="Millares 11 10 2" xfId="3593"/>
    <cellStyle name="Millares 11 11" xfId="336"/>
    <cellStyle name="Millares 11 11 2" xfId="3594"/>
    <cellStyle name="Millares 11 12" xfId="337"/>
    <cellStyle name="Millares 11 12 2" xfId="3595"/>
    <cellStyle name="Millares 11 13" xfId="338"/>
    <cellStyle name="Millares 11 13 2" xfId="3596"/>
    <cellStyle name="Millares 11 14" xfId="339"/>
    <cellStyle name="Millares 11 14 2" xfId="3597"/>
    <cellStyle name="Millares 11 15" xfId="340"/>
    <cellStyle name="Millares 11 15 2" xfId="3598"/>
    <cellStyle name="Millares 11 16" xfId="341"/>
    <cellStyle name="Millares 11 16 2" xfId="3599"/>
    <cellStyle name="Millares 11 17" xfId="342"/>
    <cellStyle name="Millares 11 17 2" xfId="3600"/>
    <cellStyle name="Millares 11 18" xfId="3592"/>
    <cellStyle name="Millares 11 19" xfId="7578"/>
    <cellStyle name="Millares 11 2" xfId="343"/>
    <cellStyle name="Millares 11 2 10" xfId="7579"/>
    <cellStyle name="Millares 11 2 11" xfId="7580"/>
    <cellStyle name="Millares 11 2 12" xfId="7581"/>
    <cellStyle name="Millares 11 2 13" xfId="7582"/>
    <cellStyle name="Millares 11 2 14" xfId="7583"/>
    <cellStyle name="Millares 11 2 15" xfId="7584"/>
    <cellStyle name="Millares 11 2 16" xfId="7585"/>
    <cellStyle name="Millares 11 2 17" xfId="7586"/>
    <cellStyle name="Millares 11 2 18" xfId="7587"/>
    <cellStyle name="Millares 11 2 19" xfId="7588"/>
    <cellStyle name="Millares 11 2 2" xfId="3601"/>
    <cellStyle name="Millares 11 2 20" xfId="7589"/>
    <cellStyle name="Millares 11 2 21" xfId="7590"/>
    <cellStyle name="Millares 11 2 22" xfId="7591"/>
    <cellStyle name="Millares 11 2 23" xfId="7592"/>
    <cellStyle name="Millares 11 2 24" xfId="7593"/>
    <cellStyle name="Millares 11 2 25" xfId="7594"/>
    <cellStyle name="Millares 11 2 26" xfId="7595"/>
    <cellStyle name="Millares 11 2 27" xfId="7596"/>
    <cellStyle name="Millares 11 2 28" xfId="7597"/>
    <cellStyle name="Millares 11 2 29" xfId="7598"/>
    <cellStyle name="Millares 11 2 3" xfId="7599"/>
    <cellStyle name="Millares 11 2 30" xfId="7600"/>
    <cellStyle name="Millares 11 2 31" xfId="7601"/>
    <cellStyle name="Millares 11 2 32" xfId="7602"/>
    <cellStyle name="Millares 11 2 33" xfId="7603"/>
    <cellStyle name="Millares 11 2 34" xfId="7604"/>
    <cellStyle name="Millares 11 2 35" xfId="7605"/>
    <cellStyle name="Millares 11 2 36" xfId="7606"/>
    <cellStyle name="Millares 11 2 37" xfId="7607"/>
    <cellStyle name="Millares 11 2 38" xfId="7608"/>
    <cellStyle name="Millares 11 2 39" xfId="7609"/>
    <cellStyle name="Millares 11 2 4" xfId="7610"/>
    <cellStyle name="Millares 11 2 40" xfId="7611"/>
    <cellStyle name="Millares 11 2 41" xfId="7612"/>
    <cellStyle name="Millares 11 2 42" xfId="7613"/>
    <cellStyle name="Millares 11 2 43" xfId="7614"/>
    <cellStyle name="Millares 11 2 44" xfId="7615"/>
    <cellStyle name="Millares 11 2 45" xfId="7616"/>
    <cellStyle name="Millares 11 2 46" xfId="7617"/>
    <cellStyle name="Millares 11 2 47" xfId="7618"/>
    <cellStyle name="Millares 11 2 48" xfId="7619"/>
    <cellStyle name="Millares 11 2 49" xfId="7620"/>
    <cellStyle name="Millares 11 2 5" xfId="7621"/>
    <cellStyle name="Millares 11 2 50" xfId="7622"/>
    <cellStyle name="Millares 11 2 51" xfId="7623"/>
    <cellStyle name="Millares 11 2 52" xfId="7624"/>
    <cellStyle name="Millares 11 2 53" xfId="7625"/>
    <cellStyle name="Millares 11 2 54" xfId="7626"/>
    <cellStyle name="Millares 11 2 55" xfId="7627"/>
    <cellStyle name="Millares 11 2 56" xfId="7628"/>
    <cellStyle name="Millares 11 2 57" xfId="7629"/>
    <cellStyle name="Millares 11 2 58" xfId="7630"/>
    <cellStyle name="Millares 11 2 59" xfId="7631"/>
    <cellStyle name="Millares 11 2 6" xfId="7632"/>
    <cellStyle name="Millares 11 2 60" xfId="7633"/>
    <cellStyle name="Millares 11 2 61" xfId="7634"/>
    <cellStyle name="Millares 11 2 62" xfId="7635"/>
    <cellStyle name="Millares 11 2 63" xfId="7636"/>
    <cellStyle name="Millares 11 2 64" xfId="7637"/>
    <cellStyle name="Millares 11 2 7" xfId="7638"/>
    <cellStyle name="Millares 11 2 8" xfId="7639"/>
    <cellStyle name="Millares 11 2 9" xfId="7640"/>
    <cellStyle name="Millares 11 20" xfId="7641"/>
    <cellStyle name="Millares 11 21" xfId="7642"/>
    <cellStyle name="Millares 11 22" xfId="7643"/>
    <cellStyle name="Millares 11 23" xfId="7644"/>
    <cellStyle name="Millares 11 24" xfId="7645"/>
    <cellStyle name="Millares 11 25" xfId="7646"/>
    <cellStyle name="Millares 11 26" xfId="7647"/>
    <cellStyle name="Millares 11 27" xfId="7648"/>
    <cellStyle name="Millares 11 28" xfId="7649"/>
    <cellStyle name="Millares 11 29" xfId="7650"/>
    <cellStyle name="Millares 11 3" xfId="344"/>
    <cellStyle name="Millares 11 3 2" xfId="3602"/>
    <cellStyle name="Millares 11 30" xfId="7651"/>
    <cellStyle name="Millares 11 31" xfId="7652"/>
    <cellStyle name="Millares 11 32" xfId="7653"/>
    <cellStyle name="Millares 11 33" xfId="7654"/>
    <cellStyle name="Millares 11 34" xfId="7655"/>
    <cellStyle name="Millares 11 35" xfId="7656"/>
    <cellStyle name="Millares 11 36" xfId="7657"/>
    <cellStyle name="Millares 11 37" xfId="7658"/>
    <cellStyle name="Millares 11 38" xfId="7659"/>
    <cellStyle name="Millares 11 39" xfId="7660"/>
    <cellStyle name="Millares 11 4" xfId="345"/>
    <cellStyle name="Millares 11 4 2" xfId="3603"/>
    <cellStyle name="Millares 11 40" xfId="7661"/>
    <cellStyle name="Millares 11 41" xfId="7662"/>
    <cellStyle name="Millares 11 42" xfId="7663"/>
    <cellStyle name="Millares 11 43" xfId="7664"/>
    <cellStyle name="Millares 11 44" xfId="7665"/>
    <cellStyle name="Millares 11 45" xfId="7666"/>
    <cellStyle name="Millares 11 46" xfId="7667"/>
    <cellStyle name="Millares 11 47" xfId="7668"/>
    <cellStyle name="Millares 11 48" xfId="7669"/>
    <cellStyle name="Millares 11 49" xfId="7670"/>
    <cellStyle name="Millares 11 5" xfId="346"/>
    <cellStyle name="Millares 11 5 2" xfId="3604"/>
    <cellStyle name="Millares 11 50" xfId="7671"/>
    <cellStyle name="Millares 11 51" xfId="7672"/>
    <cellStyle name="Millares 11 52" xfId="7673"/>
    <cellStyle name="Millares 11 53" xfId="7674"/>
    <cellStyle name="Millares 11 54" xfId="7675"/>
    <cellStyle name="Millares 11 55" xfId="7676"/>
    <cellStyle name="Millares 11 56" xfId="7677"/>
    <cellStyle name="Millares 11 57" xfId="7678"/>
    <cellStyle name="Millares 11 58" xfId="7679"/>
    <cellStyle name="Millares 11 59" xfId="7680"/>
    <cellStyle name="Millares 11 6" xfId="347"/>
    <cellStyle name="Millares 11 6 2" xfId="3605"/>
    <cellStyle name="Millares 11 60" xfId="7681"/>
    <cellStyle name="Millares 11 61" xfId="7682"/>
    <cellStyle name="Millares 11 62" xfId="7683"/>
    <cellStyle name="Millares 11 63" xfId="7684"/>
    <cellStyle name="Millares 11 64" xfId="7685"/>
    <cellStyle name="Millares 11 65" xfId="7686"/>
    <cellStyle name="Millares 11 66" xfId="7687"/>
    <cellStyle name="Millares 11 67" xfId="7688"/>
    <cellStyle name="Millares 11 68" xfId="7689"/>
    <cellStyle name="Millares 11 69" xfId="7690"/>
    <cellStyle name="Millares 11 7" xfId="348"/>
    <cellStyle name="Millares 11 7 2" xfId="3606"/>
    <cellStyle name="Millares 11 70" xfId="7691"/>
    <cellStyle name="Millares 11 71" xfId="7692"/>
    <cellStyle name="Millares 11 72" xfId="7693"/>
    <cellStyle name="Millares 11 73" xfId="7694"/>
    <cellStyle name="Millares 11 74" xfId="7695"/>
    <cellStyle name="Millares 11 75" xfId="7696"/>
    <cellStyle name="Millares 11 76" xfId="7697"/>
    <cellStyle name="Millares 11 77" xfId="7698"/>
    <cellStyle name="Millares 11 78" xfId="7699"/>
    <cellStyle name="Millares 11 79" xfId="7700"/>
    <cellStyle name="Millares 11 8" xfId="349"/>
    <cellStyle name="Millares 11 8 2" xfId="3607"/>
    <cellStyle name="Millares 11 80" xfId="7701"/>
    <cellStyle name="Millares 11 9" xfId="350"/>
    <cellStyle name="Millares 11 9 2" xfId="3608"/>
    <cellStyle name="Millares 12" xfId="351"/>
    <cellStyle name="Millares 12 10" xfId="352"/>
    <cellStyle name="Millares 12 10 2" xfId="3610"/>
    <cellStyle name="Millares 12 11" xfId="353"/>
    <cellStyle name="Millares 12 11 2" xfId="3611"/>
    <cellStyle name="Millares 12 12" xfId="354"/>
    <cellStyle name="Millares 12 12 2" xfId="3612"/>
    <cellStyle name="Millares 12 13" xfId="355"/>
    <cellStyle name="Millares 12 13 2" xfId="3613"/>
    <cellStyle name="Millares 12 14" xfId="356"/>
    <cellStyle name="Millares 12 14 2" xfId="3614"/>
    <cellStyle name="Millares 12 15" xfId="357"/>
    <cellStyle name="Millares 12 15 2" xfId="3615"/>
    <cellStyle name="Millares 12 16" xfId="358"/>
    <cellStyle name="Millares 12 16 2" xfId="3616"/>
    <cellStyle name="Millares 12 17" xfId="359"/>
    <cellStyle name="Millares 12 17 2" xfId="3617"/>
    <cellStyle name="Millares 12 18" xfId="3609"/>
    <cellStyle name="Millares 12 19" xfId="7702"/>
    <cellStyle name="Millares 12 2" xfId="360"/>
    <cellStyle name="Millares 12 2 2" xfId="3618"/>
    <cellStyle name="Millares 12 20" xfId="7703"/>
    <cellStyle name="Millares 12 21" xfId="7704"/>
    <cellStyle name="Millares 12 22" xfId="7705"/>
    <cellStyle name="Millares 12 23" xfId="7706"/>
    <cellStyle name="Millares 12 24" xfId="7707"/>
    <cellStyle name="Millares 12 25" xfId="7708"/>
    <cellStyle name="Millares 12 26" xfId="7709"/>
    <cellStyle name="Millares 12 27" xfId="7710"/>
    <cellStyle name="Millares 12 28" xfId="7711"/>
    <cellStyle name="Millares 12 29" xfId="7712"/>
    <cellStyle name="Millares 12 3" xfId="361"/>
    <cellStyle name="Millares 12 3 2" xfId="3619"/>
    <cellStyle name="Millares 12 30" xfId="7713"/>
    <cellStyle name="Millares 12 31" xfId="7714"/>
    <cellStyle name="Millares 12 32" xfId="7715"/>
    <cellStyle name="Millares 12 33" xfId="7716"/>
    <cellStyle name="Millares 12 34" xfId="7717"/>
    <cellStyle name="Millares 12 35" xfId="7718"/>
    <cellStyle name="Millares 12 36" xfId="7719"/>
    <cellStyle name="Millares 12 37" xfId="7720"/>
    <cellStyle name="Millares 12 38" xfId="7721"/>
    <cellStyle name="Millares 12 39" xfId="7722"/>
    <cellStyle name="Millares 12 4" xfId="362"/>
    <cellStyle name="Millares 12 4 2" xfId="3620"/>
    <cellStyle name="Millares 12 40" xfId="7723"/>
    <cellStyle name="Millares 12 41" xfId="7724"/>
    <cellStyle name="Millares 12 42" xfId="7725"/>
    <cellStyle name="Millares 12 43" xfId="7726"/>
    <cellStyle name="Millares 12 44" xfId="7727"/>
    <cellStyle name="Millares 12 45" xfId="7728"/>
    <cellStyle name="Millares 12 46" xfId="7729"/>
    <cellStyle name="Millares 12 47" xfId="7730"/>
    <cellStyle name="Millares 12 48" xfId="7731"/>
    <cellStyle name="Millares 12 49" xfId="7732"/>
    <cellStyle name="Millares 12 5" xfId="363"/>
    <cellStyle name="Millares 12 5 2" xfId="3621"/>
    <cellStyle name="Millares 12 50" xfId="7733"/>
    <cellStyle name="Millares 12 51" xfId="7734"/>
    <cellStyle name="Millares 12 52" xfId="7735"/>
    <cellStyle name="Millares 12 53" xfId="7736"/>
    <cellStyle name="Millares 12 54" xfId="7737"/>
    <cellStyle name="Millares 12 55" xfId="7738"/>
    <cellStyle name="Millares 12 56" xfId="7739"/>
    <cellStyle name="Millares 12 57" xfId="7740"/>
    <cellStyle name="Millares 12 58" xfId="7741"/>
    <cellStyle name="Millares 12 59" xfId="7742"/>
    <cellStyle name="Millares 12 6" xfId="364"/>
    <cellStyle name="Millares 12 6 2" xfId="3622"/>
    <cellStyle name="Millares 12 60" xfId="7743"/>
    <cellStyle name="Millares 12 61" xfId="7744"/>
    <cellStyle name="Millares 12 62" xfId="7745"/>
    <cellStyle name="Millares 12 63" xfId="7746"/>
    <cellStyle name="Millares 12 64" xfId="7747"/>
    <cellStyle name="Millares 12 65" xfId="7748"/>
    <cellStyle name="Millares 12 66" xfId="7749"/>
    <cellStyle name="Millares 12 67" xfId="7750"/>
    <cellStyle name="Millares 12 68" xfId="7751"/>
    <cellStyle name="Millares 12 69" xfId="7752"/>
    <cellStyle name="Millares 12 7" xfId="365"/>
    <cellStyle name="Millares 12 7 2" xfId="3623"/>
    <cellStyle name="Millares 12 70" xfId="7753"/>
    <cellStyle name="Millares 12 71" xfId="7754"/>
    <cellStyle name="Millares 12 72" xfId="7755"/>
    <cellStyle name="Millares 12 73" xfId="7756"/>
    <cellStyle name="Millares 12 74" xfId="7757"/>
    <cellStyle name="Millares 12 75" xfId="7758"/>
    <cellStyle name="Millares 12 76" xfId="7759"/>
    <cellStyle name="Millares 12 77" xfId="7760"/>
    <cellStyle name="Millares 12 78" xfId="7761"/>
    <cellStyle name="Millares 12 79" xfId="7762"/>
    <cellStyle name="Millares 12 8" xfId="366"/>
    <cellStyle name="Millares 12 8 2" xfId="3624"/>
    <cellStyle name="Millares 12 80" xfId="7763"/>
    <cellStyle name="Millares 12 9" xfId="367"/>
    <cellStyle name="Millares 12 9 2" xfId="3625"/>
    <cellStyle name="Millares 13" xfId="368"/>
    <cellStyle name="Millares 13 10" xfId="369"/>
    <cellStyle name="Millares 13 10 2" xfId="3627"/>
    <cellStyle name="Millares 13 11" xfId="370"/>
    <cellStyle name="Millares 13 11 2" xfId="3628"/>
    <cellStyle name="Millares 13 12" xfId="371"/>
    <cellStyle name="Millares 13 12 2" xfId="3629"/>
    <cellStyle name="Millares 13 13" xfId="372"/>
    <cellStyle name="Millares 13 13 2" xfId="3630"/>
    <cellStyle name="Millares 13 14" xfId="373"/>
    <cellStyle name="Millares 13 14 2" xfId="3631"/>
    <cellStyle name="Millares 13 15" xfId="374"/>
    <cellStyle name="Millares 13 15 2" xfId="3632"/>
    <cellStyle name="Millares 13 16" xfId="3626"/>
    <cellStyle name="Millares 13 17" xfId="7764"/>
    <cellStyle name="Millares 13 18" xfId="7765"/>
    <cellStyle name="Millares 13 19" xfId="7766"/>
    <cellStyle name="Millares 13 2" xfId="375"/>
    <cellStyle name="Millares 13 2 2" xfId="3633"/>
    <cellStyle name="Millares 13 20" xfId="7767"/>
    <cellStyle name="Millares 13 21" xfId="7768"/>
    <cellStyle name="Millares 13 22" xfId="7769"/>
    <cellStyle name="Millares 13 23" xfId="7770"/>
    <cellStyle name="Millares 13 24" xfId="7771"/>
    <cellStyle name="Millares 13 25" xfId="7772"/>
    <cellStyle name="Millares 13 26" xfId="7773"/>
    <cellStyle name="Millares 13 27" xfId="7774"/>
    <cellStyle name="Millares 13 28" xfId="7775"/>
    <cellStyle name="Millares 13 29" xfId="7776"/>
    <cellStyle name="Millares 13 3" xfId="376"/>
    <cellStyle name="Millares 13 3 2" xfId="3634"/>
    <cellStyle name="Millares 13 30" xfId="7777"/>
    <cellStyle name="Millares 13 31" xfId="7778"/>
    <cellStyle name="Millares 13 32" xfId="7779"/>
    <cellStyle name="Millares 13 33" xfId="7780"/>
    <cellStyle name="Millares 13 34" xfId="7781"/>
    <cellStyle name="Millares 13 35" xfId="7782"/>
    <cellStyle name="Millares 13 36" xfId="7783"/>
    <cellStyle name="Millares 13 37" xfId="7784"/>
    <cellStyle name="Millares 13 38" xfId="7785"/>
    <cellStyle name="Millares 13 39" xfId="7786"/>
    <cellStyle name="Millares 13 4" xfId="377"/>
    <cellStyle name="Millares 13 4 2" xfId="3635"/>
    <cellStyle name="Millares 13 40" xfId="7787"/>
    <cellStyle name="Millares 13 41" xfId="7788"/>
    <cellStyle name="Millares 13 42" xfId="7789"/>
    <cellStyle name="Millares 13 43" xfId="7790"/>
    <cellStyle name="Millares 13 44" xfId="7791"/>
    <cellStyle name="Millares 13 45" xfId="7792"/>
    <cellStyle name="Millares 13 46" xfId="7793"/>
    <cellStyle name="Millares 13 47" xfId="7794"/>
    <cellStyle name="Millares 13 48" xfId="7795"/>
    <cellStyle name="Millares 13 49" xfId="7796"/>
    <cellStyle name="Millares 13 5" xfId="378"/>
    <cellStyle name="Millares 13 5 2" xfId="3636"/>
    <cellStyle name="Millares 13 50" xfId="7797"/>
    <cellStyle name="Millares 13 51" xfId="7798"/>
    <cellStyle name="Millares 13 52" xfId="7799"/>
    <cellStyle name="Millares 13 53" xfId="7800"/>
    <cellStyle name="Millares 13 54" xfId="7801"/>
    <cellStyle name="Millares 13 55" xfId="7802"/>
    <cellStyle name="Millares 13 56" xfId="7803"/>
    <cellStyle name="Millares 13 57" xfId="7804"/>
    <cellStyle name="Millares 13 58" xfId="7805"/>
    <cellStyle name="Millares 13 59" xfId="7806"/>
    <cellStyle name="Millares 13 6" xfId="379"/>
    <cellStyle name="Millares 13 6 2" xfId="3637"/>
    <cellStyle name="Millares 13 60" xfId="7807"/>
    <cellStyle name="Millares 13 61" xfId="7808"/>
    <cellStyle name="Millares 13 62" xfId="7809"/>
    <cellStyle name="Millares 13 63" xfId="7810"/>
    <cellStyle name="Millares 13 64" xfId="7811"/>
    <cellStyle name="Millares 13 65" xfId="7812"/>
    <cellStyle name="Millares 13 66" xfId="7813"/>
    <cellStyle name="Millares 13 67" xfId="7814"/>
    <cellStyle name="Millares 13 68" xfId="7815"/>
    <cellStyle name="Millares 13 69" xfId="7816"/>
    <cellStyle name="Millares 13 7" xfId="380"/>
    <cellStyle name="Millares 13 7 2" xfId="3638"/>
    <cellStyle name="Millares 13 70" xfId="7817"/>
    <cellStyle name="Millares 13 71" xfId="7818"/>
    <cellStyle name="Millares 13 72" xfId="7819"/>
    <cellStyle name="Millares 13 73" xfId="7820"/>
    <cellStyle name="Millares 13 74" xfId="7821"/>
    <cellStyle name="Millares 13 75" xfId="7822"/>
    <cellStyle name="Millares 13 76" xfId="7823"/>
    <cellStyle name="Millares 13 77" xfId="7824"/>
    <cellStyle name="Millares 13 78" xfId="7825"/>
    <cellStyle name="Millares 13 8" xfId="381"/>
    <cellStyle name="Millares 13 8 2" xfId="3639"/>
    <cellStyle name="Millares 13 9" xfId="382"/>
    <cellStyle name="Millares 13 9 2" xfId="3640"/>
    <cellStyle name="Millares 14" xfId="383"/>
    <cellStyle name="Millares 14 10" xfId="384"/>
    <cellStyle name="Millares 14 10 2" xfId="3642"/>
    <cellStyle name="Millares 14 11" xfId="385"/>
    <cellStyle name="Millares 14 11 2" xfId="3643"/>
    <cellStyle name="Millares 14 12" xfId="386"/>
    <cellStyle name="Millares 14 12 2" xfId="3644"/>
    <cellStyle name="Millares 14 13" xfId="387"/>
    <cellStyle name="Millares 14 13 2" xfId="3645"/>
    <cellStyle name="Millares 14 14" xfId="388"/>
    <cellStyle name="Millares 14 14 2" xfId="3646"/>
    <cellStyle name="Millares 14 15" xfId="389"/>
    <cellStyle name="Millares 14 15 2" xfId="3647"/>
    <cellStyle name="Millares 14 16" xfId="3641"/>
    <cellStyle name="Millares 14 2" xfId="390"/>
    <cellStyle name="Millares 14 2 2" xfId="3648"/>
    <cellStyle name="Millares 14 3" xfId="391"/>
    <cellStyle name="Millares 14 3 2" xfId="3649"/>
    <cellStyle name="Millares 14 4" xfId="392"/>
    <cellStyle name="Millares 14 4 2" xfId="3650"/>
    <cellStyle name="Millares 14 5" xfId="393"/>
    <cellStyle name="Millares 14 5 2" xfId="3651"/>
    <cellStyle name="Millares 14 6" xfId="394"/>
    <cellStyle name="Millares 14 6 2" xfId="3652"/>
    <cellStyle name="Millares 14 7" xfId="395"/>
    <cellStyle name="Millares 14 7 2" xfId="3653"/>
    <cellStyle name="Millares 14 8" xfId="396"/>
    <cellStyle name="Millares 14 8 2" xfId="3654"/>
    <cellStyle name="Millares 14 9" xfId="397"/>
    <cellStyle name="Millares 14 9 2" xfId="3655"/>
    <cellStyle name="Millares 15" xfId="398"/>
    <cellStyle name="Millares 15 10" xfId="399"/>
    <cellStyle name="Millares 15 10 2" xfId="3657"/>
    <cellStyle name="Millares 15 11" xfId="400"/>
    <cellStyle name="Millares 15 11 2" xfId="3658"/>
    <cellStyle name="Millares 15 12" xfId="3656"/>
    <cellStyle name="Millares 15 2" xfId="401"/>
    <cellStyle name="Millares 15 2 2" xfId="3659"/>
    <cellStyle name="Millares 15 3" xfId="402"/>
    <cellStyle name="Millares 15 3 2" xfId="3660"/>
    <cellStyle name="Millares 15 4" xfId="403"/>
    <cellStyle name="Millares 15 4 2" xfId="3661"/>
    <cellStyle name="Millares 15 5" xfId="404"/>
    <cellStyle name="Millares 15 5 2" xfId="3662"/>
    <cellStyle name="Millares 15 6" xfId="405"/>
    <cellStyle name="Millares 15 6 2" xfId="3663"/>
    <cellStyle name="Millares 15 7" xfId="406"/>
    <cellStyle name="Millares 15 7 2" xfId="3664"/>
    <cellStyle name="Millares 15 8" xfId="407"/>
    <cellStyle name="Millares 15 8 2" xfId="3665"/>
    <cellStyle name="Millares 15 9" xfId="408"/>
    <cellStyle name="Millares 15 9 2" xfId="3666"/>
    <cellStyle name="Millares 16" xfId="409"/>
    <cellStyle name="Millares 16 10" xfId="410"/>
    <cellStyle name="Millares 16 10 2" xfId="3668"/>
    <cellStyle name="Millares 16 11" xfId="411"/>
    <cellStyle name="Millares 16 11 2" xfId="3669"/>
    <cellStyle name="Millares 16 12" xfId="3667"/>
    <cellStyle name="Millares 16 2" xfId="412"/>
    <cellStyle name="Millares 16 2 2" xfId="3670"/>
    <cellStyle name="Millares 16 3" xfId="413"/>
    <cellStyle name="Millares 16 3 2" xfId="3671"/>
    <cellStyle name="Millares 16 4" xfId="414"/>
    <cellStyle name="Millares 16 4 2" xfId="3672"/>
    <cellStyle name="Millares 16 5" xfId="415"/>
    <cellStyle name="Millares 16 5 2" xfId="3673"/>
    <cellStyle name="Millares 16 6" xfId="416"/>
    <cellStyle name="Millares 16 6 2" xfId="3674"/>
    <cellStyle name="Millares 16 7" xfId="417"/>
    <cellStyle name="Millares 16 7 2" xfId="3675"/>
    <cellStyle name="Millares 16 8" xfId="418"/>
    <cellStyle name="Millares 16 8 2" xfId="3676"/>
    <cellStyle name="Millares 16 9" xfId="419"/>
    <cellStyle name="Millares 16 9 2" xfId="3677"/>
    <cellStyle name="Millares 17" xfId="420"/>
    <cellStyle name="Millares 17 10" xfId="421"/>
    <cellStyle name="Millares 17 10 2" xfId="3679"/>
    <cellStyle name="Millares 17 11" xfId="422"/>
    <cellStyle name="Millares 17 11 2" xfId="3680"/>
    <cellStyle name="Millares 17 12" xfId="3678"/>
    <cellStyle name="Millares 17 2" xfId="423"/>
    <cellStyle name="Millares 17 2 2" xfId="3681"/>
    <cellStyle name="Millares 17 3" xfId="424"/>
    <cellStyle name="Millares 17 3 2" xfId="3682"/>
    <cellStyle name="Millares 17 4" xfId="425"/>
    <cellStyle name="Millares 17 4 2" xfId="3683"/>
    <cellStyle name="Millares 17 5" xfId="426"/>
    <cellStyle name="Millares 17 5 2" xfId="3684"/>
    <cellStyle name="Millares 17 6" xfId="427"/>
    <cellStyle name="Millares 17 6 2" xfId="3685"/>
    <cellStyle name="Millares 17 7" xfId="428"/>
    <cellStyle name="Millares 17 7 2" xfId="3686"/>
    <cellStyle name="Millares 17 8" xfId="429"/>
    <cellStyle name="Millares 17 8 2" xfId="3687"/>
    <cellStyle name="Millares 17 9" xfId="430"/>
    <cellStyle name="Millares 17 9 2" xfId="3688"/>
    <cellStyle name="Millares 18" xfId="431"/>
    <cellStyle name="Millares 18 10" xfId="432"/>
    <cellStyle name="Millares 18 10 2" xfId="3690"/>
    <cellStyle name="Millares 18 11" xfId="433"/>
    <cellStyle name="Millares 18 11 2" xfId="3691"/>
    <cellStyle name="Millares 18 12" xfId="3689"/>
    <cellStyle name="Millares 18 2" xfId="434"/>
    <cellStyle name="Millares 18 2 2" xfId="3692"/>
    <cellStyle name="Millares 18 3" xfId="435"/>
    <cellStyle name="Millares 18 3 2" xfId="3693"/>
    <cellStyle name="Millares 18 4" xfId="436"/>
    <cellStyle name="Millares 18 4 2" xfId="3694"/>
    <cellStyle name="Millares 18 5" xfId="437"/>
    <cellStyle name="Millares 18 5 2" xfId="3695"/>
    <cellStyle name="Millares 18 6" xfId="438"/>
    <cellStyle name="Millares 18 6 2" xfId="3696"/>
    <cellStyle name="Millares 18 7" xfId="439"/>
    <cellStyle name="Millares 18 7 2" xfId="3697"/>
    <cellStyle name="Millares 18 8" xfId="440"/>
    <cellStyle name="Millares 18 8 2" xfId="3698"/>
    <cellStyle name="Millares 18 9" xfId="441"/>
    <cellStyle name="Millares 18 9 2" xfId="3699"/>
    <cellStyle name="Millares 19" xfId="442"/>
    <cellStyle name="Millares 19 2" xfId="443"/>
    <cellStyle name="Millares 19 2 2" xfId="3701"/>
    <cellStyle name="Millares 19 3" xfId="444"/>
    <cellStyle name="Millares 19 3 2" xfId="3702"/>
    <cellStyle name="Millares 19 4" xfId="445"/>
    <cellStyle name="Millares 19 4 2" xfId="3703"/>
    <cellStyle name="Millares 19 5" xfId="446"/>
    <cellStyle name="Millares 19 5 2" xfId="3704"/>
    <cellStyle name="Millares 19 6" xfId="447"/>
    <cellStyle name="Millares 19 6 2" xfId="3705"/>
    <cellStyle name="Millares 19 7" xfId="448"/>
    <cellStyle name="Millares 19 7 2" xfId="3706"/>
    <cellStyle name="Millares 19 8" xfId="3700"/>
    <cellStyle name="Millares 2" xfId="7826"/>
    <cellStyle name="Millares 2 10" xfId="450"/>
    <cellStyle name="Millares 2 10 2" xfId="1482"/>
    <cellStyle name="Millares 2 10 3" xfId="4359"/>
    <cellStyle name="Millares 2 10 4" xfId="4438"/>
    <cellStyle name="Millares 2 11" xfId="451"/>
    <cellStyle name="Millares 2 11 2" xfId="1483"/>
    <cellStyle name="Millares 2 11 3" xfId="4360"/>
    <cellStyle name="Millares 2 11 4" xfId="4736"/>
    <cellStyle name="Millares 2 12" xfId="452"/>
    <cellStyle name="Millares 2 12 2" xfId="1484"/>
    <cellStyle name="Millares 2 12 3" xfId="4361"/>
    <cellStyle name="Millares 2 12 4" xfId="4735"/>
    <cellStyle name="Millares 2 13" xfId="453"/>
    <cellStyle name="Millares 2 13 2" xfId="1485"/>
    <cellStyle name="Millares 2 13 3" xfId="4362"/>
    <cellStyle name="Millares 2 13 4" xfId="4437"/>
    <cellStyle name="Millares 2 14" xfId="454"/>
    <cellStyle name="Millares 2 14 2" xfId="1486"/>
    <cellStyle name="Millares 2 14 3" xfId="4363"/>
    <cellStyle name="Millares 2 14 4" xfId="4436"/>
    <cellStyle name="Millares 2 15" xfId="455"/>
    <cellStyle name="Millares 2 15 2" xfId="1487"/>
    <cellStyle name="Millares 2 15 3" xfId="4364"/>
    <cellStyle name="Millares 2 15 4" xfId="4734"/>
    <cellStyle name="Millares 2 16" xfId="456"/>
    <cellStyle name="Millares 2 16 2" xfId="1488"/>
    <cellStyle name="Millares 2 16 3" xfId="4365"/>
    <cellStyle name="Millares 2 16 4" xfId="4733"/>
    <cellStyle name="Millares 2 17" xfId="457"/>
    <cellStyle name="Millares 2 17 2" xfId="1489"/>
    <cellStyle name="Millares 2 17 3" xfId="4366"/>
    <cellStyle name="Millares 2 17 4" xfId="4435"/>
    <cellStyle name="Millares 2 18" xfId="458"/>
    <cellStyle name="Millares 2 18 2" xfId="1490"/>
    <cellStyle name="Millares 2 18 3" xfId="4367"/>
    <cellStyle name="Millares 2 18 4" xfId="4434"/>
    <cellStyle name="Millares 2 19" xfId="459"/>
    <cellStyle name="Millares 2 19 2" xfId="1491"/>
    <cellStyle name="Millares 2 19 3" xfId="4368"/>
    <cellStyle name="Millares 2 19 4" xfId="4732"/>
    <cellStyle name="Millares 2 2" xfId="449"/>
    <cellStyle name="Millares 2 2 10" xfId="3327"/>
    <cellStyle name="Millares 2 2 11" xfId="3228"/>
    <cellStyle name="Millares 2 2 12" xfId="3430"/>
    <cellStyle name="Millares 2 2 13" xfId="3708"/>
    <cellStyle name="Millares 2 2 14" xfId="4369"/>
    <cellStyle name="Millares 2 2 15" xfId="4731"/>
    <cellStyle name="Millares 2 2 16" xfId="7827"/>
    <cellStyle name="Millares 2 2 17" xfId="7828"/>
    <cellStyle name="Millares 2 2 18" xfId="7829"/>
    <cellStyle name="Millares 2 2 19" xfId="7830"/>
    <cellStyle name="Millares 2 2 2" xfId="460"/>
    <cellStyle name="Millares 2 2 20" xfId="7831"/>
    <cellStyle name="Millares 2 2 21" xfId="7832"/>
    <cellStyle name="Millares 2 2 22" xfId="7833"/>
    <cellStyle name="Millares 2 2 23" xfId="7834"/>
    <cellStyle name="Millares 2 2 24" xfId="7835"/>
    <cellStyle name="Millares 2 2 25" xfId="7836"/>
    <cellStyle name="Millares 2 2 26" xfId="7837"/>
    <cellStyle name="Millares 2 2 27" xfId="7838"/>
    <cellStyle name="Millares 2 2 28" xfId="7839"/>
    <cellStyle name="Millares 2 2 29" xfId="7840"/>
    <cellStyle name="Millares 2 2 3" xfId="2934"/>
    <cellStyle name="Millares 2 2 3 10" xfId="7841"/>
    <cellStyle name="Millares 2 2 3 11" xfId="7842"/>
    <cellStyle name="Millares 2 2 3 12" xfId="7843"/>
    <cellStyle name="Millares 2 2 3 13" xfId="7844"/>
    <cellStyle name="Millares 2 2 3 14" xfId="7845"/>
    <cellStyle name="Millares 2 2 3 15" xfId="7846"/>
    <cellStyle name="Millares 2 2 3 16" xfId="7847"/>
    <cellStyle name="Millares 2 2 3 17" xfId="7848"/>
    <cellStyle name="Millares 2 2 3 18" xfId="7849"/>
    <cellStyle name="Millares 2 2 3 19" xfId="7850"/>
    <cellStyle name="Millares 2 2 3 2" xfId="7851"/>
    <cellStyle name="Millares 2 2 3 20" xfId="7852"/>
    <cellStyle name="Millares 2 2 3 21" xfId="7853"/>
    <cellStyle name="Millares 2 2 3 22" xfId="7854"/>
    <cellStyle name="Millares 2 2 3 23" xfId="7855"/>
    <cellStyle name="Millares 2 2 3 24" xfId="7856"/>
    <cellStyle name="Millares 2 2 3 25" xfId="7857"/>
    <cellStyle name="Millares 2 2 3 26" xfId="7858"/>
    <cellStyle name="Millares 2 2 3 27" xfId="7859"/>
    <cellStyle name="Millares 2 2 3 28" xfId="7860"/>
    <cellStyle name="Millares 2 2 3 29" xfId="7861"/>
    <cellStyle name="Millares 2 2 3 3" xfId="7862"/>
    <cellStyle name="Millares 2 2 3 30" xfId="7863"/>
    <cellStyle name="Millares 2 2 3 31" xfId="7864"/>
    <cellStyle name="Millares 2 2 3 32" xfId="7865"/>
    <cellStyle name="Millares 2 2 3 33" xfId="7866"/>
    <cellStyle name="Millares 2 2 3 34" xfId="7867"/>
    <cellStyle name="Millares 2 2 3 35" xfId="7868"/>
    <cellStyle name="Millares 2 2 3 36" xfId="7869"/>
    <cellStyle name="Millares 2 2 3 37" xfId="7870"/>
    <cellStyle name="Millares 2 2 3 38" xfId="7871"/>
    <cellStyle name="Millares 2 2 3 39" xfId="7872"/>
    <cellStyle name="Millares 2 2 3 4" xfId="7873"/>
    <cellStyle name="Millares 2 2 3 40" xfId="7874"/>
    <cellStyle name="Millares 2 2 3 41" xfId="7875"/>
    <cellStyle name="Millares 2 2 3 42" xfId="7876"/>
    <cellStyle name="Millares 2 2 3 43" xfId="7877"/>
    <cellStyle name="Millares 2 2 3 44" xfId="7878"/>
    <cellStyle name="Millares 2 2 3 45" xfId="7879"/>
    <cellStyle name="Millares 2 2 3 46" xfId="7880"/>
    <cellStyle name="Millares 2 2 3 47" xfId="7881"/>
    <cellStyle name="Millares 2 2 3 48" xfId="7882"/>
    <cellStyle name="Millares 2 2 3 49" xfId="7883"/>
    <cellStyle name="Millares 2 2 3 5" xfId="7884"/>
    <cellStyle name="Millares 2 2 3 50" xfId="7885"/>
    <cellStyle name="Millares 2 2 3 51" xfId="7886"/>
    <cellStyle name="Millares 2 2 3 52" xfId="7887"/>
    <cellStyle name="Millares 2 2 3 53" xfId="7888"/>
    <cellStyle name="Millares 2 2 3 54" xfId="7889"/>
    <cellStyle name="Millares 2 2 3 55" xfId="7890"/>
    <cellStyle name="Millares 2 2 3 56" xfId="7891"/>
    <cellStyle name="Millares 2 2 3 57" xfId="7892"/>
    <cellStyle name="Millares 2 2 3 58" xfId="7893"/>
    <cellStyle name="Millares 2 2 3 59" xfId="7894"/>
    <cellStyle name="Millares 2 2 3 6" xfId="7895"/>
    <cellStyle name="Millares 2 2 3 60" xfId="7896"/>
    <cellStyle name="Millares 2 2 3 61" xfId="7897"/>
    <cellStyle name="Millares 2 2 3 62" xfId="7898"/>
    <cellStyle name="Millares 2 2 3 63" xfId="7899"/>
    <cellStyle name="Millares 2 2 3 7" xfId="7900"/>
    <cellStyle name="Millares 2 2 3 8" xfId="7901"/>
    <cellStyle name="Millares 2 2 3 9" xfId="7902"/>
    <cellStyle name="Millares 2 2 30" xfId="7903"/>
    <cellStyle name="Millares 2 2 31" xfId="7904"/>
    <cellStyle name="Millares 2 2 32" xfId="7905"/>
    <cellStyle name="Millares 2 2 33" xfId="7906"/>
    <cellStyle name="Millares 2 2 34" xfId="7907"/>
    <cellStyle name="Millares 2 2 35" xfId="7908"/>
    <cellStyle name="Millares 2 2 36" xfId="7909"/>
    <cellStyle name="Millares 2 2 37" xfId="7910"/>
    <cellStyle name="Millares 2 2 38" xfId="7911"/>
    <cellStyle name="Millares 2 2 39" xfId="7912"/>
    <cellStyle name="Millares 2 2 4" xfId="3042"/>
    <cellStyle name="Millares 2 2 40" xfId="7913"/>
    <cellStyle name="Millares 2 2 41" xfId="7914"/>
    <cellStyle name="Millares 2 2 42" xfId="7915"/>
    <cellStyle name="Millares 2 2 43" xfId="7916"/>
    <cellStyle name="Millares 2 2 44" xfId="7917"/>
    <cellStyle name="Millares 2 2 45" xfId="7918"/>
    <cellStyle name="Millares 2 2 46" xfId="7919"/>
    <cellStyle name="Millares 2 2 47" xfId="7920"/>
    <cellStyle name="Millares 2 2 48" xfId="7921"/>
    <cellStyle name="Millares 2 2 49" xfId="7922"/>
    <cellStyle name="Millares 2 2 5" xfId="2744"/>
    <cellStyle name="Millares 2 2 50" xfId="7923"/>
    <cellStyle name="Millares 2 2 51" xfId="7924"/>
    <cellStyle name="Millares 2 2 52" xfId="7925"/>
    <cellStyle name="Millares 2 2 53" xfId="7926"/>
    <cellStyle name="Millares 2 2 54" xfId="7927"/>
    <cellStyle name="Millares 2 2 55" xfId="7928"/>
    <cellStyle name="Millares 2 2 56" xfId="7929"/>
    <cellStyle name="Millares 2 2 57" xfId="7930"/>
    <cellStyle name="Millares 2 2 58" xfId="7931"/>
    <cellStyle name="Millares 2 2 59" xfId="7932"/>
    <cellStyle name="Millares 2 2 6" xfId="2984"/>
    <cellStyle name="Millares 2 2 60" xfId="7933"/>
    <cellStyle name="Millares 2 2 61" xfId="7934"/>
    <cellStyle name="Millares 2 2 62" xfId="7935"/>
    <cellStyle name="Millares 2 2 63" xfId="7936"/>
    <cellStyle name="Millares 2 2 64" xfId="7937"/>
    <cellStyle name="Millares 2 2 65" xfId="7938"/>
    <cellStyle name="Millares 2 2 66" xfId="7939"/>
    <cellStyle name="Millares 2 2 67" xfId="7940"/>
    <cellStyle name="Millares 2 2 68" xfId="7941"/>
    <cellStyle name="Millares 2 2 69" xfId="7942"/>
    <cellStyle name="Millares 2 2 7" xfId="3186"/>
    <cellStyle name="Millares 2 2 70" xfId="7943"/>
    <cellStyle name="Millares 2 2 71" xfId="7944"/>
    <cellStyle name="Millares 2 2 72" xfId="7945"/>
    <cellStyle name="Millares 2 2 73" xfId="7946"/>
    <cellStyle name="Millares 2 2 74" xfId="7947"/>
    <cellStyle name="Millares 2 2 75" xfId="7948"/>
    <cellStyle name="Millares 2 2 76" xfId="7949"/>
    <cellStyle name="Millares 2 2 77" xfId="7950"/>
    <cellStyle name="Millares 2 2 8" xfId="3331"/>
    <cellStyle name="Millares 2 2 9" xfId="3324"/>
    <cellStyle name="Millares 2 20" xfId="461"/>
    <cellStyle name="Millares 2 20 2" xfId="1492"/>
    <cellStyle name="Millares 2 20 3" xfId="4370"/>
    <cellStyle name="Millares 2 20 4" xfId="4433"/>
    <cellStyle name="Millares 2 21" xfId="462"/>
    <cellStyle name="Millares 2 21 2" xfId="2196"/>
    <cellStyle name="Millares 2 21 3" xfId="4696"/>
    <cellStyle name="Millares 2 21 4" xfId="4667"/>
    <cellStyle name="Millares 2 22" xfId="463"/>
    <cellStyle name="Millares 2 22 2" xfId="2197"/>
    <cellStyle name="Millares 2 22 3" xfId="4697"/>
    <cellStyle name="Millares 2 22 4" xfId="4105"/>
    <cellStyle name="Millares 2 23" xfId="464"/>
    <cellStyle name="Millares 2 23 2" xfId="2500"/>
    <cellStyle name="Millares 2 23 2 2" xfId="3709"/>
    <cellStyle name="Millares 2 23 3" xfId="4854"/>
    <cellStyle name="Millares 2 23 4" xfId="5540"/>
    <cellStyle name="Millares 2 24" xfId="465"/>
    <cellStyle name="Millares 2 24 2" xfId="2708"/>
    <cellStyle name="Millares 2 24 2 2" xfId="3710"/>
    <cellStyle name="Millares 2 24 3" xfId="4947"/>
    <cellStyle name="Millares 2 24 4" xfId="5572"/>
    <cellStyle name="Millares 2 25" xfId="466"/>
    <cellStyle name="Millares 2 25 2" xfId="2827"/>
    <cellStyle name="Millares 2 25 2 2" xfId="3711"/>
    <cellStyle name="Millares 2 25 3" xfId="5015"/>
    <cellStyle name="Millares 2 25 4" xfId="5593"/>
    <cellStyle name="Millares 2 26" xfId="843"/>
    <cellStyle name="Millares 2 26 2" xfId="2860"/>
    <cellStyle name="Millares 2 26 2 2" xfId="3930"/>
    <cellStyle name="Millares 2 26 3" xfId="5038"/>
    <cellStyle name="Millares 2 26 4" xfId="5606"/>
    <cellStyle name="Millares 2 27" xfId="1481"/>
    <cellStyle name="Millares 2 27 2" xfId="2878"/>
    <cellStyle name="Millares 2 27 3" xfId="5056"/>
    <cellStyle name="Millares 2 27 4" xfId="5627"/>
    <cellStyle name="Millares 2 28" xfId="2893"/>
    <cellStyle name="Millares 2 29" xfId="3707"/>
    <cellStyle name="Millares 2 3" xfId="467"/>
    <cellStyle name="Millares 2 3 10" xfId="7951"/>
    <cellStyle name="Millares 2 3 11" xfId="7952"/>
    <cellStyle name="Millares 2 3 12" xfId="7953"/>
    <cellStyle name="Millares 2 3 13" xfId="7954"/>
    <cellStyle name="Millares 2 3 14" xfId="7955"/>
    <cellStyle name="Millares 2 3 15" xfId="7956"/>
    <cellStyle name="Millares 2 3 16" xfId="7957"/>
    <cellStyle name="Millares 2 3 17" xfId="7958"/>
    <cellStyle name="Millares 2 3 18" xfId="7959"/>
    <cellStyle name="Millares 2 3 19" xfId="7960"/>
    <cellStyle name="Millares 2 3 2" xfId="1493"/>
    <cellStyle name="Millares 2 3 20" xfId="7961"/>
    <cellStyle name="Millares 2 3 21" xfId="7962"/>
    <cellStyle name="Millares 2 3 22" xfId="7963"/>
    <cellStyle name="Millares 2 3 23" xfId="7964"/>
    <cellStyle name="Millares 2 3 24" xfId="7965"/>
    <cellStyle name="Millares 2 3 25" xfId="7966"/>
    <cellStyle name="Millares 2 3 26" xfId="7967"/>
    <cellStyle name="Millares 2 3 27" xfId="7968"/>
    <cellStyle name="Millares 2 3 28" xfId="7969"/>
    <cellStyle name="Millares 2 3 29" xfId="7970"/>
    <cellStyle name="Millares 2 3 3" xfId="4371"/>
    <cellStyle name="Millares 2 3 30" xfId="7971"/>
    <cellStyle name="Millares 2 3 31" xfId="7972"/>
    <cellStyle name="Millares 2 3 32" xfId="7973"/>
    <cellStyle name="Millares 2 3 33" xfId="7974"/>
    <cellStyle name="Millares 2 3 34" xfId="7975"/>
    <cellStyle name="Millares 2 3 35" xfId="7976"/>
    <cellStyle name="Millares 2 3 36" xfId="7977"/>
    <cellStyle name="Millares 2 3 37" xfId="7978"/>
    <cellStyle name="Millares 2 3 38" xfId="7979"/>
    <cellStyle name="Millares 2 3 39" xfId="7980"/>
    <cellStyle name="Millares 2 3 4" xfId="4432"/>
    <cellStyle name="Millares 2 3 40" xfId="7981"/>
    <cellStyle name="Millares 2 3 41" xfId="7982"/>
    <cellStyle name="Millares 2 3 42" xfId="7983"/>
    <cellStyle name="Millares 2 3 43" xfId="7984"/>
    <cellStyle name="Millares 2 3 44" xfId="7985"/>
    <cellStyle name="Millares 2 3 45" xfId="7986"/>
    <cellStyle name="Millares 2 3 46" xfId="7987"/>
    <cellStyle name="Millares 2 3 47" xfId="7988"/>
    <cellStyle name="Millares 2 3 48" xfId="7989"/>
    <cellStyle name="Millares 2 3 49" xfId="7990"/>
    <cellStyle name="Millares 2 3 5" xfId="7991"/>
    <cellStyle name="Millares 2 3 50" xfId="7992"/>
    <cellStyle name="Millares 2 3 51" xfId="7993"/>
    <cellStyle name="Millares 2 3 52" xfId="7994"/>
    <cellStyle name="Millares 2 3 53" xfId="7995"/>
    <cellStyle name="Millares 2 3 54" xfId="7996"/>
    <cellStyle name="Millares 2 3 55" xfId="7997"/>
    <cellStyle name="Millares 2 3 56" xfId="7998"/>
    <cellStyle name="Millares 2 3 57" xfId="7999"/>
    <cellStyle name="Millares 2 3 58" xfId="8000"/>
    <cellStyle name="Millares 2 3 59" xfId="8001"/>
    <cellStyle name="Millares 2 3 6" xfId="8002"/>
    <cellStyle name="Millares 2 3 60" xfId="8003"/>
    <cellStyle name="Millares 2 3 61" xfId="8004"/>
    <cellStyle name="Millares 2 3 62" xfId="8005"/>
    <cellStyle name="Millares 2 3 63" xfId="8006"/>
    <cellStyle name="Millares 2 3 64" xfId="8007"/>
    <cellStyle name="Millares 2 3 65" xfId="8008"/>
    <cellStyle name="Millares 2 3 66" xfId="8009"/>
    <cellStyle name="Millares 2 3 7" xfId="8010"/>
    <cellStyle name="Millares 2 3 8" xfId="8011"/>
    <cellStyle name="Millares 2 3 9" xfId="8012"/>
    <cellStyle name="Millares 2 30" xfId="4358"/>
    <cellStyle name="Millares 2 31" xfId="4439"/>
    <cellStyle name="Millares 2 32" xfId="8013"/>
    <cellStyle name="Millares 2 33" xfId="8014"/>
    <cellStyle name="Millares 2 34" xfId="8015"/>
    <cellStyle name="Millares 2 35" xfId="8016"/>
    <cellStyle name="Millares 2 36" xfId="8017"/>
    <cellStyle name="Millares 2 37" xfId="8018"/>
    <cellStyle name="Millares 2 38" xfId="8019"/>
    <cellStyle name="Millares 2 39" xfId="8020"/>
    <cellStyle name="Millares 2 4" xfId="468"/>
    <cellStyle name="Millares 2 4 10" xfId="8021"/>
    <cellStyle name="Millares 2 4 11" xfId="8022"/>
    <cellStyle name="Millares 2 4 12" xfId="8023"/>
    <cellStyle name="Millares 2 4 13" xfId="8024"/>
    <cellStyle name="Millares 2 4 14" xfId="8025"/>
    <cellStyle name="Millares 2 4 15" xfId="8026"/>
    <cellStyle name="Millares 2 4 16" xfId="8027"/>
    <cellStyle name="Millares 2 4 17" xfId="8028"/>
    <cellStyle name="Millares 2 4 18" xfId="8029"/>
    <cellStyle name="Millares 2 4 19" xfId="8030"/>
    <cellStyle name="Millares 2 4 2" xfId="1494"/>
    <cellStyle name="Millares 2 4 20" xfId="8031"/>
    <cellStyle name="Millares 2 4 21" xfId="8032"/>
    <cellStyle name="Millares 2 4 22" xfId="8033"/>
    <cellStyle name="Millares 2 4 23" xfId="8034"/>
    <cellStyle name="Millares 2 4 24" xfId="8035"/>
    <cellStyle name="Millares 2 4 25" xfId="8036"/>
    <cellStyle name="Millares 2 4 26" xfId="8037"/>
    <cellStyle name="Millares 2 4 27" xfId="8038"/>
    <cellStyle name="Millares 2 4 28" xfId="8039"/>
    <cellStyle name="Millares 2 4 29" xfId="8040"/>
    <cellStyle name="Millares 2 4 3" xfId="4372"/>
    <cellStyle name="Millares 2 4 30" xfId="8041"/>
    <cellStyle name="Millares 2 4 31" xfId="8042"/>
    <cellStyle name="Millares 2 4 32" xfId="8043"/>
    <cellStyle name="Millares 2 4 33" xfId="8044"/>
    <cellStyle name="Millares 2 4 34" xfId="8045"/>
    <cellStyle name="Millares 2 4 35" xfId="8046"/>
    <cellStyle name="Millares 2 4 36" xfId="8047"/>
    <cellStyle name="Millares 2 4 37" xfId="8048"/>
    <cellStyle name="Millares 2 4 38" xfId="8049"/>
    <cellStyle name="Millares 2 4 39" xfId="8050"/>
    <cellStyle name="Millares 2 4 4" xfId="4730"/>
    <cellStyle name="Millares 2 4 40" xfId="8051"/>
    <cellStyle name="Millares 2 4 41" xfId="8052"/>
    <cellStyle name="Millares 2 4 42" xfId="8053"/>
    <cellStyle name="Millares 2 4 43" xfId="8054"/>
    <cellStyle name="Millares 2 4 44" xfId="8055"/>
    <cellStyle name="Millares 2 4 45" xfId="8056"/>
    <cellStyle name="Millares 2 4 46" xfId="8057"/>
    <cellStyle name="Millares 2 4 47" xfId="8058"/>
    <cellStyle name="Millares 2 4 48" xfId="8059"/>
    <cellStyle name="Millares 2 4 49" xfId="8060"/>
    <cellStyle name="Millares 2 4 5" xfId="8061"/>
    <cellStyle name="Millares 2 4 50" xfId="8062"/>
    <cellStyle name="Millares 2 4 51" xfId="8063"/>
    <cellStyle name="Millares 2 4 52" xfId="8064"/>
    <cellStyle name="Millares 2 4 53" xfId="8065"/>
    <cellStyle name="Millares 2 4 54" xfId="8066"/>
    <cellStyle name="Millares 2 4 55" xfId="8067"/>
    <cellStyle name="Millares 2 4 56" xfId="8068"/>
    <cellStyle name="Millares 2 4 57" xfId="8069"/>
    <cellStyle name="Millares 2 4 58" xfId="8070"/>
    <cellStyle name="Millares 2 4 59" xfId="8071"/>
    <cellStyle name="Millares 2 4 6" xfId="8072"/>
    <cellStyle name="Millares 2 4 60" xfId="8073"/>
    <cellStyle name="Millares 2 4 61" xfId="8074"/>
    <cellStyle name="Millares 2 4 62" xfId="8075"/>
    <cellStyle name="Millares 2 4 63" xfId="8076"/>
    <cellStyle name="Millares 2 4 64" xfId="8077"/>
    <cellStyle name="Millares 2 4 65" xfId="8078"/>
    <cellStyle name="Millares 2 4 66" xfId="8079"/>
    <cellStyle name="Millares 2 4 7" xfId="8080"/>
    <cellStyle name="Millares 2 4 8" xfId="8081"/>
    <cellStyle name="Millares 2 4 9" xfId="8082"/>
    <cellStyle name="Millares 2 40" xfId="8083"/>
    <cellStyle name="Millares 2 41" xfId="8084"/>
    <cellStyle name="Millares 2 42" xfId="8085"/>
    <cellStyle name="Millares 2 43" xfId="8086"/>
    <cellStyle name="Millares 2 44" xfId="8087"/>
    <cellStyle name="Millares 2 45" xfId="8088"/>
    <cellStyle name="Millares 2 46" xfId="8089"/>
    <cellStyle name="Millares 2 47" xfId="8090"/>
    <cellStyle name="Millares 2 48" xfId="8091"/>
    <cellStyle name="Millares 2 49" xfId="8092"/>
    <cellStyle name="Millares 2 5" xfId="469"/>
    <cellStyle name="Millares 2 5 10" xfId="8093"/>
    <cellStyle name="Millares 2 5 11" xfId="8094"/>
    <cellStyle name="Millares 2 5 12" xfId="8095"/>
    <cellStyle name="Millares 2 5 13" xfId="8096"/>
    <cellStyle name="Millares 2 5 14" xfId="8097"/>
    <cellStyle name="Millares 2 5 15" xfId="8098"/>
    <cellStyle name="Millares 2 5 16" xfId="8099"/>
    <cellStyle name="Millares 2 5 17" xfId="8100"/>
    <cellStyle name="Millares 2 5 18" xfId="8101"/>
    <cellStyle name="Millares 2 5 19" xfId="8102"/>
    <cellStyle name="Millares 2 5 2" xfId="1495"/>
    <cellStyle name="Millares 2 5 20" xfId="8103"/>
    <cellStyle name="Millares 2 5 21" xfId="8104"/>
    <cellStyle name="Millares 2 5 22" xfId="8105"/>
    <cellStyle name="Millares 2 5 23" xfId="8106"/>
    <cellStyle name="Millares 2 5 24" xfId="8107"/>
    <cellStyle name="Millares 2 5 25" xfId="8108"/>
    <cellStyle name="Millares 2 5 26" xfId="8109"/>
    <cellStyle name="Millares 2 5 27" xfId="8110"/>
    <cellStyle name="Millares 2 5 28" xfId="8111"/>
    <cellStyle name="Millares 2 5 29" xfId="8112"/>
    <cellStyle name="Millares 2 5 3" xfId="4373"/>
    <cellStyle name="Millares 2 5 30" xfId="8113"/>
    <cellStyle name="Millares 2 5 31" xfId="8114"/>
    <cellStyle name="Millares 2 5 32" xfId="8115"/>
    <cellStyle name="Millares 2 5 33" xfId="8116"/>
    <cellStyle name="Millares 2 5 34" xfId="8117"/>
    <cellStyle name="Millares 2 5 35" xfId="8118"/>
    <cellStyle name="Millares 2 5 36" xfId="8119"/>
    <cellStyle name="Millares 2 5 37" xfId="8120"/>
    <cellStyle name="Millares 2 5 38" xfId="8121"/>
    <cellStyle name="Millares 2 5 39" xfId="8122"/>
    <cellStyle name="Millares 2 5 4" xfId="4729"/>
    <cellStyle name="Millares 2 5 40" xfId="8123"/>
    <cellStyle name="Millares 2 5 41" xfId="8124"/>
    <cellStyle name="Millares 2 5 42" xfId="8125"/>
    <cellStyle name="Millares 2 5 43" xfId="8126"/>
    <cellStyle name="Millares 2 5 44" xfId="8127"/>
    <cellStyle name="Millares 2 5 45" xfId="8128"/>
    <cellStyle name="Millares 2 5 46" xfId="8129"/>
    <cellStyle name="Millares 2 5 47" xfId="8130"/>
    <cellStyle name="Millares 2 5 48" xfId="8131"/>
    <cellStyle name="Millares 2 5 49" xfId="8132"/>
    <cellStyle name="Millares 2 5 5" xfId="8133"/>
    <cellStyle name="Millares 2 5 50" xfId="8134"/>
    <cellStyle name="Millares 2 5 51" xfId="8135"/>
    <cellStyle name="Millares 2 5 52" xfId="8136"/>
    <cellStyle name="Millares 2 5 53" xfId="8137"/>
    <cellStyle name="Millares 2 5 54" xfId="8138"/>
    <cellStyle name="Millares 2 5 55" xfId="8139"/>
    <cellStyle name="Millares 2 5 56" xfId="8140"/>
    <cellStyle name="Millares 2 5 57" xfId="8141"/>
    <cellStyle name="Millares 2 5 58" xfId="8142"/>
    <cellStyle name="Millares 2 5 59" xfId="8143"/>
    <cellStyle name="Millares 2 5 6" xfId="8144"/>
    <cellStyle name="Millares 2 5 60" xfId="8145"/>
    <cellStyle name="Millares 2 5 61" xfId="8146"/>
    <cellStyle name="Millares 2 5 62" xfId="8147"/>
    <cellStyle name="Millares 2 5 63" xfId="8148"/>
    <cellStyle name="Millares 2 5 64" xfId="8149"/>
    <cellStyle name="Millares 2 5 65" xfId="8150"/>
    <cellStyle name="Millares 2 5 66" xfId="8151"/>
    <cellStyle name="Millares 2 5 7" xfId="8152"/>
    <cellStyle name="Millares 2 5 8" xfId="8153"/>
    <cellStyle name="Millares 2 5 9" xfId="8154"/>
    <cellStyle name="Millares 2 50" xfId="8155"/>
    <cellStyle name="Millares 2 51" xfId="8156"/>
    <cellStyle name="Millares 2 52" xfId="8157"/>
    <cellStyle name="Millares 2 53" xfId="8158"/>
    <cellStyle name="Millares 2 54" xfId="8159"/>
    <cellStyle name="Millares 2 55" xfId="8160"/>
    <cellStyle name="Millares 2 56" xfId="8161"/>
    <cellStyle name="Millares 2 57" xfId="8162"/>
    <cellStyle name="Millares 2 58" xfId="8163"/>
    <cellStyle name="Millares 2 59" xfId="8164"/>
    <cellStyle name="Millares 2 6" xfId="470"/>
    <cellStyle name="Millares 2 6 2" xfId="1496"/>
    <cellStyle name="Millares 2 6 3" xfId="4374"/>
    <cellStyle name="Millares 2 6 4" xfId="4728"/>
    <cellStyle name="Millares 2 60" xfId="8165"/>
    <cellStyle name="Millares 2 61" xfId="8166"/>
    <cellStyle name="Millares 2 62" xfId="8167"/>
    <cellStyle name="Millares 2 63" xfId="8168"/>
    <cellStyle name="Millares 2 64" xfId="8169"/>
    <cellStyle name="Millares 2 65" xfId="8170"/>
    <cellStyle name="Millares 2 66" xfId="8171"/>
    <cellStyle name="Millares 2 67" xfId="8172"/>
    <cellStyle name="Millares 2 68" xfId="8173"/>
    <cellStyle name="Millares 2 69" xfId="8174"/>
    <cellStyle name="Millares 2 7" xfId="471"/>
    <cellStyle name="Millares 2 7 2" xfId="1497"/>
    <cellStyle name="Millares 2 7 3" xfId="4375"/>
    <cellStyle name="Millares 2 7 4" xfId="4430"/>
    <cellStyle name="Millares 2 70" xfId="8175"/>
    <cellStyle name="Millares 2 71" xfId="8176"/>
    <cellStyle name="Millares 2 72" xfId="8177"/>
    <cellStyle name="Millares 2 73" xfId="8178"/>
    <cellStyle name="Millares 2 74" xfId="8179"/>
    <cellStyle name="Millares 2 75" xfId="8180"/>
    <cellStyle name="Millares 2 76" xfId="8181"/>
    <cellStyle name="Millares 2 77" xfId="8182"/>
    <cellStyle name="Millares 2 78" xfId="8183"/>
    <cellStyle name="Millares 2 79" xfId="8184"/>
    <cellStyle name="Millares 2 8" xfId="472"/>
    <cellStyle name="Millares 2 8 2" xfId="1498"/>
    <cellStyle name="Millares 2 8 3" xfId="4376"/>
    <cellStyle name="Millares 2 8 4" xfId="4727"/>
    <cellStyle name="Millares 2 80" xfId="8185"/>
    <cellStyle name="Millares 2 81" xfId="8186"/>
    <cellStyle name="Millares 2 82" xfId="8187"/>
    <cellStyle name="Millares 2 83" xfId="8188"/>
    <cellStyle name="Millares 2 84" xfId="8189"/>
    <cellStyle name="Millares 2 85" xfId="8190"/>
    <cellStyle name="Millares 2 86" xfId="8191"/>
    <cellStyle name="Millares 2 87" xfId="8192"/>
    <cellStyle name="Millares 2 88" xfId="8193"/>
    <cellStyle name="Millares 2 89" xfId="8194"/>
    <cellStyle name="Millares 2 9" xfId="473"/>
    <cellStyle name="Millares 2 9 2" xfId="1499"/>
    <cellStyle name="Millares 2 9 3" xfId="4377"/>
    <cellStyle name="Millares 2 9 4" xfId="4429"/>
    <cellStyle name="Millares 2 90" xfId="8195"/>
    <cellStyle name="Millares 2 91" xfId="8196"/>
    <cellStyle name="Millares 2 92" xfId="8197"/>
    <cellStyle name="Millares 2 93" xfId="8198"/>
    <cellStyle name="Millares 2 94" xfId="8199"/>
    <cellStyle name="Millares 2 95" xfId="8200"/>
    <cellStyle name="Millares 2_Anuario de Estadisticas Economicas 2010_Sector Servicios 2" xfId="8201"/>
    <cellStyle name="Millares 20" xfId="474"/>
    <cellStyle name="Millares 20 2" xfId="475"/>
    <cellStyle name="Millares 20 2 2" xfId="3713"/>
    <cellStyle name="Millares 20 3" xfId="476"/>
    <cellStyle name="Millares 20 3 2" xfId="3714"/>
    <cellStyle name="Millares 20 4" xfId="477"/>
    <cellStyle name="Millares 20 4 2" xfId="3715"/>
    <cellStyle name="Millares 20 5" xfId="478"/>
    <cellStyle name="Millares 20 5 2" xfId="3716"/>
    <cellStyle name="Millares 20 6" xfId="479"/>
    <cellStyle name="Millares 20 6 2" xfId="3717"/>
    <cellStyle name="Millares 20 7" xfId="480"/>
    <cellStyle name="Millares 20 7 2" xfId="3718"/>
    <cellStyle name="Millares 20 8" xfId="3712"/>
    <cellStyle name="Millares 21" xfId="481"/>
    <cellStyle name="Millares 21 2" xfId="482"/>
    <cellStyle name="Millares 21 2 2" xfId="3720"/>
    <cellStyle name="Millares 21 3" xfId="483"/>
    <cellStyle name="Millares 21 3 2" xfId="3721"/>
    <cellStyle name="Millares 21 4" xfId="484"/>
    <cellStyle name="Millares 21 4 2" xfId="3722"/>
    <cellStyle name="Millares 21 5" xfId="485"/>
    <cellStyle name="Millares 21 5 2" xfId="3723"/>
    <cellStyle name="Millares 21 6" xfId="486"/>
    <cellStyle name="Millares 21 6 2" xfId="3724"/>
    <cellStyle name="Millares 21 7" xfId="487"/>
    <cellStyle name="Millares 21 7 2" xfId="3725"/>
    <cellStyle name="Millares 21 8" xfId="3719"/>
    <cellStyle name="Millares 22" xfId="488"/>
    <cellStyle name="Millares 22 2" xfId="489"/>
    <cellStyle name="Millares 22 2 2" xfId="3727"/>
    <cellStyle name="Millares 22 3" xfId="490"/>
    <cellStyle name="Millares 22 3 2" xfId="3728"/>
    <cellStyle name="Millares 22 4" xfId="491"/>
    <cellStyle name="Millares 22 4 2" xfId="3729"/>
    <cellStyle name="Millares 22 5" xfId="492"/>
    <cellStyle name="Millares 22 5 2" xfId="3730"/>
    <cellStyle name="Millares 22 6" xfId="493"/>
    <cellStyle name="Millares 22 6 2" xfId="3731"/>
    <cellStyle name="Millares 22 7" xfId="494"/>
    <cellStyle name="Millares 22 7 2" xfId="3732"/>
    <cellStyle name="Millares 22 8" xfId="3726"/>
    <cellStyle name="Millares 23" xfId="495"/>
    <cellStyle name="Millares 23 2" xfId="496"/>
    <cellStyle name="Millares 23 2 2" xfId="3734"/>
    <cellStyle name="Millares 23 3" xfId="497"/>
    <cellStyle name="Millares 23 3 2" xfId="3735"/>
    <cellStyle name="Millares 23 4" xfId="3733"/>
    <cellStyle name="Millares 24" xfId="498"/>
    <cellStyle name="Millares 24 2" xfId="499"/>
    <cellStyle name="Millares 24 2 2" xfId="3737"/>
    <cellStyle name="Millares 24 3" xfId="500"/>
    <cellStyle name="Millares 24 3 2" xfId="3738"/>
    <cellStyle name="Millares 24 4" xfId="3736"/>
    <cellStyle name="Millares 25" xfId="501"/>
    <cellStyle name="Millares 25 2" xfId="502"/>
    <cellStyle name="Millares 25 2 2" xfId="3740"/>
    <cellStyle name="Millares 25 3" xfId="503"/>
    <cellStyle name="Millares 25 3 2" xfId="3741"/>
    <cellStyle name="Millares 25 4" xfId="3739"/>
    <cellStyle name="Millares 26" xfId="504"/>
    <cellStyle name="Millares 26 2" xfId="505"/>
    <cellStyle name="Millares 26 2 2" xfId="3743"/>
    <cellStyle name="Millares 26 3" xfId="506"/>
    <cellStyle name="Millares 26 3 2" xfId="3744"/>
    <cellStyle name="Millares 26 4" xfId="3742"/>
    <cellStyle name="Millares 27" xfId="507"/>
    <cellStyle name="Millares 27 2" xfId="3745"/>
    <cellStyle name="Millares 28" xfId="508"/>
    <cellStyle name="Millares 28 2" xfId="3746"/>
    <cellStyle name="Millares 29" xfId="509"/>
    <cellStyle name="Millares 3" xfId="510"/>
    <cellStyle name="Millares 3 10" xfId="511"/>
    <cellStyle name="Millares 3 10 2" xfId="3747"/>
    <cellStyle name="Millares 3 11" xfId="512"/>
    <cellStyle name="Millares 3 11 2" xfId="3748"/>
    <cellStyle name="Millares 3 12" xfId="513"/>
    <cellStyle name="Millares 3 12 2" xfId="3749"/>
    <cellStyle name="Millares 3 13" xfId="514"/>
    <cellStyle name="Millares 3 13 2" xfId="3750"/>
    <cellStyle name="Millares 3 14" xfId="515"/>
    <cellStyle name="Millares 3 14 2" xfId="3751"/>
    <cellStyle name="Millares 3 15" xfId="516"/>
    <cellStyle name="Millares 3 15 2" xfId="3752"/>
    <cellStyle name="Millares 3 16" xfId="517"/>
    <cellStyle name="Millares 3 16 2" xfId="3753"/>
    <cellStyle name="Millares 3 17" xfId="518"/>
    <cellStyle name="Millares 3 17 2" xfId="3754"/>
    <cellStyle name="Millares 3 18" xfId="519"/>
    <cellStyle name="Millares 3 18 2" xfId="3755"/>
    <cellStyle name="Millares 3 19" xfId="520"/>
    <cellStyle name="Millares 3 19 2" xfId="3756"/>
    <cellStyle name="Millares 3 2" xfId="521"/>
    <cellStyle name="Millares 3 2 10" xfId="8202"/>
    <cellStyle name="Millares 3 2 11" xfId="8203"/>
    <cellStyle name="Millares 3 2 12" xfId="8204"/>
    <cellStyle name="Millares 3 2 13" xfId="8205"/>
    <cellStyle name="Millares 3 2 14" xfId="8206"/>
    <cellStyle name="Millares 3 2 15" xfId="8207"/>
    <cellStyle name="Millares 3 2 16" xfId="8208"/>
    <cellStyle name="Millares 3 2 17" xfId="8209"/>
    <cellStyle name="Millares 3 2 18" xfId="8210"/>
    <cellStyle name="Millares 3 2 19" xfId="8211"/>
    <cellStyle name="Millares 3 2 2" xfId="2198"/>
    <cellStyle name="Millares 3 2 20" xfId="8212"/>
    <cellStyle name="Millares 3 2 21" xfId="8213"/>
    <cellStyle name="Millares 3 2 22" xfId="8214"/>
    <cellStyle name="Millares 3 2 23" xfId="8215"/>
    <cellStyle name="Millares 3 2 24" xfId="8216"/>
    <cellStyle name="Millares 3 2 25" xfId="8217"/>
    <cellStyle name="Millares 3 2 26" xfId="8218"/>
    <cellStyle name="Millares 3 2 27" xfId="8219"/>
    <cellStyle name="Millares 3 2 28" xfId="8220"/>
    <cellStyle name="Millares 3 2 29" xfId="8221"/>
    <cellStyle name="Millares 3 2 3" xfId="4700"/>
    <cellStyle name="Millares 3 2 3 10" xfId="8222"/>
    <cellStyle name="Millares 3 2 3 11" xfId="8223"/>
    <cellStyle name="Millares 3 2 3 12" xfId="8224"/>
    <cellStyle name="Millares 3 2 3 13" xfId="8225"/>
    <cellStyle name="Millares 3 2 3 14" xfId="8226"/>
    <cellStyle name="Millares 3 2 3 15" xfId="8227"/>
    <cellStyle name="Millares 3 2 3 16" xfId="8228"/>
    <cellStyle name="Millares 3 2 3 17" xfId="8229"/>
    <cellStyle name="Millares 3 2 3 18" xfId="8230"/>
    <cellStyle name="Millares 3 2 3 19" xfId="8231"/>
    <cellStyle name="Millares 3 2 3 2" xfId="8232"/>
    <cellStyle name="Millares 3 2 3 20" xfId="8233"/>
    <cellStyle name="Millares 3 2 3 21" xfId="8234"/>
    <cellStyle name="Millares 3 2 3 22" xfId="8235"/>
    <cellStyle name="Millares 3 2 3 23" xfId="8236"/>
    <cellStyle name="Millares 3 2 3 24" xfId="8237"/>
    <cellStyle name="Millares 3 2 3 25" xfId="8238"/>
    <cellStyle name="Millares 3 2 3 26" xfId="8239"/>
    <cellStyle name="Millares 3 2 3 27" xfId="8240"/>
    <cellStyle name="Millares 3 2 3 28" xfId="8241"/>
    <cellStyle name="Millares 3 2 3 29" xfId="8242"/>
    <cellStyle name="Millares 3 2 3 3" xfId="8243"/>
    <cellStyle name="Millares 3 2 3 30" xfId="8244"/>
    <cellStyle name="Millares 3 2 3 31" xfId="8245"/>
    <cellStyle name="Millares 3 2 3 32" xfId="8246"/>
    <cellStyle name="Millares 3 2 3 33" xfId="8247"/>
    <cellStyle name="Millares 3 2 3 34" xfId="8248"/>
    <cellStyle name="Millares 3 2 3 35" xfId="8249"/>
    <cellStyle name="Millares 3 2 3 36" xfId="8250"/>
    <cellStyle name="Millares 3 2 3 37" xfId="8251"/>
    <cellStyle name="Millares 3 2 3 38" xfId="8252"/>
    <cellStyle name="Millares 3 2 3 39" xfId="8253"/>
    <cellStyle name="Millares 3 2 3 4" xfId="8254"/>
    <cellStyle name="Millares 3 2 3 40" xfId="8255"/>
    <cellStyle name="Millares 3 2 3 41" xfId="8256"/>
    <cellStyle name="Millares 3 2 3 42" xfId="8257"/>
    <cellStyle name="Millares 3 2 3 43" xfId="8258"/>
    <cellStyle name="Millares 3 2 3 44" xfId="8259"/>
    <cellStyle name="Millares 3 2 3 45" xfId="8260"/>
    <cellStyle name="Millares 3 2 3 46" xfId="8261"/>
    <cellStyle name="Millares 3 2 3 47" xfId="8262"/>
    <cellStyle name="Millares 3 2 3 48" xfId="8263"/>
    <cellStyle name="Millares 3 2 3 49" xfId="8264"/>
    <cellStyle name="Millares 3 2 3 5" xfId="8265"/>
    <cellStyle name="Millares 3 2 3 50" xfId="8266"/>
    <cellStyle name="Millares 3 2 3 51" xfId="8267"/>
    <cellStyle name="Millares 3 2 3 52" xfId="8268"/>
    <cellStyle name="Millares 3 2 3 53" xfId="8269"/>
    <cellStyle name="Millares 3 2 3 54" xfId="8270"/>
    <cellStyle name="Millares 3 2 3 55" xfId="8271"/>
    <cellStyle name="Millares 3 2 3 56" xfId="8272"/>
    <cellStyle name="Millares 3 2 3 57" xfId="8273"/>
    <cellStyle name="Millares 3 2 3 58" xfId="8274"/>
    <cellStyle name="Millares 3 2 3 59" xfId="8275"/>
    <cellStyle name="Millares 3 2 3 6" xfId="8276"/>
    <cellStyle name="Millares 3 2 3 60" xfId="8277"/>
    <cellStyle name="Millares 3 2 3 61" xfId="8278"/>
    <cellStyle name="Millares 3 2 3 62" xfId="8279"/>
    <cellStyle name="Millares 3 2 3 63" xfId="8280"/>
    <cellStyle name="Millares 3 2 3 7" xfId="8281"/>
    <cellStyle name="Millares 3 2 3 8" xfId="8282"/>
    <cellStyle name="Millares 3 2 3 9" xfId="8283"/>
    <cellStyle name="Millares 3 2 30" xfId="8284"/>
    <cellStyle name="Millares 3 2 31" xfId="8285"/>
    <cellStyle name="Millares 3 2 32" xfId="8286"/>
    <cellStyle name="Millares 3 2 33" xfId="8287"/>
    <cellStyle name="Millares 3 2 34" xfId="8288"/>
    <cellStyle name="Millares 3 2 35" xfId="8289"/>
    <cellStyle name="Millares 3 2 36" xfId="8290"/>
    <cellStyle name="Millares 3 2 37" xfId="8291"/>
    <cellStyle name="Millares 3 2 38" xfId="8292"/>
    <cellStyle name="Millares 3 2 39" xfId="8293"/>
    <cellStyle name="Millares 3 2 4" xfId="4104"/>
    <cellStyle name="Millares 3 2 40" xfId="8294"/>
    <cellStyle name="Millares 3 2 41" xfId="8295"/>
    <cellStyle name="Millares 3 2 42" xfId="8296"/>
    <cellStyle name="Millares 3 2 43" xfId="8297"/>
    <cellStyle name="Millares 3 2 44" xfId="8298"/>
    <cellStyle name="Millares 3 2 45" xfId="8299"/>
    <cellStyle name="Millares 3 2 46" xfId="8300"/>
    <cellStyle name="Millares 3 2 47" xfId="8301"/>
    <cellStyle name="Millares 3 2 48" xfId="8302"/>
    <cellStyle name="Millares 3 2 49" xfId="8303"/>
    <cellStyle name="Millares 3 2 5" xfId="8304"/>
    <cellStyle name="Millares 3 2 50" xfId="8305"/>
    <cellStyle name="Millares 3 2 51" xfId="8306"/>
    <cellStyle name="Millares 3 2 52" xfId="8307"/>
    <cellStyle name="Millares 3 2 53" xfId="8308"/>
    <cellStyle name="Millares 3 2 54" xfId="8309"/>
    <cellStyle name="Millares 3 2 55" xfId="8310"/>
    <cellStyle name="Millares 3 2 56" xfId="8311"/>
    <cellStyle name="Millares 3 2 57" xfId="8312"/>
    <cellStyle name="Millares 3 2 58" xfId="8313"/>
    <cellStyle name="Millares 3 2 59" xfId="8314"/>
    <cellStyle name="Millares 3 2 6" xfId="8315"/>
    <cellStyle name="Millares 3 2 60" xfId="8316"/>
    <cellStyle name="Millares 3 2 61" xfId="8317"/>
    <cellStyle name="Millares 3 2 62" xfId="8318"/>
    <cellStyle name="Millares 3 2 63" xfId="8319"/>
    <cellStyle name="Millares 3 2 64" xfId="8320"/>
    <cellStyle name="Millares 3 2 65" xfId="8321"/>
    <cellStyle name="Millares 3 2 66" xfId="8322"/>
    <cellStyle name="Millares 3 2 7" xfId="8323"/>
    <cellStyle name="Millares 3 2 8" xfId="8324"/>
    <cellStyle name="Millares 3 2 9" xfId="8325"/>
    <cellStyle name="Millares 3 20" xfId="522"/>
    <cellStyle name="Millares 3 20 2" xfId="3757"/>
    <cellStyle name="Millares 3 21" xfId="523"/>
    <cellStyle name="Millares 3 21 2" xfId="3758"/>
    <cellStyle name="Millares 3 22" xfId="524"/>
    <cellStyle name="Millares 3 22 2" xfId="3759"/>
    <cellStyle name="Millares 3 23" xfId="525"/>
    <cellStyle name="Millares 3 23 2" xfId="3760"/>
    <cellStyle name="Millares 3 24" xfId="526"/>
    <cellStyle name="Millares 3 24 2" xfId="3761"/>
    <cellStyle name="Millares 3 25" xfId="527"/>
    <cellStyle name="Millares 3 25 2" xfId="3762"/>
    <cellStyle name="Millares 3 26" xfId="8326"/>
    <cellStyle name="Millares 3 27" xfId="8327"/>
    <cellStyle name="Millares 3 3" xfId="528"/>
    <cellStyle name="Millares 3 3 10" xfId="8328"/>
    <cellStyle name="Millares 3 3 11" xfId="8329"/>
    <cellStyle name="Millares 3 3 12" xfId="8330"/>
    <cellStyle name="Millares 3 3 13" xfId="8331"/>
    <cellStyle name="Millares 3 3 14" xfId="8332"/>
    <cellStyle name="Millares 3 3 15" xfId="8333"/>
    <cellStyle name="Millares 3 3 16" xfId="8334"/>
    <cellStyle name="Millares 3 3 17" xfId="8335"/>
    <cellStyle name="Millares 3 3 18" xfId="8336"/>
    <cellStyle name="Millares 3 3 19" xfId="8337"/>
    <cellStyle name="Millares 3 3 2" xfId="3763"/>
    <cellStyle name="Millares 3 3 20" xfId="8338"/>
    <cellStyle name="Millares 3 3 21" xfId="8339"/>
    <cellStyle name="Millares 3 3 22" xfId="8340"/>
    <cellStyle name="Millares 3 3 23" xfId="8341"/>
    <cellStyle name="Millares 3 3 24" xfId="8342"/>
    <cellStyle name="Millares 3 3 25" xfId="8343"/>
    <cellStyle name="Millares 3 3 26" xfId="8344"/>
    <cellStyle name="Millares 3 3 27" xfId="8345"/>
    <cellStyle name="Millares 3 3 28" xfId="8346"/>
    <cellStyle name="Millares 3 3 29" xfId="8347"/>
    <cellStyle name="Millares 3 3 3" xfId="8348"/>
    <cellStyle name="Millares 3 3 30" xfId="8349"/>
    <cellStyle name="Millares 3 3 31" xfId="8350"/>
    <cellStyle name="Millares 3 3 32" xfId="8351"/>
    <cellStyle name="Millares 3 3 33" xfId="8352"/>
    <cellStyle name="Millares 3 3 34" xfId="8353"/>
    <cellStyle name="Millares 3 3 35" xfId="8354"/>
    <cellStyle name="Millares 3 3 36" xfId="8355"/>
    <cellStyle name="Millares 3 3 37" xfId="8356"/>
    <cellStyle name="Millares 3 3 38" xfId="8357"/>
    <cellStyle name="Millares 3 3 39" xfId="8358"/>
    <cellStyle name="Millares 3 3 4" xfId="8359"/>
    <cellStyle name="Millares 3 3 40" xfId="8360"/>
    <cellStyle name="Millares 3 3 41" xfId="8361"/>
    <cellStyle name="Millares 3 3 42" xfId="8362"/>
    <cellStyle name="Millares 3 3 43" xfId="8363"/>
    <cellStyle name="Millares 3 3 44" xfId="8364"/>
    <cellStyle name="Millares 3 3 45" xfId="8365"/>
    <cellStyle name="Millares 3 3 46" xfId="8366"/>
    <cellStyle name="Millares 3 3 47" xfId="8367"/>
    <cellStyle name="Millares 3 3 48" xfId="8368"/>
    <cellStyle name="Millares 3 3 49" xfId="8369"/>
    <cellStyle name="Millares 3 3 5" xfId="8370"/>
    <cellStyle name="Millares 3 3 50" xfId="8371"/>
    <cellStyle name="Millares 3 3 51" xfId="8372"/>
    <cellStyle name="Millares 3 3 52" xfId="8373"/>
    <cellStyle name="Millares 3 3 53" xfId="8374"/>
    <cellStyle name="Millares 3 3 54" xfId="8375"/>
    <cellStyle name="Millares 3 3 55" xfId="8376"/>
    <cellStyle name="Millares 3 3 56" xfId="8377"/>
    <cellStyle name="Millares 3 3 57" xfId="8378"/>
    <cellStyle name="Millares 3 3 58" xfId="8379"/>
    <cellStyle name="Millares 3 3 59" xfId="8380"/>
    <cellStyle name="Millares 3 3 6" xfId="8381"/>
    <cellStyle name="Millares 3 3 60" xfId="8382"/>
    <cellStyle name="Millares 3 3 61" xfId="8383"/>
    <cellStyle name="Millares 3 3 62" xfId="8384"/>
    <cellStyle name="Millares 3 3 63" xfId="8385"/>
    <cellStyle name="Millares 3 3 64" xfId="8386"/>
    <cellStyle name="Millares 3 3 7" xfId="8387"/>
    <cellStyle name="Millares 3 3 8" xfId="8388"/>
    <cellStyle name="Millares 3 3 9" xfId="8389"/>
    <cellStyle name="Millares 3 4" xfId="529"/>
    <cellStyle name="Millares 3 4 10" xfId="8390"/>
    <cellStyle name="Millares 3 4 11" xfId="8391"/>
    <cellStyle name="Millares 3 4 12" xfId="8392"/>
    <cellStyle name="Millares 3 4 13" xfId="8393"/>
    <cellStyle name="Millares 3 4 14" xfId="8394"/>
    <cellStyle name="Millares 3 4 15" xfId="8395"/>
    <cellStyle name="Millares 3 4 16" xfId="8396"/>
    <cellStyle name="Millares 3 4 17" xfId="8397"/>
    <cellStyle name="Millares 3 4 18" xfId="8398"/>
    <cellStyle name="Millares 3 4 19" xfId="8399"/>
    <cellStyle name="Millares 3 4 2" xfId="3764"/>
    <cellStyle name="Millares 3 4 20" xfId="8400"/>
    <cellStyle name="Millares 3 4 21" xfId="8401"/>
    <cellStyle name="Millares 3 4 22" xfId="8402"/>
    <cellStyle name="Millares 3 4 23" xfId="8403"/>
    <cellStyle name="Millares 3 4 24" xfId="8404"/>
    <cellStyle name="Millares 3 4 25" xfId="8405"/>
    <cellStyle name="Millares 3 4 26" xfId="8406"/>
    <cellStyle name="Millares 3 4 27" xfId="8407"/>
    <cellStyle name="Millares 3 4 28" xfId="8408"/>
    <cellStyle name="Millares 3 4 29" xfId="8409"/>
    <cellStyle name="Millares 3 4 3" xfId="8410"/>
    <cellStyle name="Millares 3 4 30" xfId="8411"/>
    <cellStyle name="Millares 3 4 31" xfId="8412"/>
    <cellStyle name="Millares 3 4 32" xfId="8413"/>
    <cellStyle name="Millares 3 4 33" xfId="8414"/>
    <cellStyle name="Millares 3 4 34" xfId="8415"/>
    <cellStyle name="Millares 3 4 35" xfId="8416"/>
    <cellStyle name="Millares 3 4 36" xfId="8417"/>
    <cellStyle name="Millares 3 4 37" xfId="8418"/>
    <cellStyle name="Millares 3 4 38" xfId="8419"/>
    <cellStyle name="Millares 3 4 39" xfId="8420"/>
    <cellStyle name="Millares 3 4 4" xfId="8421"/>
    <cellStyle name="Millares 3 4 40" xfId="8422"/>
    <cellStyle name="Millares 3 4 41" xfId="8423"/>
    <cellStyle name="Millares 3 4 42" xfId="8424"/>
    <cellStyle name="Millares 3 4 43" xfId="8425"/>
    <cellStyle name="Millares 3 4 44" xfId="8426"/>
    <cellStyle name="Millares 3 4 45" xfId="8427"/>
    <cellStyle name="Millares 3 4 46" xfId="8428"/>
    <cellStyle name="Millares 3 4 47" xfId="8429"/>
    <cellStyle name="Millares 3 4 48" xfId="8430"/>
    <cellStyle name="Millares 3 4 49" xfId="8431"/>
    <cellStyle name="Millares 3 4 5" xfId="8432"/>
    <cellStyle name="Millares 3 4 50" xfId="8433"/>
    <cellStyle name="Millares 3 4 51" xfId="8434"/>
    <cellStyle name="Millares 3 4 52" xfId="8435"/>
    <cellStyle name="Millares 3 4 53" xfId="8436"/>
    <cellStyle name="Millares 3 4 54" xfId="8437"/>
    <cellStyle name="Millares 3 4 55" xfId="8438"/>
    <cellStyle name="Millares 3 4 56" xfId="8439"/>
    <cellStyle name="Millares 3 4 57" xfId="8440"/>
    <cellStyle name="Millares 3 4 58" xfId="8441"/>
    <cellStyle name="Millares 3 4 59" xfId="8442"/>
    <cellStyle name="Millares 3 4 6" xfId="8443"/>
    <cellStyle name="Millares 3 4 60" xfId="8444"/>
    <cellStyle name="Millares 3 4 61" xfId="8445"/>
    <cellStyle name="Millares 3 4 62" xfId="8446"/>
    <cellStyle name="Millares 3 4 63" xfId="8447"/>
    <cellStyle name="Millares 3 4 64" xfId="8448"/>
    <cellStyle name="Millares 3 4 7" xfId="8449"/>
    <cellStyle name="Millares 3 4 8" xfId="8450"/>
    <cellStyle name="Millares 3 4 9" xfId="8451"/>
    <cellStyle name="Millares 3 5" xfId="530"/>
    <cellStyle name="Millares 3 5 10" xfId="8452"/>
    <cellStyle name="Millares 3 5 11" xfId="8453"/>
    <cellStyle name="Millares 3 5 12" xfId="8454"/>
    <cellStyle name="Millares 3 5 13" xfId="8455"/>
    <cellStyle name="Millares 3 5 14" xfId="8456"/>
    <cellStyle name="Millares 3 5 15" xfId="8457"/>
    <cellStyle name="Millares 3 5 16" xfId="8458"/>
    <cellStyle name="Millares 3 5 17" xfId="8459"/>
    <cellStyle name="Millares 3 5 18" xfId="8460"/>
    <cellStyle name="Millares 3 5 19" xfId="8461"/>
    <cellStyle name="Millares 3 5 2" xfId="3765"/>
    <cellStyle name="Millares 3 5 20" xfId="8462"/>
    <cellStyle name="Millares 3 5 21" xfId="8463"/>
    <cellStyle name="Millares 3 5 22" xfId="8464"/>
    <cellStyle name="Millares 3 5 23" xfId="8465"/>
    <cellStyle name="Millares 3 5 24" xfId="8466"/>
    <cellStyle name="Millares 3 5 25" xfId="8467"/>
    <cellStyle name="Millares 3 5 26" xfId="8468"/>
    <cellStyle name="Millares 3 5 27" xfId="8469"/>
    <cellStyle name="Millares 3 5 28" xfId="8470"/>
    <cellStyle name="Millares 3 5 29" xfId="8471"/>
    <cellStyle name="Millares 3 5 3" xfId="8472"/>
    <cellStyle name="Millares 3 5 30" xfId="8473"/>
    <cellStyle name="Millares 3 5 31" xfId="8474"/>
    <cellStyle name="Millares 3 5 32" xfId="8475"/>
    <cellStyle name="Millares 3 5 33" xfId="8476"/>
    <cellStyle name="Millares 3 5 34" xfId="8477"/>
    <cellStyle name="Millares 3 5 35" xfId="8478"/>
    <cellStyle name="Millares 3 5 36" xfId="8479"/>
    <cellStyle name="Millares 3 5 37" xfId="8480"/>
    <cellStyle name="Millares 3 5 38" xfId="8481"/>
    <cellStyle name="Millares 3 5 39" xfId="8482"/>
    <cellStyle name="Millares 3 5 4" xfId="8483"/>
    <cellStyle name="Millares 3 5 40" xfId="8484"/>
    <cellStyle name="Millares 3 5 41" xfId="8485"/>
    <cellStyle name="Millares 3 5 42" xfId="8486"/>
    <cellStyle name="Millares 3 5 43" xfId="8487"/>
    <cellStyle name="Millares 3 5 44" xfId="8488"/>
    <cellStyle name="Millares 3 5 45" xfId="8489"/>
    <cellStyle name="Millares 3 5 46" xfId="8490"/>
    <cellStyle name="Millares 3 5 47" xfId="8491"/>
    <cellStyle name="Millares 3 5 48" xfId="8492"/>
    <cellStyle name="Millares 3 5 49" xfId="8493"/>
    <cellStyle name="Millares 3 5 5" xfId="8494"/>
    <cellStyle name="Millares 3 5 50" xfId="8495"/>
    <cellStyle name="Millares 3 5 51" xfId="8496"/>
    <cellStyle name="Millares 3 5 52" xfId="8497"/>
    <cellStyle name="Millares 3 5 53" xfId="8498"/>
    <cellStyle name="Millares 3 5 54" xfId="8499"/>
    <cellStyle name="Millares 3 5 55" xfId="8500"/>
    <cellStyle name="Millares 3 5 56" xfId="8501"/>
    <cellStyle name="Millares 3 5 57" xfId="8502"/>
    <cellStyle name="Millares 3 5 58" xfId="8503"/>
    <cellStyle name="Millares 3 5 59" xfId="8504"/>
    <cellStyle name="Millares 3 5 6" xfId="8505"/>
    <cellStyle name="Millares 3 5 60" xfId="8506"/>
    <cellStyle name="Millares 3 5 61" xfId="8507"/>
    <cellStyle name="Millares 3 5 62" xfId="8508"/>
    <cellStyle name="Millares 3 5 63" xfId="8509"/>
    <cellStyle name="Millares 3 5 64" xfId="8510"/>
    <cellStyle name="Millares 3 5 7" xfId="8511"/>
    <cellStyle name="Millares 3 5 8" xfId="8512"/>
    <cellStyle name="Millares 3 5 9" xfId="8513"/>
    <cellStyle name="Millares 3 6" xfId="531"/>
    <cellStyle name="Millares 3 6 2" xfId="3766"/>
    <cellStyle name="Millares 3 7" xfId="532"/>
    <cellStyle name="Millares 3 7 2" xfId="3767"/>
    <cellStyle name="Millares 3 8" xfId="533"/>
    <cellStyle name="Millares 3 8 2" xfId="3768"/>
    <cellStyle name="Millares 3 9" xfId="534"/>
    <cellStyle name="Millares 3 9 2" xfId="3769"/>
    <cellStyle name="Millares 3_DGA" xfId="8514"/>
    <cellStyle name="Millares 30" xfId="835"/>
    <cellStyle name="Millares 30 2" xfId="3925"/>
    <cellStyle name="Millares 31" xfId="838"/>
    <cellStyle name="Millares 32" xfId="840"/>
    <cellStyle name="Millares 32 2" xfId="3927"/>
    <cellStyle name="Millares 33" xfId="8515"/>
    <cellStyle name="Millares 34" xfId="8516"/>
    <cellStyle name="Millares 35" xfId="8517"/>
    <cellStyle name="Millares 36" xfId="8518"/>
    <cellStyle name="Millares 38" xfId="8519"/>
    <cellStyle name="Millares 39" xfId="8520"/>
    <cellStyle name="Millares 4" xfId="535"/>
    <cellStyle name="Millares 4 10" xfId="536"/>
    <cellStyle name="Millares 4 10 2" xfId="3771"/>
    <cellStyle name="Millares 4 11" xfId="537"/>
    <cellStyle name="Millares 4 11 2" xfId="3772"/>
    <cellStyle name="Millares 4 12" xfId="538"/>
    <cellStyle name="Millares 4 12 2" xfId="3773"/>
    <cellStyle name="Millares 4 13" xfId="539"/>
    <cellStyle name="Millares 4 13 2" xfId="3774"/>
    <cellStyle name="Millares 4 14" xfId="540"/>
    <cellStyle name="Millares 4 14 2" xfId="3775"/>
    <cellStyle name="Millares 4 15" xfId="541"/>
    <cellStyle name="Millares 4 15 2" xfId="3776"/>
    <cellStyle name="Millares 4 16" xfId="542"/>
    <cellStyle name="Millares 4 16 2" xfId="3777"/>
    <cellStyle name="Millares 4 17" xfId="543"/>
    <cellStyle name="Millares 4 17 2" xfId="3778"/>
    <cellStyle name="Millares 4 18" xfId="544"/>
    <cellStyle name="Millares 4 18 2" xfId="3779"/>
    <cellStyle name="Millares 4 19" xfId="545"/>
    <cellStyle name="Millares 4 19 2" xfId="3780"/>
    <cellStyle name="Millares 4 2" xfId="546"/>
    <cellStyle name="Millares 4 2 10" xfId="8521"/>
    <cellStyle name="Millares 4 2 11" xfId="8522"/>
    <cellStyle name="Millares 4 2 12" xfId="8523"/>
    <cellStyle name="Millares 4 2 13" xfId="8524"/>
    <cellStyle name="Millares 4 2 14" xfId="8525"/>
    <cellStyle name="Millares 4 2 15" xfId="8526"/>
    <cellStyle name="Millares 4 2 16" xfId="8527"/>
    <cellStyle name="Millares 4 2 17" xfId="8528"/>
    <cellStyle name="Millares 4 2 18" xfId="8529"/>
    <cellStyle name="Millares 4 2 19" xfId="8530"/>
    <cellStyle name="Millares 4 2 2" xfId="2199"/>
    <cellStyle name="Millares 4 2 2 2" xfId="3781"/>
    <cellStyle name="Millares 4 2 20" xfId="8531"/>
    <cellStyle name="Millares 4 2 21" xfId="8532"/>
    <cellStyle name="Millares 4 2 22" xfId="8533"/>
    <cellStyle name="Millares 4 2 23" xfId="8534"/>
    <cellStyle name="Millares 4 2 24" xfId="8535"/>
    <cellStyle name="Millares 4 2 25" xfId="8536"/>
    <cellStyle name="Millares 4 2 26" xfId="8537"/>
    <cellStyle name="Millares 4 2 27" xfId="8538"/>
    <cellStyle name="Millares 4 2 28" xfId="8539"/>
    <cellStyle name="Millares 4 2 29" xfId="8540"/>
    <cellStyle name="Millares 4 2 3" xfId="4701"/>
    <cellStyle name="Millares 4 2 30" xfId="8541"/>
    <cellStyle name="Millares 4 2 31" xfId="8542"/>
    <cellStyle name="Millares 4 2 32" xfId="8543"/>
    <cellStyle name="Millares 4 2 33" xfId="8544"/>
    <cellStyle name="Millares 4 2 34" xfId="8545"/>
    <cellStyle name="Millares 4 2 35" xfId="8546"/>
    <cellStyle name="Millares 4 2 36" xfId="8547"/>
    <cellStyle name="Millares 4 2 37" xfId="8548"/>
    <cellStyle name="Millares 4 2 38" xfId="8549"/>
    <cellStyle name="Millares 4 2 39" xfId="8550"/>
    <cellStyle name="Millares 4 2 4" xfId="4103"/>
    <cellStyle name="Millares 4 2 40" xfId="8551"/>
    <cellStyle name="Millares 4 2 41" xfId="8552"/>
    <cellStyle name="Millares 4 2 42" xfId="8553"/>
    <cellStyle name="Millares 4 2 43" xfId="8554"/>
    <cellStyle name="Millares 4 2 44" xfId="8555"/>
    <cellStyle name="Millares 4 2 45" xfId="8556"/>
    <cellStyle name="Millares 4 2 46" xfId="8557"/>
    <cellStyle name="Millares 4 2 47" xfId="8558"/>
    <cellStyle name="Millares 4 2 48" xfId="8559"/>
    <cellStyle name="Millares 4 2 49" xfId="8560"/>
    <cellStyle name="Millares 4 2 5" xfId="8561"/>
    <cellStyle name="Millares 4 2 50" xfId="8562"/>
    <cellStyle name="Millares 4 2 51" xfId="8563"/>
    <cellStyle name="Millares 4 2 52" xfId="8564"/>
    <cellStyle name="Millares 4 2 53" xfId="8565"/>
    <cellStyle name="Millares 4 2 54" xfId="8566"/>
    <cellStyle name="Millares 4 2 55" xfId="8567"/>
    <cellStyle name="Millares 4 2 56" xfId="8568"/>
    <cellStyle name="Millares 4 2 57" xfId="8569"/>
    <cellStyle name="Millares 4 2 58" xfId="8570"/>
    <cellStyle name="Millares 4 2 59" xfId="8571"/>
    <cellStyle name="Millares 4 2 6" xfId="8572"/>
    <cellStyle name="Millares 4 2 60" xfId="8573"/>
    <cellStyle name="Millares 4 2 61" xfId="8574"/>
    <cellStyle name="Millares 4 2 62" xfId="8575"/>
    <cellStyle name="Millares 4 2 63" xfId="8576"/>
    <cellStyle name="Millares 4 2 64" xfId="8577"/>
    <cellStyle name="Millares 4 2 65" xfId="8578"/>
    <cellStyle name="Millares 4 2 66" xfId="8579"/>
    <cellStyle name="Millares 4 2 7" xfId="8580"/>
    <cellStyle name="Millares 4 2 8" xfId="8581"/>
    <cellStyle name="Millares 4 2 9" xfId="8582"/>
    <cellStyle name="Millares 4 20" xfId="547"/>
    <cellStyle name="Millares 4 20 2" xfId="3782"/>
    <cellStyle name="Millares 4 21" xfId="548"/>
    <cellStyle name="Millares 4 21 2" xfId="3783"/>
    <cellStyle name="Millares 4 22" xfId="549"/>
    <cellStyle name="Millares 4 22 2" xfId="3784"/>
    <cellStyle name="Millares 4 23" xfId="550"/>
    <cellStyle name="Millares 4 23 2" xfId="3785"/>
    <cellStyle name="Millares 4 24" xfId="551"/>
    <cellStyle name="Millares 4 24 2" xfId="3786"/>
    <cellStyle name="Millares 4 25" xfId="552"/>
    <cellStyle name="Millares 4 25 2" xfId="3787"/>
    <cellStyle name="Millares 4 26" xfId="1500"/>
    <cellStyle name="Millares 4 27" xfId="4378"/>
    <cellStyle name="Millares 4 28" xfId="4428"/>
    <cellStyle name="Millares 4 3" xfId="553"/>
    <cellStyle name="Millares 4 3 10" xfId="8583"/>
    <cellStyle name="Millares 4 3 11" xfId="8584"/>
    <cellStyle name="Millares 4 3 12" xfId="8585"/>
    <cellStyle name="Millares 4 3 13" xfId="8586"/>
    <cellStyle name="Millares 4 3 14" xfId="8587"/>
    <cellStyle name="Millares 4 3 15" xfId="8588"/>
    <cellStyle name="Millares 4 3 16" xfId="8589"/>
    <cellStyle name="Millares 4 3 17" xfId="8590"/>
    <cellStyle name="Millares 4 3 18" xfId="8591"/>
    <cellStyle name="Millares 4 3 19" xfId="8592"/>
    <cellStyle name="Millares 4 3 2" xfId="3770"/>
    <cellStyle name="Millares 4 3 20" xfId="8593"/>
    <cellStyle name="Millares 4 3 21" xfId="8594"/>
    <cellStyle name="Millares 4 3 22" xfId="8595"/>
    <cellStyle name="Millares 4 3 23" xfId="8596"/>
    <cellStyle name="Millares 4 3 24" xfId="8597"/>
    <cellStyle name="Millares 4 3 25" xfId="8598"/>
    <cellStyle name="Millares 4 3 26" xfId="8599"/>
    <cellStyle name="Millares 4 3 27" xfId="8600"/>
    <cellStyle name="Millares 4 3 28" xfId="8601"/>
    <cellStyle name="Millares 4 3 29" xfId="8602"/>
    <cellStyle name="Millares 4 3 3" xfId="8603"/>
    <cellStyle name="Millares 4 3 30" xfId="8604"/>
    <cellStyle name="Millares 4 3 31" xfId="8605"/>
    <cellStyle name="Millares 4 3 32" xfId="8606"/>
    <cellStyle name="Millares 4 3 33" xfId="8607"/>
    <cellStyle name="Millares 4 3 34" xfId="8608"/>
    <cellStyle name="Millares 4 3 35" xfId="8609"/>
    <cellStyle name="Millares 4 3 36" xfId="8610"/>
    <cellStyle name="Millares 4 3 37" xfId="8611"/>
    <cellStyle name="Millares 4 3 38" xfId="8612"/>
    <cellStyle name="Millares 4 3 39" xfId="8613"/>
    <cellStyle name="Millares 4 3 4" xfId="8614"/>
    <cellStyle name="Millares 4 3 40" xfId="8615"/>
    <cellStyle name="Millares 4 3 41" xfId="8616"/>
    <cellStyle name="Millares 4 3 42" xfId="8617"/>
    <cellStyle name="Millares 4 3 43" xfId="8618"/>
    <cellStyle name="Millares 4 3 44" xfId="8619"/>
    <cellStyle name="Millares 4 3 45" xfId="8620"/>
    <cellStyle name="Millares 4 3 46" xfId="8621"/>
    <cellStyle name="Millares 4 3 47" xfId="8622"/>
    <cellStyle name="Millares 4 3 48" xfId="8623"/>
    <cellStyle name="Millares 4 3 49" xfId="8624"/>
    <cellStyle name="Millares 4 3 5" xfId="8625"/>
    <cellStyle name="Millares 4 3 50" xfId="8626"/>
    <cellStyle name="Millares 4 3 51" xfId="8627"/>
    <cellStyle name="Millares 4 3 52" xfId="8628"/>
    <cellStyle name="Millares 4 3 53" xfId="8629"/>
    <cellStyle name="Millares 4 3 54" xfId="8630"/>
    <cellStyle name="Millares 4 3 55" xfId="8631"/>
    <cellStyle name="Millares 4 3 56" xfId="8632"/>
    <cellStyle name="Millares 4 3 57" xfId="8633"/>
    <cellStyle name="Millares 4 3 58" xfId="8634"/>
    <cellStyle name="Millares 4 3 59" xfId="8635"/>
    <cellStyle name="Millares 4 3 6" xfId="8636"/>
    <cellStyle name="Millares 4 3 60" xfId="8637"/>
    <cellStyle name="Millares 4 3 61" xfId="8638"/>
    <cellStyle name="Millares 4 3 62" xfId="8639"/>
    <cellStyle name="Millares 4 3 63" xfId="8640"/>
    <cellStyle name="Millares 4 3 64" xfId="8641"/>
    <cellStyle name="Millares 4 3 7" xfId="8642"/>
    <cellStyle name="Millares 4 3 8" xfId="8643"/>
    <cellStyle name="Millares 4 3 9" xfId="8644"/>
    <cellStyle name="Millares 4 4" xfId="554"/>
    <cellStyle name="Millares 4 4 10" xfId="8645"/>
    <cellStyle name="Millares 4 4 11" xfId="8646"/>
    <cellStyle name="Millares 4 4 12" xfId="8647"/>
    <cellStyle name="Millares 4 4 13" xfId="8648"/>
    <cellStyle name="Millares 4 4 14" xfId="8649"/>
    <cellStyle name="Millares 4 4 15" xfId="8650"/>
    <cellStyle name="Millares 4 4 16" xfId="8651"/>
    <cellStyle name="Millares 4 4 17" xfId="8652"/>
    <cellStyle name="Millares 4 4 18" xfId="8653"/>
    <cellStyle name="Millares 4 4 19" xfId="8654"/>
    <cellStyle name="Millares 4 4 2" xfId="3788"/>
    <cellStyle name="Millares 4 4 20" xfId="8655"/>
    <cellStyle name="Millares 4 4 21" xfId="8656"/>
    <cellStyle name="Millares 4 4 22" xfId="8657"/>
    <cellStyle name="Millares 4 4 23" xfId="8658"/>
    <cellStyle name="Millares 4 4 24" xfId="8659"/>
    <cellStyle name="Millares 4 4 25" xfId="8660"/>
    <cellStyle name="Millares 4 4 26" xfId="8661"/>
    <cellStyle name="Millares 4 4 27" xfId="8662"/>
    <cellStyle name="Millares 4 4 28" xfId="8663"/>
    <cellStyle name="Millares 4 4 29" xfId="8664"/>
    <cellStyle name="Millares 4 4 3" xfId="8665"/>
    <cellStyle name="Millares 4 4 30" xfId="8666"/>
    <cellStyle name="Millares 4 4 31" xfId="8667"/>
    <cellStyle name="Millares 4 4 32" xfId="8668"/>
    <cellStyle name="Millares 4 4 33" xfId="8669"/>
    <cellStyle name="Millares 4 4 34" xfId="8670"/>
    <cellStyle name="Millares 4 4 35" xfId="8671"/>
    <cellStyle name="Millares 4 4 36" xfId="8672"/>
    <cellStyle name="Millares 4 4 37" xfId="8673"/>
    <cellStyle name="Millares 4 4 38" xfId="8674"/>
    <cellStyle name="Millares 4 4 39" xfId="8675"/>
    <cellStyle name="Millares 4 4 4" xfId="8676"/>
    <cellStyle name="Millares 4 4 40" xfId="8677"/>
    <cellStyle name="Millares 4 4 41" xfId="8678"/>
    <cellStyle name="Millares 4 4 42" xfId="8679"/>
    <cellStyle name="Millares 4 4 43" xfId="8680"/>
    <cellStyle name="Millares 4 4 44" xfId="8681"/>
    <cellStyle name="Millares 4 4 45" xfId="8682"/>
    <cellStyle name="Millares 4 4 46" xfId="8683"/>
    <cellStyle name="Millares 4 4 47" xfId="8684"/>
    <cellStyle name="Millares 4 4 48" xfId="8685"/>
    <cellStyle name="Millares 4 4 49" xfId="8686"/>
    <cellStyle name="Millares 4 4 5" xfId="8687"/>
    <cellStyle name="Millares 4 4 50" xfId="8688"/>
    <cellStyle name="Millares 4 4 51" xfId="8689"/>
    <cellStyle name="Millares 4 4 52" xfId="8690"/>
    <cellStyle name="Millares 4 4 53" xfId="8691"/>
    <cellStyle name="Millares 4 4 54" xfId="8692"/>
    <cellStyle name="Millares 4 4 55" xfId="8693"/>
    <cellStyle name="Millares 4 4 56" xfId="8694"/>
    <cellStyle name="Millares 4 4 57" xfId="8695"/>
    <cellStyle name="Millares 4 4 58" xfId="8696"/>
    <cellStyle name="Millares 4 4 59" xfId="8697"/>
    <cellStyle name="Millares 4 4 6" xfId="8698"/>
    <cellStyle name="Millares 4 4 60" xfId="8699"/>
    <cellStyle name="Millares 4 4 61" xfId="8700"/>
    <cellStyle name="Millares 4 4 62" xfId="8701"/>
    <cellStyle name="Millares 4 4 63" xfId="8702"/>
    <cellStyle name="Millares 4 4 64" xfId="8703"/>
    <cellStyle name="Millares 4 4 7" xfId="8704"/>
    <cellStyle name="Millares 4 4 8" xfId="8705"/>
    <cellStyle name="Millares 4 4 9" xfId="8706"/>
    <cellStyle name="Millares 4 5" xfId="555"/>
    <cellStyle name="Millares 4 5 10" xfId="8707"/>
    <cellStyle name="Millares 4 5 11" xfId="8708"/>
    <cellStyle name="Millares 4 5 12" xfId="8709"/>
    <cellStyle name="Millares 4 5 13" xfId="8710"/>
    <cellStyle name="Millares 4 5 14" xfId="8711"/>
    <cellStyle name="Millares 4 5 15" xfId="8712"/>
    <cellStyle name="Millares 4 5 16" xfId="8713"/>
    <cellStyle name="Millares 4 5 17" xfId="8714"/>
    <cellStyle name="Millares 4 5 18" xfId="8715"/>
    <cellStyle name="Millares 4 5 19" xfId="8716"/>
    <cellStyle name="Millares 4 5 2" xfId="3789"/>
    <cellStyle name="Millares 4 5 20" xfId="8717"/>
    <cellStyle name="Millares 4 5 21" xfId="8718"/>
    <cellStyle name="Millares 4 5 22" xfId="8719"/>
    <cellStyle name="Millares 4 5 23" xfId="8720"/>
    <cellStyle name="Millares 4 5 24" xfId="8721"/>
    <cellStyle name="Millares 4 5 25" xfId="8722"/>
    <cellStyle name="Millares 4 5 26" xfId="8723"/>
    <cellStyle name="Millares 4 5 27" xfId="8724"/>
    <cellStyle name="Millares 4 5 28" xfId="8725"/>
    <cellStyle name="Millares 4 5 29" xfId="8726"/>
    <cellStyle name="Millares 4 5 3" xfId="8727"/>
    <cellStyle name="Millares 4 5 30" xfId="8728"/>
    <cellStyle name="Millares 4 5 31" xfId="8729"/>
    <cellStyle name="Millares 4 5 32" xfId="8730"/>
    <cellStyle name="Millares 4 5 33" xfId="8731"/>
    <cellStyle name="Millares 4 5 34" xfId="8732"/>
    <cellStyle name="Millares 4 5 35" xfId="8733"/>
    <cellStyle name="Millares 4 5 36" xfId="8734"/>
    <cellStyle name="Millares 4 5 37" xfId="8735"/>
    <cellStyle name="Millares 4 5 38" xfId="8736"/>
    <cellStyle name="Millares 4 5 39" xfId="8737"/>
    <cellStyle name="Millares 4 5 4" xfId="8738"/>
    <cellStyle name="Millares 4 5 40" xfId="8739"/>
    <cellStyle name="Millares 4 5 41" xfId="8740"/>
    <cellStyle name="Millares 4 5 42" xfId="8741"/>
    <cellStyle name="Millares 4 5 43" xfId="8742"/>
    <cellStyle name="Millares 4 5 44" xfId="8743"/>
    <cellStyle name="Millares 4 5 45" xfId="8744"/>
    <cellStyle name="Millares 4 5 46" xfId="8745"/>
    <cellStyle name="Millares 4 5 47" xfId="8746"/>
    <cellStyle name="Millares 4 5 48" xfId="8747"/>
    <cellStyle name="Millares 4 5 49" xfId="8748"/>
    <cellStyle name="Millares 4 5 5" xfId="8749"/>
    <cellStyle name="Millares 4 5 50" xfId="8750"/>
    <cellStyle name="Millares 4 5 51" xfId="8751"/>
    <cellStyle name="Millares 4 5 52" xfId="8752"/>
    <cellStyle name="Millares 4 5 53" xfId="8753"/>
    <cellStyle name="Millares 4 5 54" xfId="8754"/>
    <cellStyle name="Millares 4 5 55" xfId="8755"/>
    <cellStyle name="Millares 4 5 56" xfId="8756"/>
    <cellStyle name="Millares 4 5 57" xfId="8757"/>
    <cellStyle name="Millares 4 5 58" xfId="8758"/>
    <cellStyle name="Millares 4 5 59" xfId="8759"/>
    <cellStyle name="Millares 4 5 6" xfId="8760"/>
    <cellStyle name="Millares 4 5 60" xfId="8761"/>
    <cellStyle name="Millares 4 5 61" xfId="8762"/>
    <cellStyle name="Millares 4 5 62" xfId="8763"/>
    <cellStyle name="Millares 4 5 63" xfId="8764"/>
    <cellStyle name="Millares 4 5 64" xfId="8765"/>
    <cellStyle name="Millares 4 5 7" xfId="8766"/>
    <cellStyle name="Millares 4 5 8" xfId="8767"/>
    <cellStyle name="Millares 4 5 9" xfId="8768"/>
    <cellStyle name="Millares 4 6" xfId="556"/>
    <cellStyle name="Millares 4 6 10" xfId="8769"/>
    <cellStyle name="Millares 4 6 11" xfId="8770"/>
    <cellStyle name="Millares 4 6 12" xfId="8771"/>
    <cellStyle name="Millares 4 6 13" xfId="8772"/>
    <cellStyle name="Millares 4 6 14" xfId="8773"/>
    <cellStyle name="Millares 4 6 15" xfId="8774"/>
    <cellStyle name="Millares 4 6 16" xfId="8775"/>
    <cellStyle name="Millares 4 6 17" xfId="8776"/>
    <cellStyle name="Millares 4 6 18" xfId="8777"/>
    <cellStyle name="Millares 4 6 19" xfId="8778"/>
    <cellStyle name="Millares 4 6 2" xfId="3790"/>
    <cellStyle name="Millares 4 6 20" xfId="8779"/>
    <cellStyle name="Millares 4 6 21" xfId="8780"/>
    <cellStyle name="Millares 4 6 22" xfId="8781"/>
    <cellStyle name="Millares 4 6 23" xfId="8782"/>
    <cellStyle name="Millares 4 6 24" xfId="8783"/>
    <cellStyle name="Millares 4 6 25" xfId="8784"/>
    <cellStyle name="Millares 4 6 26" xfId="8785"/>
    <cellStyle name="Millares 4 6 27" xfId="8786"/>
    <cellStyle name="Millares 4 6 28" xfId="8787"/>
    <cellStyle name="Millares 4 6 29" xfId="8788"/>
    <cellStyle name="Millares 4 6 3" xfId="8789"/>
    <cellStyle name="Millares 4 6 30" xfId="8790"/>
    <cellStyle name="Millares 4 6 31" xfId="8791"/>
    <cellStyle name="Millares 4 6 32" xfId="8792"/>
    <cellStyle name="Millares 4 6 33" xfId="8793"/>
    <cellStyle name="Millares 4 6 34" xfId="8794"/>
    <cellStyle name="Millares 4 6 35" xfId="8795"/>
    <cellStyle name="Millares 4 6 36" xfId="8796"/>
    <cellStyle name="Millares 4 6 37" xfId="8797"/>
    <cellStyle name="Millares 4 6 38" xfId="8798"/>
    <cellStyle name="Millares 4 6 39" xfId="8799"/>
    <cellStyle name="Millares 4 6 4" xfId="8800"/>
    <cellStyle name="Millares 4 6 40" xfId="8801"/>
    <cellStyle name="Millares 4 6 41" xfId="8802"/>
    <cellStyle name="Millares 4 6 42" xfId="8803"/>
    <cellStyle name="Millares 4 6 43" xfId="8804"/>
    <cellStyle name="Millares 4 6 44" xfId="8805"/>
    <cellStyle name="Millares 4 6 45" xfId="8806"/>
    <cellStyle name="Millares 4 6 46" xfId="8807"/>
    <cellStyle name="Millares 4 6 47" xfId="8808"/>
    <cellStyle name="Millares 4 6 48" xfId="8809"/>
    <cellStyle name="Millares 4 6 49" xfId="8810"/>
    <cellStyle name="Millares 4 6 5" xfId="8811"/>
    <cellStyle name="Millares 4 6 50" xfId="8812"/>
    <cellStyle name="Millares 4 6 51" xfId="8813"/>
    <cellStyle name="Millares 4 6 52" xfId="8814"/>
    <cellStyle name="Millares 4 6 53" xfId="8815"/>
    <cellStyle name="Millares 4 6 54" xfId="8816"/>
    <cellStyle name="Millares 4 6 55" xfId="8817"/>
    <cellStyle name="Millares 4 6 56" xfId="8818"/>
    <cellStyle name="Millares 4 6 57" xfId="8819"/>
    <cellStyle name="Millares 4 6 58" xfId="8820"/>
    <cellStyle name="Millares 4 6 59" xfId="8821"/>
    <cellStyle name="Millares 4 6 6" xfId="8822"/>
    <cellStyle name="Millares 4 6 60" xfId="8823"/>
    <cellStyle name="Millares 4 6 61" xfId="8824"/>
    <cellStyle name="Millares 4 6 62" xfId="8825"/>
    <cellStyle name="Millares 4 6 63" xfId="8826"/>
    <cellStyle name="Millares 4 6 64" xfId="8827"/>
    <cellStyle name="Millares 4 6 7" xfId="8828"/>
    <cellStyle name="Millares 4 6 8" xfId="8829"/>
    <cellStyle name="Millares 4 6 9" xfId="8830"/>
    <cellStyle name="Millares 4 7" xfId="557"/>
    <cellStyle name="Millares 4 7 2" xfId="3791"/>
    <cellStyle name="Millares 4 8" xfId="558"/>
    <cellStyle name="Millares 4 8 2" xfId="3792"/>
    <cellStyle name="Millares 4 9" xfId="559"/>
    <cellStyle name="Millares 4 9 2" xfId="3793"/>
    <cellStyle name="Millares 4_DGA" xfId="8831"/>
    <cellStyle name="Millares 40" xfId="8832"/>
    <cellStyle name="Millares 41" xfId="8833"/>
    <cellStyle name="Millares 42" xfId="8834"/>
    <cellStyle name="Millares 43" xfId="8835"/>
    <cellStyle name="Millares 44" xfId="8836"/>
    <cellStyle name="Millares 5" xfId="560"/>
    <cellStyle name="Millares 5 10" xfId="561"/>
    <cellStyle name="Millares 5 10 2" xfId="3794"/>
    <cellStyle name="Millares 5 11" xfId="562"/>
    <cellStyle name="Millares 5 11 2" xfId="3795"/>
    <cellStyle name="Millares 5 12" xfId="563"/>
    <cellStyle name="Millares 5 12 2" xfId="3796"/>
    <cellStyle name="Millares 5 13" xfId="564"/>
    <cellStyle name="Millares 5 13 2" xfId="3797"/>
    <cellStyle name="Millares 5 14" xfId="565"/>
    <cellStyle name="Millares 5 14 2" xfId="3798"/>
    <cellStyle name="Millares 5 15" xfId="566"/>
    <cellStyle name="Millares 5 15 2" xfId="3799"/>
    <cellStyle name="Millares 5 16" xfId="567"/>
    <cellStyle name="Millares 5 16 2" xfId="3800"/>
    <cellStyle name="Millares 5 17" xfId="568"/>
    <cellStyle name="Millares 5 17 2" xfId="3801"/>
    <cellStyle name="Millares 5 18" xfId="569"/>
    <cellStyle name="Millares 5 18 2" xfId="3802"/>
    <cellStyle name="Millares 5 19" xfId="570"/>
    <cellStyle name="Millares 5 19 2" xfId="3803"/>
    <cellStyle name="Millares 5 2" xfId="571"/>
    <cellStyle name="Millares 5 2 10" xfId="8837"/>
    <cellStyle name="Millares 5 2 11" xfId="8838"/>
    <cellStyle name="Millares 5 2 12" xfId="8839"/>
    <cellStyle name="Millares 5 2 13" xfId="8840"/>
    <cellStyle name="Millares 5 2 14" xfId="8841"/>
    <cellStyle name="Millares 5 2 15" xfId="8842"/>
    <cellStyle name="Millares 5 2 16" xfId="8843"/>
    <cellStyle name="Millares 5 2 17" xfId="8844"/>
    <cellStyle name="Millares 5 2 18" xfId="8845"/>
    <cellStyle name="Millares 5 2 19" xfId="8846"/>
    <cellStyle name="Millares 5 2 2" xfId="1502"/>
    <cellStyle name="Millares 5 2 20" xfId="8847"/>
    <cellStyle name="Millares 5 2 21" xfId="8848"/>
    <cellStyle name="Millares 5 2 22" xfId="8849"/>
    <cellStyle name="Millares 5 2 23" xfId="8850"/>
    <cellStyle name="Millares 5 2 24" xfId="8851"/>
    <cellStyle name="Millares 5 2 25" xfId="8852"/>
    <cellStyle name="Millares 5 2 26" xfId="8853"/>
    <cellStyle name="Millares 5 2 27" xfId="8854"/>
    <cellStyle name="Millares 5 2 28" xfId="8855"/>
    <cellStyle name="Millares 5 2 29" xfId="8856"/>
    <cellStyle name="Millares 5 2 3" xfId="4380"/>
    <cellStyle name="Millares 5 2 30" xfId="8857"/>
    <cellStyle name="Millares 5 2 31" xfId="8858"/>
    <cellStyle name="Millares 5 2 32" xfId="8859"/>
    <cellStyle name="Millares 5 2 33" xfId="8860"/>
    <cellStyle name="Millares 5 2 34" xfId="8861"/>
    <cellStyle name="Millares 5 2 35" xfId="8862"/>
    <cellStyle name="Millares 5 2 36" xfId="8863"/>
    <cellStyle name="Millares 5 2 37" xfId="8864"/>
    <cellStyle name="Millares 5 2 38" xfId="8865"/>
    <cellStyle name="Millares 5 2 39" xfId="8866"/>
    <cellStyle name="Millares 5 2 4" xfId="4427"/>
    <cellStyle name="Millares 5 2 40" xfId="8867"/>
    <cellStyle name="Millares 5 2 41" xfId="8868"/>
    <cellStyle name="Millares 5 2 42" xfId="8869"/>
    <cellStyle name="Millares 5 2 43" xfId="8870"/>
    <cellStyle name="Millares 5 2 44" xfId="8871"/>
    <cellStyle name="Millares 5 2 45" xfId="8872"/>
    <cellStyle name="Millares 5 2 46" xfId="8873"/>
    <cellStyle name="Millares 5 2 47" xfId="8874"/>
    <cellStyle name="Millares 5 2 48" xfId="8875"/>
    <cellStyle name="Millares 5 2 49" xfId="8876"/>
    <cellStyle name="Millares 5 2 5" xfId="8877"/>
    <cellStyle name="Millares 5 2 50" xfId="8878"/>
    <cellStyle name="Millares 5 2 51" xfId="8879"/>
    <cellStyle name="Millares 5 2 52" xfId="8880"/>
    <cellStyle name="Millares 5 2 53" xfId="8881"/>
    <cellStyle name="Millares 5 2 54" xfId="8882"/>
    <cellStyle name="Millares 5 2 55" xfId="8883"/>
    <cellStyle name="Millares 5 2 56" xfId="8884"/>
    <cellStyle name="Millares 5 2 57" xfId="8885"/>
    <cellStyle name="Millares 5 2 58" xfId="8886"/>
    <cellStyle name="Millares 5 2 59" xfId="8887"/>
    <cellStyle name="Millares 5 2 6" xfId="8888"/>
    <cellStyle name="Millares 5 2 60" xfId="8889"/>
    <cellStyle name="Millares 5 2 61" xfId="8890"/>
    <cellStyle name="Millares 5 2 62" xfId="8891"/>
    <cellStyle name="Millares 5 2 63" xfId="8892"/>
    <cellStyle name="Millares 5 2 64" xfId="8893"/>
    <cellStyle name="Millares 5 2 65" xfId="8894"/>
    <cellStyle name="Millares 5 2 66" xfId="8895"/>
    <cellStyle name="Millares 5 2 7" xfId="8896"/>
    <cellStyle name="Millares 5 2 8" xfId="8897"/>
    <cellStyle name="Millares 5 2 9" xfId="8898"/>
    <cellStyle name="Millares 5 20" xfId="572"/>
    <cellStyle name="Millares 5 20 2" xfId="3804"/>
    <cellStyle name="Millares 5 21" xfId="573"/>
    <cellStyle name="Millares 5 21 2" xfId="3805"/>
    <cellStyle name="Millares 5 22" xfId="574"/>
    <cellStyle name="Millares 5 22 2" xfId="3806"/>
    <cellStyle name="Millares 5 23" xfId="575"/>
    <cellStyle name="Millares 5 23 2" xfId="3807"/>
    <cellStyle name="Millares 5 24" xfId="1501"/>
    <cellStyle name="Millares 5 25" xfId="4379"/>
    <cellStyle name="Millares 5 26" xfId="4726"/>
    <cellStyle name="Millares 5 27" xfId="8899"/>
    <cellStyle name="Millares 5 28" xfId="8900"/>
    <cellStyle name="Millares 5 29" xfId="8901"/>
    <cellStyle name="Millares 5 3" xfId="576"/>
    <cellStyle name="Millares 5 3 10" xfId="8902"/>
    <cellStyle name="Millares 5 3 11" xfId="8903"/>
    <cellStyle name="Millares 5 3 12" xfId="8904"/>
    <cellStyle name="Millares 5 3 13" xfId="8905"/>
    <cellStyle name="Millares 5 3 14" xfId="8906"/>
    <cellStyle name="Millares 5 3 15" xfId="8907"/>
    <cellStyle name="Millares 5 3 16" xfId="8908"/>
    <cellStyle name="Millares 5 3 17" xfId="8909"/>
    <cellStyle name="Millares 5 3 18" xfId="8910"/>
    <cellStyle name="Millares 5 3 19" xfId="8911"/>
    <cellStyle name="Millares 5 3 2" xfId="1503"/>
    <cellStyle name="Millares 5 3 2 2" xfId="3808"/>
    <cellStyle name="Millares 5 3 20" xfId="8912"/>
    <cellStyle name="Millares 5 3 21" xfId="8913"/>
    <cellStyle name="Millares 5 3 22" xfId="8914"/>
    <cellStyle name="Millares 5 3 23" xfId="8915"/>
    <cellStyle name="Millares 5 3 24" xfId="8916"/>
    <cellStyle name="Millares 5 3 25" xfId="8917"/>
    <cellStyle name="Millares 5 3 26" xfId="8918"/>
    <cellStyle name="Millares 5 3 27" xfId="8919"/>
    <cellStyle name="Millares 5 3 28" xfId="8920"/>
    <cellStyle name="Millares 5 3 29" xfId="8921"/>
    <cellStyle name="Millares 5 3 3" xfId="4381"/>
    <cellStyle name="Millares 5 3 30" xfId="8922"/>
    <cellStyle name="Millares 5 3 31" xfId="8923"/>
    <cellStyle name="Millares 5 3 32" xfId="8924"/>
    <cellStyle name="Millares 5 3 33" xfId="8925"/>
    <cellStyle name="Millares 5 3 34" xfId="8926"/>
    <cellStyle name="Millares 5 3 35" xfId="8927"/>
    <cellStyle name="Millares 5 3 36" xfId="8928"/>
    <cellStyle name="Millares 5 3 37" xfId="8929"/>
    <cellStyle name="Millares 5 3 38" xfId="8930"/>
    <cellStyle name="Millares 5 3 39" xfId="8931"/>
    <cellStyle name="Millares 5 3 4" xfId="4425"/>
    <cellStyle name="Millares 5 3 40" xfId="8932"/>
    <cellStyle name="Millares 5 3 41" xfId="8933"/>
    <cellStyle name="Millares 5 3 42" xfId="8934"/>
    <cellStyle name="Millares 5 3 43" xfId="8935"/>
    <cellStyle name="Millares 5 3 44" xfId="8936"/>
    <cellStyle name="Millares 5 3 45" xfId="8937"/>
    <cellStyle name="Millares 5 3 46" xfId="8938"/>
    <cellStyle name="Millares 5 3 47" xfId="8939"/>
    <cellStyle name="Millares 5 3 48" xfId="8940"/>
    <cellStyle name="Millares 5 3 49" xfId="8941"/>
    <cellStyle name="Millares 5 3 5" xfId="8942"/>
    <cellStyle name="Millares 5 3 50" xfId="8943"/>
    <cellStyle name="Millares 5 3 51" xfId="8944"/>
    <cellStyle name="Millares 5 3 52" xfId="8945"/>
    <cellStyle name="Millares 5 3 53" xfId="8946"/>
    <cellStyle name="Millares 5 3 54" xfId="8947"/>
    <cellStyle name="Millares 5 3 55" xfId="8948"/>
    <cellStyle name="Millares 5 3 56" xfId="8949"/>
    <cellStyle name="Millares 5 3 57" xfId="8950"/>
    <cellStyle name="Millares 5 3 58" xfId="8951"/>
    <cellStyle name="Millares 5 3 59" xfId="8952"/>
    <cellStyle name="Millares 5 3 6" xfId="8953"/>
    <cellStyle name="Millares 5 3 60" xfId="8954"/>
    <cellStyle name="Millares 5 3 61" xfId="8955"/>
    <cellStyle name="Millares 5 3 62" xfId="8956"/>
    <cellStyle name="Millares 5 3 63" xfId="8957"/>
    <cellStyle name="Millares 5 3 64" xfId="8958"/>
    <cellStyle name="Millares 5 3 65" xfId="8959"/>
    <cellStyle name="Millares 5 3 66" xfId="8960"/>
    <cellStyle name="Millares 5 3 7" xfId="8961"/>
    <cellStyle name="Millares 5 3 8" xfId="8962"/>
    <cellStyle name="Millares 5 3 9" xfId="8963"/>
    <cellStyle name="Millares 5 30" xfId="8964"/>
    <cellStyle name="Millares 5 31" xfId="8965"/>
    <cellStyle name="Millares 5 32" xfId="8966"/>
    <cellStyle name="Millares 5 33" xfId="8967"/>
    <cellStyle name="Millares 5 34" xfId="8968"/>
    <cellStyle name="Millares 5 35" xfId="8969"/>
    <cellStyle name="Millares 5 36" xfId="8970"/>
    <cellStyle name="Millares 5 37" xfId="8971"/>
    <cellStyle name="Millares 5 38" xfId="8972"/>
    <cellStyle name="Millares 5 39" xfId="8973"/>
    <cellStyle name="Millares 5 4" xfId="577"/>
    <cellStyle name="Millares 5 4 2" xfId="3809"/>
    <cellStyle name="Millares 5 40" xfId="8974"/>
    <cellStyle name="Millares 5 41" xfId="8975"/>
    <cellStyle name="Millares 5 42" xfId="8976"/>
    <cellStyle name="Millares 5 43" xfId="8977"/>
    <cellStyle name="Millares 5 44" xfId="8978"/>
    <cellStyle name="Millares 5 45" xfId="8979"/>
    <cellStyle name="Millares 5 46" xfId="8980"/>
    <cellStyle name="Millares 5 47" xfId="8981"/>
    <cellStyle name="Millares 5 48" xfId="8982"/>
    <cellStyle name="Millares 5 49" xfId="8983"/>
    <cellStyle name="Millares 5 5" xfId="578"/>
    <cellStyle name="Millares 5 5 2" xfId="3810"/>
    <cellStyle name="Millares 5 50" xfId="8984"/>
    <cellStyle name="Millares 5 51" xfId="8985"/>
    <cellStyle name="Millares 5 52" xfId="8986"/>
    <cellStyle name="Millares 5 53" xfId="8987"/>
    <cellStyle name="Millares 5 54" xfId="8988"/>
    <cellStyle name="Millares 5 55" xfId="8989"/>
    <cellStyle name="Millares 5 56" xfId="8990"/>
    <cellStyle name="Millares 5 57" xfId="8991"/>
    <cellStyle name="Millares 5 58" xfId="8992"/>
    <cellStyle name="Millares 5 59" xfId="8993"/>
    <cellStyle name="Millares 5 6" xfId="579"/>
    <cellStyle name="Millares 5 6 2" xfId="3811"/>
    <cellStyle name="Millares 5 60" xfId="8994"/>
    <cellStyle name="Millares 5 61" xfId="8995"/>
    <cellStyle name="Millares 5 62" xfId="8996"/>
    <cellStyle name="Millares 5 63" xfId="8997"/>
    <cellStyle name="Millares 5 64" xfId="8998"/>
    <cellStyle name="Millares 5 65" xfId="8999"/>
    <cellStyle name="Millares 5 66" xfId="9000"/>
    <cellStyle name="Millares 5 67" xfId="9001"/>
    <cellStyle name="Millares 5 68" xfId="9002"/>
    <cellStyle name="Millares 5 69" xfId="9003"/>
    <cellStyle name="Millares 5 7" xfId="580"/>
    <cellStyle name="Millares 5 7 2" xfId="3812"/>
    <cellStyle name="Millares 5 70" xfId="9004"/>
    <cellStyle name="Millares 5 71" xfId="9005"/>
    <cellStyle name="Millares 5 72" xfId="9006"/>
    <cellStyle name="Millares 5 73" xfId="9007"/>
    <cellStyle name="Millares 5 74" xfId="9008"/>
    <cellStyle name="Millares 5 75" xfId="9009"/>
    <cellStyle name="Millares 5 76" xfId="9010"/>
    <cellStyle name="Millares 5 77" xfId="9011"/>
    <cellStyle name="Millares 5 78" xfId="9012"/>
    <cellStyle name="Millares 5 79" xfId="9013"/>
    <cellStyle name="Millares 5 8" xfId="581"/>
    <cellStyle name="Millares 5 8 2" xfId="3813"/>
    <cellStyle name="Millares 5 80" xfId="9014"/>
    <cellStyle name="Millares 5 81" xfId="9015"/>
    <cellStyle name="Millares 5 82" xfId="9016"/>
    <cellStyle name="Millares 5 83" xfId="9017"/>
    <cellStyle name="Millares 5 84" xfId="9018"/>
    <cellStyle name="Millares 5 85" xfId="9019"/>
    <cellStyle name="Millares 5 86" xfId="9020"/>
    <cellStyle name="Millares 5 87" xfId="9021"/>
    <cellStyle name="Millares 5 88" xfId="9022"/>
    <cellStyle name="Millares 5 9" xfId="582"/>
    <cellStyle name="Millares 5 9 2" xfId="3814"/>
    <cellStyle name="Millares 5_DGA" xfId="9023"/>
    <cellStyle name="Millares 6" xfId="583"/>
    <cellStyle name="Millares 6 10" xfId="584"/>
    <cellStyle name="Millares 6 10 2" xfId="3326"/>
    <cellStyle name="Millares 6 10 3" xfId="5431"/>
    <cellStyle name="Millares 6 10 4" xfId="5985"/>
    <cellStyle name="Millares 6 11" xfId="585"/>
    <cellStyle name="Millares 6 11 2" xfId="3147"/>
    <cellStyle name="Millares 6 11 3" xfId="5291"/>
    <cellStyle name="Millares 6 11 4" xfId="5854"/>
    <cellStyle name="Millares 6 12" xfId="586"/>
    <cellStyle name="Millares 6 12 2" xfId="3431"/>
    <cellStyle name="Millares 6 12 3" xfId="5521"/>
    <cellStyle name="Millares 6 12 4" xfId="6071"/>
    <cellStyle name="Millares 6 13" xfId="587"/>
    <cellStyle name="Millares 6 13 2" xfId="3815"/>
    <cellStyle name="Millares 6 14" xfId="588"/>
    <cellStyle name="Millares 6 14 2" xfId="3816"/>
    <cellStyle name="Millares 6 15" xfId="589"/>
    <cellStyle name="Millares 6 15 2" xfId="3817"/>
    <cellStyle name="Millares 6 16" xfId="590"/>
    <cellStyle name="Millares 6 16 2" xfId="3818"/>
    <cellStyle name="Millares 6 17" xfId="591"/>
    <cellStyle name="Millares 6 17 2" xfId="3819"/>
    <cellStyle name="Millares 6 18" xfId="592"/>
    <cellStyle name="Millares 6 18 2" xfId="3820"/>
    <cellStyle name="Millares 6 19" xfId="593"/>
    <cellStyle name="Millares 6 19 2" xfId="3821"/>
    <cellStyle name="Millares 6 2" xfId="594"/>
    <cellStyle name="Millares 6 2 2" xfId="1933"/>
    <cellStyle name="Millares 6 2 3" xfId="4655"/>
    <cellStyle name="Millares 6 2 4" xfId="4995"/>
    <cellStyle name="Millares 6 20" xfId="595"/>
    <cellStyle name="Millares 6 20 2" xfId="3822"/>
    <cellStyle name="Millares 6 21" xfId="596"/>
    <cellStyle name="Millares 6 21 2" xfId="3823"/>
    <cellStyle name="Millares 6 22" xfId="597"/>
    <cellStyle name="Millares 6 22 2" xfId="3824"/>
    <cellStyle name="Millares 6 23" xfId="598"/>
    <cellStyle name="Millares 6 23 2" xfId="3825"/>
    <cellStyle name="Millares 6 24" xfId="1504"/>
    <cellStyle name="Millares 6 25" xfId="4382"/>
    <cellStyle name="Millares 6 26" xfId="4725"/>
    <cellStyle name="Millares 6 27" xfId="9024"/>
    <cellStyle name="Millares 6 28" xfId="9025"/>
    <cellStyle name="Millares 6 29" xfId="9026"/>
    <cellStyle name="Millares 6 3" xfId="599"/>
    <cellStyle name="Millares 6 3 2" xfId="2936"/>
    <cellStyle name="Millares 6 3 3" xfId="5110"/>
    <cellStyle name="Millares 6 3 4" xfId="5684"/>
    <cellStyle name="Millares 6 30" xfId="9027"/>
    <cellStyle name="Millares 6 31" xfId="9028"/>
    <cellStyle name="Millares 6 32" xfId="9029"/>
    <cellStyle name="Millares 6 33" xfId="9030"/>
    <cellStyle name="Millares 6 34" xfId="9031"/>
    <cellStyle name="Millares 6 35" xfId="9032"/>
    <cellStyle name="Millares 6 36" xfId="9033"/>
    <cellStyle name="Millares 6 37" xfId="9034"/>
    <cellStyle name="Millares 6 38" xfId="9035"/>
    <cellStyle name="Millares 6 39" xfId="9036"/>
    <cellStyle name="Millares 6 4" xfId="600"/>
    <cellStyle name="Millares 6 4 2" xfId="3041"/>
    <cellStyle name="Millares 6 4 3" xfId="5197"/>
    <cellStyle name="Millares 6 4 4" xfId="5763"/>
    <cellStyle name="Millares 6 40" xfId="9037"/>
    <cellStyle name="Millares 6 41" xfId="9038"/>
    <cellStyle name="Millares 6 42" xfId="9039"/>
    <cellStyle name="Millares 6 43" xfId="9040"/>
    <cellStyle name="Millares 6 44" xfId="9041"/>
    <cellStyle name="Millares 6 45" xfId="9042"/>
    <cellStyle name="Millares 6 46" xfId="9043"/>
    <cellStyle name="Millares 6 47" xfId="9044"/>
    <cellStyle name="Millares 6 48" xfId="9045"/>
    <cellStyle name="Millares 6 49" xfId="9046"/>
    <cellStyle name="Millares 6 5" xfId="601"/>
    <cellStyle name="Millares 6 5 2" xfId="2942"/>
    <cellStyle name="Millares 6 5 3" xfId="5114"/>
    <cellStyle name="Millares 6 5 4" xfId="5687"/>
    <cellStyle name="Millares 6 50" xfId="9047"/>
    <cellStyle name="Millares 6 51" xfId="9048"/>
    <cellStyle name="Millares 6 52" xfId="9049"/>
    <cellStyle name="Millares 6 53" xfId="9050"/>
    <cellStyle name="Millares 6 54" xfId="9051"/>
    <cellStyle name="Millares 6 55" xfId="9052"/>
    <cellStyle name="Millares 6 56" xfId="9053"/>
    <cellStyle name="Millares 6 57" xfId="9054"/>
    <cellStyle name="Millares 6 58" xfId="9055"/>
    <cellStyle name="Millares 6 59" xfId="9056"/>
    <cellStyle name="Millares 6 6" xfId="602"/>
    <cellStyle name="Millares 6 6 2" xfId="3037"/>
    <cellStyle name="Millares 6 6 3" xfId="5195"/>
    <cellStyle name="Millares 6 6 4" xfId="5761"/>
    <cellStyle name="Millares 6 60" xfId="9057"/>
    <cellStyle name="Millares 6 61" xfId="9058"/>
    <cellStyle name="Millares 6 62" xfId="9059"/>
    <cellStyle name="Millares 6 63" xfId="9060"/>
    <cellStyle name="Millares 6 64" xfId="9061"/>
    <cellStyle name="Millares 6 65" xfId="9062"/>
    <cellStyle name="Millares 6 66" xfId="9063"/>
    <cellStyle name="Millares 6 67" xfId="9064"/>
    <cellStyle name="Millares 6 68" xfId="9065"/>
    <cellStyle name="Millares 6 69" xfId="9066"/>
    <cellStyle name="Millares 6 7" xfId="603"/>
    <cellStyle name="Millares 6 7 2" xfId="3187"/>
    <cellStyle name="Millares 6 7 3" xfId="5321"/>
    <cellStyle name="Millares 6 7 4" xfId="5883"/>
    <cellStyle name="Millares 6 70" xfId="9067"/>
    <cellStyle name="Millares 6 71" xfId="9068"/>
    <cellStyle name="Millares 6 72" xfId="9069"/>
    <cellStyle name="Millares 6 73" xfId="9070"/>
    <cellStyle name="Millares 6 74" xfId="9071"/>
    <cellStyle name="Millares 6 75" xfId="9072"/>
    <cellStyle name="Millares 6 76" xfId="9073"/>
    <cellStyle name="Millares 6 77" xfId="9074"/>
    <cellStyle name="Millares 6 78" xfId="9075"/>
    <cellStyle name="Millares 6 79" xfId="9076"/>
    <cellStyle name="Millares 6 8" xfId="604"/>
    <cellStyle name="Millares 6 8 2" xfId="3207"/>
    <cellStyle name="Millares 6 8 3" xfId="5332"/>
    <cellStyle name="Millares 6 8 4" xfId="5892"/>
    <cellStyle name="Millares 6 80" xfId="9077"/>
    <cellStyle name="Millares 6 81" xfId="9078"/>
    <cellStyle name="Millares 6 82" xfId="9079"/>
    <cellStyle name="Millares 6 83" xfId="9080"/>
    <cellStyle name="Millares 6 84" xfId="9081"/>
    <cellStyle name="Millares 6 85" xfId="9082"/>
    <cellStyle name="Millares 6 86" xfId="9083"/>
    <cellStyle name="Millares 6 87" xfId="9084"/>
    <cellStyle name="Millares 6 88" xfId="9085"/>
    <cellStyle name="Millares 6 9" xfId="605"/>
    <cellStyle name="Millares 6 9 2" xfId="3199"/>
    <cellStyle name="Millares 6 9 3" xfId="5329"/>
    <cellStyle name="Millares 6 9 4" xfId="5890"/>
    <cellStyle name="Millares 7" xfId="606"/>
    <cellStyle name="Millares 7 10" xfId="607"/>
    <cellStyle name="Millares 7 10 2" xfId="3372"/>
    <cellStyle name="Millares 7 10 2 2" xfId="3827"/>
    <cellStyle name="Millares 7 10 3" xfId="5468"/>
    <cellStyle name="Millares 7 10 4" xfId="6018"/>
    <cellStyle name="Millares 7 11" xfId="608"/>
    <cellStyle name="Millares 7 11 2" xfId="3432"/>
    <cellStyle name="Millares 7 11 2 2" xfId="3828"/>
    <cellStyle name="Millares 7 11 3" xfId="5522"/>
    <cellStyle name="Millares 7 11 4" xfId="6072"/>
    <cellStyle name="Millares 7 12" xfId="609"/>
    <cellStyle name="Millares 7 12 2" xfId="3826"/>
    <cellStyle name="Millares 7 13" xfId="610"/>
    <cellStyle name="Millares 7 13 2" xfId="3829"/>
    <cellStyle name="Millares 7 14" xfId="611"/>
    <cellStyle name="Millares 7 14 2" xfId="3830"/>
    <cellStyle name="Millares 7 15" xfId="612"/>
    <cellStyle name="Millares 7 15 2" xfId="3831"/>
    <cellStyle name="Millares 7 16" xfId="613"/>
    <cellStyle name="Millares 7 16 2" xfId="3832"/>
    <cellStyle name="Millares 7 17" xfId="614"/>
    <cellStyle name="Millares 7 17 2" xfId="3833"/>
    <cellStyle name="Millares 7 18" xfId="615"/>
    <cellStyle name="Millares 7 18 2" xfId="3834"/>
    <cellStyle name="Millares 7 19" xfId="616"/>
    <cellStyle name="Millares 7 19 2" xfId="3835"/>
    <cellStyle name="Millares 7 2" xfId="617"/>
    <cellStyle name="Millares 7 2 10" xfId="9086"/>
    <cellStyle name="Millares 7 2 11" xfId="9087"/>
    <cellStyle name="Millares 7 2 12" xfId="9088"/>
    <cellStyle name="Millares 7 2 13" xfId="9089"/>
    <cellStyle name="Millares 7 2 14" xfId="9090"/>
    <cellStyle name="Millares 7 2 15" xfId="9091"/>
    <cellStyle name="Millares 7 2 16" xfId="9092"/>
    <cellStyle name="Millares 7 2 17" xfId="9093"/>
    <cellStyle name="Millares 7 2 18" xfId="9094"/>
    <cellStyle name="Millares 7 2 19" xfId="9095"/>
    <cellStyle name="Millares 7 2 2" xfId="2937"/>
    <cellStyle name="Millares 7 2 2 2" xfId="3836"/>
    <cellStyle name="Millares 7 2 20" xfId="9096"/>
    <cellStyle name="Millares 7 2 21" xfId="9097"/>
    <cellStyle name="Millares 7 2 22" xfId="9098"/>
    <cellStyle name="Millares 7 2 23" xfId="9099"/>
    <cellStyle name="Millares 7 2 24" xfId="9100"/>
    <cellStyle name="Millares 7 2 25" xfId="9101"/>
    <cellStyle name="Millares 7 2 26" xfId="9102"/>
    <cellStyle name="Millares 7 2 27" xfId="9103"/>
    <cellStyle name="Millares 7 2 28" xfId="9104"/>
    <cellStyle name="Millares 7 2 29" xfId="9105"/>
    <cellStyle name="Millares 7 2 3" xfId="5111"/>
    <cellStyle name="Millares 7 2 30" xfId="9106"/>
    <cellStyle name="Millares 7 2 31" xfId="9107"/>
    <cellStyle name="Millares 7 2 32" xfId="9108"/>
    <cellStyle name="Millares 7 2 33" xfId="9109"/>
    <cellStyle name="Millares 7 2 34" xfId="9110"/>
    <cellStyle name="Millares 7 2 35" xfId="9111"/>
    <cellStyle name="Millares 7 2 36" xfId="9112"/>
    <cellStyle name="Millares 7 2 37" xfId="9113"/>
    <cellStyle name="Millares 7 2 38" xfId="9114"/>
    <cellStyle name="Millares 7 2 39" xfId="9115"/>
    <cellStyle name="Millares 7 2 4" xfId="5685"/>
    <cellStyle name="Millares 7 2 40" xfId="9116"/>
    <cellStyle name="Millares 7 2 41" xfId="9117"/>
    <cellStyle name="Millares 7 2 42" xfId="9118"/>
    <cellStyle name="Millares 7 2 43" xfId="9119"/>
    <cellStyle name="Millares 7 2 44" xfId="9120"/>
    <cellStyle name="Millares 7 2 45" xfId="9121"/>
    <cellStyle name="Millares 7 2 46" xfId="9122"/>
    <cellStyle name="Millares 7 2 47" xfId="9123"/>
    <cellStyle name="Millares 7 2 48" xfId="9124"/>
    <cellStyle name="Millares 7 2 49" xfId="9125"/>
    <cellStyle name="Millares 7 2 5" xfId="9126"/>
    <cellStyle name="Millares 7 2 50" xfId="9127"/>
    <cellStyle name="Millares 7 2 51" xfId="9128"/>
    <cellStyle name="Millares 7 2 52" xfId="9129"/>
    <cellStyle name="Millares 7 2 53" xfId="9130"/>
    <cellStyle name="Millares 7 2 54" xfId="9131"/>
    <cellStyle name="Millares 7 2 55" xfId="9132"/>
    <cellStyle name="Millares 7 2 56" xfId="9133"/>
    <cellStyle name="Millares 7 2 57" xfId="9134"/>
    <cellStyle name="Millares 7 2 58" xfId="9135"/>
    <cellStyle name="Millares 7 2 59" xfId="9136"/>
    <cellStyle name="Millares 7 2 6" xfId="9137"/>
    <cellStyle name="Millares 7 2 60" xfId="9138"/>
    <cellStyle name="Millares 7 2 61" xfId="9139"/>
    <cellStyle name="Millares 7 2 62" xfId="9140"/>
    <cellStyle name="Millares 7 2 63" xfId="9141"/>
    <cellStyle name="Millares 7 2 64" xfId="9142"/>
    <cellStyle name="Millares 7 2 65" xfId="9143"/>
    <cellStyle name="Millares 7 2 66" xfId="9144"/>
    <cellStyle name="Millares 7 2 7" xfId="9145"/>
    <cellStyle name="Millares 7 2 8" xfId="9146"/>
    <cellStyle name="Millares 7 2 9" xfId="9147"/>
    <cellStyle name="Millares 7 20" xfId="618"/>
    <cellStyle name="Millares 7 20 2" xfId="3837"/>
    <cellStyle name="Millares 7 21" xfId="619"/>
    <cellStyle name="Millares 7 21 2" xfId="3838"/>
    <cellStyle name="Millares 7 22" xfId="1505"/>
    <cellStyle name="Millares 7 23" xfId="4383"/>
    <cellStyle name="Millares 7 24" xfId="4424"/>
    <cellStyle name="Millares 7 25" xfId="9148"/>
    <cellStyle name="Millares 7 26" xfId="9149"/>
    <cellStyle name="Millares 7 27" xfId="9150"/>
    <cellStyle name="Millares 7 28" xfId="9151"/>
    <cellStyle name="Millares 7 29" xfId="9152"/>
    <cellStyle name="Millares 7 3" xfId="620"/>
    <cellStyle name="Millares 7 3 2" xfId="3040"/>
    <cellStyle name="Millares 7 3 2 2" xfId="3839"/>
    <cellStyle name="Millares 7 3 3" xfId="5196"/>
    <cellStyle name="Millares 7 3 4" xfId="5762"/>
    <cellStyle name="Millares 7 30" xfId="9153"/>
    <cellStyle name="Millares 7 31" xfId="9154"/>
    <cellStyle name="Millares 7 32" xfId="9155"/>
    <cellStyle name="Millares 7 33" xfId="9156"/>
    <cellStyle name="Millares 7 34" xfId="9157"/>
    <cellStyle name="Millares 7 35" xfId="9158"/>
    <cellStyle name="Millares 7 36" xfId="9159"/>
    <cellStyle name="Millares 7 37" xfId="9160"/>
    <cellStyle name="Millares 7 38" xfId="9161"/>
    <cellStyle name="Millares 7 39" xfId="9162"/>
    <cellStyle name="Millares 7 4" xfId="621"/>
    <cellStyle name="Millares 7 4 2" xfId="3005"/>
    <cellStyle name="Millares 7 4 2 2" xfId="3840"/>
    <cellStyle name="Millares 7 4 3" xfId="5170"/>
    <cellStyle name="Millares 7 4 4" xfId="5740"/>
    <cellStyle name="Millares 7 40" xfId="9163"/>
    <cellStyle name="Millares 7 41" xfId="9164"/>
    <cellStyle name="Millares 7 42" xfId="9165"/>
    <cellStyle name="Millares 7 43" xfId="9166"/>
    <cellStyle name="Millares 7 44" xfId="9167"/>
    <cellStyle name="Millares 7 45" xfId="9168"/>
    <cellStyle name="Millares 7 46" xfId="9169"/>
    <cellStyle name="Millares 7 47" xfId="9170"/>
    <cellStyle name="Millares 7 48" xfId="9171"/>
    <cellStyle name="Millares 7 49" xfId="9172"/>
    <cellStyle name="Millares 7 5" xfId="622"/>
    <cellStyle name="Millares 7 5 2" xfId="2982"/>
    <cellStyle name="Millares 7 5 2 2" xfId="3841"/>
    <cellStyle name="Millares 7 5 3" xfId="5152"/>
    <cellStyle name="Millares 7 5 4" xfId="5723"/>
    <cellStyle name="Millares 7 50" xfId="9173"/>
    <cellStyle name="Millares 7 51" xfId="9174"/>
    <cellStyle name="Millares 7 52" xfId="9175"/>
    <cellStyle name="Millares 7 53" xfId="9176"/>
    <cellStyle name="Millares 7 54" xfId="9177"/>
    <cellStyle name="Millares 7 55" xfId="9178"/>
    <cellStyle name="Millares 7 56" xfId="9179"/>
    <cellStyle name="Millares 7 57" xfId="9180"/>
    <cellStyle name="Millares 7 58" xfId="9181"/>
    <cellStyle name="Millares 7 59" xfId="9182"/>
    <cellStyle name="Millares 7 6" xfId="623"/>
    <cellStyle name="Millares 7 6 2" xfId="3188"/>
    <cellStyle name="Millares 7 6 2 2" xfId="3842"/>
    <cellStyle name="Millares 7 6 3" xfId="5322"/>
    <cellStyle name="Millares 7 6 4" xfId="5884"/>
    <cellStyle name="Millares 7 60" xfId="9183"/>
    <cellStyle name="Millares 7 61" xfId="9184"/>
    <cellStyle name="Millares 7 62" xfId="9185"/>
    <cellStyle name="Millares 7 63" xfId="9186"/>
    <cellStyle name="Millares 7 64" xfId="9187"/>
    <cellStyle name="Millares 7 65" xfId="9188"/>
    <cellStyle name="Millares 7 66" xfId="9189"/>
    <cellStyle name="Millares 7 67" xfId="9190"/>
    <cellStyle name="Millares 7 68" xfId="9191"/>
    <cellStyle name="Millares 7 69" xfId="9192"/>
    <cellStyle name="Millares 7 7" xfId="624"/>
    <cellStyle name="Millares 7 7 2" xfId="3330"/>
    <cellStyle name="Millares 7 7 2 2" xfId="3843"/>
    <cellStyle name="Millares 7 7 3" xfId="5432"/>
    <cellStyle name="Millares 7 7 4" xfId="5986"/>
    <cellStyle name="Millares 7 70" xfId="9193"/>
    <cellStyle name="Millares 7 71" xfId="9194"/>
    <cellStyle name="Millares 7 72" xfId="9195"/>
    <cellStyle name="Millares 7 73" xfId="9196"/>
    <cellStyle name="Millares 7 74" xfId="9197"/>
    <cellStyle name="Millares 7 75" xfId="9198"/>
    <cellStyle name="Millares 7 76" xfId="9199"/>
    <cellStyle name="Millares 7 77" xfId="9200"/>
    <cellStyle name="Millares 7 78" xfId="9201"/>
    <cellStyle name="Millares 7 79" xfId="9202"/>
    <cellStyle name="Millares 7 8" xfId="625"/>
    <cellStyle name="Millares 7 8 2" xfId="3325"/>
    <cellStyle name="Millares 7 8 2 2" xfId="3844"/>
    <cellStyle name="Millares 7 8 3" xfId="5430"/>
    <cellStyle name="Millares 7 8 4" xfId="5984"/>
    <cellStyle name="Millares 7 80" xfId="9203"/>
    <cellStyle name="Millares 7 81" xfId="9204"/>
    <cellStyle name="Millares 7 82" xfId="9205"/>
    <cellStyle name="Millares 7 83" xfId="9206"/>
    <cellStyle name="Millares 7 84" xfId="9207"/>
    <cellStyle name="Millares 7 85" xfId="9208"/>
    <cellStyle name="Millares 7 86" xfId="9209"/>
    <cellStyle name="Millares 7 9" xfId="626"/>
    <cellStyle name="Millares 7 9 2" xfId="3354"/>
    <cellStyle name="Millares 7 9 2 2" xfId="3845"/>
    <cellStyle name="Millares 7 9 3" xfId="5453"/>
    <cellStyle name="Millares 7 9 4" xfId="6005"/>
    <cellStyle name="Millares 8" xfId="627"/>
    <cellStyle name="Millares 8 10" xfId="628"/>
    <cellStyle name="Millares 8 10 2" xfId="3847"/>
    <cellStyle name="Millares 8 11" xfId="629"/>
    <cellStyle name="Millares 8 11 2" xfId="3848"/>
    <cellStyle name="Millares 8 12" xfId="630"/>
    <cellStyle name="Millares 8 12 2" xfId="3849"/>
    <cellStyle name="Millares 8 13" xfId="631"/>
    <cellStyle name="Millares 8 13 2" xfId="3850"/>
    <cellStyle name="Millares 8 14" xfId="632"/>
    <cellStyle name="Millares 8 14 2" xfId="3851"/>
    <cellStyle name="Millares 8 15" xfId="633"/>
    <cellStyle name="Millares 8 15 2" xfId="3852"/>
    <cellStyle name="Millares 8 16" xfId="634"/>
    <cellStyle name="Millares 8 16 2" xfId="3853"/>
    <cellStyle name="Millares 8 17" xfId="635"/>
    <cellStyle name="Millares 8 17 2" xfId="3854"/>
    <cellStyle name="Millares 8 18" xfId="636"/>
    <cellStyle name="Millares 8 18 2" xfId="3855"/>
    <cellStyle name="Millares 8 19" xfId="637"/>
    <cellStyle name="Millares 8 19 2" xfId="3856"/>
    <cellStyle name="Millares 8 2" xfId="638"/>
    <cellStyle name="Millares 8 2 10" xfId="9210"/>
    <cellStyle name="Millares 8 2 11" xfId="9211"/>
    <cellStyle name="Millares 8 2 12" xfId="9212"/>
    <cellStyle name="Millares 8 2 13" xfId="9213"/>
    <cellStyle name="Millares 8 2 14" xfId="9214"/>
    <cellStyle name="Millares 8 2 15" xfId="9215"/>
    <cellStyle name="Millares 8 2 16" xfId="9216"/>
    <cellStyle name="Millares 8 2 17" xfId="9217"/>
    <cellStyle name="Millares 8 2 18" xfId="9218"/>
    <cellStyle name="Millares 8 2 19" xfId="9219"/>
    <cellStyle name="Millares 8 2 2" xfId="3846"/>
    <cellStyle name="Millares 8 2 20" xfId="9220"/>
    <cellStyle name="Millares 8 2 21" xfId="9221"/>
    <cellStyle name="Millares 8 2 22" xfId="9222"/>
    <cellStyle name="Millares 8 2 23" xfId="9223"/>
    <cellStyle name="Millares 8 2 24" xfId="9224"/>
    <cellStyle name="Millares 8 2 25" xfId="9225"/>
    <cellStyle name="Millares 8 2 26" xfId="9226"/>
    <cellStyle name="Millares 8 2 27" xfId="9227"/>
    <cellStyle name="Millares 8 2 28" xfId="9228"/>
    <cellStyle name="Millares 8 2 29" xfId="9229"/>
    <cellStyle name="Millares 8 2 3" xfId="9230"/>
    <cellStyle name="Millares 8 2 30" xfId="9231"/>
    <cellStyle name="Millares 8 2 31" xfId="9232"/>
    <cellStyle name="Millares 8 2 32" xfId="9233"/>
    <cellStyle name="Millares 8 2 33" xfId="9234"/>
    <cellStyle name="Millares 8 2 34" xfId="9235"/>
    <cellStyle name="Millares 8 2 35" xfId="9236"/>
    <cellStyle name="Millares 8 2 36" xfId="9237"/>
    <cellStyle name="Millares 8 2 37" xfId="9238"/>
    <cellStyle name="Millares 8 2 38" xfId="9239"/>
    <cellStyle name="Millares 8 2 39" xfId="9240"/>
    <cellStyle name="Millares 8 2 4" xfId="9241"/>
    <cellStyle name="Millares 8 2 40" xfId="9242"/>
    <cellStyle name="Millares 8 2 41" xfId="9243"/>
    <cellStyle name="Millares 8 2 42" xfId="9244"/>
    <cellStyle name="Millares 8 2 43" xfId="9245"/>
    <cellStyle name="Millares 8 2 44" xfId="9246"/>
    <cellStyle name="Millares 8 2 45" xfId="9247"/>
    <cellStyle name="Millares 8 2 46" xfId="9248"/>
    <cellStyle name="Millares 8 2 47" xfId="9249"/>
    <cellStyle name="Millares 8 2 48" xfId="9250"/>
    <cellStyle name="Millares 8 2 49" xfId="9251"/>
    <cellStyle name="Millares 8 2 5" xfId="9252"/>
    <cellStyle name="Millares 8 2 50" xfId="9253"/>
    <cellStyle name="Millares 8 2 51" xfId="9254"/>
    <cellStyle name="Millares 8 2 52" xfId="9255"/>
    <cellStyle name="Millares 8 2 53" xfId="9256"/>
    <cellStyle name="Millares 8 2 54" xfId="9257"/>
    <cellStyle name="Millares 8 2 55" xfId="9258"/>
    <cellStyle name="Millares 8 2 56" xfId="9259"/>
    <cellStyle name="Millares 8 2 57" xfId="9260"/>
    <cellStyle name="Millares 8 2 58" xfId="9261"/>
    <cellStyle name="Millares 8 2 59" xfId="9262"/>
    <cellStyle name="Millares 8 2 6" xfId="9263"/>
    <cellStyle name="Millares 8 2 60" xfId="9264"/>
    <cellStyle name="Millares 8 2 61" xfId="9265"/>
    <cellStyle name="Millares 8 2 62" xfId="9266"/>
    <cellStyle name="Millares 8 2 63" xfId="9267"/>
    <cellStyle name="Millares 8 2 64" xfId="9268"/>
    <cellStyle name="Millares 8 2 7" xfId="9269"/>
    <cellStyle name="Millares 8 2 8" xfId="9270"/>
    <cellStyle name="Millares 8 2 9" xfId="9271"/>
    <cellStyle name="Millares 8 20" xfId="639"/>
    <cellStyle name="Millares 8 20 2" xfId="3857"/>
    <cellStyle name="Millares 8 21" xfId="640"/>
    <cellStyle name="Millares 8 21 2" xfId="3858"/>
    <cellStyle name="Millares 8 22" xfId="960"/>
    <cellStyle name="Millares 8 23" xfId="1506"/>
    <cellStyle name="Millares 8 24" xfId="4384"/>
    <cellStyle name="Millares 8 25" xfId="4423"/>
    <cellStyle name="Millares 8 26" xfId="9272"/>
    <cellStyle name="Millares 8 27" xfId="9273"/>
    <cellStyle name="Millares 8 28" xfId="9274"/>
    <cellStyle name="Millares 8 29" xfId="9275"/>
    <cellStyle name="Millares 8 3" xfId="641"/>
    <cellStyle name="Millares 8 3 10" xfId="9276"/>
    <cellStyle name="Millares 8 3 11" xfId="9277"/>
    <cellStyle name="Millares 8 3 12" xfId="9278"/>
    <cellStyle name="Millares 8 3 13" xfId="9279"/>
    <cellStyle name="Millares 8 3 14" xfId="9280"/>
    <cellStyle name="Millares 8 3 15" xfId="9281"/>
    <cellStyle name="Millares 8 3 16" xfId="9282"/>
    <cellStyle name="Millares 8 3 17" xfId="9283"/>
    <cellStyle name="Millares 8 3 18" xfId="9284"/>
    <cellStyle name="Millares 8 3 19" xfId="9285"/>
    <cellStyle name="Millares 8 3 2" xfId="3859"/>
    <cellStyle name="Millares 8 3 20" xfId="9286"/>
    <cellStyle name="Millares 8 3 21" xfId="9287"/>
    <cellStyle name="Millares 8 3 22" xfId="9288"/>
    <cellStyle name="Millares 8 3 23" xfId="9289"/>
    <cellStyle name="Millares 8 3 24" xfId="9290"/>
    <cellStyle name="Millares 8 3 25" xfId="9291"/>
    <cellStyle name="Millares 8 3 26" xfId="9292"/>
    <cellStyle name="Millares 8 3 27" xfId="9293"/>
    <cellStyle name="Millares 8 3 28" xfId="9294"/>
    <cellStyle name="Millares 8 3 29" xfId="9295"/>
    <cellStyle name="Millares 8 3 3" xfId="9296"/>
    <cellStyle name="Millares 8 3 30" xfId="9297"/>
    <cellStyle name="Millares 8 3 31" xfId="9298"/>
    <cellStyle name="Millares 8 3 32" xfId="9299"/>
    <cellStyle name="Millares 8 3 33" xfId="9300"/>
    <cellStyle name="Millares 8 3 34" xfId="9301"/>
    <cellStyle name="Millares 8 3 35" xfId="9302"/>
    <cellStyle name="Millares 8 3 36" xfId="9303"/>
    <cellStyle name="Millares 8 3 37" xfId="9304"/>
    <cellStyle name="Millares 8 3 38" xfId="9305"/>
    <cellStyle name="Millares 8 3 39" xfId="9306"/>
    <cellStyle name="Millares 8 3 4" xfId="9307"/>
    <cellStyle name="Millares 8 3 40" xfId="9308"/>
    <cellStyle name="Millares 8 3 41" xfId="9309"/>
    <cellStyle name="Millares 8 3 42" xfId="9310"/>
    <cellStyle name="Millares 8 3 43" xfId="9311"/>
    <cellStyle name="Millares 8 3 44" xfId="9312"/>
    <cellStyle name="Millares 8 3 45" xfId="9313"/>
    <cellStyle name="Millares 8 3 46" xfId="9314"/>
    <cellStyle name="Millares 8 3 47" xfId="9315"/>
    <cellStyle name="Millares 8 3 48" xfId="9316"/>
    <cellStyle name="Millares 8 3 49" xfId="9317"/>
    <cellStyle name="Millares 8 3 5" xfId="9318"/>
    <cellStyle name="Millares 8 3 50" xfId="9319"/>
    <cellStyle name="Millares 8 3 51" xfId="9320"/>
    <cellStyle name="Millares 8 3 52" xfId="9321"/>
    <cellStyle name="Millares 8 3 53" xfId="9322"/>
    <cellStyle name="Millares 8 3 54" xfId="9323"/>
    <cellStyle name="Millares 8 3 55" xfId="9324"/>
    <cellStyle name="Millares 8 3 56" xfId="9325"/>
    <cellStyle name="Millares 8 3 57" xfId="9326"/>
    <cellStyle name="Millares 8 3 58" xfId="9327"/>
    <cellStyle name="Millares 8 3 59" xfId="9328"/>
    <cellStyle name="Millares 8 3 6" xfId="9329"/>
    <cellStyle name="Millares 8 3 60" xfId="9330"/>
    <cellStyle name="Millares 8 3 61" xfId="9331"/>
    <cellStyle name="Millares 8 3 62" xfId="9332"/>
    <cellStyle name="Millares 8 3 63" xfId="9333"/>
    <cellStyle name="Millares 8 3 64" xfId="9334"/>
    <cellStyle name="Millares 8 3 7" xfId="9335"/>
    <cellStyle name="Millares 8 3 8" xfId="9336"/>
    <cellStyle name="Millares 8 3 9" xfId="9337"/>
    <cellStyle name="Millares 8 30" xfId="9338"/>
    <cellStyle name="Millares 8 31" xfId="9339"/>
    <cellStyle name="Millares 8 32" xfId="9340"/>
    <cellStyle name="Millares 8 33" xfId="9341"/>
    <cellStyle name="Millares 8 34" xfId="9342"/>
    <cellStyle name="Millares 8 35" xfId="9343"/>
    <cellStyle name="Millares 8 36" xfId="9344"/>
    <cellStyle name="Millares 8 37" xfId="9345"/>
    <cellStyle name="Millares 8 38" xfId="9346"/>
    <cellStyle name="Millares 8 39" xfId="9347"/>
    <cellStyle name="Millares 8 4" xfId="642"/>
    <cellStyle name="Millares 8 4 2" xfId="3860"/>
    <cellStyle name="Millares 8 40" xfId="9348"/>
    <cellStyle name="Millares 8 41" xfId="9349"/>
    <cellStyle name="Millares 8 42" xfId="9350"/>
    <cellStyle name="Millares 8 43" xfId="9351"/>
    <cellStyle name="Millares 8 44" xfId="9352"/>
    <cellStyle name="Millares 8 45" xfId="9353"/>
    <cellStyle name="Millares 8 46" xfId="9354"/>
    <cellStyle name="Millares 8 47" xfId="9355"/>
    <cellStyle name="Millares 8 48" xfId="9356"/>
    <cellStyle name="Millares 8 49" xfId="9357"/>
    <cellStyle name="Millares 8 5" xfId="643"/>
    <cellStyle name="Millares 8 5 2" xfId="3861"/>
    <cellStyle name="Millares 8 50" xfId="9358"/>
    <cellStyle name="Millares 8 51" xfId="9359"/>
    <cellStyle name="Millares 8 52" xfId="9360"/>
    <cellStyle name="Millares 8 53" xfId="9361"/>
    <cellStyle name="Millares 8 54" xfId="9362"/>
    <cellStyle name="Millares 8 55" xfId="9363"/>
    <cellStyle name="Millares 8 56" xfId="9364"/>
    <cellStyle name="Millares 8 57" xfId="9365"/>
    <cellStyle name="Millares 8 58" xfId="9366"/>
    <cellStyle name="Millares 8 59" xfId="9367"/>
    <cellStyle name="Millares 8 6" xfId="644"/>
    <cellStyle name="Millares 8 6 2" xfId="3862"/>
    <cellStyle name="Millares 8 60" xfId="9368"/>
    <cellStyle name="Millares 8 61" xfId="9369"/>
    <cellStyle name="Millares 8 62" xfId="9370"/>
    <cellStyle name="Millares 8 63" xfId="9371"/>
    <cellStyle name="Millares 8 64" xfId="9372"/>
    <cellStyle name="Millares 8 65" xfId="9373"/>
    <cellStyle name="Millares 8 66" xfId="9374"/>
    <cellStyle name="Millares 8 67" xfId="9375"/>
    <cellStyle name="Millares 8 68" xfId="9376"/>
    <cellStyle name="Millares 8 69" xfId="9377"/>
    <cellStyle name="Millares 8 7" xfId="645"/>
    <cellStyle name="Millares 8 7 2" xfId="3863"/>
    <cellStyle name="Millares 8 70" xfId="9378"/>
    <cellStyle name="Millares 8 71" xfId="9379"/>
    <cellStyle name="Millares 8 72" xfId="9380"/>
    <cellStyle name="Millares 8 73" xfId="9381"/>
    <cellStyle name="Millares 8 74" xfId="9382"/>
    <cellStyle name="Millares 8 75" xfId="9383"/>
    <cellStyle name="Millares 8 76" xfId="9384"/>
    <cellStyle name="Millares 8 77" xfId="9385"/>
    <cellStyle name="Millares 8 78" xfId="9386"/>
    <cellStyle name="Millares 8 79" xfId="9387"/>
    <cellStyle name="Millares 8 8" xfId="646"/>
    <cellStyle name="Millares 8 8 2" xfId="3864"/>
    <cellStyle name="Millares 8 80" xfId="9388"/>
    <cellStyle name="Millares 8 81" xfId="9389"/>
    <cellStyle name="Millares 8 82" xfId="9390"/>
    <cellStyle name="Millares 8 83" xfId="9391"/>
    <cellStyle name="Millares 8 84" xfId="9392"/>
    <cellStyle name="Millares 8 85" xfId="9393"/>
    <cellStyle name="Millares 8 86" xfId="9394"/>
    <cellStyle name="Millares 8 87" xfId="9395"/>
    <cellStyle name="Millares 8 9" xfId="647"/>
    <cellStyle name="Millares 8 9 2" xfId="3865"/>
    <cellStyle name="Millares 9" xfId="648"/>
    <cellStyle name="Millares 9 10" xfId="649"/>
    <cellStyle name="Millares 9 10 2" xfId="3148"/>
    <cellStyle name="Millares 9 10 3" xfId="5292"/>
    <cellStyle name="Millares 9 10 4" xfId="5855"/>
    <cellStyle name="Millares 9 11" xfId="650"/>
    <cellStyle name="Millares 9 11 2" xfId="3433"/>
    <cellStyle name="Millares 9 11 3" xfId="5523"/>
    <cellStyle name="Millares 9 11 4" xfId="6073"/>
    <cellStyle name="Millares 9 12" xfId="651"/>
    <cellStyle name="Millares 9 12 2" xfId="3866"/>
    <cellStyle name="Millares 9 13" xfId="652"/>
    <cellStyle name="Millares 9 13 2" xfId="3867"/>
    <cellStyle name="Millares 9 14" xfId="653"/>
    <cellStyle name="Millares 9 14 2" xfId="3868"/>
    <cellStyle name="Millares 9 15" xfId="654"/>
    <cellStyle name="Millares 9 15 2" xfId="3869"/>
    <cellStyle name="Millares 9 16" xfId="655"/>
    <cellStyle name="Millares 9 16 2" xfId="3870"/>
    <cellStyle name="Millares 9 17" xfId="656"/>
    <cellStyle name="Millares 9 17 2" xfId="3871"/>
    <cellStyle name="Millares 9 18" xfId="657"/>
    <cellStyle name="Millares 9 18 2" xfId="3872"/>
    <cellStyle name="Millares 9 19" xfId="658"/>
    <cellStyle name="Millares 9 19 2" xfId="3873"/>
    <cellStyle name="Millares 9 2" xfId="659"/>
    <cellStyle name="Millares 9 2 10" xfId="9396"/>
    <cellStyle name="Millares 9 2 11" xfId="9397"/>
    <cellStyle name="Millares 9 2 12" xfId="9398"/>
    <cellStyle name="Millares 9 2 13" xfId="9399"/>
    <cellStyle name="Millares 9 2 14" xfId="9400"/>
    <cellStyle name="Millares 9 2 15" xfId="9401"/>
    <cellStyle name="Millares 9 2 16" xfId="9402"/>
    <cellStyle name="Millares 9 2 17" xfId="9403"/>
    <cellStyle name="Millares 9 2 18" xfId="9404"/>
    <cellStyle name="Millares 9 2 19" xfId="9405"/>
    <cellStyle name="Millares 9 2 2" xfId="2938"/>
    <cellStyle name="Millares 9 2 2 10" xfId="9406"/>
    <cellStyle name="Millares 9 2 2 11" xfId="9407"/>
    <cellStyle name="Millares 9 2 2 12" xfId="9408"/>
    <cellStyle name="Millares 9 2 2 13" xfId="9409"/>
    <cellStyle name="Millares 9 2 2 14" xfId="9410"/>
    <cellStyle name="Millares 9 2 2 15" xfId="9411"/>
    <cellStyle name="Millares 9 2 2 16" xfId="9412"/>
    <cellStyle name="Millares 9 2 2 17" xfId="9413"/>
    <cellStyle name="Millares 9 2 2 18" xfId="9414"/>
    <cellStyle name="Millares 9 2 2 19" xfId="9415"/>
    <cellStyle name="Millares 9 2 2 2" xfId="9416"/>
    <cellStyle name="Millares 9 2 2 20" xfId="9417"/>
    <cellStyle name="Millares 9 2 2 21" xfId="9418"/>
    <cellStyle name="Millares 9 2 2 22" xfId="9419"/>
    <cellStyle name="Millares 9 2 2 23" xfId="9420"/>
    <cellStyle name="Millares 9 2 2 24" xfId="9421"/>
    <cellStyle name="Millares 9 2 2 25" xfId="9422"/>
    <cellStyle name="Millares 9 2 2 26" xfId="9423"/>
    <cellStyle name="Millares 9 2 2 27" xfId="9424"/>
    <cellStyle name="Millares 9 2 2 28" xfId="9425"/>
    <cellStyle name="Millares 9 2 2 29" xfId="9426"/>
    <cellStyle name="Millares 9 2 2 3" xfId="9427"/>
    <cellStyle name="Millares 9 2 2 30" xfId="9428"/>
    <cellStyle name="Millares 9 2 2 31" xfId="9429"/>
    <cellStyle name="Millares 9 2 2 32" xfId="9430"/>
    <cellStyle name="Millares 9 2 2 33" xfId="9431"/>
    <cellStyle name="Millares 9 2 2 34" xfId="9432"/>
    <cellStyle name="Millares 9 2 2 35" xfId="9433"/>
    <cellStyle name="Millares 9 2 2 36" xfId="9434"/>
    <cellStyle name="Millares 9 2 2 37" xfId="9435"/>
    <cellStyle name="Millares 9 2 2 38" xfId="9436"/>
    <cellStyle name="Millares 9 2 2 39" xfId="9437"/>
    <cellStyle name="Millares 9 2 2 4" xfId="9438"/>
    <cellStyle name="Millares 9 2 2 40" xfId="9439"/>
    <cellStyle name="Millares 9 2 2 41" xfId="9440"/>
    <cellStyle name="Millares 9 2 2 42" xfId="9441"/>
    <cellStyle name="Millares 9 2 2 43" xfId="9442"/>
    <cellStyle name="Millares 9 2 2 44" xfId="9443"/>
    <cellStyle name="Millares 9 2 2 45" xfId="9444"/>
    <cellStyle name="Millares 9 2 2 46" xfId="9445"/>
    <cellStyle name="Millares 9 2 2 47" xfId="9446"/>
    <cellStyle name="Millares 9 2 2 48" xfId="9447"/>
    <cellStyle name="Millares 9 2 2 49" xfId="9448"/>
    <cellStyle name="Millares 9 2 2 5" xfId="9449"/>
    <cellStyle name="Millares 9 2 2 50" xfId="9450"/>
    <cellStyle name="Millares 9 2 2 51" xfId="9451"/>
    <cellStyle name="Millares 9 2 2 52" xfId="9452"/>
    <cellStyle name="Millares 9 2 2 53" xfId="9453"/>
    <cellStyle name="Millares 9 2 2 54" xfId="9454"/>
    <cellStyle name="Millares 9 2 2 55" xfId="9455"/>
    <cellStyle name="Millares 9 2 2 56" xfId="9456"/>
    <cellStyle name="Millares 9 2 2 57" xfId="9457"/>
    <cellStyle name="Millares 9 2 2 58" xfId="9458"/>
    <cellStyle name="Millares 9 2 2 59" xfId="9459"/>
    <cellStyle name="Millares 9 2 2 6" xfId="9460"/>
    <cellStyle name="Millares 9 2 2 60" xfId="9461"/>
    <cellStyle name="Millares 9 2 2 61" xfId="9462"/>
    <cellStyle name="Millares 9 2 2 62" xfId="9463"/>
    <cellStyle name="Millares 9 2 2 63" xfId="9464"/>
    <cellStyle name="Millares 9 2 2 7" xfId="9465"/>
    <cellStyle name="Millares 9 2 2 8" xfId="9466"/>
    <cellStyle name="Millares 9 2 2 9" xfId="9467"/>
    <cellStyle name="Millares 9 2 20" xfId="9468"/>
    <cellStyle name="Millares 9 2 21" xfId="9469"/>
    <cellStyle name="Millares 9 2 22" xfId="9470"/>
    <cellStyle name="Millares 9 2 23" xfId="9471"/>
    <cellStyle name="Millares 9 2 24" xfId="9472"/>
    <cellStyle name="Millares 9 2 25" xfId="9473"/>
    <cellStyle name="Millares 9 2 26" xfId="9474"/>
    <cellStyle name="Millares 9 2 27" xfId="9475"/>
    <cellStyle name="Millares 9 2 28" xfId="9476"/>
    <cellStyle name="Millares 9 2 29" xfId="9477"/>
    <cellStyle name="Millares 9 2 3" xfId="5112"/>
    <cellStyle name="Millares 9 2 30" xfId="9478"/>
    <cellStyle name="Millares 9 2 31" xfId="9479"/>
    <cellStyle name="Millares 9 2 32" xfId="9480"/>
    <cellStyle name="Millares 9 2 33" xfId="9481"/>
    <cellStyle name="Millares 9 2 34" xfId="9482"/>
    <cellStyle name="Millares 9 2 35" xfId="9483"/>
    <cellStyle name="Millares 9 2 36" xfId="9484"/>
    <cellStyle name="Millares 9 2 37" xfId="9485"/>
    <cellStyle name="Millares 9 2 38" xfId="9486"/>
    <cellStyle name="Millares 9 2 39" xfId="9487"/>
    <cellStyle name="Millares 9 2 4" xfId="5686"/>
    <cellStyle name="Millares 9 2 40" xfId="9488"/>
    <cellStyle name="Millares 9 2 41" xfId="9489"/>
    <cellStyle name="Millares 9 2 42" xfId="9490"/>
    <cellStyle name="Millares 9 2 43" xfId="9491"/>
    <cellStyle name="Millares 9 2 44" xfId="9492"/>
    <cellStyle name="Millares 9 2 45" xfId="9493"/>
    <cellStyle name="Millares 9 2 46" xfId="9494"/>
    <cellStyle name="Millares 9 2 47" xfId="9495"/>
    <cellStyle name="Millares 9 2 48" xfId="9496"/>
    <cellStyle name="Millares 9 2 49" xfId="9497"/>
    <cellStyle name="Millares 9 2 5" xfId="9498"/>
    <cellStyle name="Millares 9 2 50" xfId="9499"/>
    <cellStyle name="Millares 9 2 51" xfId="9500"/>
    <cellStyle name="Millares 9 2 52" xfId="9501"/>
    <cellStyle name="Millares 9 2 53" xfId="9502"/>
    <cellStyle name="Millares 9 2 54" xfId="9503"/>
    <cellStyle name="Millares 9 2 55" xfId="9504"/>
    <cellStyle name="Millares 9 2 56" xfId="9505"/>
    <cellStyle name="Millares 9 2 57" xfId="9506"/>
    <cellStyle name="Millares 9 2 58" xfId="9507"/>
    <cellStyle name="Millares 9 2 59" xfId="9508"/>
    <cellStyle name="Millares 9 2 6" xfId="9509"/>
    <cellStyle name="Millares 9 2 60" xfId="9510"/>
    <cellStyle name="Millares 9 2 61" xfId="9511"/>
    <cellStyle name="Millares 9 2 62" xfId="9512"/>
    <cellStyle name="Millares 9 2 63" xfId="9513"/>
    <cellStyle name="Millares 9 2 64" xfId="9514"/>
    <cellStyle name="Millares 9 2 65" xfId="9515"/>
    <cellStyle name="Millares 9 2 66" xfId="9516"/>
    <cellStyle name="Millares 9 2 7" xfId="9517"/>
    <cellStyle name="Millares 9 2 8" xfId="9518"/>
    <cellStyle name="Millares 9 2 9" xfId="9519"/>
    <cellStyle name="Millares 9 20" xfId="1507"/>
    <cellStyle name="Millares 9 21" xfId="4385"/>
    <cellStyle name="Millares 9 22" xfId="4724"/>
    <cellStyle name="Millares 9 23" xfId="9520"/>
    <cellStyle name="Millares 9 24" xfId="9521"/>
    <cellStyle name="Millares 9 25" xfId="9522"/>
    <cellStyle name="Millares 9 26" xfId="9523"/>
    <cellStyle name="Millares 9 27" xfId="9524"/>
    <cellStyle name="Millares 9 28" xfId="9525"/>
    <cellStyle name="Millares 9 29" xfId="9526"/>
    <cellStyle name="Millares 9 3" xfId="660"/>
    <cellStyle name="Millares 9 3 10" xfId="9527"/>
    <cellStyle name="Millares 9 3 11" xfId="9528"/>
    <cellStyle name="Millares 9 3 12" xfId="9529"/>
    <cellStyle name="Millares 9 3 13" xfId="9530"/>
    <cellStyle name="Millares 9 3 14" xfId="9531"/>
    <cellStyle name="Millares 9 3 15" xfId="9532"/>
    <cellStyle name="Millares 9 3 16" xfId="9533"/>
    <cellStyle name="Millares 9 3 17" xfId="9534"/>
    <cellStyle name="Millares 9 3 18" xfId="9535"/>
    <cellStyle name="Millares 9 3 19" xfId="9536"/>
    <cellStyle name="Millares 9 3 2" xfId="2944"/>
    <cellStyle name="Millares 9 3 20" xfId="9537"/>
    <cellStyle name="Millares 9 3 21" xfId="9538"/>
    <cellStyle name="Millares 9 3 22" xfId="9539"/>
    <cellStyle name="Millares 9 3 23" xfId="9540"/>
    <cellStyle name="Millares 9 3 24" xfId="9541"/>
    <cellStyle name="Millares 9 3 25" xfId="9542"/>
    <cellStyle name="Millares 9 3 26" xfId="9543"/>
    <cellStyle name="Millares 9 3 27" xfId="9544"/>
    <cellStyle name="Millares 9 3 28" xfId="9545"/>
    <cellStyle name="Millares 9 3 29" xfId="9546"/>
    <cellStyle name="Millares 9 3 3" xfId="5116"/>
    <cellStyle name="Millares 9 3 30" xfId="9547"/>
    <cellStyle name="Millares 9 3 31" xfId="9548"/>
    <cellStyle name="Millares 9 3 32" xfId="9549"/>
    <cellStyle name="Millares 9 3 33" xfId="9550"/>
    <cellStyle name="Millares 9 3 34" xfId="9551"/>
    <cellStyle name="Millares 9 3 35" xfId="9552"/>
    <cellStyle name="Millares 9 3 36" xfId="9553"/>
    <cellStyle name="Millares 9 3 37" xfId="9554"/>
    <cellStyle name="Millares 9 3 38" xfId="9555"/>
    <cellStyle name="Millares 9 3 39" xfId="9556"/>
    <cellStyle name="Millares 9 3 4" xfId="5689"/>
    <cellStyle name="Millares 9 3 40" xfId="9557"/>
    <cellStyle name="Millares 9 3 41" xfId="9558"/>
    <cellStyle name="Millares 9 3 42" xfId="9559"/>
    <cellStyle name="Millares 9 3 43" xfId="9560"/>
    <cellStyle name="Millares 9 3 44" xfId="9561"/>
    <cellStyle name="Millares 9 3 45" xfId="9562"/>
    <cellStyle name="Millares 9 3 46" xfId="9563"/>
    <cellStyle name="Millares 9 3 47" xfId="9564"/>
    <cellStyle name="Millares 9 3 48" xfId="9565"/>
    <cellStyle name="Millares 9 3 49" xfId="9566"/>
    <cellStyle name="Millares 9 3 5" xfId="9567"/>
    <cellStyle name="Millares 9 3 50" xfId="9568"/>
    <cellStyle name="Millares 9 3 51" xfId="9569"/>
    <cellStyle name="Millares 9 3 52" xfId="9570"/>
    <cellStyle name="Millares 9 3 53" xfId="9571"/>
    <cellStyle name="Millares 9 3 54" xfId="9572"/>
    <cellStyle name="Millares 9 3 55" xfId="9573"/>
    <cellStyle name="Millares 9 3 56" xfId="9574"/>
    <cellStyle name="Millares 9 3 57" xfId="9575"/>
    <cellStyle name="Millares 9 3 58" xfId="9576"/>
    <cellStyle name="Millares 9 3 59" xfId="9577"/>
    <cellStyle name="Millares 9 3 6" xfId="9578"/>
    <cellStyle name="Millares 9 3 60" xfId="9579"/>
    <cellStyle name="Millares 9 3 61" xfId="9580"/>
    <cellStyle name="Millares 9 3 62" xfId="9581"/>
    <cellStyle name="Millares 9 3 63" xfId="9582"/>
    <cellStyle name="Millares 9 3 64" xfId="9583"/>
    <cellStyle name="Millares 9 3 65" xfId="9584"/>
    <cellStyle name="Millares 9 3 66" xfId="9585"/>
    <cellStyle name="Millares 9 3 7" xfId="9586"/>
    <cellStyle name="Millares 9 3 8" xfId="9587"/>
    <cellStyle name="Millares 9 3 9" xfId="9588"/>
    <cellStyle name="Millares 9 30" xfId="9589"/>
    <cellStyle name="Millares 9 31" xfId="9590"/>
    <cellStyle name="Millares 9 32" xfId="9591"/>
    <cellStyle name="Millares 9 33" xfId="9592"/>
    <cellStyle name="Millares 9 34" xfId="9593"/>
    <cellStyle name="Millares 9 35" xfId="9594"/>
    <cellStyle name="Millares 9 36" xfId="9595"/>
    <cellStyle name="Millares 9 37" xfId="9596"/>
    <cellStyle name="Millares 9 38" xfId="9597"/>
    <cellStyle name="Millares 9 39" xfId="9598"/>
    <cellStyle name="Millares 9 4" xfId="661"/>
    <cellStyle name="Millares 9 4 10" xfId="9599"/>
    <cellStyle name="Millares 9 4 11" xfId="9600"/>
    <cellStyle name="Millares 9 4 12" xfId="9601"/>
    <cellStyle name="Millares 9 4 13" xfId="9602"/>
    <cellStyle name="Millares 9 4 14" xfId="9603"/>
    <cellStyle name="Millares 9 4 15" xfId="9604"/>
    <cellStyle name="Millares 9 4 16" xfId="9605"/>
    <cellStyle name="Millares 9 4 17" xfId="9606"/>
    <cellStyle name="Millares 9 4 18" xfId="9607"/>
    <cellStyle name="Millares 9 4 19" xfId="9608"/>
    <cellStyle name="Millares 9 4 2" xfId="2943"/>
    <cellStyle name="Millares 9 4 20" xfId="9609"/>
    <cellStyle name="Millares 9 4 21" xfId="9610"/>
    <cellStyle name="Millares 9 4 22" xfId="9611"/>
    <cellStyle name="Millares 9 4 23" xfId="9612"/>
    <cellStyle name="Millares 9 4 24" xfId="9613"/>
    <cellStyle name="Millares 9 4 25" xfId="9614"/>
    <cellStyle name="Millares 9 4 26" xfId="9615"/>
    <cellStyle name="Millares 9 4 27" xfId="9616"/>
    <cellStyle name="Millares 9 4 28" xfId="9617"/>
    <cellStyle name="Millares 9 4 29" xfId="9618"/>
    <cellStyle name="Millares 9 4 3" xfId="5115"/>
    <cellStyle name="Millares 9 4 30" xfId="9619"/>
    <cellStyle name="Millares 9 4 31" xfId="9620"/>
    <cellStyle name="Millares 9 4 32" xfId="9621"/>
    <cellStyle name="Millares 9 4 33" xfId="9622"/>
    <cellStyle name="Millares 9 4 34" xfId="9623"/>
    <cellStyle name="Millares 9 4 35" xfId="9624"/>
    <cellStyle name="Millares 9 4 36" xfId="9625"/>
    <cellStyle name="Millares 9 4 37" xfId="9626"/>
    <cellStyle name="Millares 9 4 38" xfId="9627"/>
    <cellStyle name="Millares 9 4 39" xfId="9628"/>
    <cellStyle name="Millares 9 4 4" xfId="5688"/>
    <cellStyle name="Millares 9 4 40" xfId="9629"/>
    <cellStyle name="Millares 9 4 41" xfId="9630"/>
    <cellStyle name="Millares 9 4 42" xfId="9631"/>
    <cellStyle name="Millares 9 4 43" xfId="9632"/>
    <cellStyle name="Millares 9 4 44" xfId="9633"/>
    <cellStyle name="Millares 9 4 45" xfId="9634"/>
    <cellStyle name="Millares 9 4 46" xfId="9635"/>
    <cellStyle name="Millares 9 4 47" xfId="9636"/>
    <cellStyle name="Millares 9 4 48" xfId="9637"/>
    <cellStyle name="Millares 9 4 49" xfId="9638"/>
    <cellStyle name="Millares 9 4 5" xfId="9639"/>
    <cellStyle name="Millares 9 4 50" xfId="9640"/>
    <cellStyle name="Millares 9 4 51" xfId="9641"/>
    <cellStyle name="Millares 9 4 52" xfId="9642"/>
    <cellStyle name="Millares 9 4 53" xfId="9643"/>
    <cellStyle name="Millares 9 4 54" xfId="9644"/>
    <cellStyle name="Millares 9 4 55" xfId="9645"/>
    <cellStyle name="Millares 9 4 56" xfId="9646"/>
    <cellStyle name="Millares 9 4 57" xfId="9647"/>
    <cellStyle name="Millares 9 4 58" xfId="9648"/>
    <cellStyle name="Millares 9 4 59" xfId="9649"/>
    <cellStyle name="Millares 9 4 6" xfId="9650"/>
    <cellStyle name="Millares 9 4 60" xfId="9651"/>
    <cellStyle name="Millares 9 4 61" xfId="9652"/>
    <cellStyle name="Millares 9 4 62" xfId="9653"/>
    <cellStyle name="Millares 9 4 63" xfId="9654"/>
    <cellStyle name="Millares 9 4 64" xfId="9655"/>
    <cellStyle name="Millares 9 4 65" xfId="9656"/>
    <cellStyle name="Millares 9 4 66" xfId="9657"/>
    <cellStyle name="Millares 9 4 7" xfId="9658"/>
    <cellStyle name="Millares 9 4 8" xfId="9659"/>
    <cellStyle name="Millares 9 4 9" xfId="9660"/>
    <cellStyle name="Millares 9 40" xfId="9661"/>
    <cellStyle name="Millares 9 41" xfId="9662"/>
    <cellStyle name="Millares 9 42" xfId="9663"/>
    <cellStyle name="Millares 9 43" xfId="9664"/>
    <cellStyle name="Millares 9 44" xfId="9665"/>
    <cellStyle name="Millares 9 45" xfId="9666"/>
    <cellStyle name="Millares 9 46" xfId="9667"/>
    <cellStyle name="Millares 9 47" xfId="9668"/>
    <cellStyle name="Millares 9 48" xfId="9669"/>
    <cellStyle name="Millares 9 49" xfId="9670"/>
    <cellStyle name="Millares 9 5" xfId="662"/>
    <cellStyle name="Millares 9 5 10" xfId="9671"/>
    <cellStyle name="Millares 9 5 11" xfId="9672"/>
    <cellStyle name="Millares 9 5 12" xfId="9673"/>
    <cellStyle name="Millares 9 5 13" xfId="9674"/>
    <cellStyle name="Millares 9 5 14" xfId="9675"/>
    <cellStyle name="Millares 9 5 15" xfId="9676"/>
    <cellStyle name="Millares 9 5 16" xfId="9677"/>
    <cellStyle name="Millares 9 5 17" xfId="9678"/>
    <cellStyle name="Millares 9 5 18" xfId="9679"/>
    <cellStyle name="Millares 9 5 19" xfId="9680"/>
    <cellStyle name="Millares 9 5 2" xfId="2872"/>
    <cellStyle name="Millares 9 5 20" xfId="9681"/>
    <cellStyle name="Millares 9 5 21" xfId="9682"/>
    <cellStyle name="Millares 9 5 22" xfId="9683"/>
    <cellStyle name="Millares 9 5 23" xfId="9684"/>
    <cellStyle name="Millares 9 5 24" xfId="9685"/>
    <cellStyle name="Millares 9 5 25" xfId="9686"/>
    <cellStyle name="Millares 9 5 26" xfId="9687"/>
    <cellStyle name="Millares 9 5 27" xfId="9688"/>
    <cellStyle name="Millares 9 5 28" xfId="9689"/>
    <cellStyle name="Millares 9 5 29" xfId="9690"/>
    <cellStyle name="Millares 9 5 3" xfId="5053"/>
    <cellStyle name="Millares 9 5 30" xfId="9691"/>
    <cellStyle name="Millares 9 5 31" xfId="9692"/>
    <cellStyle name="Millares 9 5 32" xfId="9693"/>
    <cellStyle name="Millares 9 5 33" xfId="9694"/>
    <cellStyle name="Millares 9 5 34" xfId="9695"/>
    <cellStyle name="Millares 9 5 35" xfId="9696"/>
    <cellStyle name="Millares 9 5 36" xfId="9697"/>
    <cellStyle name="Millares 9 5 37" xfId="9698"/>
    <cellStyle name="Millares 9 5 38" xfId="9699"/>
    <cellStyle name="Millares 9 5 39" xfId="9700"/>
    <cellStyle name="Millares 9 5 4" xfId="5623"/>
    <cellStyle name="Millares 9 5 40" xfId="9701"/>
    <cellStyle name="Millares 9 5 41" xfId="9702"/>
    <cellStyle name="Millares 9 5 42" xfId="9703"/>
    <cellStyle name="Millares 9 5 43" xfId="9704"/>
    <cellStyle name="Millares 9 5 44" xfId="9705"/>
    <cellStyle name="Millares 9 5 45" xfId="9706"/>
    <cellStyle name="Millares 9 5 46" xfId="9707"/>
    <cellStyle name="Millares 9 5 47" xfId="9708"/>
    <cellStyle name="Millares 9 5 48" xfId="9709"/>
    <cellStyle name="Millares 9 5 49" xfId="9710"/>
    <cellStyle name="Millares 9 5 5" xfId="9711"/>
    <cellStyle name="Millares 9 5 50" xfId="9712"/>
    <cellStyle name="Millares 9 5 51" xfId="9713"/>
    <cellStyle name="Millares 9 5 52" xfId="9714"/>
    <cellStyle name="Millares 9 5 53" xfId="9715"/>
    <cellStyle name="Millares 9 5 54" xfId="9716"/>
    <cellStyle name="Millares 9 5 55" xfId="9717"/>
    <cellStyle name="Millares 9 5 56" xfId="9718"/>
    <cellStyle name="Millares 9 5 57" xfId="9719"/>
    <cellStyle name="Millares 9 5 58" xfId="9720"/>
    <cellStyle name="Millares 9 5 59" xfId="9721"/>
    <cellStyle name="Millares 9 5 6" xfId="9722"/>
    <cellStyle name="Millares 9 5 60" xfId="9723"/>
    <cellStyle name="Millares 9 5 61" xfId="9724"/>
    <cellStyle name="Millares 9 5 62" xfId="9725"/>
    <cellStyle name="Millares 9 5 63" xfId="9726"/>
    <cellStyle name="Millares 9 5 64" xfId="9727"/>
    <cellStyle name="Millares 9 5 65" xfId="9728"/>
    <cellStyle name="Millares 9 5 66" xfId="9729"/>
    <cellStyle name="Millares 9 5 7" xfId="9730"/>
    <cellStyle name="Millares 9 5 8" xfId="9731"/>
    <cellStyle name="Millares 9 5 9" xfId="9732"/>
    <cellStyle name="Millares 9 50" xfId="9733"/>
    <cellStyle name="Millares 9 51" xfId="9734"/>
    <cellStyle name="Millares 9 52" xfId="9735"/>
    <cellStyle name="Millares 9 53" xfId="9736"/>
    <cellStyle name="Millares 9 54" xfId="9737"/>
    <cellStyle name="Millares 9 55" xfId="9738"/>
    <cellStyle name="Millares 9 56" xfId="9739"/>
    <cellStyle name="Millares 9 57" xfId="9740"/>
    <cellStyle name="Millares 9 58" xfId="9741"/>
    <cellStyle name="Millares 9 59" xfId="9742"/>
    <cellStyle name="Millares 9 6" xfId="663"/>
    <cellStyle name="Millares 9 6 10" xfId="9743"/>
    <cellStyle name="Millares 9 6 11" xfId="9744"/>
    <cellStyle name="Millares 9 6 12" xfId="9745"/>
    <cellStyle name="Millares 9 6 13" xfId="9746"/>
    <cellStyle name="Millares 9 6 14" xfId="9747"/>
    <cellStyle name="Millares 9 6 15" xfId="9748"/>
    <cellStyle name="Millares 9 6 16" xfId="9749"/>
    <cellStyle name="Millares 9 6 17" xfId="9750"/>
    <cellStyle name="Millares 9 6 18" xfId="9751"/>
    <cellStyle name="Millares 9 6 19" xfId="9752"/>
    <cellStyle name="Millares 9 6 2" xfId="3189"/>
    <cellStyle name="Millares 9 6 20" xfId="9753"/>
    <cellStyle name="Millares 9 6 21" xfId="9754"/>
    <cellStyle name="Millares 9 6 22" xfId="9755"/>
    <cellStyle name="Millares 9 6 23" xfId="9756"/>
    <cellStyle name="Millares 9 6 24" xfId="9757"/>
    <cellStyle name="Millares 9 6 25" xfId="9758"/>
    <cellStyle name="Millares 9 6 26" xfId="9759"/>
    <cellStyle name="Millares 9 6 27" xfId="9760"/>
    <cellStyle name="Millares 9 6 28" xfId="9761"/>
    <cellStyle name="Millares 9 6 29" xfId="9762"/>
    <cellStyle name="Millares 9 6 3" xfId="5323"/>
    <cellStyle name="Millares 9 6 30" xfId="9763"/>
    <cellStyle name="Millares 9 6 31" xfId="9764"/>
    <cellStyle name="Millares 9 6 32" xfId="9765"/>
    <cellStyle name="Millares 9 6 33" xfId="9766"/>
    <cellStyle name="Millares 9 6 34" xfId="9767"/>
    <cellStyle name="Millares 9 6 35" xfId="9768"/>
    <cellStyle name="Millares 9 6 36" xfId="9769"/>
    <cellStyle name="Millares 9 6 37" xfId="9770"/>
    <cellStyle name="Millares 9 6 38" xfId="9771"/>
    <cellStyle name="Millares 9 6 39" xfId="9772"/>
    <cellStyle name="Millares 9 6 4" xfId="5885"/>
    <cellStyle name="Millares 9 6 40" xfId="9773"/>
    <cellStyle name="Millares 9 6 41" xfId="9774"/>
    <cellStyle name="Millares 9 6 42" xfId="9775"/>
    <cellStyle name="Millares 9 6 43" xfId="9776"/>
    <cellStyle name="Millares 9 6 44" xfId="9777"/>
    <cellStyle name="Millares 9 6 45" xfId="9778"/>
    <cellStyle name="Millares 9 6 46" xfId="9779"/>
    <cellStyle name="Millares 9 6 47" xfId="9780"/>
    <cellStyle name="Millares 9 6 48" xfId="9781"/>
    <cellStyle name="Millares 9 6 49" xfId="9782"/>
    <cellStyle name="Millares 9 6 5" xfId="9783"/>
    <cellStyle name="Millares 9 6 50" xfId="9784"/>
    <cellStyle name="Millares 9 6 51" xfId="9785"/>
    <cellStyle name="Millares 9 6 52" xfId="9786"/>
    <cellStyle name="Millares 9 6 53" xfId="9787"/>
    <cellStyle name="Millares 9 6 54" xfId="9788"/>
    <cellStyle name="Millares 9 6 55" xfId="9789"/>
    <cellStyle name="Millares 9 6 56" xfId="9790"/>
    <cellStyle name="Millares 9 6 57" xfId="9791"/>
    <cellStyle name="Millares 9 6 58" xfId="9792"/>
    <cellStyle name="Millares 9 6 59" xfId="9793"/>
    <cellStyle name="Millares 9 6 6" xfId="9794"/>
    <cellStyle name="Millares 9 6 60" xfId="9795"/>
    <cellStyle name="Millares 9 6 61" xfId="9796"/>
    <cellStyle name="Millares 9 6 62" xfId="9797"/>
    <cellStyle name="Millares 9 6 63" xfId="9798"/>
    <cellStyle name="Millares 9 6 64" xfId="9799"/>
    <cellStyle name="Millares 9 6 65" xfId="9800"/>
    <cellStyle name="Millares 9 6 66" xfId="9801"/>
    <cellStyle name="Millares 9 6 7" xfId="9802"/>
    <cellStyle name="Millares 9 6 8" xfId="9803"/>
    <cellStyle name="Millares 9 6 9" xfId="9804"/>
    <cellStyle name="Millares 9 60" xfId="9805"/>
    <cellStyle name="Millares 9 61" xfId="9806"/>
    <cellStyle name="Millares 9 62" xfId="9807"/>
    <cellStyle name="Millares 9 63" xfId="9808"/>
    <cellStyle name="Millares 9 64" xfId="9809"/>
    <cellStyle name="Millares 9 65" xfId="9810"/>
    <cellStyle name="Millares 9 66" xfId="9811"/>
    <cellStyle name="Millares 9 67" xfId="9812"/>
    <cellStyle name="Millares 9 68" xfId="9813"/>
    <cellStyle name="Millares 9 69" xfId="9814"/>
    <cellStyle name="Millares 9 7" xfId="664"/>
    <cellStyle name="Millares 9 7 2" xfId="3206"/>
    <cellStyle name="Millares 9 7 3" xfId="5331"/>
    <cellStyle name="Millares 9 7 4" xfId="5891"/>
    <cellStyle name="Millares 9 70" xfId="9815"/>
    <cellStyle name="Millares 9 71" xfId="9816"/>
    <cellStyle name="Millares 9 72" xfId="9817"/>
    <cellStyle name="Millares 9 73" xfId="9818"/>
    <cellStyle name="Millares 9 74" xfId="9819"/>
    <cellStyle name="Millares 9 75" xfId="9820"/>
    <cellStyle name="Millares 9 76" xfId="9821"/>
    <cellStyle name="Millares 9 77" xfId="9822"/>
    <cellStyle name="Millares 9 78" xfId="9823"/>
    <cellStyle name="Millares 9 79" xfId="9824"/>
    <cellStyle name="Millares 9 8" xfId="665"/>
    <cellStyle name="Millares 9 8 2" xfId="3290"/>
    <cellStyle name="Millares 9 8 3" xfId="5399"/>
    <cellStyle name="Millares 9 8 4" xfId="5953"/>
    <cellStyle name="Millares 9 80" xfId="9825"/>
    <cellStyle name="Millares 9 81" xfId="9826"/>
    <cellStyle name="Millares 9 82" xfId="9827"/>
    <cellStyle name="Millares 9 83" xfId="9828"/>
    <cellStyle name="Millares 9 84" xfId="9829"/>
    <cellStyle name="Millares 9 9" xfId="666"/>
    <cellStyle name="Millares 9 9 2" xfId="3093"/>
    <cellStyle name="Millares 9 9 3" xfId="5240"/>
    <cellStyle name="Millares 9 9 4" xfId="5804"/>
    <cellStyle name="Milliers [0]_Encours - Apr rééch" xfId="667"/>
    <cellStyle name="Milliers_Encours - Apr rééch" xfId="668"/>
    <cellStyle name="Moeda [0]_A" xfId="2636"/>
    <cellStyle name="Moeda_A" xfId="2637"/>
    <cellStyle name="Moeda0" xfId="2638"/>
    <cellStyle name="Moneda 2" xfId="669"/>
    <cellStyle name="Moneda 2 2" xfId="1508"/>
    <cellStyle name="Moneda 2 3" xfId="4386"/>
    <cellStyle name="Moneda 2 4" xfId="4723"/>
    <cellStyle name="Monétaire [0]_Encours - Apr rééch" xfId="670"/>
    <cellStyle name="Monétaire_Encours - Apr rééch" xfId="671"/>
    <cellStyle name="Monetario" xfId="2641"/>
    <cellStyle name="Monetario0" xfId="2642"/>
    <cellStyle name="Neutral 2" xfId="672"/>
    <cellStyle name="Neutral 2 2" xfId="936"/>
    <cellStyle name="Neutral 2 2 2" xfId="1510"/>
    <cellStyle name="Neutral 2 2 2 2" xfId="4025"/>
    <cellStyle name="Neutral 2 3" xfId="4388"/>
    <cellStyle name="Neutral 2 4" xfId="4722"/>
    <cellStyle name="Neutral 3" xfId="937"/>
    <cellStyle name="Neutral 3 2" xfId="1511"/>
    <cellStyle name="Neutral 3 2 2" xfId="4026"/>
    <cellStyle name="Neutral 3 3" xfId="4389"/>
    <cellStyle name="Neutral 3 4" xfId="4721"/>
    <cellStyle name="Neutral 4" xfId="938"/>
    <cellStyle name="Neutral 4 2" xfId="1512"/>
    <cellStyle name="Neutral 4 2 2" xfId="4027"/>
    <cellStyle name="Neutral 4 3" xfId="4390"/>
    <cellStyle name="Neutral 4 4" xfId="4421"/>
    <cellStyle name="Neutral 5" xfId="1509"/>
    <cellStyle name="Neutral 5 2" xfId="3874"/>
    <cellStyle name="Neutral 6" xfId="4387"/>
    <cellStyle name="Neutral 7" xfId="4422"/>
    <cellStyle name="Neutrale" xfId="673"/>
    <cellStyle name="Neutrale 2" xfId="1513"/>
    <cellStyle name="Neutrale 2 2" xfId="3875"/>
    <cellStyle name="Neutrale 3" xfId="4391"/>
    <cellStyle name="Neutrale 4" xfId="4420"/>
    <cellStyle name="no dec" xfId="674"/>
    <cellStyle name="no dec 2" xfId="1514"/>
    <cellStyle name="no dec 2 2" xfId="3876"/>
    <cellStyle name="no dec 3" xfId="4392"/>
    <cellStyle name="no dec 4" xfId="4720"/>
    <cellStyle name="Normal" xfId="0" builtinId="0"/>
    <cellStyle name="Normal - Modelo1" xfId="2643"/>
    <cellStyle name="Normal - Style1" xfId="675"/>
    <cellStyle name="Normal - Style1 10" xfId="4719"/>
    <cellStyle name="Normal - Style1 2" xfId="1515"/>
    <cellStyle name="Normal - Style1 2 2" xfId="2503"/>
    <cellStyle name="Normal - Style1 2 3" xfId="4856"/>
    <cellStyle name="Normal - Style1 2 4" xfId="5541"/>
    <cellStyle name="Normal - Style1 3" xfId="2644"/>
    <cellStyle name="Normal - Style1 4" xfId="2770"/>
    <cellStyle name="Normal - Style1 5" xfId="2560"/>
    <cellStyle name="Normal - Style1 6" xfId="2800"/>
    <cellStyle name="Normal - Style1 7" xfId="2839"/>
    <cellStyle name="Normal - Style1 8" xfId="3877"/>
    <cellStyle name="Normal - Style1 9" xfId="4393"/>
    <cellStyle name="Normal 10" xfId="676"/>
    <cellStyle name="Normal 10 10" xfId="1517"/>
    <cellStyle name="Normal 10 10 2" xfId="1518"/>
    <cellStyle name="Normal 10 10 2 2" xfId="2200"/>
    <cellStyle name="Normal 10 10 3" xfId="2201"/>
    <cellStyle name="Normal 10 10 4" xfId="9830"/>
    <cellStyle name="Normal 10 11" xfId="1519"/>
    <cellStyle name="Normal 10 11 2" xfId="2202"/>
    <cellStyle name="Normal 10 12" xfId="1520"/>
    <cellStyle name="Normal 10 12 2" xfId="2203"/>
    <cellStyle name="Normal 10 13" xfId="1521"/>
    <cellStyle name="Normal 10 13 2" xfId="2204"/>
    <cellStyle name="Normal 10 14" xfId="1522"/>
    <cellStyle name="Normal 10 14 2" xfId="2205"/>
    <cellStyle name="Normal 10 15" xfId="2206"/>
    <cellStyle name="Normal 10 16" xfId="2645"/>
    <cellStyle name="Normal 10 17" xfId="2771"/>
    <cellStyle name="Normal 10 18" xfId="2561"/>
    <cellStyle name="Normal 10 19" xfId="2801"/>
    <cellStyle name="Normal 10 2" xfId="677"/>
    <cellStyle name="Normal 10 2 2" xfId="678"/>
    <cellStyle name="Normal 10 2 2 10" xfId="3092"/>
    <cellStyle name="Normal 10 2 2 11" xfId="3202"/>
    <cellStyle name="Normal 10 2 2 12" xfId="3434"/>
    <cellStyle name="Normal 10 2 2 13" xfId="3878"/>
    <cellStyle name="Normal 10 2 2 14" xfId="4398"/>
    <cellStyle name="Normal 10 2 2 15" xfId="4717"/>
    <cellStyle name="Normal 10 2 2 2" xfId="1524"/>
    <cellStyle name="Normal 10 2 2 3" xfId="2940"/>
    <cellStyle name="Normal 10 2 2 4" xfId="3039"/>
    <cellStyle name="Normal 10 2 2 5" xfId="2825"/>
    <cellStyle name="Normal 10 2 2 6" xfId="2981"/>
    <cellStyle name="Normal 10 2 2 7" xfId="3195"/>
    <cellStyle name="Normal 10 2 2 8" xfId="3203"/>
    <cellStyle name="Normal 10 2 2 9" xfId="3200"/>
    <cellStyle name="Normal 10 2 3" xfId="834"/>
    <cellStyle name="Normal 10 2 3 10" xfId="3170"/>
    <cellStyle name="Normal 10 2 3 11" xfId="3435"/>
    <cellStyle name="Normal 10 2 3 12" xfId="3924"/>
    <cellStyle name="Normal 10 2 3 13" xfId="4399"/>
    <cellStyle name="Normal 10 2 3 14" xfId="4417"/>
    <cellStyle name="Normal 10 2 3 2" xfId="1525"/>
    <cellStyle name="Normal 10 2 3 3" xfId="3038"/>
    <cellStyle name="Normal 10 2 3 4" xfId="3036"/>
    <cellStyle name="Normal 10 2 3 5" xfId="2877"/>
    <cellStyle name="Normal 10 2 3 6" xfId="3196"/>
    <cellStyle name="Normal 10 2 3 7" xfId="3328"/>
    <cellStyle name="Normal 10 2 3 8" xfId="3201"/>
    <cellStyle name="Normal 10 2 3 9" xfId="3272"/>
    <cellStyle name="Normal 10 2 4" xfId="836"/>
    <cellStyle name="Normal 10 2 5" xfId="1523"/>
    <cellStyle name="Normal 10 2 6" xfId="4397"/>
    <cellStyle name="Normal 10 2 7" xfId="4718"/>
    <cellStyle name="Normal 10 2_RD CIFRAS 2010 agropecuarias final" xfId="1526"/>
    <cellStyle name="Normal 10 20" xfId="2840"/>
    <cellStyle name="Normal 10 21" xfId="4394"/>
    <cellStyle name="Normal 10 22" xfId="4419"/>
    <cellStyle name="Normal 10 23" xfId="9831"/>
    <cellStyle name="Normal 10 24" xfId="9832"/>
    <cellStyle name="Normal 10 25" xfId="9833"/>
    <cellStyle name="Normal 10 26" xfId="9834"/>
    <cellStyle name="Normal 10 27" xfId="9835"/>
    <cellStyle name="Normal 10 28" xfId="9836"/>
    <cellStyle name="Normal 10 29" xfId="9837"/>
    <cellStyle name="Normal 10 3" xfId="679"/>
    <cellStyle name="Normal 10 3 2" xfId="1527"/>
    <cellStyle name="Normal 10 3 3" xfId="4400"/>
    <cellStyle name="Normal 10 3 4" xfId="4416"/>
    <cellStyle name="Normal 10 30" xfId="9838"/>
    <cellStyle name="Normal 10 31" xfId="9839"/>
    <cellStyle name="Normal 10 32" xfId="9840"/>
    <cellStyle name="Normal 10 33" xfId="9841"/>
    <cellStyle name="Normal 10 34" xfId="9842"/>
    <cellStyle name="Normal 10 35" xfId="9843"/>
    <cellStyle name="Normal 10 36" xfId="9844"/>
    <cellStyle name="Normal 10 37" xfId="9845"/>
    <cellStyle name="Normal 10 38" xfId="9846"/>
    <cellStyle name="Normal 10 39" xfId="9847"/>
    <cellStyle name="Normal 10 4" xfId="1516"/>
    <cellStyle name="Normal 10 4 2" xfId="1528"/>
    <cellStyle name="Normal 10 4 2 2" xfId="2207"/>
    <cellStyle name="Normal 10 4 3" xfId="2208"/>
    <cellStyle name="Normal 10 40" xfId="9848"/>
    <cellStyle name="Normal 10 41" xfId="9849"/>
    <cellStyle name="Normal 10 42" xfId="9850"/>
    <cellStyle name="Normal 10 43" xfId="9851"/>
    <cellStyle name="Normal 10 44" xfId="9852"/>
    <cellStyle name="Normal 10 45" xfId="9853"/>
    <cellStyle name="Normal 10 46" xfId="9854"/>
    <cellStyle name="Normal 10 47" xfId="9855"/>
    <cellStyle name="Normal 10 48" xfId="9856"/>
    <cellStyle name="Normal 10 49" xfId="9857"/>
    <cellStyle name="Normal 10 5" xfId="1529"/>
    <cellStyle name="Normal 10 5 2" xfId="1530"/>
    <cellStyle name="Normal 10 5 2 2" xfId="2209"/>
    <cellStyle name="Normal 10 5 3" xfId="2210"/>
    <cellStyle name="Normal 10 50" xfId="9858"/>
    <cellStyle name="Normal 10 51" xfId="9859"/>
    <cellStyle name="Normal 10 52" xfId="9860"/>
    <cellStyle name="Normal 10 53" xfId="9861"/>
    <cellStyle name="Normal 10 54" xfId="9862"/>
    <cellStyle name="Normal 10 55" xfId="9863"/>
    <cellStyle name="Normal 10 56" xfId="9864"/>
    <cellStyle name="Normal 10 57" xfId="9865"/>
    <cellStyle name="Normal 10 58" xfId="9866"/>
    <cellStyle name="Normal 10 59" xfId="9867"/>
    <cellStyle name="Normal 10 6" xfId="1531"/>
    <cellStyle name="Normal 10 6 2" xfId="1532"/>
    <cellStyle name="Normal 10 6 2 2" xfId="2211"/>
    <cellStyle name="Normal 10 6 3" xfId="2212"/>
    <cellStyle name="Normal 10 60" xfId="9868"/>
    <cellStyle name="Normal 10 61" xfId="9869"/>
    <cellStyle name="Normal 10 62" xfId="9870"/>
    <cellStyle name="Normal 10 63" xfId="9871"/>
    <cellStyle name="Normal 10 64" xfId="9872"/>
    <cellStyle name="Normal 10 65" xfId="9873"/>
    <cellStyle name="Normal 10 66" xfId="9874"/>
    <cellStyle name="Normal 10 67" xfId="9875"/>
    <cellStyle name="Normal 10 68" xfId="9876"/>
    <cellStyle name="Normal 10 69" xfId="9877"/>
    <cellStyle name="Normal 10 7" xfId="1533"/>
    <cellStyle name="Normal 10 7 2" xfId="1534"/>
    <cellStyle name="Normal 10 7 2 2" xfId="2213"/>
    <cellStyle name="Normal 10 7 3" xfId="2214"/>
    <cellStyle name="Normal 10 70" xfId="9878"/>
    <cellStyle name="Normal 10 71" xfId="9879"/>
    <cellStyle name="Normal 10 72" xfId="9880"/>
    <cellStyle name="Normal 10 73" xfId="9881"/>
    <cellStyle name="Normal 10 74" xfId="9882"/>
    <cellStyle name="Normal 10 75" xfId="9883"/>
    <cellStyle name="Normal 10 76" xfId="9884"/>
    <cellStyle name="Normal 10 77" xfId="9885"/>
    <cellStyle name="Normal 10 78" xfId="9886"/>
    <cellStyle name="Normal 10 79" xfId="9887"/>
    <cellStyle name="Normal 10 8" xfId="1535"/>
    <cellStyle name="Normal 10 8 2" xfId="1536"/>
    <cellStyle name="Normal 10 8 2 2" xfId="2215"/>
    <cellStyle name="Normal 10 8 3" xfId="2216"/>
    <cellStyle name="Normal 10 80" xfId="9888"/>
    <cellStyle name="Normal 10 81" xfId="9889"/>
    <cellStyle name="Normal 10 82" xfId="9890"/>
    <cellStyle name="Normal 10 83" xfId="9891"/>
    <cellStyle name="Normal 10 84" xfId="9892"/>
    <cellStyle name="Normal 10 9" xfId="1537"/>
    <cellStyle name="Normal 10 9 2" xfId="1538"/>
    <cellStyle name="Normal 10 9 2 2" xfId="2217"/>
    <cellStyle name="Normal 10 9 3" xfId="2218"/>
    <cellStyle name="Normal 10_3.21-01" xfId="680"/>
    <cellStyle name="Normal 11" xfId="681"/>
    <cellStyle name="Normal 11 10" xfId="1540"/>
    <cellStyle name="Normal 11 10 2" xfId="2219"/>
    <cellStyle name="Normal 11 11" xfId="1541"/>
    <cellStyle name="Normal 11 11 2" xfId="2220"/>
    <cellStyle name="Normal 11 12" xfId="1542"/>
    <cellStyle name="Normal 11 12 2" xfId="2221"/>
    <cellStyle name="Normal 11 13" xfId="1543"/>
    <cellStyle name="Normal 11 13 2" xfId="2222"/>
    <cellStyle name="Normal 11 14" xfId="2223"/>
    <cellStyle name="Normal 11 15" xfId="2646"/>
    <cellStyle name="Normal 11 16" xfId="2772"/>
    <cellStyle name="Normal 11 17" xfId="2566"/>
    <cellStyle name="Normal 11 18" xfId="2802"/>
    <cellStyle name="Normal 11 19" xfId="2841"/>
    <cellStyle name="Normal 11 2" xfId="682"/>
    <cellStyle name="Normal 11 2 2" xfId="1544"/>
    <cellStyle name="Normal 11 2 3" xfId="4403"/>
    <cellStyle name="Normal 11 2 4" xfId="4715"/>
    <cellStyle name="Normal 11 20" xfId="4402"/>
    <cellStyle name="Normal 11 21" xfId="4716"/>
    <cellStyle name="Normal 11 3" xfId="1539"/>
    <cellStyle name="Normal 11 3 2" xfId="1545"/>
    <cellStyle name="Normal 11 3 2 2" xfId="2224"/>
    <cellStyle name="Normal 11 3 3" xfId="2225"/>
    <cellStyle name="Normal 11 4" xfId="1546"/>
    <cellStyle name="Normal 11 4 2" xfId="1547"/>
    <cellStyle name="Normal 11 4 2 2" xfId="2226"/>
    <cellStyle name="Normal 11 4 3" xfId="2227"/>
    <cellStyle name="Normal 11 5" xfId="1548"/>
    <cellStyle name="Normal 11 5 2" xfId="1549"/>
    <cellStyle name="Normal 11 5 2 2" xfId="2228"/>
    <cellStyle name="Normal 11 5 3" xfId="2229"/>
    <cellStyle name="Normal 11 6" xfId="1550"/>
    <cellStyle name="Normal 11 6 2" xfId="1551"/>
    <cellStyle name="Normal 11 6 2 2" xfId="2230"/>
    <cellStyle name="Normal 11 6 3" xfId="2231"/>
    <cellStyle name="Normal 11 7" xfId="1552"/>
    <cellStyle name="Normal 11 7 2" xfId="1553"/>
    <cellStyle name="Normal 11 7 2 2" xfId="2232"/>
    <cellStyle name="Normal 11 7 3" xfId="2233"/>
    <cellStyle name="Normal 11 8" xfId="1554"/>
    <cellStyle name="Normal 11 8 2" xfId="1555"/>
    <cellStyle name="Normal 11 8 2 2" xfId="2234"/>
    <cellStyle name="Normal 11 8 3" xfId="2235"/>
    <cellStyle name="Normal 11 9" xfId="1556"/>
    <cellStyle name="Normal 11 9 2" xfId="1557"/>
    <cellStyle name="Normal 11 9 2 2" xfId="2236"/>
    <cellStyle name="Normal 11 9 3" xfId="2237"/>
    <cellStyle name="Normal 11_3.21-01" xfId="683"/>
    <cellStyle name="Normal 12" xfId="684"/>
    <cellStyle name="Normal 12 10" xfId="1559"/>
    <cellStyle name="Normal 12 10 2" xfId="2238"/>
    <cellStyle name="Normal 12 11" xfId="1560"/>
    <cellStyle name="Normal 12 11 2" xfId="2239"/>
    <cellStyle name="Normal 12 12" xfId="1561"/>
    <cellStyle name="Normal 12 12 2" xfId="2240"/>
    <cellStyle name="Normal 12 13" xfId="1562"/>
    <cellStyle name="Normal 12 13 2" xfId="2241"/>
    <cellStyle name="Normal 12 14" xfId="2242"/>
    <cellStyle name="Normal 12 15" xfId="2711"/>
    <cellStyle name="Normal 12 16" xfId="2830"/>
    <cellStyle name="Normal 12 17" xfId="2863"/>
    <cellStyle name="Normal 12 18" xfId="2881"/>
    <cellStyle name="Normal 12 19" xfId="2896"/>
    <cellStyle name="Normal 12 2" xfId="685"/>
    <cellStyle name="Normal 12 2 2" xfId="1563"/>
    <cellStyle name="Normal 12 2 3" xfId="4407"/>
    <cellStyle name="Normal 12 2 4" xfId="4713"/>
    <cellStyle name="Normal 12 20" xfId="4405"/>
    <cellStyle name="Normal 12 21" xfId="4714"/>
    <cellStyle name="Normal 12 3" xfId="1558"/>
    <cellStyle name="Normal 12 3 2" xfId="1564"/>
    <cellStyle name="Normal 12 3 2 2" xfId="2243"/>
    <cellStyle name="Normal 12 3 3" xfId="2244"/>
    <cellStyle name="Normal 12 4" xfId="1565"/>
    <cellStyle name="Normal 12 4 2" xfId="1566"/>
    <cellStyle name="Normal 12 4 2 2" xfId="2245"/>
    <cellStyle name="Normal 12 4 3" xfId="2246"/>
    <cellStyle name="Normal 12 5" xfId="1567"/>
    <cellStyle name="Normal 12 5 2" xfId="1568"/>
    <cellStyle name="Normal 12 5 2 2" xfId="2247"/>
    <cellStyle name="Normal 12 5 3" xfId="2248"/>
    <cellStyle name="Normal 12 6" xfId="1569"/>
    <cellStyle name="Normal 12 6 2" xfId="1570"/>
    <cellStyle name="Normal 12 6 2 2" xfId="2249"/>
    <cellStyle name="Normal 12 6 3" xfId="2250"/>
    <cellStyle name="Normal 12 7" xfId="1571"/>
    <cellStyle name="Normal 12 7 2" xfId="1572"/>
    <cellStyle name="Normal 12 7 2 2" xfId="2251"/>
    <cellStyle name="Normal 12 7 3" xfId="2252"/>
    <cellStyle name="Normal 12 8" xfId="1573"/>
    <cellStyle name="Normal 12 8 2" xfId="1574"/>
    <cellStyle name="Normal 12 8 2 2" xfId="2253"/>
    <cellStyle name="Normal 12 8 3" xfId="2254"/>
    <cellStyle name="Normal 12 9" xfId="1575"/>
    <cellStyle name="Normal 12 9 2" xfId="1576"/>
    <cellStyle name="Normal 12 9 2 2" xfId="2255"/>
    <cellStyle name="Normal 12 9 3" xfId="2256"/>
    <cellStyle name="Normal 12_15.3" xfId="686"/>
    <cellStyle name="Normal 13" xfId="687"/>
    <cellStyle name="Normal 13 10" xfId="1578"/>
    <cellStyle name="Normal 13 10 2" xfId="2257"/>
    <cellStyle name="Normal 13 11" xfId="1579"/>
    <cellStyle name="Normal 13 11 2" xfId="2258"/>
    <cellStyle name="Normal 13 12" xfId="1580"/>
    <cellStyle name="Normal 13 12 2" xfId="2259"/>
    <cellStyle name="Normal 13 13" xfId="1581"/>
    <cellStyle name="Normal 13 13 2" xfId="2260"/>
    <cellStyle name="Normal 13 14" xfId="2261"/>
    <cellStyle name="Normal 13 15" xfId="4409"/>
    <cellStyle name="Normal 13 16" xfId="4412"/>
    <cellStyle name="Normal 13 2" xfId="688"/>
    <cellStyle name="Normal 13 2 2" xfId="1582"/>
    <cellStyle name="Normal 13 2 3" xfId="4411"/>
    <cellStyle name="Normal 13 2 4" xfId="4712"/>
    <cellStyle name="Normal 13 3" xfId="1577"/>
    <cellStyle name="Normal 13 3 2" xfId="1583"/>
    <cellStyle name="Normal 13 3 2 2" xfId="2262"/>
    <cellStyle name="Normal 13 3 3" xfId="2263"/>
    <cellStyle name="Normal 13 4" xfId="1584"/>
    <cellStyle name="Normal 13 4 2" xfId="1585"/>
    <cellStyle name="Normal 13 4 2 2" xfId="2264"/>
    <cellStyle name="Normal 13 4 3" xfId="2265"/>
    <cellStyle name="Normal 13 5" xfId="1586"/>
    <cellStyle name="Normal 13 5 2" xfId="1587"/>
    <cellStyle name="Normal 13 5 2 2" xfId="2266"/>
    <cellStyle name="Normal 13 5 3" xfId="2267"/>
    <cellStyle name="Normal 13 6" xfId="1588"/>
    <cellStyle name="Normal 13 6 2" xfId="1589"/>
    <cellStyle name="Normal 13 6 2 2" xfId="2268"/>
    <cellStyle name="Normal 13 6 3" xfId="2269"/>
    <cellStyle name="Normal 13 7" xfId="1590"/>
    <cellStyle name="Normal 13 7 2" xfId="1591"/>
    <cellStyle name="Normal 13 7 2 2" xfId="2270"/>
    <cellStyle name="Normal 13 7 3" xfId="2271"/>
    <cellStyle name="Normal 13 8" xfId="1592"/>
    <cellStyle name="Normal 13 8 2" xfId="1593"/>
    <cellStyle name="Normal 13 8 2 2" xfId="2272"/>
    <cellStyle name="Normal 13 8 3" xfId="2273"/>
    <cellStyle name="Normal 13 9" xfId="1594"/>
    <cellStyle name="Normal 13 9 2" xfId="1595"/>
    <cellStyle name="Normal 13 9 2 2" xfId="2274"/>
    <cellStyle name="Normal 13 9 3" xfId="2275"/>
    <cellStyle name="Normal 13_3.21-01" xfId="689"/>
    <cellStyle name="Normal 14" xfId="690"/>
    <cellStyle name="Normal 14 10" xfId="1597"/>
    <cellStyle name="Normal 14 10 2" xfId="2276"/>
    <cellStyle name="Normal 14 11" xfId="1598"/>
    <cellStyle name="Normal 14 11 2" xfId="2277"/>
    <cellStyle name="Normal 14 12" xfId="1599"/>
    <cellStyle name="Normal 14 12 2" xfId="2278"/>
    <cellStyle name="Normal 14 13" xfId="1600"/>
    <cellStyle name="Normal 14 13 2" xfId="2279"/>
    <cellStyle name="Normal 14 14" xfId="2280"/>
    <cellStyle name="Normal 14 15" xfId="4413"/>
    <cellStyle name="Normal 14 16" xfId="4711"/>
    <cellStyle name="Normal 14 2" xfId="691"/>
    <cellStyle name="Normal 14 2 2" xfId="1601"/>
    <cellStyle name="Normal 14 2 3" xfId="4414"/>
    <cellStyle name="Normal 14 2 4" xfId="4410"/>
    <cellStyle name="Normal 14 3" xfId="1596"/>
    <cellStyle name="Normal 14 3 2" xfId="1602"/>
    <cellStyle name="Normal 14 3 2 2" xfId="2281"/>
    <cellStyle name="Normal 14 3 3" xfId="2282"/>
    <cellStyle name="Normal 14 4" xfId="1603"/>
    <cellStyle name="Normal 14 4 2" xfId="1604"/>
    <cellStyle name="Normal 14 4 2 2" xfId="2283"/>
    <cellStyle name="Normal 14 4 3" xfId="2284"/>
    <cellStyle name="Normal 14 5" xfId="1605"/>
    <cellStyle name="Normal 14 5 2" xfId="1606"/>
    <cellStyle name="Normal 14 5 2 2" xfId="2285"/>
    <cellStyle name="Normal 14 5 3" xfId="2286"/>
    <cellStyle name="Normal 14 6" xfId="1607"/>
    <cellStyle name="Normal 14 6 2" xfId="1608"/>
    <cellStyle name="Normal 14 6 2 2" xfId="2287"/>
    <cellStyle name="Normal 14 6 3" xfId="2288"/>
    <cellStyle name="Normal 14 7" xfId="1609"/>
    <cellStyle name="Normal 14 7 2" xfId="1610"/>
    <cellStyle name="Normal 14 7 2 2" xfId="2289"/>
    <cellStyle name="Normal 14 7 3" xfId="2290"/>
    <cellStyle name="Normal 14 8" xfId="1611"/>
    <cellStyle name="Normal 14 8 2" xfId="1612"/>
    <cellStyle name="Normal 14 8 2 2" xfId="2291"/>
    <cellStyle name="Normal 14 8 3" xfId="2292"/>
    <cellStyle name="Normal 14 9" xfId="1613"/>
    <cellStyle name="Normal 14 9 2" xfId="1614"/>
    <cellStyle name="Normal 14 9 2 2" xfId="2293"/>
    <cellStyle name="Normal 14 9 3" xfId="2294"/>
    <cellStyle name="Normal 14_3.21-01" xfId="692"/>
    <cellStyle name="Normal 15" xfId="693"/>
    <cellStyle name="Normal 15 10" xfId="1616"/>
    <cellStyle name="Normal 15 10 2" xfId="2295"/>
    <cellStyle name="Normal 15 11" xfId="1617"/>
    <cellStyle name="Normal 15 11 2" xfId="2296"/>
    <cellStyle name="Normal 15 12" xfId="1618"/>
    <cellStyle name="Normal 15 12 2" xfId="2297"/>
    <cellStyle name="Normal 15 13" xfId="1619"/>
    <cellStyle name="Normal 15 13 2" xfId="2298"/>
    <cellStyle name="Normal 15 14" xfId="2299"/>
    <cellStyle name="Normal 15 15" xfId="4415"/>
    <cellStyle name="Normal 15 16" xfId="4408"/>
    <cellStyle name="Normal 15 2" xfId="694"/>
    <cellStyle name="Normal 15 2 2" xfId="1620"/>
    <cellStyle name="Normal 15 2 3" xfId="4418"/>
    <cellStyle name="Normal 15 2 4" xfId="4710"/>
    <cellStyle name="Normal 15 3" xfId="1615"/>
    <cellStyle name="Normal 15 3 2" xfId="1621"/>
    <cellStyle name="Normal 15 3 2 2" xfId="2300"/>
    <cellStyle name="Normal 15 3 3" xfId="2301"/>
    <cellStyle name="Normal 15 4" xfId="1622"/>
    <cellStyle name="Normal 15 4 2" xfId="1623"/>
    <cellStyle name="Normal 15 4 2 2" xfId="2302"/>
    <cellStyle name="Normal 15 4 3" xfId="2303"/>
    <cellStyle name="Normal 15 5" xfId="1624"/>
    <cellStyle name="Normal 15 5 2" xfId="1625"/>
    <cellStyle name="Normal 15 5 2 2" xfId="2304"/>
    <cellStyle name="Normal 15 5 3" xfId="2305"/>
    <cellStyle name="Normal 15 6" xfId="1626"/>
    <cellStyle name="Normal 15 6 2" xfId="1627"/>
    <cellStyle name="Normal 15 6 2 2" xfId="2306"/>
    <cellStyle name="Normal 15 6 3" xfId="2307"/>
    <cellStyle name="Normal 15 7" xfId="1628"/>
    <cellStyle name="Normal 15 7 2" xfId="1629"/>
    <cellStyle name="Normal 15 7 2 2" xfId="2308"/>
    <cellStyle name="Normal 15 7 3" xfId="2309"/>
    <cellStyle name="Normal 15 8" xfId="1630"/>
    <cellStyle name="Normal 15 8 2" xfId="1631"/>
    <cellStyle name="Normal 15 8 2 2" xfId="2310"/>
    <cellStyle name="Normal 15 8 3" xfId="2311"/>
    <cellStyle name="Normal 15 9" xfId="1632"/>
    <cellStyle name="Normal 15 9 2" xfId="1633"/>
    <cellStyle name="Normal 15 9 2 2" xfId="2312"/>
    <cellStyle name="Normal 15 9 3" xfId="2313"/>
    <cellStyle name="Normal 15_3.21-01" xfId="695"/>
    <cellStyle name="Normal 16" xfId="696"/>
    <cellStyle name="Normal 16 10" xfId="1635"/>
    <cellStyle name="Normal 16 10 2" xfId="2314"/>
    <cellStyle name="Normal 16 11" xfId="1636"/>
    <cellStyle name="Normal 16 11 2" xfId="2315"/>
    <cellStyle name="Normal 16 12" xfId="1637"/>
    <cellStyle name="Normal 16 12 2" xfId="2316"/>
    <cellStyle name="Normal 16 13" xfId="1638"/>
    <cellStyle name="Normal 16 13 2" xfId="2317"/>
    <cellStyle name="Normal 16 14" xfId="2318"/>
    <cellStyle name="Normal 16 15" xfId="4426"/>
    <cellStyle name="Normal 16 16" xfId="4406"/>
    <cellStyle name="Normal 16 2" xfId="697"/>
    <cellStyle name="Normal 16 2 2" xfId="1639"/>
    <cellStyle name="Normal 16 2 3" xfId="4431"/>
    <cellStyle name="Normal 16 2 4" xfId="4709"/>
    <cellStyle name="Normal 16 3" xfId="1634"/>
    <cellStyle name="Normal 16 3 2" xfId="1640"/>
    <cellStyle name="Normal 16 3 2 2" xfId="2319"/>
    <cellStyle name="Normal 16 3 3" xfId="2320"/>
    <cellStyle name="Normal 16 4" xfId="1641"/>
    <cellStyle name="Normal 16 4 2" xfId="1642"/>
    <cellStyle name="Normal 16 4 2 2" xfId="2321"/>
    <cellStyle name="Normal 16 4 3" xfId="2322"/>
    <cellStyle name="Normal 16 5" xfId="1643"/>
    <cellStyle name="Normal 16 5 2" xfId="1644"/>
    <cellStyle name="Normal 16 5 2 2" xfId="2323"/>
    <cellStyle name="Normal 16 5 3" xfId="2324"/>
    <cellStyle name="Normal 16 6" xfId="1645"/>
    <cellStyle name="Normal 16 6 2" xfId="1646"/>
    <cellStyle name="Normal 16 6 2 2" xfId="2325"/>
    <cellStyle name="Normal 16 6 3" xfId="2326"/>
    <cellStyle name="Normal 16 7" xfId="1647"/>
    <cellStyle name="Normal 16 7 2" xfId="1648"/>
    <cellStyle name="Normal 16 7 2 2" xfId="2327"/>
    <cellStyle name="Normal 16 7 3" xfId="2328"/>
    <cellStyle name="Normal 16 8" xfId="1649"/>
    <cellStyle name="Normal 16 8 2" xfId="1650"/>
    <cellStyle name="Normal 16 8 2 2" xfId="2329"/>
    <cellStyle name="Normal 16 8 3" xfId="2330"/>
    <cellStyle name="Normal 16 9" xfId="1651"/>
    <cellStyle name="Normal 16 9 2" xfId="1652"/>
    <cellStyle name="Normal 16 9 2 2" xfId="2331"/>
    <cellStyle name="Normal 16 9 3" xfId="2332"/>
    <cellStyle name="Normal 16_3.21-01" xfId="698"/>
    <cellStyle name="Normal 17" xfId="699"/>
    <cellStyle name="Normal 17 10" xfId="1654"/>
    <cellStyle name="Normal 17 10 2" xfId="2333"/>
    <cellStyle name="Normal 17 11" xfId="1655"/>
    <cellStyle name="Normal 17 11 2" xfId="2334"/>
    <cellStyle name="Normal 17 12" xfId="1656"/>
    <cellStyle name="Normal 17 12 2" xfId="2335"/>
    <cellStyle name="Normal 17 13" xfId="1657"/>
    <cellStyle name="Normal 17 13 2" xfId="2336"/>
    <cellStyle name="Normal 17 14" xfId="2337"/>
    <cellStyle name="Normal 17 15" xfId="4445"/>
    <cellStyle name="Normal 17 16" xfId="4708"/>
    <cellStyle name="Normal 17 2" xfId="700"/>
    <cellStyle name="Normal 17 2 2" xfId="1658"/>
    <cellStyle name="Normal 17 2 3" xfId="4447"/>
    <cellStyle name="Normal 17 2 4" xfId="4404"/>
    <cellStyle name="Normal 17 3" xfId="1653"/>
    <cellStyle name="Normal 17 3 2" xfId="1659"/>
    <cellStyle name="Normal 17 3 2 2" xfId="2338"/>
    <cellStyle name="Normal 17 3 3" xfId="2339"/>
    <cellStyle name="Normal 17 4" xfId="1660"/>
    <cellStyle name="Normal 17 4 2" xfId="1661"/>
    <cellStyle name="Normal 17 4 2 2" xfId="2340"/>
    <cellStyle name="Normal 17 4 3" xfId="2341"/>
    <cellStyle name="Normal 17 5" xfId="1662"/>
    <cellStyle name="Normal 17 5 2" xfId="1663"/>
    <cellStyle name="Normal 17 5 2 2" xfId="2342"/>
    <cellStyle name="Normal 17 5 3" xfId="2343"/>
    <cellStyle name="Normal 17 6" xfId="1664"/>
    <cellStyle name="Normal 17 6 2" xfId="1665"/>
    <cellStyle name="Normal 17 6 2 2" xfId="2344"/>
    <cellStyle name="Normal 17 6 3" xfId="2345"/>
    <cellStyle name="Normal 17 7" xfId="1666"/>
    <cellStyle name="Normal 17 7 2" xfId="1667"/>
    <cellStyle name="Normal 17 7 2 2" xfId="2346"/>
    <cellStyle name="Normal 17 7 3" xfId="2347"/>
    <cellStyle name="Normal 17 8" xfId="1668"/>
    <cellStyle name="Normal 17 8 2" xfId="1669"/>
    <cellStyle name="Normal 17 8 2 2" xfId="2348"/>
    <cellStyle name="Normal 17 8 3" xfId="2349"/>
    <cellStyle name="Normal 17 9" xfId="1670"/>
    <cellStyle name="Normal 17 9 2" xfId="1671"/>
    <cellStyle name="Normal 17 9 2 2" xfId="2350"/>
    <cellStyle name="Normal 17 9 3" xfId="2351"/>
    <cellStyle name="Normal 17_3.21-01" xfId="701"/>
    <cellStyle name="Normal 18" xfId="702"/>
    <cellStyle name="Normal 18 10" xfId="1673"/>
    <cellStyle name="Normal 18 10 2" xfId="2352"/>
    <cellStyle name="Normal 18 11" xfId="1674"/>
    <cellStyle name="Normal 18 11 2" xfId="2353"/>
    <cellStyle name="Normal 18 12" xfId="1675"/>
    <cellStyle name="Normal 18 12 2" xfId="2354"/>
    <cellStyle name="Normal 18 13" xfId="1676"/>
    <cellStyle name="Normal 18 13 2" xfId="2355"/>
    <cellStyle name="Normal 18 14" xfId="2356"/>
    <cellStyle name="Normal 18 15" xfId="4455"/>
    <cellStyle name="Normal 18 16" xfId="4707"/>
    <cellStyle name="Normal 18 2" xfId="703"/>
    <cellStyle name="Normal 18 2 2" xfId="1677"/>
    <cellStyle name="Normal 18 2 3" xfId="4460"/>
    <cellStyle name="Normal 18 2 4" xfId="4706"/>
    <cellStyle name="Normal 18 3" xfId="1672"/>
    <cellStyle name="Normal 18 3 2" xfId="1678"/>
    <cellStyle name="Normal 18 3 2 2" xfId="2357"/>
    <cellStyle name="Normal 18 3 3" xfId="2358"/>
    <cellStyle name="Normal 18 4" xfId="1679"/>
    <cellStyle name="Normal 18 4 2" xfId="1680"/>
    <cellStyle name="Normal 18 4 2 2" xfId="2359"/>
    <cellStyle name="Normal 18 4 3" xfId="2360"/>
    <cellStyle name="Normal 18 5" xfId="1681"/>
    <cellStyle name="Normal 18 5 2" xfId="1682"/>
    <cellStyle name="Normal 18 5 2 2" xfId="2361"/>
    <cellStyle name="Normal 18 5 3" xfId="2362"/>
    <cellStyle name="Normal 18 6" xfId="1683"/>
    <cellStyle name="Normal 18 6 2" xfId="1684"/>
    <cellStyle name="Normal 18 6 2 2" xfId="2363"/>
    <cellStyle name="Normal 18 6 3" xfId="2364"/>
    <cellStyle name="Normal 18 7" xfId="1685"/>
    <cellStyle name="Normal 18 7 2" xfId="1686"/>
    <cellStyle name="Normal 18 7 2 2" xfId="2365"/>
    <cellStyle name="Normal 18 7 3" xfId="2366"/>
    <cellStyle name="Normal 18 8" xfId="1687"/>
    <cellStyle name="Normal 18 8 2" xfId="1688"/>
    <cellStyle name="Normal 18 8 2 2" xfId="2367"/>
    <cellStyle name="Normal 18 8 3" xfId="2368"/>
    <cellStyle name="Normal 18 9" xfId="1689"/>
    <cellStyle name="Normal 18 9 2" xfId="1690"/>
    <cellStyle name="Normal 18 9 2 2" xfId="2369"/>
    <cellStyle name="Normal 18 9 3" xfId="2370"/>
    <cellStyle name="Normal 18_3.21-01" xfId="704"/>
    <cellStyle name="Normal 19" xfId="705"/>
    <cellStyle name="Normal 19 10" xfId="1692"/>
    <cellStyle name="Normal 19 10 2" xfId="2371"/>
    <cellStyle name="Normal 19 11" xfId="1693"/>
    <cellStyle name="Normal 19 11 2" xfId="2372"/>
    <cellStyle name="Normal 19 12" xfId="1694"/>
    <cellStyle name="Normal 19 12 2" xfId="2373"/>
    <cellStyle name="Normal 19 13" xfId="1695"/>
    <cellStyle name="Normal 19 13 2" xfId="2374"/>
    <cellStyle name="Normal 19 14" xfId="2375"/>
    <cellStyle name="Normal 19 15" xfId="4474"/>
    <cellStyle name="Normal 19 16" xfId="4401"/>
    <cellStyle name="Normal 19 2" xfId="706"/>
    <cellStyle name="Normal 19 2 2" xfId="1696"/>
    <cellStyle name="Normal 19 2 3" xfId="4477"/>
    <cellStyle name="Normal 19 2 4" xfId="4705"/>
    <cellStyle name="Normal 19 3" xfId="1691"/>
    <cellStyle name="Normal 19 3 2" xfId="1697"/>
    <cellStyle name="Normal 19 3 2 2" xfId="2376"/>
    <cellStyle name="Normal 19 3 3" xfId="2377"/>
    <cellStyle name="Normal 19 4" xfId="1698"/>
    <cellStyle name="Normal 19 4 2" xfId="1699"/>
    <cellStyle name="Normal 19 4 2 2" xfId="2378"/>
    <cellStyle name="Normal 19 4 3" xfId="2379"/>
    <cellStyle name="Normal 19 5" xfId="1700"/>
    <cellStyle name="Normal 19 5 2" xfId="1701"/>
    <cellStyle name="Normal 19 5 2 2" xfId="2380"/>
    <cellStyle name="Normal 19 5 3" xfId="2381"/>
    <cellStyle name="Normal 19 6" xfId="1702"/>
    <cellStyle name="Normal 19 6 2" xfId="1703"/>
    <cellStyle name="Normal 19 6 2 2" xfId="2382"/>
    <cellStyle name="Normal 19 6 3" xfId="2383"/>
    <cellStyle name="Normal 19 7" xfId="1704"/>
    <cellStyle name="Normal 19 7 2" xfId="1705"/>
    <cellStyle name="Normal 19 7 2 2" xfId="2384"/>
    <cellStyle name="Normal 19 7 3" xfId="2385"/>
    <cellStyle name="Normal 19 8" xfId="1706"/>
    <cellStyle name="Normal 19 8 2" xfId="1707"/>
    <cellStyle name="Normal 19 8 2 2" xfId="2386"/>
    <cellStyle name="Normal 19 8 3" xfId="2387"/>
    <cellStyle name="Normal 19 9" xfId="1708"/>
    <cellStyle name="Normal 19 9 2" xfId="1709"/>
    <cellStyle name="Normal 19 9 2 2" xfId="2388"/>
    <cellStyle name="Normal 19 9 3" xfId="2389"/>
    <cellStyle name="Normal 19_3.21-01" xfId="707"/>
    <cellStyle name="Normal 2" xfId="1"/>
    <cellStyle name="Normal 2 10" xfId="1711"/>
    <cellStyle name="Normal 2 10 2" xfId="2390"/>
    <cellStyle name="Normal 2 11" xfId="1712"/>
    <cellStyle name="Normal 2 11 2" xfId="2391"/>
    <cellStyle name="Normal 2 12" xfId="1713"/>
    <cellStyle name="Normal 2 12 2" xfId="2392"/>
    <cellStyle name="Normal 2 13" xfId="1714"/>
    <cellStyle name="Normal 2 13 2" xfId="2393"/>
    <cellStyle name="Normal 2 14" xfId="1715"/>
    <cellStyle name="Normal 2 14 2" xfId="2394"/>
    <cellStyle name="Normal 2 15" xfId="1716"/>
    <cellStyle name="Normal 2 15 2" xfId="2395"/>
    <cellStyle name="Normal 2 16" xfId="1717"/>
    <cellStyle name="Normal 2 16 2" xfId="2396"/>
    <cellStyle name="Normal 2 17" xfId="1718"/>
    <cellStyle name="Normal 2 17 2" xfId="2397"/>
    <cellStyle name="Normal 2 18" xfId="1719"/>
    <cellStyle name="Normal 2 18 2" xfId="2398"/>
    <cellStyle name="Normal 2 19" xfId="1720"/>
    <cellStyle name="Normal 2 19 2" xfId="2399"/>
    <cellStyle name="Normal 2 2" xfId="708"/>
    <cellStyle name="Normal 2 2 10" xfId="5113"/>
    <cellStyle name="Normal 2 2 11" xfId="9893"/>
    <cellStyle name="Normal 2 2 12" xfId="9894"/>
    <cellStyle name="Normal 2 2 13" xfId="9895"/>
    <cellStyle name="Normal 2 2 14" xfId="9896"/>
    <cellStyle name="Normal 2 2 15" xfId="9897"/>
    <cellStyle name="Normal 2 2 16" xfId="9898"/>
    <cellStyle name="Normal 2 2 17" xfId="9899"/>
    <cellStyle name="Normal 2 2 18" xfId="9900"/>
    <cellStyle name="Normal 2 2 19" xfId="9901"/>
    <cellStyle name="Normal 2 2 2" xfId="709"/>
    <cellStyle name="Normal 2 2 2 10" xfId="9902"/>
    <cellStyle name="Normal 2 2 2 11" xfId="9903"/>
    <cellStyle name="Normal 2 2 2 12" xfId="9904"/>
    <cellStyle name="Normal 2 2 2 13" xfId="9905"/>
    <cellStyle name="Normal 2 2 2 14" xfId="9906"/>
    <cellStyle name="Normal 2 2 2 15" xfId="9907"/>
    <cellStyle name="Normal 2 2 2 16" xfId="9908"/>
    <cellStyle name="Normal 2 2 2 17" xfId="9909"/>
    <cellStyle name="Normal 2 2 2 18" xfId="9910"/>
    <cellStyle name="Normal 2 2 2 19" xfId="9911"/>
    <cellStyle name="Normal 2 2 2 2" xfId="1722"/>
    <cellStyle name="Normal 2 2 2 20" xfId="9912"/>
    <cellStyle name="Normal 2 2 2 21" xfId="9913"/>
    <cellStyle name="Normal 2 2 2 22" xfId="9914"/>
    <cellStyle name="Normal 2 2 2 23" xfId="9915"/>
    <cellStyle name="Normal 2 2 2 24" xfId="9916"/>
    <cellStyle name="Normal 2 2 2 25" xfId="9917"/>
    <cellStyle name="Normal 2 2 2 26" xfId="9918"/>
    <cellStyle name="Normal 2 2 2 27" xfId="9919"/>
    <cellStyle name="Normal 2 2 2 28" xfId="9920"/>
    <cellStyle name="Normal 2 2 2 29" xfId="9921"/>
    <cellStyle name="Normal 2 2 2 3" xfId="4491"/>
    <cellStyle name="Normal 2 2 2 30" xfId="9922"/>
    <cellStyle name="Normal 2 2 2 31" xfId="9923"/>
    <cellStyle name="Normal 2 2 2 32" xfId="9924"/>
    <cellStyle name="Normal 2 2 2 33" xfId="9925"/>
    <cellStyle name="Normal 2 2 2 34" xfId="9926"/>
    <cellStyle name="Normal 2 2 2 35" xfId="9927"/>
    <cellStyle name="Normal 2 2 2 36" xfId="9928"/>
    <cellStyle name="Normal 2 2 2 37" xfId="9929"/>
    <cellStyle name="Normal 2 2 2 38" xfId="9930"/>
    <cellStyle name="Normal 2 2 2 39" xfId="9931"/>
    <cellStyle name="Normal 2 2 2 4" xfId="4704"/>
    <cellStyle name="Normal 2 2 2 40" xfId="9932"/>
    <cellStyle name="Normal 2 2 2 41" xfId="9933"/>
    <cellStyle name="Normal 2 2 2 42" xfId="9934"/>
    <cellStyle name="Normal 2 2 2 43" xfId="9935"/>
    <cellStyle name="Normal 2 2 2 44" xfId="9936"/>
    <cellStyle name="Normal 2 2 2 45" xfId="9937"/>
    <cellStyle name="Normal 2 2 2 46" xfId="9938"/>
    <cellStyle name="Normal 2 2 2 47" xfId="9939"/>
    <cellStyle name="Normal 2 2 2 48" xfId="9940"/>
    <cellStyle name="Normal 2 2 2 49" xfId="9941"/>
    <cellStyle name="Normal 2 2 2 5" xfId="9942"/>
    <cellStyle name="Normal 2 2 2 50" xfId="9943"/>
    <cellStyle name="Normal 2 2 2 51" xfId="9944"/>
    <cellStyle name="Normal 2 2 2 52" xfId="9945"/>
    <cellStyle name="Normal 2 2 2 53" xfId="9946"/>
    <cellStyle name="Normal 2 2 2 54" xfId="9947"/>
    <cellStyle name="Normal 2 2 2 55" xfId="9948"/>
    <cellStyle name="Normal 2 2 2 56" xfId="9949"/>
    <cellStyle name="Normal 2 2 2 57" xfId="9950"/>
    <cellStyle name="Normal 2 2 2 58" xfId="9951"/>
    <cellStyle name="Normal 2 2 2 59" xfId="9952"/>
    <cellStyle name="Normal 2 2 2 6" xfId="9953"/>
    <cellStyle name="Normal 2 2 2 60" xfId="9954"/>
    <cellStyle name="Normal 2 2 2 61" xfId="9955"/>
    <cellStyle name="Normal 2 2 2 62" xfId="9956"/>
    <cellStyle name="Normal 2 2 2 63" xfId="9957"/>
    <cellStyle name="Normal 2 2 2 64" xfId="9958"/>
    <cellStyle name="Normal 2 2 2 65" xfId="9959"/>
    <cellStyle name="Normal 2 2 2 66" xfId="9960"/>
    <cellStyle name="Normal 2 2 2 7" xfId="9961"/>
    <cellStyle name="Normal 2 2 2 8" xfId="9962"/>
    <cellStyle name="Normal 2 2 2 9" xfId="9963"/>
    <cellStyle name="Normal 2 2 20" xfId="9964"/>
    <cellStyle name="Normal 2 2 21" xfId="9965"/>
    <cellStyle name="Normal 2 2 22" xfId="9966"/>
    <cellStyle name="Normal 2 2 23" xfId="9967"/>
    <cellStyle name="Normal 2 2 24" xfId="9968"/>
    <cellStyle name="Normal 2 2 25" xfId="9969"/>
    <cellStyle name="Normal 2 2 26" xfId="9970"/>
    <cellStyle name="Normal 2 2 27" xfId="9971"/>
    <cellStyle name="Normal 2 2 28" xfId="9972"/>
    <cellStyle name="Normal 2 2 29" xfId="9973"/>
    <cellStyle name="Normal 2 2 3" xfId="710"/>
    <cellStyle name="Normal 2 2 3 2" xfId="1723"/>
    <cellStyle name="Normal 2 2 3 3" xfId="4492"/>
    <cellStyle name="Normal 2 2 3 4" xfId="5524"/>
    <cellStyle name="Normal 2 2 30" xfId="9974"/>
    <cellStyle name="Normal 2 2 31" xfId="9975"/>
    <cellStyle name="Normal 2 2 32" xfId="9976"/>
    <cellStyle name="Normal 2 2 33" xfId="9977"/>
    <cellStyle name="Normal 2 2 34" xfId="9978"/>
    <cellStyle name="Normal 2 2 35" xfId="9979"/>
    <cellStyle name="Normal 2 2 36" xfId="9980"/>
    <cellStyle name="Normal 2 2 37" xfId="9981"/>
    <cellStyle name="Normal 2 2 38" xfId="9982"/>
    <cellStyle name="Normal 2 2 39" xfId="9983"/>
    <cellStyle name="Normal 2 2 4" xfId="711"/>
    <cellStyle name="Normal 2 2 4 2" xfId="1724"/>
    <cellStyle name="Normal 2 2 4 3" xfId="4493"/>
    <cellStyle name="Normal 2 2 4 4" xfId="5330"/>
    <cellStyle name="Normal 2 2 40" xfId="9984"/>
    <cellStyle name="Normal 2 2 41" xfId="9985"/>
    <cellStyle name="Normal 2 2 42" xfId="9986"/>
    <cellStyle name="Normal 2 2 43" xfId="9987"/>
    <cellStyle name="Normal 2 2 44" xfId="9988"/>
    <cellStyle name="Normal 2 2 45" xfId="9989"/>
    <cellStyle name="Normal 2 2 46" xfId="9990"/>
    <cellStyle name="Normal 2 2 47" xfId="9991"/>
    <cellStyle name="Normal 2 2 48" xfId="9992"/>
    <cellStyle name="Normal 2 2 49" xfId="9993"/>
    <cellStyle name="Normal 2 2 5" xfId="712"/>
    <cellStyle name="Normal 2 2 5 2" xfId="1725"/>
    <cellStyle name="Normal 2 2 5 3" xfId="4494"/>
    <cellStyle name="Normal 2 2 5 4" xfId="5239"/>
    <cellStyle name="Normal 2 2 50" xfId="9994"/>
    <cellStyle name="Normal 2 2 51" xfId="9995"/>
    <cellStyle name="Normal 2 2 52" xfId="9996"/>
    <cellStyle name="Normal 2 2 53" xfId="9997"/>
    <cellStyle name="Normal 2 2 54" xfId="9998"/>
    <cellStyle name="Normal 2 2 55" xfId="9999"/>
    <cellStyle name="Normal 2 2 56" xfId="10000"/>
    <cellStyle name="Normal 2 2 57" xfId="10001"/>
    <cellStyle name="Normal 2 2 58" xfId="10002"/>
    <cellStyle name="Normal 2 2 59" xfId="10003"/>
    <cellStyle name="Normal 2 2 6" xfId="713"/>
    <cellStyle name="Normal 2 2 6 2" xfId="1726"/>
    <cellStyle name="Normal 2 2 6 3" xfId="4495"/>
    <cellStyle name="Normal 2 2 6 4" xfId="4996"/>
    <cellStyle name="Normal 2 2 60" xfId="10004"/>
    <cellStyle name="Normal 2 2 61" xfId="10005"/>
    <cellStyle name="Normal 2 2 62" xfId="10006"/>
    <cellStyle name="Normal 2 2 63" xfId="10007"/>
    <cellStyle name="Normal 2 2 64" xfId="10008"/>
    <cellStyle name="Normal 2 2 65" xfId="10009"/>
    <cellStyle name="Normal 2 2 66" xfId="10010"/>
    <cellStyle name="Normal 2 2 67" xfId="10011"/>
    <cellStyle name="Normal 2 2 68" xfId="10012"/>
    <cellStyle name="Normal 2 2 69" xfId="10013"/>
    <cellStyle name="Normal 2 2 7" xfId="962"/>
    <cellStyle name="Normal 2 2 70" xfId="10014"/>
    <cellStyle name="Normal 2 2 71" xfId="10015"/>
    <cellStyle name="Normal 2 2 72" xfId="10016"/>
    <cellStyle name="Normal 2 2 73" xfId="10017"/>
    <cellStyle name="Normal 2 2 74" xfId="10018"/>
    <cellStyle name="Normal 2 2 75" xfId="10019"/>
    <cellStyle name="Normal 2 2 76" xfId="10020"/>
    <cellStyle name="Normal 2 2 77" xfId="10021"/>
    <cellStyle name="Normal 2 2 78" xfId="10022"/>
    <cellStyle name="Normal 2 2 79" xfId="10023"/>
    <cellStyle name="Normal 2 2 8" xfId="1721"/>
    <cellStyle name="Normal 2 2 80" xfId="10024"/>
    <cellStyle name="Normal 2 2 81" xfId="10025"/>
    <cellStyle name="Normal 2 2 82" xfId="10026"/>
    <cellStyle name="Normal 2 2 83" xfId="10027"/>
    <cellStyle name="Normal 2 2 84" xfId="10028"/>
    <cellStyle name="Normal 2 2 85" xfId="10029"/>
    <cellStyle name="Normal 2 2 86" xfId="10030"/>
    <cellStyle name="Normal 2 2 87" xfId="10031"/>
    <cellStyle name="Normal 2 2 88" xfId="10032"/>
    <cellStyle name="Normal 2 2 89" xfId="10033"/>
    <cellStyle name="Normal 2 2 9" xfId="4490"/>
    <cellStyle name="Normal 2 2 90" xfId="10034"/>
    <cellStyle name="Normal 2 2 91" xfId="10035"/>
    <cellStyle name="Normal 2 2 92" xfId="10036"/>
    <cellStyle name="Normal 2 2_3.22-08" xfId="714"/>
    <cellStyle name="Normal 2 20" xfId="1727"/>
    <cellStyle name="Normal 2 20 2" xfId="2400"/>
    <cellStyle name="Normal 2 21" xfId="1728"/>
    <cellStyle name="Normal 2 21 10" xfId="3371"/>
    <cellStyle name="Normal 2 21 11" xfId="3436"/>
    <cellStyle name="Normal 2 21 2" xfId="2954"/>
    <cellStyle name="Normal 2 21 3" xfId="3033"/>
    <cellStyle name="Normal 2 21 4" xfId="2897"/>
    <cellStyle name="Normal 2 21 5" xfId="2908"/>
    <cellStyle name="Normal 2 21 6" xfId="3226"/>
    <cellStyle name="Normal 2 21 7" xfId="3316"/>
    <cellStyle name="Normal 2 21 8" xfId="3208"/>
    <cellStyle name="Normal 2 21 9" xfId="3146"/>
    <cellStyle name="Normal 2 22" xfId="2504"/>
    <cellStyle name="Normal 2 23" xfId="2507"/>
    <cellStyle name="Normal 2 24" xfId="4487"/>
    <cellStyle name="Normal 2 25" xfId="5194"/>
    <cellStyle name="Normal 2 26" xfId="10037"/>
    <cellStyle name="Normal 2 27" xfId="10038"/>
    <cellStyle name="Normal 2 28" xfId="10039"/>
    <cellStyle name="Normal 2 29" xfId="10040"/>
    <cellStyle name="Normal 2 3" xfId="963"/>
    <cellStyle name="Normal 2 3 10" xfId="4703"/>
    <cellStyle name="Normal 2 3 11" xfId="10041"/>
    <cellStyle name="Normal 2 3 12" xfId="10042"/>
    <cellStyle name="Normal 2 3 13" xfId="10043"/>
    <cellStyle name="Normal 2 3 14" xfId="10044"/>
    <cellStyle name="Normal 2 3 15" xfId="10045"/>
    <cellStyle name="Normal 2 3 16" xfId="10046"/>
    <cellStyle name="Normal 2 3 17" xfId="10047"/>
    <cellStyle name="Normal 2 3 18" xfId="10048"/>
    <cellStyle name="Normal 2 3 19" xfId="10049"/>
    <cellStyle name="Normal 2 3 2" xfId="1729"/>
    <cellStyle name="Normal 2 3 2 2" xfId="2648"/>
    <cellStyle name="Normal 2 3 2 2 2" xfId="4914"/>
    <cellStyle name="Normal 2 3 2 2 3" xfId="5561"/>
    <cellStyle name="Normal 2 3 2 3" xfId="2775"/>
    <cellStyle name="Normal 2 3 2 3 2" xfId="4979"/>
    <cellStyle name="Normal 2 3 2 3 3" xfId="5576"/>
    <cellStyle name="Normal 2 3 2 4" xfId="2581"/>
    <cellStyle name="Normal 2 3 2 4 2" xfId="4886"/>
    <cellStyle name="Normal 2 3 2 4 3" xfId="5553"/>
    <cellStyle name="Normal 2 3 2 5" xfId="2805"/>
    <cellStyle name="Normal 2 3 2 5 2" xfId="4999"/>
    <cellStyle name="Normal 2 3 2 5 3" xfId="5584"/>
    <cellStyle name="Normal 2 3 2 6" xfId="2843"/>
    <cellStyle name="Normal 2 3 2 6 2" xfId="5023"/>
    <cellStyle name="Normal 2 3 2 6 3" xfId="5597"/>
    <cellStyle name="Normal 2 3 20" xfId="10050"/>
    <cellStyle name="Normal 2 3 21" xfId="10051"/>
    <cellStyle name="Normal 2 3 22" xfId="10052"/>
    <cellStyle name="Normal 2 3 23" xfId="10053"/>
    <cellStyle name="Normal 2 3 24" xfId="10054"/>
    <cellStyle name="Normal 2 3 25" xfId="10055"/>
    <cellStyle name="Normal 2 3 26" xfId="10056"/>
    <cellStyle name="Normal 2 3 27" xfId="10057"/>
    <cellStyle name="Normal 2 3 28" xfId="10058"/>
    <cellStyle name="Normal 2 3 29" xfId="10059"/>
    <cellStyle name="Normal 2 3 3" xfId="2647"/>
    <cellStyle name="Normal 2 3 3 2" xfId="4913"/>
    <cellStyle name="Normal 2 3 3 3" xfId="5560"/>
    <cellStyle name="Normal 2 3 30" xfId="10060"/>
    <cellStyle name="Normal 2 3 31" xfId="10061"/>
    <cellStyle name="Normal 2 3 32" xfId="10062"/>
    <cellStyle name="Normal 2 3 33" xfId="10063"/>
    <cellStyle name="Normal 2 3 34" xfId="10064"/>
    <cellStyle name="Normal 2 3 35" xfId="10065"/>
    <cellStyle name="Normal 2 3 36" xfId="10066"/>
    <cellStyle name="Normal 2 3 37" xfId="10067"/>
    <cellStyle name="Normal 2 3 38" xfId="10068"/>
    <cellStyle name="Normal 2 3 39" xfId="10069"/>
    <cellStyle name="Normal 2 3 4" xfId="2774"/>
    <cellStyle name="Normal 2 3 4 2" xfId="4978"/>
    <cellStyle name="Normal 2 3 4 3" xfId="5575"/>
    <cellStyle name="Normal 2 3 40" xfId="10070"/>
    <cellStyle name="Normal 2 3 41" xfId="10071"/>
    <cellStyle name="Normal 2 3 42" xfId="10072"/>
    <cellStyle name="Normal 2 3 43" xfId="10073"/>
    <cellStyle name="Normal 2 3 44" xfId="10074"/>
    <cellStyle name="Normal 2 3 45" xfId="10075"/>
    <cellStyle name="Normal 2 3 46" xfId="10076"/>
    <cellStyle name="Normal 2 3 47" xfId="10077"/>
    <cellStyle name="Normal 2 3 48" xfId="10078"/>
    <cellStyle name="Normal 2 3 49" xfId="10079"/>
    <cellStyle name="Normal 2 3 5" xfId="2573"/>
    <cellStyle name="Normal 2 3 5 2" xfId="4884"/>
    <cellStyle name="Normal 2 3 5 3" xfId="5552"/>
    <cellStyle name="Normal 2 3 50" xfId="10080"/>
    <cellStyle name="Normal 2 3 51" xfId="10081"/>
    <cellStyle name="Normal 2 3 52" xfId="10082"/>
    <cellStyle name="Normal 2 3 53" xfId="10083"/>
    <cellStyle name="Normal 2 3 54" xfId="10084"/>
    <cellStyle name="Normal 2 3 55" xfId="10085"/>
    <cellStyle name="Normal 2 3 56" xfId="10086"/>
    <cellStyle name="Normal 2 3 57" xfId="10087"/>
    <cellStyle name="Normal 2 3 58" xfId="10088"/>
    <cellStyle name="Normal 2 3 59" xfId="10089"/>
    <cellStyle name="Normal 2 3 6" xfId="2804"/>
    <cellStyle name="Normal 2 3 6 2" xfId="4998"/>
    <cellStyle name="Normal 2 3 6 3" xfId="5583"/>
    <cellStyle name="Normal 2 3 60" xfId="10090"/>
    <cellStyle name="Normal 2 3 61" xfId="10091"/>
    <cellStyle name="Normal 2 3 62" xfId="10092"/>
    <cellStyle name="Normal 2 3 63" xfId="10093"/>
    <cellStyle name="Normal 2 3 64" xfId="10094"/>
    <cellStyle name="Normal 2 3 65" xfId="10095"/>
    <cellStyle name="Normal 2 3 66" xfId="10096"/>
    <cellStyle name="Normal 2 3 67" xfId="10097"/>
    <cellStyle name="Normal 2 3 68" xfId="10098"/>
    <cellStyle name="Normal 2 3 69" xfId="10099"/>
    <cellStyle name="Normal 2 3 7" xfId="2842"/>
    <cellStyle name="Normal 2 3 7 2" xfId="5022"/>
    <cellStyle name="Normal 2 3 7 3" xfId="5596"/>
    <cellStyle name="Normal 2 3 70" xfId="10100"/>
    <cellStyle name="Normal 2 3 71" xfId="10101"/>
    <cellStyle name="Normal 2 3 72" xfId="10102"/>
    <cellStyle name="Normal 2 3 73" xfId="10103"/>
    <cellStyle name="Normal 2 3 74" xfId="10104"/>
    <cellStyle name="Normal 2 3 75" xfId="10105"/>
    <cellStyle name="Normal 2 3 76" xfId="10106"/>
    <cellStyle name="Normal 2 3 77" xfId="10107"/>
    <cellStyle name="Normal 2 3 78" xfId="10108"/>
    <cellStyle name="Normal 2 3 79" xfId="10109"/>
    <cellStyle name="Normal 2 3 8" xfId="4055"/>
    <cellStyle name="Normal 2 3 80" xfId="10110"/>
    <cellStyle name="Normal 2 3 81" xfId="10111"/>
    <cellStyle name="Normal 2 3 82" xfId="10112"/>
    <cellStyle name="Normal 2 3 83" xfId="10113"/>
    <cellStyle name="Normal 2 3 84" xfId="10114"/>
    <cellStyle name="Normal 2 3 85" xfId="10115"/>
    <cellStyle name="Normal 2 3 86" xfId="10116"/>
    <cellStyle name="Normal 2 3 87" xfId="10117"/>
    <cellStyle name="Normal 2 3 9" xfId="4498"/>
    <cellStyle name="Normal 2 30" xfId="10118"/>
    <cellStyle name="Normal 2 31" xfId="10119"/>
    <cellStyle name="Normal 2 32" xfId="10120"/>
    <cellStyle name="Normal 2 33" xfId="10121"/>
    <cellStyle name="Normal 2 34" xfId="10122"/>
    <cellStyle name="Normal 2 35" xfId="10123"/>
    <cellStyle name="Normal 2 36" xfId="10124"/>
    <cellStyle name="Normal 2 37" xfId="10125"/>
    <cellStyle name="Normal 2 38" xfId="10126"/>
    <cellStyle name="Normal 2 39" xfId="10127"/>
    <cellStyle name="Normal 2 4" xfId="1710"/>
    <cellStyle name="Normal 2 4 10" xfId="10128"/>
    <cellStyle name="Normal 2 4 11" xfId="10129"/>
    <cellStyle name="Normal 2 4 12" xfId="10130"/>
    <cellStyle name="Normal 2 4 13" xfId="10131"/>
    <cellStyle name="Normal 2 4 14" xfId="10132"/>
    <cellStyle name="Normal 2 4 15" xfId="10133"/>
    <cellStyle name="Normal 2 4 16" xfId="10134"/>
    <cellStyle name="Normal 2 4 17" xfId="10135"/>
    <cellStyle name="Normal 2 4 18" xfId="10136"/>
    <cellStyle name="Normal 2 4 19" xfId="10137"/>
    <cellStyle name="Normal 2 4 2" xfId="2401"/>
    <cellStyle name="Normal 2 4 20" xfId="10138"/>
    <cellStyle name="Normal 2 4 21" xfId="10139"/>
    <cellStyle name="Normal 2 4 22" xfId="10140"/>
    <cellStyle name="Normal 2 4 23" xfId="10141"/>
    <cellStyle name="Normal 2 4 24" xfId="10142"/>
    <cellStyle name="Normal 2 4 25" xfId="10143"/>
    <cellStyle name="Normal 2 4 26" xfId="10144"/>
    <cellStyle name="Normal 2 4 27" xfId="10145"/>
    <cellStyle name="Normal 2 4 28" xfId="10146"/>
    <cellStyle name="Normal 2 4 29" xfId="10147"/>
    <cellStyle name="Normal 2 4 3" xfId="2649"/>
    <cellStyle name="Normal 2 4 3 2" xfId="4915"/>
    <cellStyle name="Normal 2 4 3 3" xfId="5562"/>
    <cellStyle name="Normal 2 4 30" xfId="10148"/>
    <cellStyle name="Normal 2 4 31" xfId="10149"/>
    <cellStyle name="Normal 2 4 32" xfId="10150"/>
    <cellStyle name="Normal 2 4 33" xfId="10151"/>
    <cellStyle name="Normal 2 4 34" xfId="10152"/>
    <cellStyle name="Normal 2 4 35" xfId="10153"/>
    <cellStyle name="Normal 2 4 36" xfId="10154"/>
    <cellStyle name="Normal 2 4 37" xfId="10155"/>
    <cellStyle name="Normal 2 4 38" xfId="10156"/>
    <cellStyle name="Normal 2 4 39" xfId="10157"/>
    <cellStyle name="Normal 2 4 4" xfId="2776"/>
    <cellStyle name="Normal 2 4 4 2" xfId="4980"/>
    <cellStyle name="Normal 2 4 4 3" xfId="5577"/>
    <cellStyle name="Normal 2 4 40" xfId="10158"/>
    <cellStyle name="Normal 2 4 41" xfId="10159"/>
    <cellStyle name="Normal 2 4 42" xfId="10160"/>
    <cellStyle name="Normal 2 4 43" xfId="10161"/>
    <cellStyle name="Normal 2 4 44" xfId="10162"/>
    <cellStyle name="Normal 2 4 45" xfId="10163"/>
    <cellStyle name="Normal 2 4 46" xfId="10164"/>
    <cellStyle name="Normal 2 4 47" xfId="10165"/>
    <cellStyle name="Normal 2 4 48" xfId="10166"/>
    <cellStyle name="Normal 2 4 49" xfId="10167"/>
    <cellStyle name="Normal 2 4 5" xfId="2593"/>
    <cellStyle name="Normal 2 4 5 2" xfId="4890"/>
    <cellStyle name="Normal 2 4 5 3" xfId="5554"/>
    <cellStyle name="Normal 2 4 50" xfId="10168"/>
    <cellStyle name="Normal 2 4 51" xfId="10169"/>
    <cellStyle name="Normal 2 4 52" xfId="10170"/>
    <cellStyle name="Normal 2 4 53" xfId="10171"/>
    <cellStyle name="Normal 2 4 54" xfId="10172"/>
    <cellStyle name="Normal 2 4 55" xfId="10173"/>
    <cellStyle name="Normal 2 4 56" xfId="10174"/>
    <cellStyle name="Normal 2 4 57" xfId="10175"/>
    <cellStyle name="Normal 2 4 58" xfId="10176"/>
    <cellStyle name="Normal 2 4 59" xfId="10177"/>
    <cellStyle name="Normal 2 4 6" xfId="2806"/>
    <cellStyle name="Normal 2 4 6 2" xfId="5000"/>
    <cellStyle name="Normal 2 4 6 3" xfId="5585"/>
    <cellStyle name="Normal 2 4 60" xfId="10178"/>
    <cellStyle name="Normal 2 4 61" xfId="10179"/>
    <cellStyle name="Normal 2 4 62" xfId="10180"/>
    <cellStyle name="Normal 2 4 63" xfId="10181"/>
    <cellStyle name="Normal 2 4 64" xfId="10182"/>
    <cellStyle name="Normal 2 4 65" xfId="10183"/>
    <cellStyle name="Normal 2 4 66" xfId="10184"/>
    <cellStyle name="Normal 2 4 67" xfId="10185"/>
    <cellStyle name="Normal 2 4 68" xfId="10186"/>
    <cellStyle name="Normal 2 4 69" xfId="10187"/>
    <cellStyle name="Normal 2 4 7" xfId="2844"/>
    <cellStyle name="Normal 2 4 7 2" xfId="5024"/>
    <cellStyle name="Normal 2 4 7 3" xfId="5598"/>
    <cellStyle name="Normal 2 4 70" xfId="10188"/>
    <cellStyle name="Normal 2 4 71" xfId="10189"/>
    <cellStyle name="Normal 2 4 72" xfId="10190"/>
    <cellStyle name="Normal 2 4 73" xfId="10191"/>
    <cellStyle name="Normal 2 4 74" xfId="10192"/>
    <cellStyle name="Normal 2 4 75" xfId="10193"/>
    <cellStyle name="Normal 2 4 76" xfId="10194"/>
    <cellStyle name="Normal 2 4 77" xfId="10195"/>
    <cellStyle name="Normal 2 4 78" xfId="10196"/>
    <cellStyle name="Normal 2 4 79" xfId="10197"/>
    <cellStyle name="Normal 2 4 8" xfId="10198"/>
    <cellStyle name="Normal 2 4 9" xfId="10199"/>
    <cellStyle name="Normal 2 40" xfId="10200"/>
    <cellStyle name="Normal 2 41" xfId="10201"/>
    <cellStyle name="Normal 2 42" xfId="10202"/>
    <cellStyle name="Normal 2 43" xfId="10203"/>
    <cellStyle name="Normal 2 44" xfId="10204"/>
    <cellStyle name="Normal 2 45" xfId="10205"/>
    <cellStyle name="Normal 2 46" xfId="10206"/>
    <cellStyle name="Normal 2 47" xfId="10207"/>
    <cellStyle name="Normal 2 48" xfId="10208"/>
    <cellStyle name="Normal 2 49" xfId="10209"/>
    <cellStyle name="Normal 2 5" xfId="1730"/>
    <cellStyle name="Normal 2 5 10" xfId="10210"/>
    <cellStyle name="Normal 2 5 11" xfId="10211"/>
    <cellStyle name="Normal 2 5 12" xfId="10212"/>
    <cellStyle name="Normal 2 5 13" xfId="10213"/>
    <cellStyle name="Normal 2 5 14" xfId="10214"/>
    <cellStyle name="Normal 2 5 15" xfId="10215"/>
    <cellStyle name="Normal 2 5 16" xfId="10216"/>
    <cellStyle name="Normal 2 5 17" xfId="10217"/>
    <cellStyle name="Normal 2 5 2" xfId="2402"/>
    <cellStyle name="Normal 2 5 3" xfId="2650"/>
    <cellStyle name="Normal 2 5 3 2" xfId="4916"/>
    <cellStyle name="Normal 2 5 3 3" xfId="5563"/>
    <cellStyle name="Normal 2 5 4" xfId="2777"/>
    <cellStyle name="Normal 2 5 4 2" xfId="4981"/>
    <cellStyle name="Normal 2 5 4 3" xfId="5578"/>
    <cellStyle name="Normal 2 5 5" xfId="2603"/>
    <cellStyle name="Normal 2 5 5 2" xfId="4895"/>
    <cellStyle name="Normal 2 5 5 3" xfId="5555"/>
    <cellStyle name="Normal 2 5 6" xfId="2807"/>
    <cellStyle name="Normal 2 5 6 2" xfId="5001"/>
    <cellStyle name="Normal 2 5 6 3" xfId="5586"/>
    <cellStyle name="Normal 2 5 7" xfId="2845"/>
    <cellStyle name="Normal 2 5 7 2" xfId="5025"/>
    <cellStyle name="Normal 2 5 7 3" xfId="5599"/>
    <cellStyle name="Normal 2 5 8" xfId="10218"/>
    <cellStyle name="Normal 2 5 9" xfId="10219"/>
    <cellStyle name="Normal 2 50" xfId="10220"/>
    <cellStyle name="Normal 2 51" xfId="10221"/>
    <cellStyle name="Normal 2 52" xfId="10222"/>
    <cellStyle name="Normal 2 53" xfId="10223"/>
    <cellStyle name="Normal 2 54" xfId="10224"/>
    <cellStyle name="Normal 2 55" xfId="10225"/>
    <cellStyle name="Normal 2 56" xfId="10226"/>
    <cellStyle name="Normal 2 57" xfId="10227"/>
    <cellStyle name="Normal 2 58" xfId="10228"/>
    <cellStyle name="Normal 2 59" xfId="10229"/>
    <cellStyle name="Normal 2 6" xfId="1731"/>
    <cellStyle name="Normal 2 6 2" xfId="2403"/>
    <cellStyle name="Normal 2 6 3" xfId="10230"/>
    <cellStyle name="Normal 2 6 4" xfId="10231"/>
    <cellStyle name="Normal 2 6 5" xfId="10232"/>
    <cellStyle name="Normal 2 6 6" xfId="10233"/>
    <cellStyle name="Normal 2 60" xfId="10234"/>
    <cellStyle name="Normal 2 61" xfId="10235"/>
    <cellStyle name="Normal 2 62" xfId="10236"/>
    <cellStyle name="Normal 2 63" xfId="10237"/>
    <cellStyle name="Normal 2 64" xfId="10238"/>
    <cellStyle name="Normal 2 65" xfId="10239"/>
    <cellStyle name="Normal 2 66" xfId="10240"/>
    <cellStyle name="Normal 2 67" xfId="10241"/>
    <cellStyle name="Normal 2 68" xfId="10242"/>
    <cellStyle name="Normal 2 69" xfId="10243"/>
    <cellStyle name="Normal 2 7" xfId="1732"/>
    <cellStyle name="Normal 2 7 2" xfId="2404"/>
    <cellStyle name="Normal 2 7 3" xfId="10244"/>
    <cellStyle name="Normal 2 7 4" xfId="10245"/>
    <cellStyle name="Normal 2 7 5" xfId="10246"/>
    <cellStyle name="Normal 2 7 6" xfId="10247"/>
    <cellStyle name="Normal 2 70" xfId="10248"/>
    <cellStyle name="Normal 2 71" xfId="10249"/>
    <cellStyle name="Normal 2 72" xfId="10250"/>
    <cellStyle name="Normal 2 73" xfId="10251"/>
    <cellStyle name="Normal 2 74" xfId="10252"/>
    <cellStyle name="Normal 2 75" xfId="10253"/>
    <cellStyle name="Normal 2 76" xfId="10254"/>
    <cellStyle name="Normal 2 77" xfId="10255"/>
    <cellStyle name="Normal 2 78" xfId="10256"/>
    <cellStyle name="Normal 2 79" xfId="10257"/>
    <cellStyle name="Normal 2 8" xfId="1733"/>
    <cellStyle name="Normal 2 8 2" xfId="2405"/>
    <cellStyle name="Normal 2 8 3" xfId="10258"/>
    <cellStyle name="Normal 2 8 4" xfId="10259"/>
    <cellStyle name="Normal 2 80" xfId="10260"/>
    <cellStyle name="Normal 2 81" xfId="10261"/>
    <cellStyle name="Normal 2 82" xfId="10262"/>
    <cellStyle name="Normal 2 83" xfId="10263"/>
    <cellStyle name="Normal 2 84" xfId="10264"/>
    <cellStyle name="Normal 2 85" xfId="10265"/>
    <cellStyle name="Normal 2 86" xfId="10266"/>
    <cellStyle name="Normal 2 87" xfId="10267"/>
    <cellStyle name="Normal 2 88" xfId="10268"/>
    <cellStyle name="Normal 2 89" xfId="10269"/>
    <cellStyle name="Normal 2 9" xfId="1734"/>
    <cellStyle name="Normal 2 9 2" xfId="2406"/>
    <cellStyle name="Normal 2 90" xfId="10270"/>
    <cellStyle name="Normal 2 91" xfId="10271"/>
    <cellStyle name="Normal 2 92" xfId="10272"/>
    <cellStyle name="Normal 2_20080915_InffBCRDFiscalSPNF_ene-ago2008 (2)" xfId="10273"/>
    <cellStyle name="Normal 20" xfId="715"/>
    <cellStyle name="Normal 20 2" xfId="716"/>
    <cellStyle name="Normal 20 2 2" xfId="1736"/>
    <cellStyle name="Normal 20 2 3" xfId="4502"/>
    <cellStyle name="Normal 20 2 4" xfId="4395"/>
    <cellStyle name="Normal 20 3" xfId="1735"/>
    <cellStyle name="Normal 20 3 2" xfId="1737"/>
    <cellStyle name="Normal 20 3 3" xfId="4503"/>
    <cellStyle name="Normal 20 3 4" xfId="5021"/>
    <cellStyle name="Normal 20 4" xfId="1738"/>
    <cellStyle name="Normal 20 4 2" xfId="2407"/>
    <cellStyle name="Normal 20 5" xfId="1739"/>
    <cellStyle name="Normal 20 5 2" xfId="2408"/>
    <cellStyle name="Normal 20 6" xfId="2409"/>
    <cellStyle name="Normal 20 7" xfId="3879"/>
    <cellStyle name="Normal 20 8" xfId="4501"/>
    <cellStyle name="Normal 20 9" xfId="4396"/>
    <cellStyle name="Normal 20_4.1" xfId="717"/>
    <cellStyle name="Normal 21" xfId="718"/>
    <cellStyle name="Normal 21 10" xfId="3227"/>
    <cellStyle name="Normal 21 10 2" xfId="5348"/>
    <cellStyle name="Normal 21 10 3" xfId="5907"/>
    <cellStyle name="Normal 21 11" xfId="3185"/>
    <cellStyle name="Normal 21 11 2" xfId="5320"/>
    <cellStyle name="Normal 21 11 3" xfId="5882"/>
    <cellStyle name="Normal 21 12" xfId="3159"/>
    <cellStyle name="Normal 21 12 2" xfId="5302"/>
    <cellStyle name="Normal 21 12 3" xfId="5865"/>
    <cellStyle name="Normal 21 13" xfId="3289"/>
    <cellStyle name="Normal 21 13 2" xfId="5398"/>
    <cellStyle name="Normal 21 13 3" xfId="5952"/>
    <cellStyle name="Normal 21 14" xfId="3180"/>
    <cellStyle name="Normal 21 14 2" xfId="5315"/>
    <cellStyle name="Normal 21 14 3" xfId="5877"/>
    <cellStyle name="Normal 21 15" xfId="3437"/>
    <cellStyle name="Normal 21 15 2" xfId="5526"/>
    <cellStyle name="Normal 21 15 3" xfId="6074"/>
    <cellStyle name="Normal 21 16" xfId="3880"/>
    <cellStyle name="Normal 21 17" xfId="4505"/>
    <cellStyle name="Normal 21 18" xfId="4977"/>
    <cellStyle name="Normal 21 2" xfId="719"/>
    <cellStyle name="Normal 21 2 2" xfId="1741"/>
    <cellStyle name="Normal 21 2 3" xfId="4506"/>
    <cellStyle name="Normal 21 2 4" xfId="4912"/>
    <cellStyle name="Normal 21 3" xfId="1740"/>
    <cellStyle name="Normal 21 3 2" xfId="1742"/>
    <cellStyle name="Normal 21 3 3" xfId="4507"/>
    <cellStyle name="Normal 21 3 4" xfId="4911"/>
    <cellStyle name="Normal 21 4" xfId="1743"/>
    <cellStyle name="Normal 21 4 2" xfId="2410"/>
    <cellStyle name="Normal 21 5" xfId="1744"/>
    <cellStyle name="Normal 21 5 2" xfId="2411"/>
    <cellStyle name="Normal 21 6" xfId="2955"/>
    <cellStyle name="Normal 21 6 2" xfId="5126"/>
    <cellStyle name="Normal 21 6 3" xfId="5699"/>
    <cellStyle name="Normal 21 7" xfId="2933"/>
    <cellStyle name="Normal 21 7 2" xfId="5108"/>
    <cellStyle name="Normal 21 7 3" xfId="5682"/>
    <cellStyle name="Normal 21 8" xfId="3006"/>
    <cellStyle name="Normal 21 8 2" xfId="5171"/>
    <cellStyle name="Normal 21 8 3" xfId="5741"/>
    <cellStyle name="Normal 21 9" xfId="3065"/>
    <cellStyle name="Normal 21 9 2" xfId="5214"/>
    <cellStyle name="Normal 21 9 3" xfId="5780"/>
    <cellStyle name="Normal 21_4.1" xfId="720"/>
    <cellStyle name="Normal 22" xfId="833"/>
    <cellStyle name="Normal 22 2" xfId="1745"/>
    <cellStyle name="Normal 22 2 2" xfId="1746"/>
    <cellStyle name="Normal 22 2 3" xfId="4510"/>
    <cellStyle name="Normal 22 2 4" xfId="4909"/>
    <cellStyle name="Normal 22 3" xfId="1747"/>
    <cellStyle name="Normal 22 3 2" xfId="2412"/>
    <cellStyle name="Normal 22 4" xfId="3923"/>
    <cellStyle name="Normal 22 5" xfId="4509"/>
    <cellStyle name="Normal 22 6" xfId="4702"/>
    <cellStyle name="Normal 23" xfId="839"/>
    <cellStyle name="Normal 23 10" xfId="4511"/>
    <cellStyle name="Normal 23 11" xfId="4908"/>
    <cellStyle name="Normal 23 2" xfId="1748"/>
    <cellStyle name="Normal 23 2 2" xfId="2413"/>
    <cellStyle name="Normal 23 3" xfId="1749"/>
    <cellStyle name="Normal 23 3 2" xfId="2414"/>
    <cellStyle name="Normal 23 4" xfId="1750"/>
    <cellStyle name="Normal 23 4 2" xfId="2415"/>
    <cellStyle name="Normal 23 5" xfId="1751"/>
    <cellStyle name="Normal 23 5 2" xfId="2416"/>
    <cellStyle name="Normal 23 6" xfId="1752"/>
    <cellStyle name="Normal 23 6 2" xfId="2417"/>
    <cellStyle name="Normal 23 7" xfId="1753"/>
    <cellStyle name="Normal 23 7 2" xfId="2418"/>
    <cellStyle name="Normal 23 8" xfId="1754"/>
    <cellStyle name="Normal 23 8 2" xfId="2419"/>
    <cellStyle name="Normal 23 9" xfId="2420"/>
    <cellStyle name="Normal 24" xfId="965"/>
    <cellStyle name="Normal 24 2" xfId="1755"/>
    <cellStyle name="Normal 24 2 2" xfId="1756"/>
    <cellStyle name="Normal 24 2 3" xfId="4516"/>
    <cellStyle name="Normal 24 2 4" xfId="4698"/>
    <cellStyle name="Normal 24 3" xfId="1757"/>
    <cellStyle name="Normal 24 3 2" xfId="2421"/>
    <cellStyle name="Normal 24 4" xfId="4515"/>
    <cellStyle name="Normal 24 5" xfId="4699"/>
    <cellStyle name="Normal 25" xfId="1758"/>
    <cellStyle name="Normal 25 2" xfId="1759"/>
    <cellStyle name="Normal 25 2 2" xfId="2422"/>
    <cellStyle name="Normal 25 3" xfId="1760"/>
    <cellStyle name="Normal 25 3 2" xfId="2423"/>
    <cellStyle name="Normal 25 4" xfId="1761"/>
    <cellStyle name="Normal 25 4 2" xfId="2424"/>
    <cellStyle name="Normal 25 5" xfId="1762"/>
    <cellStyle name="Normal 25 5 2" xfId="2425"/>
    <cellStyle name="Normal 25 6" xfId="2426"/>
    <cellStyle name="Normal 26" xfId="1763"/>
    <cellStyle name="Normal 26 2" xfId="1764"/>
    <cellStyle name="Normal 26 2 2" xfId="2427"/>
    <cellStyle name="Normal 26 3" xfId="1765"/>
    <cellStyle name="Normal 26 3 2" xfId="2428"/>
    <cellStyle name="Normal 26 4" xfId="1766"/>
    <cellStyle name="Normal 26 4 2" xfId="2429"/>
    <cellStyle name="Normal 26 5" xfId="1767"/>
    <cellStyle name="Normal 26 5 2" xfId="2430"/>
    <cellStyle name="Normal 26 6" xfId="2431"/>
    <cellStyle name="Normal 27" xfId="1768"/>
    <cellStyle name="Normal 27 2" xfId="1769"/>
    <cellStyle name="Normal 27 2 2" xfId="2432"/>
    <cellStyle name="Normal 27 3" xfId="1770"/>
    <cellStyle name="Normal 27 3 2" xfId="2433"/>
    <cellStyle name="Normal 27 4" xfId="1771"/>
    <cellStyle name="Normal 27 4 2" xfId="2434"/>
    <cellStyle name="Normal 27 5" xfId="1772"/>
    <cellStyle name="Normal 27 5 2" xfId="2435"/>
    <cellStyle name="Normal 27 6" xfId="2436"/>
    <cellStyle name="Normal 28" xfId="1773"/>
    <cellStyle name="Normal 28 2" xfId="1774"/>
    <cellStyle name="Normal 28 2 2" xfId="2437"/>
    <cellStyle name="Normal 28 3" xfId="1775"/>
    <cellStyle name="Normal 28 3 2" xfId="2438"/>
    <cellStyle name="Normal 29" xfId="1776"/>
    <cellStyle name="Normal 29 2" xfId="1777"/>
    <cellStyle name="Normal 29 2 2" xfId="2439"/>
    <cellStyle name="Normal 29 3" xfId="1778"/>
    <cellStyle name="Normal 29 3 2" xfId="2440"/>
    <cellStyle name="Normal 29 4" xfId="2441"/>
    <cellStyle name="Normal 3" xfId="721"/>
    <cellStyle name="Normal 3 10" xfId="2652"/>
    <cellStyle name="Normal 3 11" xfId="2653"/>
    <cellStyle name="Normal 3 12" xfId="2654"/>
    <cellStyle name="Normal 3 13" xfId="2778"/>
    <cellStyle name="Normal 3 14" xfId="2606"/>
    <cellStyle name="Normal 3 15" xfId="2809"/>
    <cellStyle name="Normal 3 16" xfId="2847"/>
    <cellStyle name="Normal 3 17" xfId="4528"/>
    <cellStyle name="Normal 3 18" xfId="4695"/>
    <cellStyle name="Normal 3 19" xfId="10274"/>
    <cellStyle name="Normal 3 2" xfId="722"/>
    <cellStyle name="Normal 3 2 10" xfId="10275"/>
    <cellStyle name="Normal 3 2 11" xfId="10276"/>
    <cellStyle name="Normal 3 2 12" xfId="10277"/>
    <cellStyle name="Normal 3 2 13" xfId="10278"/>
    <cellStyle name="Normal 3 2 14" xfId="10279"/>
    <cellStyle name="Normal 3 2 15" xfId="10280"/>
    <cellStyle name="Normal 3 2 16" xfId="10281"/>
    <cellStyle name="Normal 3 2 17" xfId="10282"/>
    <cellStyle name="Normal 3 2 18" xfId="10283"/>
    <cellStyle name="Normal 3 2 19" xfId="10284"/>
    <cellStyle name="Normal 3 2 2" xfId="1780"/>
    <cellStyle name="Normal 3 2 20" xfId="10285"/>
    <cellStyle name="Normal 3 2 21" xfId="10286"/>
    <cellStyle name="Normal 3 2 22" xfId="10287"/>
    <cellStyle name="Normal 3 2 23" xfId="10288"/>
    <cellStyle name="Normal 3 2 24" xfId="10289"/>
    <cellStyle name="Normal 3 2 25" xfId="10290"/>
    <cellStyle name="Normal 3 2 26" xfId="10291"/>
    <cellStyle name="Normal 3 2 27" xfId="10292"/>
    <cellStyle name="Normal 3 2 28" xfId="10293"/>
    <cellStyle name="Normal 3 2 29" xfId="10294"/>
    <cellStyle name="Normal 3 2 3" xfId="2655"/>
    <cellStyle name="Normal 3 2 3 2" xfId="4921"/>
    <cellStyle name="Normal 3 2 3 3" xfId="5564"/>
    <cellStyle name="Normal 3 2 30" xfId="10295"/>
    <cellStyle name="Normal 3 2 31" xfId="10296"/>
    <cellStyle name="Normal 3 2 32" xfId="10297"/>
    <cellStyle name="Normal 3 2 33" xfId="10298"/>
    <cellStyle name="Normal 3 2 34" xfId="10299"/>
    <cellStyle name="Normal 3 2 35" xfId="10300"/>
    <cellStyle name="Normal 3 2 36" xfId="10301"/>
    <cellStyle name="Normal 3 2 37" xfId="10302"/>
    <cellStyle name="Normal 3 2 38" xfId="10303"/>
    <cellStyle name="Normal 3 2 39" xfId="10304"/>
    <cellStyle name="Normal 3 2 4" xfId="2780"/>
    <cellStyle name="Normal 3 2 4 2" xfId="4984"/>
    <cellStyle name="Normal 3 2 4 3" xfId="5580"/>
    <cellStyle name="Normal 3 2 40" xfId="10305"/>
    <cellStyle name="Normal 3 2 41" xfId="10306"/>
    <cellStyle name="Normal 3 2 42" xfId="10307"/>
    <cellStyle name="Normal 3 2 43" xfId="10308"/>
    <cellStyle name="Normal 3 2 44" xfId="10309"/>
    <cellStyle name="Normal 3 2 45" xfId="10310"/>
    <cellStyle name="Normal 3 2 46" xfId="10311"/>
    <cellStyle name="Normal 3 2 47" xfId="10312"/>
    <cellStyle name="Normal 3 2 48" xfId="10313"/>
    <cellStyle name="Normal 3 2 49" xfId="10314"/>
    <cellStyle name="Normal 3 2 5" xfId="2634"/>
    <cellStyle name="Normal 3 2 5 2" xfId="4906"/>
    <cellStyle name="Normal 3 2 5 3" xfId="5559"/>
    <cellStyle name="Normal 3 2 50" xfId="10315"/>
    <cellStyle name="Normal 3 2 51" xfId="10316"/>
    <cellStyle name="Normal 3 2 52" xfId="10317"/>
    <cellStyle name="Normal 3 2 53" xfId="10318"/>
    <cellStyle name="Normal 3 2 54" xfId="10319"/>
    <cellStyle name="Normal 3 2 55" xfId="10320"/>
    <cellStyle name="Normal 3 2 56" xfId="10321"/>
    <cellStyle name="Normal 3 2 57" xfId="10322"/>
    <cellStyle name="Normal 3 2 58" xfId="10323"/>
    <cellStyle name="Normal 3 2 59" xfId="10324"/>
    <cellStyle name="Normal 3 2 6" xfId="2811"/>
    <cellStyle name="Normal 3 2 6 2" xfId="5004"/>
    <cellStyle name="Normal 3 2 6 3" xfId="5588"/>
    <cellStyle name="Normal 3 2 60" xfId="10325"/>
    <cellStyle name="Normal 3 2 61" xfId="10326"/>
    <cellStyle name="Normal 3 2 62" xfId="10327"/>
    <cellStyle name="Normal 3 2 63" xfId="10328"/>
    <cellStyle name="Normal 3 2 64" xfId="10329"/>
    <cellStyle name="Normal 3 2 65" xfId="10330"/>
    <cellStyle name="Normal 3 2 66" xfId="10331"/>
    <cellStyle name="Normal 3 2 67" xfId="10332"/>
    <cellStyle name="Normal 3 2 68" xfId="10333"/>
    <cellStyle name="Normal 3 2 69" xfId="10334"/>
    <cellStyle name="Normal 3 2 7" xfId="2848"/>
    <cellStyle name="Normal 3 2 7 2" xfId="5027"/>
    <cellStyle name="Normal 3 2 7 3" xfId="5600"/>
    <cellStyle name="Normal 3 2 70" xfId="10335"/>
    <cellStyle name="Normal 3 2 71" xfId="10336"/>
    <cellStyle name="Normal 3 2 8" xfId="4529"/>
    <cellStyle name="Normal 3 2 9" xfId="4665"/>
    <cellStyle name="Normal 3 20" xfId="10337"/>
    <cellStyle name="Normal 3 21" xfId="10338"/>
    <cellStyle name="Normal 3 22" xfId="10339"/>
    <cellStyle name="Normal 3 23" xfId="10340"/>
    <cellStyle name="Normal 3 24" xfId="10341"/>
    <cellStyle name="Normal 3 25" xfId="10342"/>
    <cellStyle name="Normal 3 26" xfId="10343"/>
    <cellStyle name="Normal 3 27" xfId="10344"/>
    <cellStyle name="Normal 3 28" xfId="10345"/>
    <cellStyle name="Normal 3 29" xfId="10346"/>
    <cellStyle name="Normal 3 3" xfId="723"/>
    <cellStyle name="Normal 3 3 10" xfId="10347"/>
    <cellStyle name="Normal 3 3 11" xfId="10348"/>
    <cellStyle name="Normal 3 3 12" xfId="10349"/>
    <cellStyle name="Normal 3 3 13" xfId="10350"/>
    <cellStyle name="Normal 3 3 14" xfId="10351"/>
    <cellStyle name="Normal 3 3 15" xfId="10352"/>
    <cellStyle name="Normal 3 3 16" xfId="10353"/>
    <cellStyle name="Normal 3 3 17" xfId="10354"/>
    <cellStyle name="Normal 3 3 18" xfId="10355"/>
    <cellStyle name="Normal 3 3 19" xfId="10356"/>
    <cellStyle name="Normal 3 3 2" xfId="2656"/>
    <cellStyle name="Normal 3 3 20" xfId="10357"/>
    <cellStyle name="Normal 3 3 21" xfId="10358"/>
    <cellStyle name="Normal 3 3 22" xfId="10359"/>
    <cellStyle name="Normal 3 3 23" xfId="10360"/>
    <cellStyle name="Normal 3 3 24" xfId="10361"/>
    <cellStyle name="Normal 3 3 25" xfId="10362"/>
    <cellStyle name="Normal 3 3 26" xfId="10363"/>
    <cellStyle name="Normal 3 3 27" xfId="10364"/>
    <cellStyle name="Normal 3 3 28" xfId="10365"/>
    <cellStyle name="Normal 3 3 29" xfId="10366"/>
    <cellStyle name="Normal 3 3 3" xfId="2781"/>
    <cellStyle name="Normal 3 3 30" xfId="10367"/>
    <cellStyle name="Normal 3 3 31" xfId="10368"/>
    <cellStyle name="Normal 3 3 32" xfId="10369"/>
    <cellStyle name="Normal 3 3 33" xfId="10370"/>
    <cellStyle name="Normal 3 3 34" xfId="10371"/>
    <cellStyle name="Normal 3 3 35" xfId="10372"/>
    <cellStyle name="Normal 3 3 36" xfId="10373"/>
    <cellStyle name="Normal 3 3 37" xfId="10374"/>
    <cellStyle name="Normal 3 3 38" xfId="10375"/>
    <cellStyle name="Normal 3 3 39" xfId="10376"/>
    <cellStyle name="Normal 3 3 4" xfId="2635"/>
    <cellStyle name="Normal 3 3 40" xfId="10377"/>
    <cellStyle name="Normal 3 3 41" xfId="10378"/>
    <cellStyle name="Normal 3 3 42" xfId="10379"/>
    <cellStyle name="Normal 3 3 43" xfId="10380"/>
    <cellStyle name="Normal 3 3 44" xfId="10381"/>
    <cellStyle name="Normal 3 3 45" xfId="10382"/>
    <cellStyle name="Normal 3 3 46" xfId="10383"/>
    <cellStyle name="Normal 3 3 47" xfId="10384"/>
    <cellStyle name="Normal 3 3 48" xfId="10385"/>
    <cellStyle name="Normal 3 3 49" xfId="10386"/>
    <cellStyle name="Normal 3 3 5" xfId="2812"/>
    <cellStyle name="Normal 3 3 50" xfId="10387"/>
    <cellStyle name="Normal 3 3 51" xfId="10388"/>
    <cellStyle name="Normal 3 3 52" xfId="10389"/>
    <cellStyle name="Normal 3 3 53" xfId="10390"/>
    <cellStyle name="Normal 3 3 54" xfId="10391"/>
    <cellStyle name="Normal 3 3 55" xfId="10392"/>
    <cellStyle name="Normal 3 3 56" xfId="10393"/>
    <cellStyle name="Normal 3 3 57" xfId="10394"/>
    <cellStyle name="Normal 3 3 58" xfId="10395"/>
    <cellStyle name="Normal 3 3 59" xfId="10396"/>
    <cellStyle name="Normal 3 3 6" xfId="2849"/>
    <cellStyle name="Normal 3 3 60" xfId="10397"/>
    <cellStyle name="Normal 3 3 61" xfId="10398"/>
    <cellStyle name="Normal 3 3 62" xfId="10399"/>
    <cellStyle name="Normal 3 3 63" xfId="10400"/>
    <cellStyle name="Normal 3 3 64" xfId="10401"/>
    <cellStyle name="Normal 3 3 65" xfId="10402"/>
    <cellStyle name="Normal 3 3 66" xfId="10403"/>
    <cellStyle name="Normal 3 3 67" xfId="10404"/>
    <cellStyle name="Normal 3 3 68" xfId="10405"/>
    <cellStyle name="Normal 3 3 7" xfId="10406"/>
    <cellStyle name="Normal 3 3 8" xfId="10407"/>
    <cellStyle name="Normal 3 3 9" xfId="10408"/>
    <cellStyle name="Normal 3 30" xfId="10409"/>
    <cellStyle name="Normal 3 31" xfId="10410"/>
    <cellStyle name="Normal 3 32" xfId="10411"/>
    <cellStyle name="Normal 3 33" xfId="10412"/>
    <cellStyle name="Normal 3 34" xfId="10413"/>
    <cellStyle name="Normal 3 35" xfId="10414"/>
    <cellStyle name="Normal 3 36" xfId="10415"/>
    <cellStyle name="Normal 3 37" xfId="10416"/>
    <cellStyle name="Normal 3 38" xfId="10417"/>
    <cellStyle name="Normal 3 39" xfId="10418"/>
    <cellStyle name="Normal 3 4" xfId="724"/>
    <cellStyle name="Normal 3 4 10" xfId="10419"/>
    <cellStyle name="Normal 3 4 11" xfId="10420"/>
    <cellStyle name="Normal 3 4 12" xfId="10421"/>
    <cellStyle name="Normal 3 4 13" xfId="10422"/>
    <cellStyle name="Normal 3 4 14" xfId="10423"/>
    <cellStyle name="Normal 3 4 15" xfId="10424"/>
    <cellStyle name="Normal 3 4 16" xfId="10425"/>
    <cellStyle name="Normal 3 4 17" xfId="10426"/>
    <cellStyle name="Normal 3 4 18" xfId="10427"/>
    <cellStyle name="Normal 3 4 19" xfId="10428"/>
    <cellStyle name="Normal 3 4 2" xfId="1781"/>
    <cellStyle name="Normal 3 4 20" xfId="10429"/>
    <cellStyle name="Normal 3 4 21" xfId="10430"/>
    <cellStyle name="Normal 3 4 22" xfId="10431"/>
    <cellStyle name="Normal 3 4 23" xfId="10432"/>
    <cellStyle name="Normal 3 4 24" xfId="10433"/>
    <cellStyle name="Normal 3 4 25" xfId="10434"/>
    <cellStyle name="Normal 3 4 26" xfId="10435"/>
    <cellStyle name="Normal 3 4 27" xfId="10436"/>
    <cellStyle name="Normal 3 4 28" xfId="10437"/>
    <cellStyle name="Normal 3 4 29" xfId="10438"/>
    <cellStyle name="Normal 3 4 3" xfId="4531"/>
    <cellStyle name="Normal 3 4 30" xfId="10439"/>
    <cellStyle name="Normal 3 4 31" xfId="10440"/>
    <cellStyle name="Normal 3 4 32" xfId="10441"/>
    <cellStyle name="Normal 3 4 33" xfId="10442"/>
    <cellStyle name="Normal 3 4 34" xfId="10443"/>
    <cellStyle name="Normal 3 4 35" xfId="10444"/>
    <cellStyle name="Normal 3 4 36" xfId="10445"/>
    <cellStyle name="Normal 3 4 37" xfId="10446"/>
    <cellStyle name="Normal 3 4 38" xfId="10447"/>
    <cellStyle name="Normal 3 4 39" xfId="10448"/>
    <cellStyle name="Normal 3 4 4" xfId="4356"/>
    <cellStyle name="Normal 3 4 40" xfId="10449"/>
    <cellStyle name="Normal 3 4 41" xfId="10450"/>
    <cellStyle name="Normal 3 4 42" xfId="10451"/>
    <cellStyle name="Normal 3 4 43" xfId="10452"/>
    <cellStyle name="Normal 3 4 44" xfId="10453"/>
    <cellStyle name="Normal 3 4 45" xfId="10454"/>
    <cellStyle name="Normal 3 4 46" xfId="10455"/>
    <cellStyle name="Normal 3 4 47" xfId="10456"/>
    <cellStyle name="Normal 3 4 48" xfId="10457"/>
    <cellStyle name="Normal 3 4 49" xfId="10458"/>
    <cellStyle name="Normal 3 4 5" xfId="10459"/>
    <cellStyle name="Normal 3 4 50" xfId="10460"/>
    <cellStyle name="Normal 3 4 51" xfId="10461"/>
    <cellStyle name="Normal 3 4 52" xfId="10462"/>
    <cellStyle name="Normal 3 4 53" xfId="10463"/>
    <cellStyle name="Normal 3 4 54" xfId="10464"/>
    <cellStyle name="Normal 3 4 55" xfId="10465"/>
    <cellStyle name="Normal 3 4 56" xfId="10466"/>
    <cellStyle name="Normal 3 4 57" xfId="10467"/>
    <cellStyle name="Normal 3 4 58" xfId="10468"/>
    <cellStyle name="Normal 3 4 59" xfId="10469"/>
    <cellStyle name="Normal 3 4 6" xfId="10470"/>
    <cellStyle name="Normal 3 4 60" xfId="10471"/>
    <cellStyle name="Normal 3 4 61" xfId="10472"/>
    <cellStyle name="Normal 3 4 62" xfId="10473"/>
    <cellStyle name="Normal 3 4 63" xfId="10474"/>
    <cellStyle name="Normal 3 4 64" xfId="10475"/>
    <cellStyle name="Normal 3 4 65" xfId="10476"/>
    <cellStyle name="Normal 3 4 66" xfId="10477"/>
    <cellStyle name="Normal 3 4 7" xfId="10478"/>
    <cellStyle name="Normal 3 4 8" xfId="10479"/>
    <cellStyle name="Normal 3 4 9" xfId="10480"/>
    <cellStyle name="Normal 3 40" xfId="10481"/>
    <cellStyle name="Normal 3 41" xfId="10482"/>
    <cellStyle name="Normal 3 42" xfId="10483"/>
    <cellStyle name="Normal 3 43" xfId="10484"/>
    <cellStyle name="Normal 3 44" xfId="10485"/>
    <cellStyle name="Normal 3 45" xfId="10486"/>
    <cellStyle name="Normal 3 46" xfId="10487"/>
    <cellStyle name="Normal 3 47" xfId="10488"/>
    <cellStyle name="Normal 3 48" xfId="10489"/>
    <cellStyle name="Normal 3 49" xfId="10490"/>
    <cellStyle name="Normal 3 5" xfId="1779"/>
    <cellStyle name="Normal 3 5 10" xfId="10491"/>
    <cellStyle name="Normal 3 5 11" xfId="10492"/>
    <cellStyle name="Normal 3 5 12" xfId="10493"/>
    <cellStyle name="Normal 3 5 13" xfId="10494"/>
    <cellStyle name="Normal 3 5 14" xfId="10495"/>
    <cellStyle name="Normal 3 5 15" xfId="10496"/>
    <cellStyle name="Normal 3 5 16" xfId="10497"/>
    <cellStyle name="Normal 3 5 17" xfId="10498"/>
    <cellStyle name="Normal 3 5 18" xfId="10499"/>
    <cellStyle name="Normal 3 5 19" xfId="10500"/>
    <cellStyle name="Normal 3 5 2" xfId="2442"/>
    <cellStyle name="Normal 3 5 2 2" xfId="2658"/>
    <cellStyle name="Normal 3 5 2 2 2" xfId="2659"/>
    <cellStyle name="Normal 3 5 2 2 3" xfId="4925"/>
    <cellStyle name="Normal 3 5 2 2 4" xfId="5566"/>
    <cellStyle name="Normal 3 5 2 3" xfId="2783"/>
    <cellStyle name="Normal 3 5 2 4" xfId="2510"/>
    <cellStyle name="Normal 3 5 2 5" xfId="2815"/>
    <cellStyle name="Normal 3 5 2 6" xfId="2852"/>
    <cellStyle name="Normal 3 5 2 7" xfId="4924"/>
    <cellStyle name="Normal 3 5 2 8" xfId="5565"/>
    <cellStyle name="Normal 3 5 20" xfId="10501"/>
    <cellStyle name="Normal 3 5 21" xfId="10502"/>
    <cellStyle name="Normal 3 5 22" xfId="10503"/>
    <cellStyle name="Normal 3 5 23" xfId="10504"/>
    <cellStyle name="Normal 3 5 24" xfId="10505"/>
    <cellStyle name="Normal 3 5 25" xfId="10506"/>
    <cellStyle name="Normal 3 5 26" xfId="10507"/>
    <cellStyle name="Normal 3 5 27" xfId="10508"/>
    <cellStyle name="Normal 3 5 28" xfId="10509"/>
    <cellStyle name="Normal 3 5 29" xfId="10510"/>
    <cellStyle name="Normal 3 5 3" xfId="2782"/>
    <cellStyle name="Normal 3 5 30" xfId="10511"/>
    <cellStyle name="Normal 3 5 31" xfId="10512"/>
    <cellStyle name="Normal 3 5 32" xfId="10513"/>
    <cellStyle name="Normal 3 5 33" xfId="10514"/>
    <cellStyle name="Normal 3 5 34" xfId="10515"/>
    <cellStyle name="Normal 3 5 35" xfId="10516"/>
    <cellStyle name="Normal 3 5 36" xfId="10517"/>
    <cellStyle name="Normal 3 5 37" xfId="10518"/>
    <cellStyle name="Normal 3 5 38" xfId="10519"/>
    <cellStyle name="Normal 3 5 39" xfId="10520"/>
    <cellStyle name="Normal 3 5 4" xfId="2640"/>
    <cellStyle name="Normal 3 5 40" xfId="10521"/>
    <cellStyle name="Normal 3 5 41" xfId="10522"/>
    <cellStyle name="Normal 3 5 42" xfId="10523"/>
    <cellStyle name="Normal 3 5 43" xfId="10524"/>
    <cellStyle name="Normal 3 5 44" xfId="10525"/>
    <cellStyle name="Normal 3 5 45" xfId="10526"/>
    <cellStyle name="Normal 3 5 46" xfId="10527"/>
    <cellStyle name="Normal 3 5 47" xfId="10528"/>
    <cellStyle name="Normal 3 5 48" xfId="10529"/>
    <cellStyle name="Normal 3 5 49" xfId="10530"/>
    <cellStyle name="Normal 3 5 5" xfId="2814"/>
    <cellStyle name="Normal 3 5 50" xfId="10531"/>
    <cellStyle name="Normal 3 5 51" xfId="10532"/>
    <cellStyle name="Normal 3 5 52" xfId="10533"/>
    <cellStyle name="Normal 3 5 53" xfId="10534"/>
    <cellStyle name="Normal 3 5 54" xfId="10535"/>
    <cellStyle name="Normal 3 5 55" xfId="10536"/>
    <cellStyle name="Normal 3 5 56" xfId="10537"/>
    <cellStyle name="Normal 3 5 57" xfId="10538"/>
    <cellStyle name="Normal 3 5 58" xfId="10539"/>
    <cellStyle name="Normal 3 5 59" xfId="10540"/>
    <cellStyle name="Normal 3 5 6" xfId="2851"/>
    <cellStyle name="Normal 3 5 60" xfId="10541"/>
    <cellStyle name="Normal 3 5 61" xfId="10542"/>
    <cellStyle name="Normal 3 5 62" xfId="10543"/>
    <cellStyle name="Normal 3 5 63" xfId="10544"/>
    <cellStyle name="Normal 3 5 64" xfId="10545"/>
    <cellStyle name="Normal 3 5 65" xfId="10546"/>
    <cellStyle name="Normal 3 5 66" xfId="10547"/>
    <cellStyle name="Normal 3 5 67" xfId="10548"/>
    <cellStyle name="Normal 3 5 68" xfId="10549"/>
    <cellStyle name="Normal 3 5 69" xfId="10550"/>
    <cellStyle name="Normal 3 5 7" xfId="4812"/>
    <cellStyle name="Normal 3 5 70" xfId="10551"/>
    <cellStyle name="Normal 3 5 8" xfId="5536"/>
    <cellStyle name="Normal 3 5 9" xfId="10552"/>
    <cellStyle name="Normal 3 50" xfId="10553"/>
    <cellStyle name="Normal 3 51" xfId="10554"/>
    <cellStyle name="Normal 3 52" xfId="10555"/>
    <cellStyle name="Normal 3 53" xfId="10556"/>
    <cellStyle name="Normal 3 54" xfId="10557"/>
    <cellStyle name="Normal 3 55" xfId="10558"/>
    <cellStyle name="Normal 3 56" xfId="10559"/>
    <cellStyle name="Normal 3 57" xfId="10560"/>
    <cellStyle name="Normal 3 58" xfId="10561"/>
    <cellStyle name="Normal 3 59" xfId="10562"/>
    <cellStyle name="Normal 3 6" xfId="2443"/>
    <cellStyle name="Normal 3 60" xfId="10563"/>
    <cellStyle name="Normal 3 61" xfId="10564"/>
    <cellStyle name="Normal 3 62" xfId="10565"/>
    <cellStyle name="Normal 3 63" xfId="10566"/>
    <cellStyle name="Normal 3 64" xfId="10567"/>
    <cellStyle name="Normal 3 65" xfId="10568"/>
    <cellStyle name="Normal 3 66" xfId="10569"/>
    <cellStyle name="Normal 3 67" xfId="10570"/>
    <cellStyle name="Normal 3 68" xfId="10571"/>
    <cellStyle name="Normal 3 69" xfId="10572"/>
    <cellStyle name="Normal 3 7" xfId="2498"/>
    <cellStyle name="Normal 3 7 2" xfId="2661"/>
    <cellStyle name="Normal 3 7 3" xfId="2784"/>
    <cellStyle name="Normal 3 7 4" xfId="2657"/>
    <cellStyle name="Normal 3 7 5" xfId="2816"/>
    <cellStyle name="Normal 3 7 6" xfId="2853"/>
    <cellStyle name="Normal 3 70" xfId="10573"/>
    <cellStyle name="Normal 3 71" xfId="10574"/>
    <cellStyle name="Normal 3 72" xfId="10575"/>
    <cellStyle name="Normal 3 73" xfId="10576"/>
    <cellStyle name="Normal 3 74" xfId="10577"/>
    <cellStyle name="Normal 3 75" xfId="10578"/>
    <cellStyle name="Normal 3 76" xfId="10579"/>
    <cellStyle name="Normal 3 77" xfId="10580"/>
    <cellStyle name="Normal 3 78" xfId="10581"/>
    <cellStyle name="Normal 3 79" xfId="10582"/>
    <cellStyle name="Normal 3 8" xfId="2651"/>
    <cellStyle name="Normal 3 8 2" xfId="2662"/>
    <cellStyle name="Normal 3 8 3" xfId="2785"/>
    <cellStyle name="Normal 3 8 4" xfId="2660"/>
    <cellStyle name="Normal 3 8 5" xfId="2817"/>
    <cellStyle name="Normal 3 8 6" xfId="2854"/>
    <cellStyle name="Normal 3 80" xfId="10583"/>
    <cellStyle name="Normal 3 81" xfId="10584"/>
    <cellStyle name="Normal 3 82" xfId="10585"/>
    <cellStyle name="Normal 3 9" xfId="2663"/>
    <cellStyle name="Normal 3_3.10-070 Número de vuelos charter internacionales por aeropuerto, según mes, 2007-2008" xfId="725"/>
    <cellStyle name="Normal 30" xfId="1782"/>
    <cellStyle name="Normal 30 2" xfId="1783"/>
    <cellStyle name="Normal 30 2 2" xfId="2444"/>
    <cellStyle name="Normal 30 3" xfId="1784"/>
    <cellStyle name="Normal 30 3 2" xfId="2445"/>
    <cellStyle name="Normal 30 4" xfId="1785"/>
    <cellStyle name="Normal 30 4 2" xfId="2446"/>
    <cellStyle name="Normal 31" xfId="1786"/>
    <cellStyle name="Normal 31 2" xfId="2447"/>
    <cellStyle name="Normal 32" xfId="1787"/>
    <cellStyle name="Normal 32 2" xfId="2448"/>
    <cellStyle name="Normal 33" xfId="1788"/>
    <cellStyle name="Normal 33 2" xfId="1789"/>
    <cellStyle name="Normal 33 3" xfId="1790"/>
    <cellStyle name="Normal 33 4" xfId="1791"/>
    <cellStyle name="Normal 33 5" xfId="2449"/>
    <cellStyle name="Normal 34" xfId="1792"/>
    <cellStyle name="Normal 35" xfId="1793"/>
    <cellStyle name="Normal 36" xfId="1794"/>
    <cellStyle name="Normal 37" xfId="1795"/>
    <cellStyle name="Normal 37 10" xfId="3112"/>
    <cellStyle name="Normal 37 10 2" xfId="5259"/>
    <cellStyle name="Normal 37 10 3" xfId="5823"/>
    <cellStyle name="Normal 37 11" xfId="3438"/>
    <cellStyle name="Normal 37 11 2" xfId="5527"/>
    <cellStyle name="Normal 37 11 3" xfId="6075"/>
    <cellStyle name="Normal 37 12" xfId="4546"/>
    <cellStyle name="Normal 37 13" xfId="4694"/>
    <cellStyle name="Normal 37 2" xfId="2964"/>
    <cellStyle name="Normal 37 2 2" xfId="5135"/>
    <cellStyle name="Normal 37 2 3" xfId="5708"/>
    <cellStyle name="Normal 37 3" xfId="2928"/>
    <cellStyle name="Normal 37 3 2" xfId="5103"/>
    <cellStyle name="Normal 37 3 3" xfId="5677"/>
    <cellStyle name="Normal 37 4" xfId="2946"/>
    <cellStyle name="Normal 37 4 2" xfId="5118"/>
    <cellStyle name="Normal 37 4 3" xfId="5691"/>
    <cellStyle name="Normal 37 5" xfId="2738"/>
    <cellStyle name="Normal 37 5 2" xfId="4960"/>
    <cellStyle name="Normal 37 5 3" xfId="5574"/>
    <cellStyle name="Normal 37 6" xfId="3241"/>
    <cellStyle name="Normal 37 6 2" xfId="5360"/>
    <cellStyle name="Normal 37 6 3" xfId="5919"/>
    <cellStyle name="Normal 37 7" xfId="3181"/>
    <cellStyle name="Normal 37 7 2" xfId="5316"/>
    <cellStyle name="Normal 37 7 3" xfId="5878"/>
    <cellStyle name="Normal 37 8" xfId="3212"/>
    <cellStyle name="Normal 37 8 2" xfId="5336"/>
    <cellStyle name="Normal 37 8 3" xfId="5896"/>
    <cellStyle name="Normal 37 9" xfId="3322"/>
    <cellStyle name="Normal 37 9 2" xfId="5428"/>
    <cellStyle name="Normal 37 9 3" xfId="5982"/>
    <cellStyle name="Normal 38" xfId="1931"/>
    <cellStyle name="Normal 38 10" xfId="3120"/>
    <cellStyle name="Normal 38 10 2" xfId="5266"/>
    <cellStyle name="Normal 38 10 3" xfId="5830"/>
    <cellStyle name="Normal 38 11" xfId="3448"/>
    <cellStyle name="Normal 38 11 2" xfId="5530"/>
    <cellStyle name="Normal 38 11 3" xfId="6076"/>
    <cellStyle name="Normal 38 12" xfId="4653"/>
    <cellStyle name="Normal 38 13" xfId="4976"/>
    <cellStyle name="Normal 38 2" xfId="2992"/>
    <cellStyle name="Normal 38 2 2" xfId="5157"/>
    <cellStyle name="Normal 38 2 3" xfId="5727"/>
    <cellStyle name="Normal 38 3" xfId="3018"/>
    <cellStyle name="Normal 38 3 2" xfId="5181"/>
    <cellStyle name="Normal 38 3 3" xfId="5750"/>
    <cellStyle name="Normal 38 4" xfId="3054"/>
    <cellStyle name="Normal 38 4 2" xfId="5204"/>
    <cellStyle name="Normal 38 4 3" xfId="5770"/>
    <cellStyle name="Normal 38 5" xfId="2935"/>
    <cellStyle name="Normal 38 5 2" xfId="5109"/>
    <cellStyle name="Normal 38 5 3" xfId="5683"/>
    <cellStyle name="Normal 38 6" xfId="3267"/>
    <cellStyle name="Normal 38 6 2" xfId="5379"/>
    <cellStyle name="Normal 38 6 3" xfId="5934"/>
    <cellStyle name="Normal 38 7" xfId="3161"/>
    <cellStyle name="Normal 38 7 2" xfId="5304"/>
    <cellStyle name="Normal 38 7 3" xfId="5867"/>
    <cellStyle name="Normal 38 8" xfId="3340"/>
    <cellStyle name="Normal 38 8 2" xfId="5439"/>
    <cellStyle name="Normal 38 8 3" xfId="5992"/>
    <cellStyle name="Normal 38 9" xfId="3319"/>
    <cellStyle name="Normal 38 9 2" xfId="5425"/>
    <cellStyle name="Normal 38 9 3" xfId="5979"/>
    <cellStyle name="Normal 39" xfId="1934"/>
    <cellStyle name="Normal 39 10" xfId="3291"/>
    <cellStyle name="Normal 39 10 2" xfId="5400"/>
    <cellStyle name="Normal 39 10 3" xfId="5954"/>
    <cellStyle name="Normal 39 11" xfId="3449"/>
    <cellStyle name="Normal 39 11 2" xfId="5531"/>
    <cellStyle name="Normal 39 11 3" xfId="6077"/>
    <cellStyle name="Normal 39 12" xfId="4656"/>
    <cellStyle name="Normal 39 13" xfId="4875"/>
    <cellStyle name="Normal 39 2" xfId="2993"/>
    <cellStyle name="Normal 39 2 2" xfId="5158"/>
    <cellStyle name="Normal 39 2 3" xfId="5728"/>
    <cellStyle name="Normal 39 3" xfId="3017"/>
    <cellStyle name="Normal 39 3 2" xfId="5180"/>
    <cellStyle name="Normal 39 3 3" xfId="5749"/>
    <cellStyle name="Normal 39 4" xfId="3055"/>
    <cellStyle name="Normal 39 4 2" xfId="5205"/>
    <cellStyle name="Normal 39 4 3" xfId="5771"/>
    <cellStyle name="Normal 39 5" xfId="2824"/>
    <cellStyle name="Normal 39 5 2" xfId="5013"/>
    <cellStyle name="Normal 39 5 3" xfId="5592"/>
    <cellStyle name="Normal 39 6" xfId="3268"/>
    <cellStyle name="Normal 39 6 2" xfId="5380"/>
    <cellStyle name="Normal 39 6 3" xfId="5935"/>
    <cellStyle name="Normal 39 7" xfId="3307"/>
    <cellStyle name="Normal 39 7 2" xfId="5415"/>
    <cellStyle name="Normal 39 7 3" xfId="5969"/>
    <cellStyle name="Normal 39 8" xfId="3301"/>
    <cellStyle name="Normal 39 8 2" xfId="5409"/>
    <cellStyle name="Normal 39 8 3" xfId="5963"/>
    <cellStyle name="Normal 39 9" xfId="3304"/>
    <cellStyle name="Normal 39 9 2" xfId="5412"/>
    <cellStyle name="Normal 39 9 3" xfId="5966"/>
    <cellStyle name="Normal 4" xfId="726"/>
    <cellStyle name="Normal 4 10" xfId="727"/>
    <cellStyle name="Normal 4 10 2" xfId="1797"/>
    <cellStyle name="Normal 4 10 3" xfId="4548"/>
    <cellStyle name="Normal 4 10 4" xfId="4969"/>
    <cellStyle name="Normal 4 11" xfId="728"/>
    <cellStyle name="Normal 4 11 2" xfId="1798"/>
    <cellStyle name="Normal 4 11 3" xfId="4549"/>
    <cellStyle name="Normal 4 11 4" xfId="4956"/>
    <cellStyle name="Normal 4 12" xfId="729"/>
    <cellStyle name="Normal 4 12 2" xfId="1799"/>
    <cellStyle name="Normal 4 12 3" xfId="4550"/>
    <cellStyle name="Normal 4 12 4" xfId="4967"/>
    <cellStyle name="Normal 4 13" xfId="730"/>
    <cellStyle name="Normal 4 13 2" xfId="1800"/>
    <cellStyle name="Normal 4 13 3" xfId="4551"/>
    <cellStyle name="Normal 4 13 4" xfId="4904"/>
    <cellStyle name="Normal 4 14" xfId="731"/>
    <cellStyle name="Normal 4 14 2" xfId="2450"/>
    <cellStyle name="Normal 4 14 3" xfId="4824"/>
    <cellStyle name="Normal 4 14 4" xfId="5537"/>
    <cellStyle name="Normal 4 15" xfId="732"/>
    <cellStyle name="Normal 4 15 2" xfId="2664"/>
    <cellStyle name="Normal 4 15 2 2" xfId="3881"/>
    <cellStyle name="Normal 4 15 3" xfId="4929"/>
    <cellStyle name="Normal 4 15 4" xfId="5567"/>
    <cellStyle name="Normal 4 16" xfId="733"/>
    <cellStyle name="Normal 4 16 2" xfId="2786"/>
    <cellStyle name="Normal 4 16 2 2" xfId="3882"/>
    <cellStyle name="Normal 4 16 3" xfId="4990"/>
    <cellStyle name="Normal 4 16 4" xfId="5581"/>
    <cellStyle name="Normal 4 17" xfId="734"/>
    <cellStyle name="Normal 4 17 2" xfId="2666"/>
    <cellStyle name="Normal 4 17 2 2" xfId="3883"/>
    <cellStyle name="Normal 4 17 3" xfId="4931"/>
    <cellStyle name="Normal 4 17 4" xfId="5568"/>
    <cellStyle name="Normal 4 18" xfId="735"/>
    <cellStyle name="Normal 4 18 2" xfId="2818"/>
    <cellStyle name="Normal 4 18 2 2" xfId="3884"/>
    <cellStyle name="Normal 4 18 3" xfId="5010"/>
    <cellStyle name="Normal 4 18 4" xfId="5589"/>
    <cellStyle name="Normal 4 19" xfId="736"/>
    <cellStyle name="Normal 4 19 2" xfId="2855"/>
    <cellStyle name="Normal 4 19 2 2" xfId="3885"/>
    <cellStyle name="Normal 4 19 3" xfId="5031"/>
    <cellStyle name="Normal 4 19 4" xfId="5601"/>
    <cellStyle name="Normal 4 2" xfId="737"/>
    <cellStyle name="Normal 4 2 2" xfId="1801"/>
    <cellStyle name="Normal 4 2 3" xfId="4552"/>
    <cellStyle name="Normal 4 2 4" xfId="4693"/>
    <cellStyle name="Normal 4 20" xfId="738"/>
    <cellStyle name="Normal 4 20 2" xfId="3886"/>
    <cellStyle name="Normal 4 21" xfId="739"/>
    <cellStyle name="Normal 4 21 2" xfId="3887"/>
    <cellStyle name="Normal 4 22" xfId="740"/>
    <cellStyle name="Normal 4 22 2" xfId="3888"/>
    <cellStyle name="Normal 4 23" xfId="741"/>
    <cellStyle name="Normal 4 23 2" xfId="3889"/>
    <cellStyle name="Normal 4 24" xfId="742"/>
    <cellStyle name="Normal 4 24 2" xfId="3890"/>
    <cellStyle name="Normal 4 25" xfId="743"/>
    <cellStyle name="Normal 4 25 2" xfId="3891"/>
    <cellStyle name="Normal 4 26" xfId="1796"/>
    <cellStyle name="Normal 4 27" xfId="4547"/>
    <cellStyle name="Normal 4 28" xfId="4865"/>
    <cellStyle name="Normal 4 29" xfId="10586"/>
    <cellStyle name="Normal 4 3" xfId="744"/>
    <cellStyle name="Normal 4 3 2" xfId="1802"/>
    <cellStyle name="Normal 4 3 2 2" xfId="2451"/>
    <cellStyle name="Normal 4 3 3" xfId="2452"/>
    <cellStyle name="Normal 4 3 4" xfId="4553"/>
    <cellStyle name="Normal 4 3 5" xfId="4660"/>
    <cellStyle name="Normal 4 30" xfId="10587"/>
    <cellStyle name="Normal 4 31" xfId="10588"/>
    <cellStyle name="Normal 4 32" xfId="10589"/>
    <cellStyle name="Normal 4 33" xfId="10590"/>
    <cellStyle name="Normal 4 34" xfId="10591"/>
    <cellStyle name="Normal 4 35" xfId="10592"/>
    <cellStyle name="Normal 4 36" xfId="10593"/>
    <cellStyle name="Normal 4 37" xfId="10594"/>
    <cellStyle name="Normal 4 38" xfId="10595"/>
    <cellStyle name="Normal 4 39" xfId="10596"/>
    <cellStyle name="Normal 4 4" xfId="745"/>
    <cellStyle name="Normal 4 4 2" xfId="1803"/>
    <cellStyle name="Normal 4 4 2 2" xfId="2453"/>
    <cellStyle name="Normal 4 4 3" xfId="2454"/>
    <cellStyle name="Normal 4 4 4" xfId="4555"/>
    <cellStyle name="Normal 4 4 5" xfId="4344"/>
    <cellStyle name="Normal 4 40" xfId="10597"/>
    <cellStyle name="Normal 4 41" xfId="10598"/>
    <cellStyle name="Normal 4 42" xfId="10599"/>
    <cellStyle name="Normal 4 43" xfId="10600"/>
    <cellStyle name="Normal 4 44" xfId="10601"/>
    <cellStyle name="Normal 4 45" xfId="10602"/>
    <cellStyle name="Normal 4 46" xfId="10603"/>
    <cellStyle name="Normal 4 47" xfId="10604"/>
    <cellStyle name="Normal 4 48" xfId="10605"/>
    <cellStyle name="Normal 4 49" xfId="10606"/>
    <cellStyle name="Normal 4 5" xfId="746"/>
    <cellStyle name="Normal 4 5 2" xfId="1804"/>
    <cellStyle name="Normal 4 5 2 2" xfId="2455"/>
    <cellStyle name="Normal 4 5 3" xfId="2456"/>
    <cellStyle name="Normal 4 5 4" xfId="4557"/>
    <cellStyle name="Normal 4 5 5" xfId="4903"/>
    <cellStyle name="Normal 4 50" xfId="10607"/>
    <cellStyle name="Normal 4 51" xfId="10608"/>
    <cellStyle name="Normal 4 52" xfId="10609"/>
    <cellStyle name="Normal 4 53" xfId="10610"/>
    <cellStyle name="Normal 4 54" xfId="10611"/>
    <cellStyle name="Normal 4 55" xfId="10612"/>
    <cellStyle name="Normal 4 56" xfId="10613"/>
    <cellStyle name="Normal 4 57" xfId="10614"/>
    <cellStyle name="Normal 4 58" xfId="10615"/>
    <cellStyle name="Normal 4 59" xfId="10616"/>
    <cellStyle name="Normal 4 6" xfId="747"/>
    <cellStyle name="Normal 4 6 2" xfId="1805"/>
    <cellStyle name="Normal 4 6 2 2" xfId="2457"/>
    <cellStyle name="Normal 4 6 3" xfId="2458"/>
    <cellStyle name="Normal 4 6 4" xfId="4559"/>
    <cellStyle name="Normal 4 6 5" xfId="4968"/>
    <cellStyle name="Normal 4 60" xfId="10617"/>
    <cellStyle name="Normal 4 61" xfId="10618"/>
    <cellStyle name="Normal 4 62" xfId="10619"/>
    <cellStyle name="Normal 4 63" xfId="10620"/>
    <cellStyle name="Normal 4 64" xfId="10621"/>
    <cellStyle name="Normal 4 65" xfId="10622"/>
    <cellStyle name="Normal 4 66" xfId="10623"/>
    <cellStyle name="Normal 4 67" xfId="10624"/>
    <cellStyle name="Normal 4 68" xfId="10625"/>
    <cellStyle name="Normal 4 69" xfId="10626"/>
    <cellStyle name="Normal 4 7" xfId="748"/>
    <cellStyle name="Normal 4 7 2" xfId="1806"/>
    <cellStyle name="Normal 4 7 2 2" xfId="2459"/>
    <cellStyle name="Normal 4 7 3" xfId="2460"/>
    <cellStyle name="Normal 4 7 4" xfId="4561"/>
    <cellStyle name="Normal 4 7 5" xfId="4966"/>
    <cellStyle name="Normal 4 70" xfId="10627"/>
    <cellStyle name="Normal 4 71" xfId="10628"/>
    <cellStyle name="Normal 4 72" xfId="10629"/>
    <cellStyle name="Normal 4 73" xfId="10630"/>
    <cellStyle name="Normal 4 74" xfId="10631"/>
    <cellStyle name="Normal 4 75" xfId="10632"/>
    <cellStyle name="Normal 4 76" xfId="10633"/>
    <cellStyle name="Normal 4 77" xfId="10634"/>
    <cellStyle name="Normal 4 78" xfId="10635"/>
    <cellStyle name="Normal 4 79" xfId="10636"/>
    <cellStyle name="Normal 4 8" xfId="749"/>
    <cellStyle name="Normal 4 8 2" xfId="1807"/>
    <cellStyle name="Normal 4 8 2 2" xfId="2461"/>
    <cellStyle name="Normal 4 8 3" xfId="2462"/>
    <cellStyle name="Normal 4 8 4" xfId="4563"/>
    <cellStyle name="Normal 4 8 5" xfId="4692"/>
    <cellStyle name="Normal 4 80" xfId="10637"/>
    <cellStyle name="Normal 4 81" xfId="10638"/>
    <cellStyle name="Normal 4 82" xfId="10639"/>
    <cellStyle name="Normal 4 83" xfId="10640"/>
    <cellStyle name="Normal 4 84" xfId="10641"/>
    <cellStyle name="Normal 4 85" xfId="10642"/>
    <cellStyle name="Normal 4 86" xfId="10643"/>
    <cellStyle name="Normal 4 87" xfId="10644"/>
    <cellStyle name="Normal 4 88" xfId="10645"/>
    <cellStyle name="Normal 4 89" xfId="10646"/>
    <cellStyle name="Normal 4 9" xfId="750"/>
    <cellStyle name="Normal 4 9 2" xfId="1808"/>
    <cellStyle name="Normal 4 9 2 2" xfId="2463"/>
    <cellStyle name="Normal 4 9 3" xfId="2464"/>
    <cellStyle name="Normal 4 9 4" xfId="4565"/>
    <cellStyle name="Normal 4 9 5" xfId="4902"/>
    <cellStyle name="Normal 4 90" xfId="10647"/>
    <cellStyle name="Normal 4_3.21-01" xfId="751"/>
    <cellStyle name="Normal 40" xfId="1935"/>
    <cellStyle name="Normal 41" xfId="1940"/>
    <cellStyle name="Normal 41 10" xfId="3292"/>
    <cellStyle name="Normal 41 10 2" xfId="5401"/>
    <cellStyle name="Normal 41 10 3" xfId="5955"/>
    <cellStyle name="Normal 41 11" xfId="3450"/>
    <cellStyle name="Normal 41 11 2" xfId="5532"/>
    <cellStyle name="Normal 41 11 3" xfId="6078"/>
    <cellStyle name="Normal 41 12" xfId="4664"/>
    <cellStyle name="Normal 41 13" xfId="4273"/>
    <cellStyle name="Normal 41 2" xfId="2996"/>
    <cellStyle name="Normal 41 2 2" xfId="5161"/>
    <cellStyle name="Normal 41 2 3" xfId="5731"/>
    <cellStyle name="Normal 41 3" xfId="2914"/>
    <cellStyle name="Normal 41 3 2" xfId="5093"/>
    <cellStyle name="Normal 41 3 3" xfId="5667"/>
    <cellStyle name="Normal 41 4" xfId="2952"/>
    <cellStyle name="Normal 41 4 2" xfId="5124"/>
    <cellStyle name="Normal 41 4 3" xfId="5697"/>
    <cellStyle name="Normal 41 5" xfId="3004"/>
    <cellStyle name="Normal 41 5 2" xfId="5169"/>
    <cellStyle name="Normal 41 5 3" xfId="5739"/>
    <cellStyle name="Normal 41 6" xfId="3278"/>
    <cellStyle name="Normal 41 6 2" xfId="5389"/>
    <cellStyle name="Normal 41 6 3" xfId="5944"/>
    <cellStyle name="Normal 41 7" xfId="3155"/>
    <cellStyle name="Normal 41 7 2" xfId="5298"/>
    <cellStyle name="Normal 41 7 3" xfId="5861"/>
    <cellStyle name="Normal 41 8" xfId="3222"/>
    <cellStyle name="Normal 41 8 2" xfId="5343"/>
    <cellStyle name="Normal 41 8 3" xfId="5903"/>
    <cellStyle name="Normal 41 9" xfId="3303"/>
    <cellStyle name="Normal 41 9 2" xfId="5411"/>
    <cellStyle name="Normal 41 9 3" xfId="5965"/>
    <cellStyle name="Normal 42" xfId="1941"/>
    <cellStyle name="Normal 42 10" xfId="3263"/>
    <cellStyle name="Normal 42 10 2" xfId="5376"/>
    <cellStyle name="Normal 42 10 3" xfId="5932"/>
    <cellStyle name="Normal 42 11" xfId="3451"/>
    <cellStyle name="Normal 42 11 2" xfId="5533"/>
    <cellStyle name="Normal 42 11 3" xfId="6079"/>
    <cellStyle name="Normal 42 12" xfId="4666"/>
    <cellStyle name="Normal 42 13" xfId="4674"/>
    <cellStyle name="Normal 42 2" xfId="3001"/>
    <cellStyle name="Normal 42 2 2" xfId="5166"/>
    <cellStyle name="Normal 42 2 3" xfId="5736"/>
    <cellStyle name="Normal 42 3" xfId="2912"/>
    <cellStyle name="Normal 42 3 2" xfId="5091"/>
    <cellStyle name="Normal 42 3 3" xfId="5665"/>
    <cellStyle name="Normal 42 4" xfId="3057"/>
    <cellStyle name="Normal 42 4 2" xfId="5207"/>
    <cellStyle name="Normal 42 4 3" xfId="5773"/>
    <cellStyle name="Normal 42 5" xfId="3034"/>
    <cellStyle name="Normal 42 5 2" xfId="5193"/>
    <cellStyle name="Normal 42 5 3" xfId="5760"/>
    <cellStyle name="Normal 42 6" xfId="3281"/>
    <cellStyle name="Normal 42 6 2" xfId="5391"/>
    <cellStyle name="Normal 42 6 3" xfId="5946"/>
    <cellStyle name="Normal 42 7" xfId="3150"/>
    <cellStyle name="Normal 42 7 2" xfId="5293"/>
    <cellStyle name="Normal 42 7 3" xfId="5856"/>
    <cellStyle name="Normal 42 8" xfId="3223"/>
    <cellStyle name="Normal 42 8 2" xfId="5344"/>
    <cellStyle name="Normal 42 8 3" xfId="5904"/>
    <cellStyle name="Normal 42 9" xfId="3282"/>
    <cellStyle name="Normal 42 9 2" xfId="5392"/>
    <cellStyle name="Normal 42 9 3" xfId="5947"/>
    <cellStyle name="Normal 43" xfId="2497"/>
    <cellStyle name="Normal 43 10" xfId="3391"/>
    <cellStyle name="Normal 43 10 2" xfId="5483"/>
    <cellStyle name="Normal 43 10 3" xfId="6033"/>
    <cellStyle name="Normal 43 11" xfId="3452"/>
    <cellStyle name="Normal 43 11 2" xfId="5534"/>
    <cellStyle name="Normal 43 11 3" xfId="6080"/>
    <cellStyle name="Normal 43 12" xfId="4851"/>
    <cellStyle name="Normal 43 13" xfId="5538"/>
    <cellStyle name="Normal 43 2" xfId="3068"/>
    <cellStyle name="Normal 43 2 2" xfId="5217"/>
    <cellStyle name="Normal 43 2 3" xfId="5783"/>
    <cellStyle name="Normal 43 3" xfId="3075"/>
    <cellStyle name="Normal 43 3 2" xfId="5223"/>
    <cellStyle name="Normal 43 3 3" xfId="5789"/>
    <cellStyle name="Normal 43 4" xfId="3081"/>
    <cellStyle name="Normal 43 4 2" xfId="5229"/>
    <cellStyle name="Normal 43 4 3" xfId="5795"/>
    <cellStyle name="Normal 43 5" xfId="3083"/>
    <cellStyle name="Normal 43 5 2" xfId="5231"/>
    <cellStyle name="Normal 43 5 3" xfId="5797"/>
    <cellStyle name="Normal 43 6" xfId="3358"/>
    <cellStyle name="Normal 43 6 2" xfId="5455"/>
    <cellStyle name="Normal 43 6 3" xfId="6006"/>
    <cellStyle name="Normal 43 7" xfId="3373"/>
    <cellStyle name="Normal 43 7 2" xfId="5469"/>
    <cellStyle name="Normal 43 7 3" xfId="6019"/>
    <cellStyle name="Normal 43 8" xfId="3385"/>
    <cellStyle name="Normal 43 8 2" xfId="5479"/>
    <cellStyle name="Normal 43 8 3" xfId="6029"/>
    <cellStyle name="Normal 43 9" xfId="3388"/>
    <cellStyle name="Normal 43 9 2" xfId="5481"/>
    <cellStyle name="Normal 43 9 3" xfId="6031"/>
    <cellStyle name="Normal 44" xfId="2506"/>
    <cellStyle name="Normal 44 10" xfId="3393"/>
    <cellStyle name="Normal 44 10 2" xfId="5484"/>
    <cellStyle name="Normal 44 10 3" xfId="6034"/>
    <cellStyle name="Normal 44 11" xfId="3454"/>
    <cellStyle name="Normal 44 11 2" xfId="5535"/>
    <cellStyle name="Normal 44 11 3" xfId="6081"/>
    <cellStyle name="Normal 44 12" xfId="4858"/>
    <cellStyle name="Normal 44 13" xfId="5542"/>
    <cellStyle name="Normal 44 2" xfId="3070"/>
    <cellStyle name="Normal 44 2 2" xfId="5218"/>
    <cellStyle name="Normal 44 2 3" xfId="5784"/>
    <cellStyle name="Normal 44 3" xfId="3076"/>
    <cellStyle name="Normal 44 3 2" xfId="5224"/>
    <cellStyle name="Normal 44 3 3" xfId="5790"/>
    <cellStyle name="Normal 44 4" xfId="3082"/>
    <cellStyle name="Normal 44 4 2" xfId="5230"/>
    <cellStyle name="Normal 44 4 3" xfId="5796"/>
    <cellStyle name="Normal 44 5" xfId="3084"/>
    <cellStyle name="Normal 44 5 2" xfId="5232"/>
    <cellStyle name="Normal 44 5 3" xfId="5798"/>
    <cellStyle name="Normal 44 6" xfId="3363"/>
    <cellStyle name="Normal 44 6 2" xfId="5460"/>
    <cellStyle name="Normal 44 6 3" xfId="6010"/>
    <cellStyle name="Normal 44 7" xfId="3377"/>
    <cellStyle name="Normal 44 7 2" xfId="5471"/>
    <cellStyle name="Normal 44 7 3" xfId="6021"/>
    <cellStyle name="Normal 44 8" xfId="3387"/>
    <cellStyle name="Normal 44 8 2" xfId="5480"/>
    <cellStyle name="Normal 44 8 3" xfId="6030"/>
    <cellStyle name="Normal 44 9" xfId="3390"/>
    <cellStyle name="Normal 44 9 2" xfId="5482"/>
    <cellStyle name="Normal 44 9 3" xfId="6032"/>
    <cellStyle name="Normal 45" xfId="3085"/>
    <cellStyle name="Normal 46" xfId="3266"/>
    <cellStyle name="Normal 47" xfId="3162"/>
    <cellStyle name="Normal 49" xfId="3242"/>
    <cellStyle name="Normal 5" xfId="752"/>
    <cellStyle name="Normal 5 10" xfId="10648"/>
    <cellStyle name="Normal 5 11" xfId="10649"/>
    <cellStyle name="Normal 5 12" xfId="10650"/>
    <cellStyle name="Normal 5 13" xfId="10651"/>
    <cellStyle name="Normal 5 14" xfId="10652"/>
    <cellStyle name="Normal 5 15" xfId="10653"/>
    <cellStyle name="Normal 5 16" xfId="10654"/>
    <cellStyle name="Normal 5 17" xfId="10655"/>
    <cellStyle name="Normal 5 18" xfId="10656"/>
    <cellStyle name="Normal 5 19" xfId="10657"/>
    <cellStyle name="Normal 5 2" xfId="753"/>
    <cellStyle name="Normal 5 2 10" xfId="10658"/>
    <cellStyle name="Normal 5 2 11" xfId="10659"/>
    <cellStyle name="Normal 5 2 12" xfId="10660"/>
    <cellStyle name="Normal 5 2 13" xfId="10661"/>
    <cellStyle name="Normal 5 2 14" xfId="10662"/>
    <cellStyle name="Normal 5 2 15" xfId="10663"/>
    <cellStyle name="Normal 5 2 16" xfId="10664"/>
    <cellStyle name="Normal 5 2 17" xfId="10665"/>
    <cellStyle name="Normal 5 2 18" xfId="10666"/>
    <cellStyle name="Normal 5 2 19" xfId="10667"/>
    <cellStyle name="Normal 5 2 2" xfId="1809"/>
    <cellStyle name="Normal 5 2 20" xfId="10668"/>
    <cellStyle name="Normal 5 2 21" xfId="10669"/>
    <cellStyle name="Normal 5 2 22" xfId="10670"/>
    <cellStyle name="Normal 5 2 23" xfId="10671"/>
    <cellStyle name="Normal 5 2 24" xfId="10672"/>
    <cellStyle name="Normal 5 2 25" xfId="10673"/>
    <cellStyle name="Normal 5 2 26" xfId="10674"/>
    <cellStyle name="Normal 5 2 27" xfId="10675"/>
    <cellStyle name="Normal 5 2 28" xfId="10676"/>
    <cellStyle name="Normal 5 2 29" xfId="10677"/>
    <cellStyle name="Normal 5 2 3" xfId="4569"/>
    <cellStyle name="Normal 5 2 30" xfId="10678"/>
    <cellStyle name="Normal 5 2 31" xfId="10679"/>
    <cellStyle name="Normal 5 2 32" xfId="10680"/>
    <cellStyle name="Normal 5 2 33" xfId="10681"/>
    <cellStyle name="Normal 5 2 34" xfId="10682"/>
    <cellStyle name="Normal 5 2 35" xfId="10683"/>
    <cellStyle name="Normal 5 2 36" xfId="10684"/>
    <cellStyle name="Normal 5 2 37" xfId="10685"/>
    <cellStyle name="Normal 5 2 38" xfId="10686"/>
    <cellStyle name="Normal 5 2 39" xfId="10687"/>
    <cellStyle name="Normal 5 2 4" xfId="4901"/>
    <cellStyle name="Normal 5 2 40" xfId="10688"/>
    <cellStyle name="Normal 5 2 41" xfId="10689"/>
    <cellStyle name="Normal 5 2 42" xfId="10690"/>
    <cellStyle name="Normal 5 2 43" xfId="10691"/>
    <cellStyle name="Normal 5 2 44" xfId="10692"/>
    <cellStyle name="Normal 5 2 45" xfId="10693"/>
    <cellStyle name="Normal 5 2 46" xfId="10694"/>
    <cellStyle name="Normal 5 2 47" xfId="10695"/>
    <cellStyle name="Normal 5 2 48" xfId="10696"/>
    <cellStyle name="Normal 5 2 49" xfId="10697"/>
    <cellStyle name="Normal 5 2 5" xfId="10698"/>
    <cellStyle name="Normal 5 2 50" xfId="10699"/>
    <cellStyle name="Normal 5 2 51" xfId="10700"/>
    <cellStyle name="Normal 5 2 52" xfId="10701"/>
    <cellStyle name="Normal 5 2 53" xfId="10702"/>
    <cellStyle name="Normal 5 2 54" xfId="10703"/>
    <cellStyle name="Normal 5 2 55" xfId="10704"/>
    <cellStyle name="Normal 5 2 56" xfId="10705"/>
    <cellStyle name="Normal 5 2 57" xfId="10706"/>
    <cellStyle name="Normal 5 2 58" xfId="10707"/>
    <cellStyle name="Normal 5 2 59" xfId="10708"/>
    <cellStyle name="Normal 5 2 6" xfId="10709"/>
    <cellStyle name="Normal 5 2 60" xfId="10710"/>
    <cellStyle name="Normal 5 2 61" xfId="10711"/>
    <cellStyle name="Normal 5 2 62" xfId="10712"/>
    <cellStyle name="Normal 5 2 63" xfId="10713"/>
    <cellStyle name="Normal 5 2 64" xfId="10714"/>
    <cellStyle name="Normal 5 2 65" xfId="10715"/>
    <cellStyle name="Normal 5 2 66" xfId="10716"/>
    <cellStyle name="Normal 5 2 7" xfId="10717"/>
    <cellStyle name="Normal 5 2 8" xfId="10718"/>
    <cellStyle name="Normal 5 2 9" xfId="10719"/>
    <cellStyle name="Normal 5 20" xfId="10720"/>
    <cellStyle name="Normal 5 21" xfId="10721"/>
    <cellStyle name="Normal 5 22" xfId="10722"/>
    <cellStyle name="Normal 5 23" xfId="10723"/>
    <cellStyle name="Normal 5 24" xfId="10724"/>
    <cellStyle name="Normal 5 25" xfId="10725"/>
    <cellStyle name="Normal 5 26" xfId="10726"/>
    <cellStyle name="Normal 5 27" xfId="10727"/>
    <cellStyle name="Normal 5 28" xfId="10728"/>
    <cellStyle name="Normal 5 29" xfId="10729"/>
    <cellStyle name="Normal 5 3" xfId="754"/>
    <cellStyle name="Normal 5 3 10" xfId="10730"/>
    <cellStyle name="Normal 5 3 11" xfId="10731"/>
    <cellStyle name="Normal 5 3 12" xfId="10732"/>
    <cellStyle name="Normal 5 3 13" xfId="10733"/>
    <cellStyle name="Normal 5 3 14" xfId="10734"/>
    <cellStyle name="Normal 5 3 15" xfId="10735"/>
    <cellStyle name="Normal 5 3 16" xfId="10736"/>
    <cellStyle name="Normal 5 3 17" xfId="10737"/>
    <cellStyle name="Normal 5 3 18" xfId="10738"/>
    <cellStyle name="Normal 5 3 19" xfId="10739"/>
    <cellStyle name="Normal 5 3 2" xfId="10740"/>
    <cellStyle name="Normal 5 3 20" xfId="10741"/>
    <cellStyle name="Normal 5 3 21" xfId="10742"/>
    <cellStyle name="Normal 5 3 22" xfId="10743"/>
    <cellStyle name="Normal 5 3 23" xfId="10744"/>
    <cellStyle name="Normal 5 3 24" xfId="10745"/>
    <cellStyle name="Normal 5 3 25" xfId="10746"/>
    <cellStyle name="Normal 5 3 26" xfId="10747"/>
    <cellStyle name="Normal 5 3 27" xfId="10748"/>
    <cellStyle name="Normal 5 3 28" xfId="10749"/>
    <cellStyle name="Normal 5 3 29" xfId="10750"/>
    <cellStyle name="Normal 5 3 3" xfId="10751"/>
    <cellStyle name="Normal 5 3 30" xfId="10752"/>
    <cellStyle name="Normal 5 3 31" xfId="10753"/>
    <cellStyle name="Normal 5 3 32" xfId="10754"/>
    <cellStyle name="Normal 5 3 33" xfId="10755"/>
    <cellStyle name="Normal 5 3 34" xfId="10756"/>
    <cellStyle name="Normal 5 3 35" xfId="10757"/>
    <cellStyle name="Normal 5 3 36" xfId="10758"/>
    <cellStyle name="Normal 5 3 37" xfId="10759"/>
    <cellStyle name="Normal 5 3 38" xfId="10760"/>
    <cellStyle name="Normal 5 3 39" xfId="10761"/>
    <cellStyle name="Normal 5 3 4" xfId="10762"/>
    <cellStyle name="Normal 5 3 40" xfId="10763"/>
    <cellStyle name="Normal 5 3 41" xfId="10764"/>
    <cellStyle name="Normal 5 3 42" xfId="10765"/>
    <cellStyle name="Normal 5 3 43" xfId="10766"/>
    <cellStyle name="Normal 5 3 44" xfId="10767"/>
    <cellStyle name="Normal 5 3 45" xfId="10768"/>
    <cellStyle name="Normal 5 3 46" xfId="10769"/>
    <cellStyle name="Normal 5 3 47" xfId="10770"/>
    <cellStyle name="Normal 5 3 48" xfId="10771"/>
    <cellStyle name="Normal 5 3 49" xfId="10772"/>
    <cellStyle name="Normal 5 3 5" xfId="10773"/>
    <cellStyle name="Normal 5 3 50" xfId="10774"/>
    <cellStyle name="Normal 5 3 51" xfId="10775"/>
    <cellStyle name="Normal 5 3 52" xfId="10776"/>
    <cellStyle name="Normal 5 3 53" xfId="10777"/>
    <cellStyle name="Normal 5 3 54" xfId="10778"/>
    <cellStyle name="Normal 5 3 55" xfId="10779"/>
    <cellStyle name="Normal 5 3 56" xfId="10780"/>
    <cellStyle name="Normal 5 3 57" xfId="10781"/>
    <cellStyle name="Normal 5 3 58" xfId="10782"/>
    <cellStyle name="Normal 5 3 59" xfId="10783"/>
    <cellStyle name="Normal 5 3 6" xfId="10784"/>
    <cellStyle name="Normal 5 3 60" xfId="10785"/>
    <cellStyle name="Normal 5 3 61" xfId="10786"/>
    <cellStyle name="Normal 5 3 62" xfId="10787"/>
    <cellStyle name="Normal 5 3 63" xfId="10788"/>
    <cellStyle name="Normal 5 3 7" xfId="10789"/>
    <cellStyle name="Normal 5 3 8" xfId="10790"/>
    <cellStyle name="Normal 5 3 9" xfId="10791"/>
    <cellStyle name="Normal 5 30" xfId="10792"/>
    <cellStyle name="Normal 5 31" xfId="10793"/>
    <cellStyle name="Normal 5 32" xfId="10794"/>
    <cellStyle name="Normal 5 33" xfId="10795"/>
    <cellStyle name="Normal 5 34" xfId="10796"/>
    <cellStyle name="Normal 5 35" xfId="10797"/>
    <cellStyle name="Normal 5 36" xfId="10798"/>
    <cellStyle name="Normal 5 37" xfId="10799"/>
    <cellStyle name="Normal 5 38" xfId="10800"/>
    <cellStyle name="Normal 5 39" xfId="10801"/>
    <cellStyle name="Normal 5 4" xfId="755"/>
    <cellStyle name="Normal 5 4 10" xfId="10802"/>
    <cellStyle name="Normal 5 4 11" xfId="10803"/>
    <cellStyle name="Normal 5 4 12" xfId="10804"/>
    <cellStyle name="Normal 5 4 13" xfId="10805"/>
    <cellStyle name="Normal 5 4 14" xfId="10806"/>
    <cellStyle name="Normal 5 4 15" xfId="10807"/>
    <cellStyle name="Normal 5 4 16" xfId="10808"/>
    <cellStyle name="Normal 5 4 17" xfId="10809"/>
    <cellStyle name="Normal 5 4 18" xfId="10810"/>
    <cellStyle name="Normal 5 4 19" xfId="10811"/>
    <cellStyle name="Normal 5 4 2" xfId="1810"/>
    <cellStyle name="Normal 5 4 20" xfId="10812"/>
    <cellStyle name="Normal 5 4 21" xfId="10813"/>
    <cellStyle name="Normal 5 4 22" xfId="10814"/>
    <cellStyle name="Normal 5 4 23" xfId="10815"/>
    <cellStyle name="Normal 5 4 24" xfId="10816"/>
    <cellStyle name="Normal 5 4 25" xfId="10817"/>
    <cellStyle name="Normal 5 4 26" xfId="10818"/>
    <cellStyle name="Normal 5 4 27" xfId="10819"/>
    <cellStyle name="Normal 5 4 28" xfId="10820"/>
    <cellStyle name="Normal 5 4 29" xfId="10821"/>
    <cellStyle name="Normal 5 4 3" xfId="4571"/>
    <cellStyle name="Normal 5 4 30" xfId="10822"/>
    <cellStyle name="Normal 5 4 31" xfId="10823"/>
    <cellStyle name="Normal 5 4 32" xfId="10824"/>
    <cellStyle name="Normal 5 4 33" xfId="10825"/>
    <cellStyle name="Normal 5 4 34" xfId="10826"/>
    <cellStyle name="Normal 5 4 35" xfId="10827"/>
    <cellStyle name="Normal 5 4 36" xfId="10828"/>
    <cellStyle name="Normal 5 4 37" xfId="10829"/>
    <cellStyle name="Normal 5 4 38" xfId="10830"/>
    <cellStyle name="Normal 5 4 39" xfId="10831"/>
    <cellStyle name="Normal 5 4 4" xfId="4900"/>
    <cellStyle name="Normal 5 4 40" xfId="10832"/>
    <cellStyle name="Normal 5 4 41" xfId="10833"/>
    <cellStyle name="Normal 5 4 42" xfId="10834"/>
    <cellStyle name="Normal 5 4 43" xfId="10835"/>
    <cellStyle name="Normal 5 4 44" xfId="10836"/>
    <cellStyle name="Normal 5 4 45" xfId="10837"/>
    <cellStyle name="Normal 5 4 46" xfId="10838"/>
    <cellStyle name="Normal 5 4 47" xfId="10839"/>
    <cellStyle name="Normal 5 4 48" xfId="10840"/>
    <cellStyle name="Normal 5 4 49" xfId="10841"/>
    <cellStyle name="Normal 5 4 5" xfId="10842"/>
    <cellStyle name="Normal 5 4 50" xfId="10843"/>
    <cellStyle name="Normal 5 4 51" xfId="10844"/>
    <cellStyle name="Normal 5 4 52" xfId="10845"/>
    <cellStyle name="Normal 5 4 53" xfId="10846"/>
    <cellStyle name="Normal 5 4 54" xfId="10847"/>
    <cellStyle name="Normal 5 4 55" xfId="10848"/>
    <cellStyle name="Normal 5 4 56" xfId="10849"/>
    <cellStyle name="Normal 5 4 57" xfId="10850"/>
    <cellStyle name="Normal 5 4 58" xfId="10851"/>
    <cellStyle name="Normal 5 4 59" xfId="10852"/>
    <cellStyle name="Normal 5 4 6" xfId="10853"/>
    <cellStyle name="Normal 5 4 60" xfId="10854"/>
    <cellStyle name="Normal 5 4 61" xfId="10855"/>
    <cellStyle name="Normal 5 4 62" xfId="10856"/>
    <cellStyle name="Normal 5 4 63" xfId="10857"/>
    <cellStyle name="Normal 5 4 64" xfId="10858"/>
    <cellStyle name="Normal 5 4 65" xfId="10859"/>
    <cellStyle name="Normal 5 4 66" xfId="10860"/>
    <cellStyle name="Normal 5 4 7" xfId="10861"/>
    <cellStyle name="Normal 5 4 8" xfId="10862"/>
    <cellStyle name="Normal 5 4 9" xfId="10863"/>
    <cellStyle name="Normal 5 40" xfId="10864"/>
    <cellStyle name="Normal 5 41" xfId="10865"/>
    <cellStyle name="Normal 5 42" xfId="10866"/>
    <cellStyle name="Normal 5 43" xfId="10867"/>
    <cellStyle name="Normal 5 44" xfId="10868"/>
    <cellStyle name="Normal 5 45" xfId="10869"/>
    <cellStyle name="Normal 5 46" xfId="10870"/>
    <cellStyle name="Normal 5 47" xfId="10871"/>
    <cellStyle name="Normal 5 48" xfId="10872"/>
    <cellStyle name="Normal 5 49" xfId="10873"/>
    <cellStyle name="Normal 5 5" xfId="2665"/>
    <cellStyle name="Normal 5 50" xfId="10874"/>
    <cellStyle name="Normal 5 51" xfId="10875"/>
    <cellStyle name="Normal 5 52" xfId="10876"/>
    <cellStyle name="Normal 5 53" xfId="10877"/>
    <cellStyle name="Normal 5 54" xfId="10878"/>
    <cellStyle name="Normal 5 55" xfId="10879"/>
    <cellStyle name="Normal 5 56" xfId="10880"/>
    <cellStyle name="Normal 5 57" xfId="10881"/>
    <cellStyle name="Normal 5 58" xfId="10882"/>
    <cellStyle name="Normal 5 59" xfId="10883"/>
    <cellStyle name="Normal 5 6" xfId="2788"/>
    <cellStyle name="Normal 5 60" xfId="10884"/>
    <cellStyle name="Normal 5 61" xfId="10885"/>
    <cellStyle name="Normal 5 62" xfId="10886"/>
    <cellStyle name="Normal 5 63" xfId="10887"/>
    <cellStyle name="Normal 5 64" xfId="10888"/>
    <cellStyle name="Normal 5 65" xfId="10889"/>
    <cellStyle name="Normal 5 66" xfId="10890"/>
    <cellStyle name="Normal 5 67" xfId="10891"/>
    <cellStyle name="Normal 5 68" xfId="10892"/>
    <cellStyle name="Normal 5 69" xfId="10893"/>
    <cellStyle name="Normal 5 7" xfId="2832"/>
    <cellStyle name="Normal 5 70" xfId="10894"/>
    <cellStyle name="Normal 5 71" xfId="10895"/>
    <cellStyle name="Normal 5 8" xfId="2864"/>
    <cellStyle name="Normal 5 9" xfId="2882"/>
    <cellStyle name="Normal 5_Anuario Estadísticas Económicas 2010_Sector Servicios-ELBA2" xfId="756"/>
    <cellStyle name="Normal 50" xfId="10896"/>
    <cellStyle name="Normal 51" xfId="10897"/>
    <cellStyle name="Normal 6" xfId="757"/>
    <cellStyle name="Normal 6 10" xfId="10898"/>
    <cellStyle name="Normal 6 11" xfId="10899"/>
    <cellStyle name="Normal 6 12" xfId="10900"/>
    <cellStyle name="Normal 6 13" xfId="10901"/>
    <cellStyle name="Normal 6 14" xfId="10902"/>
    <cellStyle name="Normal 6 15" xfId="10903"/>
    <cellStyle name="Normal 6 16" xfId="10904"/>
    <cellStyle name="Normal 6 17" xfId="10905"/>
    <cellStyle name="Normal 6 18" xfId="10906"/>
    <cellStyle name="Normal 6 19" xfId="10907"/>
    <cellStyle name="Normal 6 2" xfId="758"/>
    <cellStyle name="Normal 6 2 10" xfId="10908"/>
    <cellStyle name="Normal 6 2 11" xfId="10909"/>
    <cellStyle name="Normal 6 2 12" xfId="10910"/>
    <cellStyle name="Normal 6 2 13" xfId="10911"/>
    <cellStyle name="Normal 6 2 14" xfId="10912"/>
    <cellStyle name="Normal 6 2 15" xfId="10913"/>
    <cellStyle name="Normal 6 2 16" xfId="10914"/>
    <cellStyle name="Normal 6 2 17" xfId="10915"/>
    <cellStyle name="Normal 6 2 18" xfId="10916"/>
    <cellStyle name="Normal 6 2 19" xfId="10917"/>
    <cellStyle name="Normal 6 2 2" xfId="1811"/>
    <cellStyle name="Normal 6 2 2 10" xfId="10918"/>
    <cellStyle name="Normal 6 2 2 11" xfId="10919"/>
    <cellStyle name="Normal 6 2 2 12" xfId="10920"/>
    <cellStyle name="Normal 6 2 2 13" xfId="10921"/>
    <cellStyle name="Normal 6 2 2 14" xfId="10922"/>
    <cellStyle name="Normal 6 2 2 15" xfId="10923"/>
    <cellStyle name="Normal 6 2 2 16" xfId="10924"/>
    <cellStyle name="Normal 6 2 2 17" xfId="10925"/>
    <cellStyle name="Normal 6 2 2 18" xfId="10926"/>
    <cellStyle name="Normal 6 2 2 19" xfId="10927"/>
    <cellStyle name="Normal 6 2 2 2" xfId="10928"/>
    <cellStyle name="Normal 6 2 2 20" xfId="10929"/>
    <cellStyle name="Normal 6 2 2 21" xfId="10930"/>
    <cellStyle name="Normal 6 2 2 22" xfId="10931"/>
    <cellStyle name="Normal 6 2 2 23" xfId="10932"/>
    <cellStyle name="Normal 6 2 2 24" xfId="10933"/>
    <cellStyle name="Normal 6 2 2 25" xfId="10934"/>
    <cellStyle name="Normal 6 2 2 26" xfId="10935"/>
    <cellStyle name="Normal 6 2 2 27" xfId="10936"/>
    <cellStyle name="Normal 6 2 2 28" xfId="10937"/>
    <cellStyle name="Normal 6 2 2 29" xfId="10938"/>
    <cellStyle name="Normal 6 2 2 3" xfId="10939"/>
    <cellStyle name="Normal 6 2 2 30" xfId="10940"/>
    <cellStyle name="Normal 6 2 2 31" xfId="10941"/>
    <cellStyle name="Normal 6 2 2 32" xfId="10942"/>
    <cellStyle name="Normal 6 2 2 33" xfId="10943"/>
    <cellStyle name="Normal 6 2 2 34" xfId="10944"/>
    <cellStyle name="Normal 6 2 2 35" xfId="10945"/>
    <cellStyle name="Normal 6 2 2 36" xfId="10946"/>
    <cellStyle name="Normal 6 2 2 37" xfId="10947"/>
    <cellStyle name="Normal 6 2 2 38" xfId="10948"/>
    <cellStyle name="Normal 6 2 2 39" xfId="10949"/>
    <cellStyle name="Normal 6 2 2 4" xfId="10950"/>
    <cellStyle name="Normal 6 2 2 40" xfId="10951"/>
    <cellStyle name="Normal 6 2 2 41" xfId="10952"/>
    <cellStyle name="Normal 6 2 2 42" xfId="10953"/>
    <cellStyle name="Normal 6 2 2 43" xfId="10954"/>
    <cellStyle name="Normal 6 2 2 44" xfId="10955"/>
    <cellStyle name="Normal 6 2 2 45" xfId="10956"/>
    <cellStyle name="Normal 6 2 2 46" xfId="10957"/>
    <cellStyle name="Normal 6 2 2 47" xfId="10958"/>
    <cellStyle name="Normal 6 2 2 48" xfId="10959"/>
    <cellStyle name="Normal 6 2 2 49" xfId="10960"/>
    <cellStyle name="Normal 6 2 2 5" xfId="10961"/>
    <cellStyle name="Normal 6 2 2 50" xfId="10962"/>
    <cellStyle name="Normal 6 2 2 51" xfId="10963"/>
    <cellStyle name="Normal 6 2 2 52" xfId="10964"/>
    <cellStyle name="Normal 6 2 2 53" xfId="10965"/>
    <cellStyle name="Normal 6 2 2 54" xfId="10966"/>
    <cellStyle name="Normal 6 2 2 55" xfId="10967"/>
    <cellStyle name="Normal 6 2 2 56" xfId="10968"/>
    <cellStyle name="Normal 6 2 2 57" xfId="10969"/>
    <cellStyle name="Normal 6 2 2 58" xfId="10970"/>
    <cellStyle name="Normal 6 2 2 59" xfId="10971"/>
    <cellStyle name="Normal 6 2 2 6" xfId="10972"/>
    <cellStyle name="Normal 6 2 2 60" xfId="10973"/>
    <cellStyle name="Normal 6 2 2 61" xfId="10974"/>
    <cellStyle name="Normal 6 2 2 62" xfId="10975"/>
    <cellStyle name="Normal 6 2 2 63" xfId="10976"/>
    <cellStyle name="Normal 6 2 2 7" xfId="10977"/>
    <cellStyle name="Normal 6 2 2 8" xfId="10978"/>
    <cellStyle name="Normal 6 2 2 9" xfId="10979"/>
    <cellStyle name="Normal 6 2 20" xfId="10980"/>
    <cellStyle name="Normal 6 2 21" xfId="10981"/>
    <cellStyle name="Normal 6 2 22" xfId="10982"/>
    <cellStyle name="Normal 6 2 23" xfId="10983"/>
    <cellStyle name="Normal 6 2 24" xfId="10984"/>
    <cellStyle name="Normal 6 2 25" xfId="10985"/>
    <cellStyle name="Normal 6 2 26" xfId="10986"/>
    <cellStyle name="Normal 6 2 27" xfId="10987"/>
    <cellStyle name="Normal 6 2 28" xfId="10988"/>
    <cellStyle name="Normal 6 2 29" xfId="10989"/>
    <cellStyle name="Normal 6 2 3" xfId="4573"/>
    <cellStyle name="Normal 6 2 3 10" xfId="10990"/>
    <cellStyle name="Normal 6 2 3 11" xfId="10991"/>
    <cellStyle name="Normal 6 2 3 12" xfId="10992"/>
    <cellStyle name="Normal 6 2 3 13" xfId="10993"/>
    <cellStyle name="Normal 6 2 3 14" xfId="10994"/>
    <cellStyle name="Normal 6 2 3 15" xfId="10995"/>
    <cellStyle name="Normal 6 2 3 16" xfId="10996"/>
    <cellStyle name="Normal 6 2 3 17" xfId="10997"/>
    <cellStyle name="Normal 6 2 3 18" xfId="10998"/>
    <cellStyle name="Normal 6 2 3 19" xfId="10999"/>
    <cellStyle name="Normal 6 2 3 2" xfId="11000"/>
    <cellStyle name="Normal 6 2 3 20" xfId="11001"/>
    <cellStyle name="Normal 6 2 3 21" xfId="11002"/>
    <cellStyle name="Normal 6 2 3 22" xfId="11003"/>
    <cellStyle name="Normal 6 2 3 23" xfId="11004"/>
    <cellStyle name="Normal 6 2 3 24" xfId="11005"/>
    <cellStyle name="Normal 6 2 3 25" xfId="11006"/>
    <cellStyle name="Normal 6 2 3 26" xfId="11007"/>
    <cellStyle name="Normal 6 2 3 27" xfId="11008"/>
    <cellStyle name="Normal 6 2 3 28" xfId="11009"/>
    <cellStyle name="Normal 6 2 3 29" xfId="11010"/>
    <cellStyle name="Normal 6 2 3 3" xfId="11011"/>
    <cellStyle name="Normal 6 2 3 30" xfId="11012"/>
    <cellStyle name="Normal 6 2 3 31" xfId="11013"/>
    <cellStyle name="Normal 6 2 3 32" xfId="11014"/>
    <cellStyle name="Normal 6 2 3 33" xfId="11015"/>
    <cellStyle name="Normal 6 2 3 34" xfId="11016"/>
    <cellStyle name="Normal 6 2 3 35" xfId="11017"/>
    <cellStyle name="Normal 6 2 3 36" xfId="11018"/>
    <cellStyle name="Normal 6 2 3 37" xfId="11019"/>
    <cellStyle name="Normal 6 2 3 38" xfId="11020"/>
    <cellStyle name="Normal 6 2 3 39" xfId="11021"/>
    <cellStyle name="Normal 6 2 3 4" xfId="11022"/>
    <cellStyle name="Normal 6 2 3 40" xfId="11023"/>
    <cellStyle name="Normal 6 2 3 41" xfId="11024"/>
    <cellStyle name="Normal 6 2 3 42" xfId="11025"/>
    <cellStyle name="Normal 6 2 3 43" xfId="11026"/>
    <cellStyle name="Normal 6 2 3 44" xfId="11027"/>
    <cellStyle name="Normal 6 2 3 45" xfId="11028"/>
    <cellStyle name="Normal 6 2 3 46" xfId="11029"/>
    <cellStyle name="Normal 6 2 3 47" xfId="11030"/>
    <cellStyle name="Normal 6 2 3 48" xfId="11031"/>
    <cellStyle name="Normal 6 2 3 49" xfId="11032"/>
    <cellStyle name="Normal 6 2 3 5" xfId="11033"/>
    <cellStyle name="Normal 6 2 3 50" xfId="11034"/>
    <cellStyle name="Normal 6 2 3 51" xfId="11035"/>
    <cellStyle name="Normal 6 2 3 52" xfId="11036"/>
    <cellStyle name="Normal 6 2 3 53" xfId="11037"/>
    <cellStyle name="Normal 6 2 3 54" xfId="11038"/>
    <cellStyle name="Normal 6 2 3 55" xfId="11039"/>
    <cellStyle name="Normal 6 2 3 56" xfId="11040"/>
    <cellStyle name="Normal 6 2 3 57" xfId="11041"/>
    <cellStyle name="Normal 6 2 3 58" xfId="11042"/>
    <cellStyle name="Normal 6 2 3 59" xfId="11043"/>
    <cellStyle name="Normal 6 2 3 6" xfId="11044"/>
    <cellStyle name="Normal 6 2 3 60" xfId="11045"/>
    <cellStyle name="Normal 6 2 3 61" xfId="11046"/>
    <cellStyle name="Normal 6 2 3 62" xfId="11047"/>
    <cellStyle name="Normal 6 2 3 63" xfId="11048"/>
    <cellStyle name="Normal 6 2 3 7" xfId="11049"/>
    <cellStyle name="Normal 6 2 3 8" xfId="11050"/>
    <cellStyle name="Normal 6 2 3 9" xfId="11051"/>
    <cellStyle name="Normal 6 2 30" xfId="11052"/>
    <cellStyle name="Normal 6 2 31" xfId="11053"/>
    <cellStyle name="Normal 6 2 32" xfId="11054"/>
    <cellStyle name="Normal 6 2 33" xfId="11055"/>
    <cellStyle name="Normal 6 2 34" xfId="11056"/>
    <cellStyle name="Normal 6 2 35" xfId="11057"/>
    <cellStyle name="Normal 6 2 36" xfId="11058"/>
    <cellStyle name="Normal 6 2 37" xfId="11059"/>
    <cellStyle name="Normal 6 2 38" xfId="11060"/>
    <cellStyle name="Normal 6 2 39" xfId="11061"/>
    <cellStyle name="Normal 6 2 4" xfId="4340"/>
    <cellStyle name="Normal 6 2 40" xfId="11062"/>
    <cellStyle name="Normal 6 2 41" xfId="11063"/>
    <cellStyle name="Normal 6 2 42" xfId="11064"/>
    <cellStyle name="Normal 6 2 43" xfId="11065"/>
    <cellStyle name="Normal 6 2 44" xfId="11066"/>
    <cellStyle name="Normal 6 2 45" xfId="11067"/>
    <cellStyle name="Normal 6 2 46" xfId="11068"/>
    <cellStyle name="Normal 6 2 47" xfId="11069"/>
    <cellStyle name="Normal 6 2 48" xfId="11070"/>
    <cellStyle name="Normal 6 2 49" xfId="11071"/>
    <cellStyle name="Normal 6 2 5" xfId="11072"/>
    <cellStyle name="Normal 6 2 50" xfId="11073"/>
    <cellStyle name="Normal 6 2 51" xfId="11074"/>
    <cellStyle name="Normal 6 2 52" xfId="11075"/>
    <cellStyle name="Normal 6 2 53" xfId="11076"/>
    <cellStyle name="Normal 6 2 54" xfId="11077"/>
    <cellStyle name="Normal 6 2 55" xfId="11078"/>
    <cellStyle name="Normal 6 2 56" xfId="11079"/>
    <cellStyle name="Normal 6 2 57" xfId="11080"/>
    <cellStyle name="Normal 6 2 58" xfId="11081"/>
    <cellStyle name="Normal 6 2 59" xfId="11082"/>
    <cellStyle name="Normal 6 2 6" xfId="11083"/>
    <cellStyle name="Normal 6 2 60" xfId="11084"/>
    <cellStyle name="Normal 6 2 61" xfId="11085"/>
    <cellStyle name="Normal 6 2 62" xfId="11086"/>
    <cellStyle name="Normal 6 2 63" xfId="11087"/>
    <cellStyle name="Normal 6 2 64" xfId="11088"/>
    <cellStyle name="Normal 6 2 65" xfId="11089"/>
    <cellStyle name="Normal 6 2 66" xfId="11090"/>
    <cellStyle name="Normal 6 2 7" xfId="11091"/>
    <cellStyle name="Normal 6 2 8" xfId="11092"/>
    <cellStyle name="Normal 6 2 9" xfId="11093"/>
    <cellStyle name="Normal 6 20" xfId="11094"/>
    <cellStyle name="Normal 6 21" xfId="11095"/>
    <cellStyle name="Normal 6 22" xfId="11096"/>
    <cellStyle name="Normal 6 23" xfId="11097"/>
    <cellStyle name="Normal 6 24" xfId="11098"/>
    <cellStyle name="Normal 6 25" xfId="11099"/>
    <cellStyle name="Normal 6 26" xfId="11100"/>
    <cellStyle name="Normal 6 27" xfId="11101"/>
    <cellStyle name="Normal 6 28" xfId="11102"/>
    <cellStyle name="Normal 6 29" xfId="11103"/>
    <cellStyle name="Normal 6 3" xfId="759"/>
    <cellStyle name="Normal 6 3 10" xfId="11104"/>
    <cellStyle name="Normal 6 3 11" xfId="11105"/>
    <cellStyle name="Normal 6 3 12" xfId="11106"/>
    <cellStyle name="Normal 6 3 13" xfId="11107"/>
    <cellStyle name="Normal 6 3 14" xfId="11108"/>
    <cellStyle name="Normal 6 3 15" xfId="11109"/>
    <cellStyle name="Normal 6 3 16" xfId="11110"/>
    <cellStyle name="Normal 6 3 17" xfId="11111"/>
    <cellStyle name="Normal 6 3 18" xfId="11112"/>
    <cellStyle name="Normal 6 3 19" xfId="11113"/>
    <cellStyle name="Normal 6 3 2" xfId="11114"/>
    <cellStyle name="Normal 6 3 20" xfId="11115"/>
    <cellStyle name="Normal 6 3 21" xfId="11116"/>
    <cellStyle name="Normal 6 3 22" xfId="11117"/>
    <cellStyle name="Normal 6 3 23" xfId="11118"/>
    <cellStyle name="Normal 6 3 24" xfId="11119"/>
    <cellStyle name="Normal 6 3 25" xfId="11120"/>
    <cellStyle name="Normal 6 3 26" xfId="11121"/>
    <cellStyle name="Normal 6 3 27" xfId="11122"/>
    <cellStyle name="Normal 6 3 28" xfId="11123"/>
    <cellStyle name="Normal 6 3 29" xfId="11124"/>
    <cellStyle name="Normal 6 3 3" xfId="11125"/>
    <cellStyle name="Normal 6 3 30" xfId="11126"/>
    <cellStyle name="Normal 6 3 31" xfId="11127"/>
    <cellStyle name="Normal 6 3 32" xfId="11128"/>
    <cellStyle name="Normal 6 3 33" xfId="11129"/>
    <cellStyle name="Normal 6 3 34" xfId="11130"/>
    <cellStyle name="Normal 6 3 35" xfId="11131"/>
    <cellStyle name="Normal 6 3 36" xfId="11132"/>
    <cellStyle name="Normal 6 3 37" xfId="11133"/>
    <cellStyle name="Normal 6 3 38" xfId="11134"/>
    <cellStyle name="Normal 6 3 39" xfId="11135"/>
    <cellStyle name="Normal 6 3 4" xfId="11136"/>
    <cellStyle name="Normal 6 3 40" xfId="11137"/>
    <cellStyle name="Normal 6 3 41" xfId="11138"/>
    <cellStyle name="Normal 6 3 42" xfId="11139"/>
    <cellStyle name="Normal 6 3 43" xfId="11140"/>
    <cellStyle name="Normal 6 3 44" xfId="11141"/>
    <cellStyle name="Normal 6 3 45" xfId="11142"/>
    <cellStyle name="Normal 6 3 46" xfId="11143"/>
    <cellStyle name="Normal 6 3 47" xfId="11144"/>
    <cellStyle name="Normal 6 3 48" xfId="11145"/>
    <cellStyle name="Normal 6 3 49" xfId="11146"/>
    <cellStyle name="Normal 6 3 5" xfId="11147"/>
    <cellStyle name="Normal 6 3 50" xfId="11148"/>
    <cellStyle name="Normal 6 3 51" xfId="11149"/>
    <cellStyle name="Normal 6 3 52" xfId="11150"/>
    <cellStyle name="Normal 6 3 53" xfId="11151"/>
    <cellStyle name="Normal 6 3 54" xfId="11152"/>
    <cellStyle name="Normal 6 3 55" xfId="11153"/>
    <cellStyle name="Normal 6 3 56" xfId="11154"/>
    <cellStyle name="Normal 6 3 57" xfId="11155"/>
    <cellStyle name="Normal 6 3 58" xfId="11156"/>
    <cellStyle name="Normal 6 3 59" xfId="11157"/>
    <cellStyle name="Normal 6 3 6" xfId="11158"/>
    <cellStyle name="Normal 6 3 60" xfId="11159"/>
    <cellStyle name="Normal 6 3 61" xfId="11160"/>
    <cellStyle name="Normal 6 3 62" xfId="11161"/>
    <cellStyle name="Normal 6 3 63" xfId="11162"/>
    <cellStyle name="Normal 6 3 7" xfId="11163"/>
    <cellStyle name="Normal 6 3 8" xfId="11164"/>
    <cellStyle name="Normal 6 3 9" xfId="11165"/>
    <cellStyle name="Normal 6 30" xfId="11166"/>
    <cellStyle name="Normal 6 31" xfId="11167"/>
    <cellStyle name="Normal 6 32" xfId="11168"/>
    <cellStyle name="Normal 6 33" xfId="11169"/>
    <cellStyle name="Normal 6 34" xfId="11170"/>
    <cellStyle name="Normal 6 35" xfId="11171"/>
    <cellStyle name="Normal 6 36" xfId="11172"/>
    <cellStyle name="Normal 6 37" xfId="11173"/>
    <cellStyle name="Normal 6 38" xfId="11174"/>
    <cellStyle name="Normal 6 39" xfId="11175"/>
    <cellStyle name="Normal 6 4" xfId="1932"/>
    <cellStyle name="Normal 6 4 10" xfId="11176"/>
    <cellStyle name="Normal 6 4 11" xfId="11177"/>
    <cellStyle name="Normal 6 4 12" xfId="11178"/>
    <cellStyle name="Normal 6 4 13" xfId="11179"/>
    <cellStyle name="Normal 6 4 14" xfId="11180"/>
    <cellStyle name="Normal 6 4 15" xfId="11181"/>
    <cellStyle name="Normal 6 4 16" xfId="11182"/>
    <cellStyle name="Normal 6 4 17" xfId="11183"/>
    <cellStyle name="Normal 6 4 18" xfId="11184"/>
    <cellStyle name="Normal 6 4 19" xfId="11185"/>
    <cellStyle name="Normal 6 4 2" xfId="11186"/>
    <cellStyle name="Normal 6 4 20" xfId="11187"/>
    <cellStyle name="Normal 6 4 21" xfId="11188"/>
    <cellStyle name="Normal 6 4 22" xfId="11189"/>
    <cellStyle name="Normal 6 4 23" xfId="11190"/>
    <cellStyle name="Normal 6 4 24" xfId="11191"/>
    <cellStyle name="Normal 6 4 25" xfId="11192"/>
    <cellStyle name="Normal 6 4 26" xfId="11193"/>
    <cellStyle name="Normal 6 4 27" xfId="11194"/>
    <cellStyle name="Normal 6 4 28" xfId="11195"/>
    <cellStyle name="Normal 6 4 29" xfId="11196"/>
    <cellStyle name="Normal 6 4 3" xfId="11197"/>
    <cellStyle name="Normal 6 4 30" xfId="11198"/>
    <cellStyle name="Normal 6 4 31" xfId="11199"/>
    <cellStyle name="Normal 6 4 32" xfId="11200"/>
    <cellStyle name="Normal 6 4 33" xfId="11201"/>
    <cellStyle name="Normal 6 4 34" xfId="11202"/>
    <cellStyle name="Normal 6 4 35" xfId="11203"/>
    <cellStyle name="Normal 6 4 36" xfId="11204"/>
    <cellStyle name="Normal 6 4 37" xfId="11205"/>
    <cellStyle name="Normal 6 4 38" xfId="11206"/>
    <cellStyle name="Normal 6 4 39" xfId="11207"/>
    <cellStyle name="Normal 6 4 4" xfId="11208"/>
    <cellStyle name="Normal 6 4 40" xfId="11209"/>
    <cellStyle name="Normal 6 4 41" xfId="11210"/>
    <cellStyle name="Normal 6 4 42" xfId="11211"/>
    <cellStyle name="Normal 6 4 43" xfId="11212"/>
    <cellStyle name="Normal 6 4 44" xfId="11213"/>
    <cellStyle name="Normal 6 4 45" xfId="11214"/>
    <cellStyle name="Normal 6 4 46" xfId="11215"/>
    <cellStyle name="Normal 6 4 47" xfId="11216"/>
    <cellStyle name="Normal 6 4 48" xfId="11217"/>
    <cellStyle name="Normal 6 4 49" xfId="11218"/>
    <cellStyle name="Normal 6 4 5" xfId="11219"/>
    <cellStyle name="Normal 6 4 50" xfId="11220"/>
    <cellStyle name="Normal 6 4 51" xfId="11221"/>
    <cellStyle name="Normal 6 4 52" xfId="11222"/>
    <cellStyle name="Normal 6 4 53" xfId="11223"/>
    <cellStyle name="Normal 6 4 54" xfId="11224"/>
    <cellStyle name="Normal 6 4 55" xfId="11225"/>
    <cellStyle name="Normal 6 4 56" xfId="11226"/>
    <cellStyle name="Normal 6 4 57" xfId="11227"/>
    <cellStyle name="Normal 6 4 58" xfId="11228"/>
    <cellStyle name="Normal 6 4 59" xfId="11229"/>
    <cellStyle name="Normal 6 4 6" xfId="11230"/>
    <cellStyle name="Normal 6 4 60" xfId="11231"/>
    <cellStyle name="Normal 6 4 61" xfId="11232"/>
    <cellStyle name="Normal 6 4 62" xfId="11233"/>
    <cellStyle name="Normal 6 4 63" xfId="11234"/>
    <cellStyle name="Normal 6 4 7" xfId="11235"/>
    <cellStyle name="Normal 6 4 8" xfId="11236"/>
    <cellStyle name="Normal 6 4 9" xfId="11237"/>
    <cellStyle name="Normal 6 40" xfId="11238"/>
    <cellStyle name="Normal 6 41" xfId="11239"/>
    <cellStyle name="Normal 6 42" xfId="11240"/>
    <cellStyle name="Normal 6 43" xfId="11241"/>
    <cellStyle name="Normal 6 44" xfId="11242"/>
    <cellStyle name="Normal 6 45" xfId="11243"/>
    <cellStyle name="Normal 6 46" xfId="11244"/>
    <cellStyle name="Normal 6 47" xfId="11245"/>
    <cellStyle name="Normal 6 48" xfId="11246"/>
    <cellStyle name="Normal 6 49" xfId="11247"/>
    <cellStyle name="Normal 6 5" xfId="2667"/>
    <cellStyle name="Normal 6 5 2" xfId="4932"/>
    <cellStyle name="Normal 6 5 3" xfId="5569"/>
    <cellStyle name="Normal 6 50" xfId="11248"/>
    <cellStyle name="Normal 6 51" xfId="11249"/>
    <cellStyle name="Normal 6 52" xfId="11250"/>
    <cellStyle name="Normal 6 53" xfId="11251"/>
    <cellStyle name="Normal 6 54" xfId="11252"/>
    <cellStyle name="Normal 6 55" xfId="11253"/>
    <cellStyle name="Normal 6 56" xfId="11254"/>
    <cellStyle name="Normal 6 57" xfId="11255"/>
    <cellStyle name="Normal 6 58" xfId="11256"/>
    <cellStyle name="Normal 6 59" xfId="11257"/>
    <cellStyle name="Normal 6 6" xfId="2790"/>
    <cellStyle name="Normal 6 6 2" xfId="4992"/>
    <cellStyle name="Normal 6 6 3" xfId="5582"/>
    <cellStyle name="Normal 6 60" xfId="11258"/>
    <cellStyle name="Normal 6 61" xfId="11259"/>
    <cellStyle name="Normal 6 62" xfId="11260"/>
    <cellStyle name="Normal 6 63" xfId="11261"/>
    <cellStyle name="Normal 6 64" xfId="11262"/>
    <cellStyle name="Normal 6 65" xfId="11263"/>
    <cellStyle name="Normal 6 66" xfId="11264"/>
    <cellStyle name="Normal 6 67" xfId="11265"/>
    <cellStyle name="Normal 6 68" xfId="11266"/>
    <cellStyle name="Normal 6 69" xfId="11267"/>
    <cellStyle name="Normal 6 7" xfId="2833"/>
    <cellStyle name="Normal 6 7 2" xfId="5020"/>
    <cellStyle name="Normal 6 7 3" xfId="5595"/>
    <cellStyle name="Normal 6 70" xfId="11268"/>
    <cellStyle name="Normal 6 71" xfId="11269"/>
    <cellStyle name="Normal 6 8" xfId="2865"/>
    <cellStyle name="Normal 6 8 2" xfId="5043"/>
    <cellStyle name="Normal 6 8 3" xfId="5610"/>
    <cellStyle name="Normal 6 9" xfId="2883"/>
    <cellStyle name="Normal 6 9 2" xfId="5060"/>
    <cellStyle name="Normal 6 9 3" xfId="5630"/>
    <cellStyle name="Normal 6_Anuario Estadísticas Económicas 2010_Sector Servicios-ELBA2" xfId="760"/>
    <cellStyle name="Normal 7" xfId="761"/>
    <cellStyle name="Normal 7 10" xfId="11270"/>
    <cellStyle name="Normal 7 11" xfId="11271"/>
    <cellStyle name="Normal 7 12" xfId="11272"/>
    <cellStyle name="Normal 7 13" xfId="11273"/>
    <cellStyle name="Normal 7 14" xfId="11274"/>
    <cellStyle name="Normal 7 15" xfId="11275"/>
    <cellStyle name="Normal 7 16" xfId="11276"/>
    <cellStyle name="Normal 7 17" xfId="11277"/>
    <cellStyle name="Normal 7 18" xfId="11278"/>
    <cellStyle name="Normal 7 19" xfId="11279"/>
    <cellStyle name="Normal 7 2" xfId="762"/>
    <cellStyle name="Normal 7 2 10" xfId="11280"/>
    <cellStyle name="Normal 7 2 11" xfId="11281"/>
    <cellStyle name="Normal 7 2 12" xfId="11282"/>
    <cellStyle name="Normal 7 2 13" xfId="11283"/>
    <cellStyle name="Normal 7 2 14" xfId="11284"/>
    <cellStyle name="Normal 7 2 15" xfId="11285"/>
    <cellStyle name="Normal 7 2 16" xfId="11286"/>
    <cellStyle name="Normal 7 2 17" xfId="11287"/>
    <cellStyle name="Normal 7 2 18" xfId="11288"/>
    <cellStyle name="Normal 7 2 19" xfId="11289"/>
    <cellStyle name="Normal 7 2 2" xfId="1812"/>
    <cellStyle name="Normal 7 2 2 10" xfId="11290"/>
    <cellStyle name="Normal 7 2 2 11" xfId="11291"/>
    <cellStyle name="Normal 7 2 2 12" xfId="11292"/>
    <cellStyle name="Normal 7 2 2 13" xfId="11293"/>
    <cellStyle name="Normal 7 2 2 14" xfId="11294"/>
    <cellStyle name="Normal 7 2 2 15" xfId="11295"/>
    <cellStyle name="Normal 7 2 2 16" xfId="11296"/>
    <cellStyle name="Normal 7 2 2 17" xfId="11297"/>
    <cellStyle name="Normal 7 2 2 18" xfId="11298"/>
    <cellStyle name="Normal 7 2 2 19" xfId="11299"/>
    <cellStyle name="Normal 7 2 2 2" xfId="11300"/>
    <cellStyle name="Normal 7 2 2 20" xfId="11301"/>
    <cellStyle name="Normal 7 2 2 21" xfId="11302"/>
    <cellStyle name="Normal 7 2 2 22" xfId="11303"/>
    <cellStyle name="Normal 7 2 2 23" xfId="11304"/>
    <cellStyle name="Normal 7 2 2 24" xfId="11305"/>
    <cellStyle name="Normal 7 2 2 25" xfId="11306"/>
    <cellStyle name="Normal 7 2 2 26" xfId="11307"/>
    <cellStyle name="Normal 7 2 2 27" xfId="11308"/>
    <cellStyle name="Normal 7 2 2 28" xfId="11309"/>
    <cellStyle name="Normal 7 2 2 29" xfId="11310"/>
    <cellStyle name="Normal 7 2 2 3" xfId="11311"/>
    <cellStyle name="Normal 7 2 2 30" xfId="11312"/>
    <cellStyle name="Normal 7 2 2 31" xfId="11313"/>
    <cellStyle name="Normal 7 2 2 32" xfId="11314"/>
    <cellStyle name="Normal 7 2 2 33" xfId="11315"/>
    <cellStyle name="Normal 7 2 2 34" xfId="11316"/>
    <cellStyle name="Normal 7 2 2 35" xfId="11317"/>
    <cellStyle name="Normal 7 2 2 36" xfId="11318"/>
    <cellStyle name="Normal 7 2 2 37" xfId="11319"/>
    <cellStyle name="Normal 7 2 2 38" xfId="11320"/>
    <cellStyle name="Normal 7 2 2 39" xfId="11321"/>
    <cellStyle name="Normal 7 2 2 4" xfId="11322"/>
    <cellStyle name="Normal 7 2 2 40" xfId="11323"/>
    <cellStyle name="Normal 7 2 2 41" xfId="11324"/>
    <cellStyle name="Normal 7 2 2 42" xfId="11325"/>
    <cellStyle name="Normal 7 2 2 43" xfId="11326"/>
    <cellStyle name="Normal 7 2 2 44" xfId="11327"/>
    <cellStyle name="Normal 7 2 2 45" xfId="11328"/>
    <cellStyle name="Normal 7 2 2 46" xfId="11329"/>
    <cellStyle name="Normal 7 2 2 47" xfId="11330"/>
    <cellStyle name="Normal 7 2 2 48" xfId="11331"/>
    <cellStyle name="Normal 7 2 2 49" xfId="11332"/>
    <cellStyle name="Normal 7 2 2 5" xfId="11333"/>
    <cellStyle name="Normal 7 2 2 50" xfId="11334"/>
    <cellStyle name="Normal 7 2 2 51" xfId="11335"/>
    <cellStyle name="Normal 7 2 2 52" xfId="11336"/>
    <cellStyle name="Normal 7 2 2 53" xfId="11337"/>
    <cellStyle name="Normal 7 2 2 54" xfId="11338"/>
    <cellStyle name="Normal 7 2 2 55" xfId="11339"/>
    <cellStyle name="Normal 7 2 2 56" xfId="11340"/>
    <cellStyle name="Normal 7 2 2 57" xfId="11341"/>
    <cellStyle name="Normal 7 2 2 58" xfId="11342"/>
    <cellStyle name="Normal 7 2 2 59" xfId="11343"/>
    <cellStyle name="Normal 7 2 2 6" xfId="11344"/>
    <cellStyle name="Normal 7 2 2 60" xfId="11345"/>
    <cellStyle name="Normal 7 2 2 61" xfId="11346"/>
    <cellStyle name="Normal 7 2 2 62" xfId="11347"/>
    <cellStyle name="Normal 7 2 2 63" xfId="11348"/>
    <cellStyle name="Normal 7 2 2 7" xfId="11349"/>
    <cellStyle name="Normal 7 2 2 8" xfId="11350"/>
    <cellStyle name="Normal 7 2 2 9" xfId="11351"/>
    <cellStyle name="Normal 7 2 20" xfId="11352"/>
    <cellStyle name="Normal 7 2 21" xfId="11353"/>
    <cellStyle name="Normal 7 2 22" xfId="11354"/>
    <cellStyle name="Normal 7 2 23" xfId="11355"/>
    <cellStyle name="Normal 7 2 24" xfId="11356"/>
    <cellStyle name="Normal 7 2 25" xfId="11357"/>
    <cellStyle name="Normal 7 2 26" xfId="11358"/>
    <cellStyle name="Normal 7 2 27" xfId="11359"/>
    <cellStyle name="Normal 7 2 28" xfId="11360"/>
    <cellStyle name="Normal 7 2 29" xfId="11361"/>
    <cellStyle name="Normal 7 2 3" xfId="4575"/>
    <cellStyle name="Normal 7 2 30" xfId="11362"/>
    <cellStyle name="Normal 7 2 31" xfId="11363"/>
    <cellStyle name="Normal 7 2 32" xfId="11364"/>
    <cellStyle name="Normal 7 2 33" xfId="11365"/>
    <cellStyle name="Normal 7 2 34" xfId="11366"/>
    <cellStyle name="Normal 7 2 35" xfId="11367"/>
    <cellStyle name="Normal 7 2 36" xfId="11368"/>
    <cellStyle name="Normal 7 2 37" xfId="11369"/>
    <cellStyle name="Normal 7 2 38" xfId="11370"/>
    <cellStyle name="Normal 7 2 39" xfId="11371"/>
    <cellStyle name="Normal 7 2 4" xfId="5035"/>
    <cellStyle name="Normal 7 2 40" xfId="11372"/>
    <cellStyle name="Normal 7 2 41" xfId="11373"/>
    <cellStyle name="Normal 7 2 42" xfId="11374"/>
    <cellStyle name="Normal 7 2 43" xfId="11375"/>
    <cellStyle name="Normal 7 2 44" xfId="11376"/>
    <cellStyle name="Normal 7 2 45" xfId="11377"/>
    <cellStyle name="Normal 7 2 46" xfId="11378"/>
    <cellStyle name="Normal 7 2 47" xfId="11379"/>
    <cellStyle name="Normal 7 2 48" xfId="11380"/>
    <cellStyle name="Normal 7 2 49" xfId="11381"/>
    <cellStyle name="Normal 7 2 5" xfId="11382"/>
    <cellStyle name="Normal 7 2 50" xfId="11383"/>
    <cellStyle name="Normal 7 2 51" xfId="11384"/>
    <cellStyle name="Normal 7 2 52" xfId="11385"/>
    <cellStyle name="Normal 7 2 53" xfId="11386"/>
    <cellStyle name="Normal 7 2 54" xfId="11387"/>
    <cellStyle name="Normal 7 2 55" xfId="11388"/>
    <cellStyle name="Normal 7 2 56" xfId="11389"/>
    <cellStyle name="Normal 7 2 57" xfId="11390"/>
    <cellStyle name="Normal 7 2 58" xfId="11391"/>
    <cellStyle name="Normal 7 2 59" xfId="11392"/>
    <cellStyle name="Normal 7 2 6" xfId="11393"/>
    <cellStyle name="Normal 7 2 60" xfId="11394"/>
    <cellStyle name="Normal 7 2 61" xfId="11395"/>
    <cellStyle name="Normal 7 2 62" xfId="11396"/>
    <cellStyle name="Normal 7 2 63" xfId="11397"/>
    <cellStyle name="Normal 7 2 64" xfId="11398"/>
    <cellStyle name="Normal 7 2 65" xfId="11399"/>
    <cellStyle name="Normal 7 2 66" xfId="11400"/>
    <cellStyle name="Normal 7 2 7" xfId="11401"/>
    <cellStyle name="Normal 7 2 8" xfId="11402"/>
    <cellStyle name="Normal 7 2 9" xfId="11403"/>
    <cellStyle name="Normal 7 20" xfId="11404"/>
    <cellStyle name="Normal 7 21" xfId="11405"/>
    <cellStyle name="Normal 7 22" xfId="11406"/>
    <cellStyle name="Normal 7 23" xfId="11407"/>
    <cellStyle name="Normal 7 24" xfId="11408"/>
    <cellStyle name="Normal 7 25" xfId="11409"/>
    <cellStyle name="Normal 7 26" xfId="11410"/>
    <cellStyle name="Normal 7 27" xfId="11411"/>
    <cellStyle name="Normal 7 28" xfId="11412"/>
    <cellStyle name="Normal 7 29" xfId="11413"/>
    <cellStyle name="Normal 7 3" xfId="763"/>
    <cellStyle name="Normal 7 3 10" xfId="11414"/>
    <cellStyle name="Normal 7 3 11" xfId="11415"/>
    <cellStyle name="Normal 7 3 12" xfId="11416"/>
    <cellStyle name="Normal 7 3 13" xfId="11417"/>
    <cellStyle name="Normal 7 3 14" xfId="11418"/>
    <cellStyle name="Normal 7 3 15" xfId="11419"/>
    <cellStyle name="Normal 7 3 16" xfId="11420"/>
    <cellStyle name="Normal 7 3 17" xfId="11421"/>
    <cellStyle name="Normal 7 3 18" xfId="11422"/>
    <cellStyle name="Normal 7 3 19" xfId="11423"/>
    <cellStyle name="Normal 7 3 2" xfId="11424"/>
    <cellStyle name="Normal 7 3 20" xfId="11425"/>
    <cellStyle name="Normal 7 3 21" xfId="11426"/>
    <cellStyle name="Normal 7 3 22" xfId="11427"/>
    <cellStyle name="Normal 7 3 23" xfId="11428"/>
    <cellStyle name="Normal 7 3 24" xfId="11429"/>
    <cellStyle name="Normal 7 3 25" xfId="11430"/>
    <cellStyle name="Normal 7 3 26" xfId="11431"/>
    <cellStyle name="Normal 7 3 27" xfId="11432"/>
    <cellStyle name="Normal 7 3 28" xfId="11433"/>
    <cellStyle name="Normal 7 3 29" xfId="11434"/>
    <cellStyle name="Normal 7 3 3" xfId="11435"/>
    <cellStyle name="Normal 7 3 30" xfId="11436"/>
    <cellStyle name="Normal 7 3 31" xfId="11437"/>
    <cellStyle name="Normal 7 3 32" xfId="11438"/>
    <cellStyle name="Normal 7 3 33" xfId="11439"/>
    <cellStyle name="Normal 7 3 34" xfId="11440"/>
    <cellStyle name="Normal 7 3 35" xfId="11441"/>
    <cellStyle name="Normal 7 3 36" xfId="11442"/>
    <cellStyle name="Normal 7 3 37" xfId="11443"/>
    <cellStyle name="Normal 7 3 38" xfId="11444"/>
    <cellStyle name="Normal 7 3 39" xfId="11445"/>
    <cellStyle name="Normal 7 3 4" xfId="11446"/>
    <cellStyle name="Normal 7 3 40" xfId="11447"/>
    <cellStyle name="Normal 7 3 41" xfId="11448"/>
    <cellStyle name="Normal 7 3 42" xfId="11449"/>
    <cellStyle name="Normal 7 3 43" xfId="11450"/>
    <cellStyle name="Normal 7 3 44" xfId="11451"/>
    <cellStyle name="Normal 7 3 45" xfId="11452"/>
    <cellStyle name="Normal 7 3 46" xfId="11453"/>
    <cellStyle name="Normal 7 3 47" xfId="11454"/>
    <cellStyle name="Normal 7 3 48" xfId="11455"/>
    <cellStyle name="Normal 7 3 49" xfId="11456"/>
    <cellStyle name="Normal 7 3 5" xfId="11457"/>
    <cellStyle name="Normal 7 3 50" xfId="11458"/>
    <cellStyle name="Normal 7 3 51" xfId="11459"/>
    <cellStyle name="Normal 7 3 52" xfId="11460"/>
    <cellStyle name="Normal 7 3 53" xfId="11461"/>
    <cellStyle name="Normal 7 3 54" xfId="11462"/>
    <cellStyle name="Normal 7 3 55" xfId="11463"/>
    <cellStyle name="Normal 7 3 56" xfId="11464"/>
    <cellStyle name="Normal 7 3 57" xfId="11465"/>
    <cellStyle name="Normal 7 3 58" xfId="11466"/>
    <cellStyle name="Normal 7 3 59" xfId="11467"/>
    <cellStyle name="Normal 7 3 6" xfId="11468"/>
    <cellStyle name="Normal 7 3 60" xfId="11469"/>
    <cellStyle name="Normal 7 3 61" xfId="11470"/>
    <cellStyle name="Normal 7 3 62" xfId="11471"/>
    <cellStyle name="Normal 7 3 63" xfId="11472"/>
    <cellStyle name="Normal 7 3 7" xfId="11473"/>
    <cellStyle name="Normal 7 3 8" xfId="11474"/>
    <cellStyle name="Normal 7 3 9" xfId="11475"/>
    <cellStyle name="Normal 7 30" xfId="11476"/>
    <cellStyle name="Normal 7 31" xfId="11477"/>
    <cellStyle name="Normal 7 32" xfId="11478"/>
    <cellStyle name="Normal 7 33" xfId="11479"/>
    <cellStyle name="Normal 7 34" xfId="11480"/>
    <cellStyle name="Normal 7 35" xfId="11481"/>
    <cellStyle name="Normal 7 36" xfId="11482"/>
    <cellStyle name="Normal 7 37" xfId="11483"/>
    <cellStyle name="Normal 7 38" xfId="11484"/>
    <cellStyle name="Normal 7 39" xfId="11485"/>
    <cellStyle name="Normal 7 4" xfId="764"/>
    <cellStyle name="Normal 7 4 10" xfId="11486"/>
    <cellStyle name="Normal 7 4 11" xfId="11487"/>
    <cellStyle name="Normal 7 4 12" xfId="11488"/>
    <cellStyle name="Normal 7 4 13" xfId="11489"/>
    <cellStyle name="Normal 7 4 14" xfId="11490"/>
    <cellStyle name="Normal 7 4 15" xfId="11491"/>
    <cellStyle name="Normal 7 4 16" xfId="11492"/>
    <cellStyle name="Normal 7 4 17" xfId="11493"/>
    <cellStyle name="Normal 7 4 18" xfId="11494"/>
    <cellStyle name="Normal 7 4 19" xfId="11495"/>
    <cellStyle name="Normal 7 4 2" xfId="1813"/>
    <cellStyle name="Normal 7 4 20" xfId="11496"/>
    <cellStyle name="Normal 7 4 21" xfId="11497"/>
    <cellStyle name="Normal 7 4 22" xfId="11498"/>
    <cellStyle name="Normal 7 4 23" xfId="11499"/>
    <cellStyle name="Normal 7 4 24" xfId="11500"/>
    <cellStyle name="Normal 7 4 25" xfId="11501"/>
    <cellStyle name="Normal 7 4 26" xfId="11502"/>
    <cellStyle name="Normal 7 4 27" xfId="11503"/>
    <cellStyle name="Normal 7 4 28" xfId="11504"/>
    <cellStyle name="Normal 7 4 29" xfId="11505"/>
    <cellStyle name="Normal 7 4 3" xfId="4576"/>
    <cellStyle name="Normal 7 4 30" xfId="11506"/>
    <cellStyle name="Normal 7 4 31" xfId="11507"/>
    <cellStyle name="Normal 7 4 32" xfId="11508"/>
    <cellStyle name="Normal 7 4 33" xfId="11509"/>
    <cellStyle name="Normal 7 4 34" xfId="11510"/>
    <cellStyle name="Normal 7 4 35" xfId="11511"/>
    <cellStyle name="Normal 7 4 36" xfId="11512"/>
    <cellStyle name="Normal 7 4 37" xfId="11513"/>
    <cellStyle name="Normal 7 4 38" xfId="11514"/>
    <cellStyle name="Normal 7 4 39" xfId="11515"/>
    <cellStyle name="Normal 7 4 4" xfId="4935"/>
    <cellStyle name="Normal 7 4 40" xfId="11516"/>
    <cellStyle name="Normal 7 4 41" xfId="11517"/>
    <cellStyle name="Normal 7 4 42" xfId="11518"/>
    <cellStyle name="Normal 7 4 43" xfId="11519"/>
    <cellStyle name="Normal 7 4 44" xfId="11520"/>
    <cellStyle name="Normal 7 4 45" xfId="11521"/>
    <cellStyle name="Normal 7 4 46" xfId="11522"/>
    <cellStyle name="Normal 7 4 47" xfId="11523"/>
    <cellStyle name="Normal 7 4 48" xfId="11524"/>
    <cellStyle name="Normal 7 4 49" xfId="11525"/>
    <cellStyle name="Normal 7 4 5" xfId="11526"/>
    <cellStyle name="Normal 7 4 50" xfId="11527"/>
    <cellStyle name="Normal 7 4 51" xfId="11528"/>
    <cellStyle name="Normal 7 4 52" xfId="11529"/>
    <cellStyle name="Normal 7 4 53" xfId="11530"/>
    <cellStyle name="Normal 7 4 54" xfId="11531"/>
    <cellStyle name="Normal 7 4 55" xfId="11532"/>
    <cellStyle name="Normal 7 4 56" xfId="11533"/>
    <cellStyle name="Normal 7 4 57" xfId="11534"/>
    <cellStyle name="Normal 7 4 58" xfId="11535"/>
    <cellStyle name="Normal 7 4 59" xfId="11536"/>
    <cellStyle name="Normal 7 4 6" xfId="11537"/>
    <cellStyle name="Normal 7 4 60" xfId="11538"/>
    <cellStyle name="Normal 7 4 61" xfId="11539"/>
    <cellStyle name="Normal 7 4 62" xfId="11540"/>
    <cellStyle name="Normal 7 4 63" xfId="11541"/>
    <cellStyle name="Normal 7 4 64" xfId="11542"/>
    <cellStyle name="Normal 7 4 65" xfId="11543"/>
    <cellStyle name="Normal 7 4 66" xfId="11544"/>
    <cellStyle name="Normal 7 4 7" xfId="11545"/>
    <cellStyle name="Normal 7 4 8" xfId="11546"/>
    <cellStyle name="Normal 7 4 9" xfId="11547"/>
    <cellStyle name="Normal 7 40" xfId="11548"/>
    <cellStyle name="Normal 7 41" xfId="11549"/>
    <cellStyle name="Normal 7 42" xfId="11550"/>
    <cellStyle name="Normal 7 43" xfId="11551"/>
    <cellStyle name="Normal 7 44" xfId="11552"/>
    <cellStyle name="Normal 7 45" xfId="11553"/>
    <cellStyle name="Normal 7 46" xfId="11554"/>
    <cellStyle name="Normal 7 47" xfId="11555"/>
    <cellStyle name="Normal 7 48" xfId="11556"/>
    <cellStyle name="Normal 7 49" xfId="11557"/>
    <cellStyle name="Normal 7 5" xfId="2668"/>
    <cellStyle name="Normal 7 5 10" xfId="11558"/>
    <cellStyle name="Normal 7 5 11" xfId="11559"/>
    <cellStyle name="Normal 7 5 12" xfId="11560"/>
    <cellStyle name="Normal 7 5 13" xfId="11561"/>
    <cellStyle name="Normal 7 5 14" xfId="11562"/>
    <cellStyle name="Normal 7 5 15" xfId="11563"/>
    <cellStyle name="Normal 7 5 16" xfId="11564"/>
    <cellStyle name="Normal 7 5 17" xfId="11565"/>
    <cellStyle name="Normal 7 5 18" xfId="11566"/>
    <cellStyle name="Normal 7 5 19" xfId="11567"/>
    <cellStyle name="Normal 7 5 2" xfId="11568"/>
    <cellStyle name="Normal 7 5 20" xfId="11569"/>
    <cellStyle name="Normal 7 5 21" xfId="11570"/>
    <cellStyle name="Normal 7 5 22" xfId="11571"/>
    <cellStyle name="Normal 7 5 23" xfId="11572"/>
    <cellStyle name="Normal 7 5 24" xfId="11573"/>
    <cellStyle name="Normal 7 5 25" xfId="11574"/>
    <cellStyle name="Normal 7 5 26" xfId="11575"/>
    <cellStyle name="Normal 7 5 27" xfId="11576"/>
    <cellStyle name="Normal 7 5 28" xfId="11577"/>
    <cellStyle name="Normal 7 5 29" xfId="11578"/>
    <cellStyle name="Normal 7 5 3" xfId="11579"/>
    <cellStyle name="Normal 7 5 30" xfId="11580"/>
    <cellStyle name="Normal 7 5 31" xfId="11581"/>
    <cellStyle name="Normal 7 5 32" xfId="11582"/>
    <cellStyle name="Normal 7 5 33" xfId="11583"/>
    <cellStyle name="Normal 7 5 34" xfId="11584"/>
    <cellStyle name="Normal 7 5 35" xfId="11585"/>
    <cellStyle name="Normal 7 5 36" xfId="11586"/>
    <cellStyle name="Normal 7 5 37" xfId="11587"/>
    <cellStyle name="Normal 7 5 38" xfId="11588"/>
    <cellStyle name="Normal 7 5 39" xfId="11589"/>
    <cellStyle name="Normal 7 5 4" xfId="11590"/>
    <cellStyle name="Normal 7 5 40" xfId="11591"/>
    <cellStyle name="Normal 7 5 41" xfId="11592"/>
    <cellStyle name="Normal 7 5 42" xfId="11593"/>
    <cellStyle name="Normal 7 5 43" xfId="11594"/>
    <cellStyle name="Normal 7 5 44" xfId="11595"/>
    <cellStyle name="Normal 7 5 45" xfId="11596"/>
    <cellStyle name="Normal 7 5 46" xfId="11597"/>
    <cellStyle name="Normal 7 5 47" xfId="11598"/>
    <cellStyle name="Normal 7 5 48" xfId="11599"/>
    <cellStyle name="Normal 7 5 49" xfId="11600"/>
    <cellStyle name="Normal 7 5 5" xfId="11601"/>
    <cellStyle name="Normal 7 5 50" xfId="11602"/>
    <cellStyle name="Normal 7 5 51" xfId="11603"/>
    <cellStyle name="Normal 7 5 52" xfId="11604"/>
    <cellStyle name="Normal 7 5 53" xfId="11605"/>
    <cellStyle name="Normal 7 5 54" xfId="11606"/>
    <cellStyle name="Normal 7 5 55" xfId="11607"/>
    <cellStyle name="Normal 7 5 56" xfId="11608"/>
    <cellStyle name="Normal 7 5 57" xfId="11609"/>
    <cellStyle name="Normal 7 5 58" xfId="11610"/>
    <cellStyle name="Normal 7 5 59" xfId="11611"/>
    <cellStyle name="Normal 7 5 6" xfId="11612"/>
    <cellStyle name="Normal 7 5 60" xfId="11613"/>
    <cellStyle name="Normal 7 5 61" xfId="11614"/>
    <cellStyle name="Normal 7 5 62" xfId="11615"/>
    <cellStyle name="Normal 7 5 63" xfId="11616"/>
    <cellStyle name="Normal 7 5 7" xfId="11617"/>
    <cellStyle name="Normal 7 5 8" xfId="11618"/>
    <cellStyle name="Normal 7 5 9" xfId="11619"/>
    <cellStyle name="Normal 7 50" xfId="11620"/>
    <cellStyle name="Normal 7 51" xfId="11621"/>
    <cellStyle name="Normal 7 52" xfId="11622"/>
    <cellStyle name="Normal 7 53" xfId="11623"/>
    <cellStyle name="Normal 7 54" xfId="11624"/>
    <cellStyle name="Normal 7 55" xfId="11625"/>
    <cellStyle name="Normal 7 56" xfId="11626"/>
    <cellStyle name="Normal 7 57" xfId="11627"/>
    <cellStyle name="Normal 7 58" xfId="11628"/>
    <cellStyle name="Normal 7 59" xfId="11629"/>
    <cellStyle name="Normal 7 6" xfId="2791"/>
    <cellStyle name="Normal 7 60" xfId="11630"/>
    <cellStyle name="Normal 7 61" xfId="11631"/>
    <cellStyle name="Normal 7 62" xfId="11632"/>
    <cellStyle name="Normal 7 63" xfId="11633"/>
    <cellStyle name="Normal 7 64" xfId="11634"/>
    <cellStyle name="Normal 7 65" xfId="11635"/>
    <cellStyle name="Normal 7 66" xfId="11636"/>
    <cellStyle name="Normal 7 67" xfId="11637"/>
    <cellStyle name="Normal 7 68" xfId="11638"/>
    <cellStyle name="Normal 7 69" xfId="11639"/>
    <cellStyle name="Normal 7 7" xfId="2834"/>
    <cellStyle name="Normal 7 70" xfId="11640"/>
    <cellStyle name="Normal 7 71" xfId="11641"/>
    <cellStyle name="Normal 7 8" xfId="2866"/>
    <cellStyle name="Normal 7 9" xfId="2884"/>
    <cellStyle name="Normal 7_Anuario Estadísticas Económicas 2010_Sector Servicios-ELBA2" xfId="765"/>
    <cellStyle name="Normal 8" xfId="766"/>
    <cellStyle name="Normal 8 10" xfId="11642"/>
    <cellStyle name="Normal 8 11" xfId="11643"/>
    <cellStyle name="Normal 8 12" xfId="11644"/>
    <cellStyle name="Normal 8 13" xfId="11645"/>
    <cellStyle name="Normal 8 14" xfId="11646"/>
    <cellStyle name="Normal 8 15" xfId="11647"/>
    <cellStyle name="Normal 8 16" xfId="11648"/>
    <cellStyle name="Normal 8 17" xfId="11649"/>
    <cellStyle name="Normal 8 18" xfId="11650"/>
    <cellStyle name="Normal 8 19" xfId="11651"/>
    <cellStyle name="Normal 8 2" xfId="767"/>
    <cellStyle name="Normal 8 2 10" xfId="11652"/>
    <cellStyle name="Normal 8 2 11" xfId="11653"/>
    <cellStyle name="Normal 8 2 12" xfId="11654"/>
    <cellStyle name="Normal 8 2 13" xfId="11655"/>
    <cellStyle name="Normal 8 2 14" xfId="11656"/>
    <cellStyle name="Normal 8 2 15" xfId="11657"/>
    <cellStyle name="Normal 8 2 16" xfId="11658"/>
    <cellStyle name="Normal 8 2 17" xfId="11659"/>
    <cellStyle name="Normal 8 2 18" xfId="11660"/>
    <cellStyle name="Normal 8 2 19" xfId="11661"/>
    <cellStyle name="Normal 8 2 2" xfId="1814"/>
    <cellStyle name="Normal 8 2 20" xfId="11662"/>
    <cellStyle name="Normal 8 2 21" xfId="11663"/>
    <cellStyle name="Normal 8 2 22" xfId="11664"/>
    <cellStyle name="Normal 8 2 23" xfId="11665"/>
    <cellStyle name="Normal 8 2 24" xfId="11666"/>
    <cellStyle name="Normal 8 2 25" xfId="11667"/>
    <cellStyle name="Normal 8 2 26" xfId="11668"/>
    <cellStyle name="Normal 8 2 27" xfId="11669"/>
    <cellStyle name="Normal 8 2 28" xfId="11670"/>
    <cellStyle name="Normal 8 2 29" xfId="11671"/>
    <cellStyle name="Normal 8 2 3" xfId="4577"/>
    <cellStyle name="Normal 8 2 30" xfId="11672"/>
    <cellStyle name="Normal 8 2 31" xfId="11673"/>
    <cellStyle name="Normal 8 2 32" xfId="11674"/>
    <cellStyle name="Normal 8 2 33" xfId="11675"/>
    <cellStyle name="Normal 8 2 34" xfId="11676"/>
    <cellStyle name="Normal 8 2 35" xfId="11677"/>
    <cellStyle name="Normal 8 2 36" xfId="11678"/>
    <cellStyle name="Normal 8 2 37" xfId="11679"/>
    <cellStyle name="Normal 8 2 38" xfId="11680"/>
    <cellStyle name="Normal 8 2 39" xfId="11681"/>
    <cellStyle name="Normal 8 2 4" xfId="4691"/>
    <cellStyle name="Normal 8 2 40" xfId="11682"/>
    <cellStyle name="Normal 8 2 41" xfId="11683"/>
    <cellStyle name="Normal 8 2 42" xfId="11684"/>
    <cellStyle name="Normal 8 2 43" xfId="11685"/>
    <cellStyle name="Normal 8 2 44" xfId="11686"/>
    <cellStyle name="Normal 8 2 45" xfId="11687"/>
    <cellStyle name="Normal 8 2 46" xfId="11688"/>
    <cellStyle name="Normal 8 2 47" xfId="11689"/>
    <cellStyle name="Normal 8 2 48" xfId="11690"/>
    <cellStyle name="Normal 8 2 49" xfId="11691"/>
    <cellStyle name="Normal 8 2 5" xfId="11692"/>
    <cellStyle name="Normal 8 2 50" xfId="11693"/>
    <cellStyle name="Normal 8 2 51" xfId="11694"/>
    <cellStyle name="Normal 8 2 52" xfId="11695"/>
    <cellStyle name="Normal 8 2 53" xfId="11696"/>
    <cellStyle name="Normal 8 2 54" xfId="11697"/>
    <cellStyle name="Normal 8 2 55" xfId="11698"/>
    <cellStyle name="Normal 8 2 56" xfId="11699"/>
    <cellStyle name="Normal 8 2 57" xfId="11700"/>
    <cellStyle name="Normal 8 2 58" xfId="11701"/>
    <cellStyle name="Normal 8 2 59" xfId="11702"/>
    <cellStyle name="Normal 8 2 6" xfId="11703"/>
    <cellStyle name="Normal 8 2 60" xfId="11704"/>
    <cellStyle name="Normal 8 2 61" xfId="11705"/>
    <cellStyle name="Normal 8 2 62" xfId="11706"/>
    <cellStyle name="Normal 8 2 63" xfId="11707"/>
    <cellStyle name="Normal 8 2 64" xfId="11708"/>
    <cellStyle name="Normal 8 2 65" xfId="11709"/>
    <cellStyle name="Normal 8 2 66" xfId="11710"/>
    <cellStyle name="Normal 8 2 7" xfId="11711"/>
    <cellStyle name="Normal 8 2 8" xfId="11712"/>
    <cellStyle name="Normal 8 2 9" xfId="11713"/>
    <cellStyle name="Normal 8 20" xfId="11714"/>
    <cellStyle name="Normal 8 21" xfId="11715"/>
    <cellStyle name="Normal 8 22" xfId="11716"/>
    <cellStyle name="Normal 8 23" xfId="11717"/>
    <cellStyle name="Normal 8 24" xfId="11718"/>
    <cellStyle name="Normal 8 25" xfId="11719"/>
    <cellStyle name="Normal 8 26" xfId="11720"/>
    <cellStyle name="Normal 8 27" xfId="11721"/>
    <cellStyle name="Normal 8 28" xfId="11722"/>
    <cellStyle name="Normal 8 29" xfId="11723"/>
    <cellStyle name="Normal 8 3" xfId="768"/>
    <cellStyle name="Normal 8 30" xfId="11724"/>
    <cellStyle name="Normal 8 31" xfId="11725"/>
    <cellStyle name="Normal 8 32" xfId="11726"/>
    <cellStyle name="Normal 8 33" xfId="11727"/>
    <cellStyle name="Normal 8 34" xfId="11728"/>
    <cellStyle name="Normal 8 35" xfId="11729"/>
    <cellStyle name="Normal 8 36" xfId="11730"/>
    <cellStyle name="Normal 8 37" xfId="11731"/>
    <cellStyle name="Normal 8 38" xfId="11732"/>
    <cellStyle name="Normal 8 39" xfId="11733"/>
    <cellStyle name="Normal 8 4" xfId="2669"/>
    <cellStyle name="Normal 8 40" xfId="11734"/>
    <cellStyle name="Normal 8 41" xfId="11735"/>
    <cellStyle name="Normal 8 42" xfId="11736"/>
    <cellStyle name="Normal 8 43" xfId="11737"/>
    <cellStyle name="Normal 8 44" xfId="11738"/>
    <cellStyle name="Normal 8 45" xfId="11739"/>
    <cellStyle name="Normal 8 46" xfId="11740"/>
    <cellStyle name="Normal 8 47" xfId="11741"/>
    <cellStyle name="Normal 8 48" xfId="11742"/>
    <cellStyle name="Normal 8 49" xfId="11743"/>
    <cellStyle name="Normal 8 5" xfId="2792"/>
    <cellStyle name="Normal 8 50" xfId="11744"/>
    <cellStyle name="Normal 8 51" xfId="11745"/>
    <cellStyle name="Normal 8 52" xfId="11746"/>
    <cellStyle name="Normal 8 53" xfId="11747"/>
    <cellStyle name="Normal 8 54" xfId="11748"/>
    <cellStyle name="Normal 8 55" xfId="11749"/>
    <cellStyle name="Normal 8 56" xfId="11750"/>
    <cellStyle name="Normal 8 57" xfId="11751"/>
    <cellStyle name="Normal 8 58" xfId="11752"/>
    <cellStyle name="Normal 8 59" xfId="11753"/>
    <cellStyle name="Normal 8 6" xfId="2835"/>
    <cellStyle name="Normal 8 60" xfId="11754"/>
    <cellStyle name="Normal 8 61" xfId="11755"/>
    <cellStyle name="Normal 8 62" xfId="11756"/>
    <cellStyle name="Normal 8 63" xfId="11757"/>
    <cellStyle name="Normal 8 64" xfId="11758"/>
    <cellStyle name="Normal 8 65" xfId="11759"/>
    <cellStyle name="Normal 8 66" xfId="11760"/>
    <cellStyle name="Normal 8 67" xfId="11761"/>
    <cellStyle name="Normal 8 68" xfId="11762"/>
    <cellStyle name="Normal 8 69" xfId="11763"/>
    <cellStyle name="Normal 8 7" xfId="2867"/>
    <cellStyle name="Normal 8 70" xfId="11764"/>
    <cellStyle name="Normal 8 71" xfId="11765"/>
    <cellStyle name="Normal 8 72" xfId="11766"/>
    <cellStyle name="Normal 8 8" xfId="2885"/>
    <cellStyle name="Normal 8 9" xfId="11767"/>
    <cellStyle name="Normal 8_Anuario Estadísticas Económicas 2010_Sector Servicios-ELBA2" xfId="769"/>
    <cellStyle name="Normal 9" xfId="770"/>
    <cellStyle name="Normal 9 10" xfId="1816"/>
    <cellStyle name="Normal 9 10 2" xfId="1817"/>
    <cellStyle name="Normal 9 10 2 2" xfId="2465"/>
    <cellStyle name="Normal 9 10 3" xfId="2466"/>
    <cellStyle name="Normal 9 11" xfId="1818"/>
    <cellStyle name="Normal 9 11 2" xfId="2467"/>
    <cellStyle name="Normal 9 12" xfId="1819"/>
    <cellStyle name="Normal 9 12 2" xfId="2468"/>
    <cellStyle name="Normal 9 13" xfId="1820"/>
    <cellStyle name="Normal 9 13 2" xfId="2469"/>
    <cellStyle name="Normal 9 14" xfId="1821"/>
    <cellStyle name="Normal 9 14 2" xfId="2470"/>
    <cellStyle name="Normal 9 15" xfId="2471"/>
    <cellStyle name="Normal 9 16" xfId="2670"/>
    <cellStyle name="Normal 9 17" xfId="2793"/>
    <cellStyle name="Normal 9 18" xfId="2836"/>
    <cellStyle name="Normal 9 19" xfId="2868"/>
    <cellStyle name="Normal 9 2" xfId="771"/>
    <cellStyle name="Normal 9 2 10" xfId="11768"/>
    <cellStyle name="Normal 9 2 11" xfId="11769"/>
    <cellStyle name="Normal 9 2 12" xfId="11770"/>
    <cellStyle name="Normal 9 2 13" xfId="11771"/>
    <cellStyle name="Normal 9 2 14" xfId="11772"/>
    <cellStyle name="Normal 9 2 15" xfId="11773"/>
    <cellStyle name="Normal 9 2 16" xfId="11774"/>
    <cellStyle name="Normal 9 2 17" xfId="11775"/>
    <cellStyle name="Normal 9 2 18" xfId="11776"/>
    <cellStyle name="Normal 9 2 19" xfId="11777"/>
    <cellStyle name="Normal 9 2 2" xfId="1822"/>
    <cellStyle name="Normal 9 2 20" xfId="11778"/>
    <cellStyle name="Normal 9 2 21" xfId="11779"/>
    <cellStyle name="Normal 9 2 22" xfId="11780"/>
    <cellStyle name="Normal 9 2 23" xfId="11781"/>
    <cellStyle name="Normal 9 2 24" xfId="11782"/>
    <cellStyle name="Normal 9 2 25" xfId="11783"/>
    <cellStyle name="Normal 9 2 26" xfId="11784"/>
    <cellStyle name="Normal 9 2 27" xfId="11785"/>
    <cellStyle name="Normal 9 2 28" xfId="11786"/>
    <cellStyle name="Normal 9 2 29" xfId="11787"/>
    <cellStyle name="Normal 9 2 3" xfId="4580"/>
    <cellStyle name="Normal 9 2 30" xfId="11788"/>
    <cellStyle name="Normal 9 2 31" xfId="11789"/>
    <cellStyle name="Normal 9 2 32" xfId="11790"/>
    <cellStyle name="Normal 9 2 33" xfId="11791"/>
    <cellStyle name="Normal 9 2 34" xfId="11792"/>
    <cellStyle name="Normal 9 2 35" xfId="11793"/>
    <cellStyle name="Normal 9 2 36" xfId="11794"/>
    <cellStyle name="Normal 9 2 37" xfId="11795"/>
    <cellStyle name="Normal 9 2 38" xfId="11796"/>
    <cellStyle name="Normal 9 2 39" xfId="11797"/>
    <cellStyle name="Normal 9 2 4" xfId="4338"/>
    <cellStyle name="Normal 9 2 40" xfId="11798"/>
    <cellStyle name="Normal 9 2 41" xfId="11799"/>
    <cellStyle name="Normal 9 2 42" xfId="11800"/>
    <cellStyle name="Normal 9 2 43" xfId="11801"/>
    <cellStyle name="Normal 9 2 44" xfId="11802"/>
    <cellStyle name="Normal 9 2 45" xfId="11803"/>
    <cellStyle name="Normal 9 2 46" xfId="11804"/>
    <cellStyle name="Normal 9 2 47" xfId="11805"/>
    <cellStyle name="Normal 9 2 48" xfId="11806"/>
    <cellStyle name="Normal 9 2 49" xfId="11807"/>
    <cellStyle name="Normal 9 2 5" xfId="11808"/>
    <cellStyle name="Normal 9 2 50" xfId="11809"/>
    <cellStyle name="Normal 9 2 51" xfId="11810"/>
    <cellStyle name="Normal 9 2 52" xfId="11811"/>
    <cellStyle name="Normal 9 2 53" xfId="11812"/>
    <cellStyle name="Normal 9 2 54" xfId="11813"/>
    <cellStyle name="Normal 9 2 55" xfId="11814"/>
    <cellStyle name="Normal 9 2 56" xfId="11815"/>
    <cellStyle name="Normal 9 2 57" xfId="11816"/>
    <cellStyle name="Normal 9 2 58" xfId="11817"/>
    <cellStyle name="Normal 9 2 59" xfId="11818"/>
    <cellStyle name="Normal 9 2 6" xfId="11819"/>
    <cellStyle name="Normal 9 2 60" xfId="11820"/>
    <cellStyle name="Normal 9 2 61" xfId="11821"/>
    <cellStyle name="Normal 9 2 62" xfId="11822"/>
    <cellStyle name="Normal 9 2 63" xfId="11823"/>
    <cellStyle name="Normal 9 2 64" xfId="11824"/>
    <cellStyle name="Normal 9 2 65" xfId="11825"/>
    <cellStyle name="Normal 9 2 66" xfId="11826"/>
    <cellStyle name="Normal 9 2 7" xfId="11827"/>
    <cellStyle name="Normal 9 2 8" xfId="11828"/>
    <cellStyle name="Normal 9 2 9" xfId="11829"/>
    <cellStyle name="Normal 9 20" xfId="2886"/>
    <cellStyle name="Normal 9 21" xfId="4578"/>
    <cellStyle name="Normal 9 22" xfId="4965"/>
    <cellStyle name="Normal 9 23" xfId="11830"/>
    <cellStyle name="Normal 9 24" xfId="11831"/>
    <cellStyle name="Normal 9 25" xfId="11832"/>
    <cellStyle name="Normal 9 26" xfId="11833"/>
    <cellStyle name="Normal 9 27" xfId="11834"/>
    <cellStyle name="Normal 9 28" xfId="11835"/>
    <cellStyle name="Normal 9 29" xfId="11836"/>
    <cellStyle name="Normal 9 3" xfId="772"/>
    <cellStyle name="Normal 9 3 10" xfId="11837"/>
    <cellStyle name="Normal 9 3 11" xfId="11838"/>
    <cellStyle name="Normal 9 3 12" xfId="11839"/>
    <cellStyle name="Normal 9 3 13" xfId="11840"/>
    <cellStyle name="Normal 9 3 14" xfId="11841"/>
    <cellStyle name="Normal 9 3 15" xfId="11842"/>
    <cellStyle name="Normal 9 3 16" xfId="11843"/>
    <cellStyle name="Normal 9 3 17" xfId="11844"/>
    <cellStyle name="Normal 9 3 18" xfId="11845"/>
    <cellStyle name="Normal 9 3 19" xfId="11846"/>
    <cellStyle name="Normal 9 3 2" xfId="1823"/>
    <cellStyle name="Normal 9 3 20" xfId="11847"/>
    <cellStyle name="Normal 9 3 21" xfId="11848"/>
    <cellStyle name="Normal 9 3 22" xfId="11849"/>
    <cellStyle name="Normal 9 3 23" xfId="11850"/>
    <cellStyle name="Normal 9 3 24" xfId="11851"/>
    <cellStyle name="Normal 9 3 25" xfId="11852"/>
    <cellStyle name="Normal 9 3 26" xfId="11853"/>
    <cellStyle name="Normal 9 3 27" xfId="11854"/>
    <cellStyle name="Normal 9 3 28" xfId="11855"/>
    <cellStyle name="Normal 9 3 29" xfId="11856"/>
    <cellStyle name="Normal 9 3 3" xfId="4581"/>
    <cellStyle name="Normal 9 3 30" xfId="11857"/>
    <cellStyle name="Normal 9 3 31" xfId="11858"/>
    <cellStyle name="Normal 9 3 32" xfId="11859"/>
    <cellStyle name="Normal 9 3 33" xfId="11860"/>
    <cellStyle name="Normal 9 3 34" xfId="11861"/>
    <cellStyle name="Normal 9 3 35" xfId="11862"/>
    <cellStyle name="Normal 9 3 36" xfId="11863"/>
    <cellStyle name="Normal 9 3 37" xfId="11864"/>
    <cellStyle name="Normal 9 3 38" xfId="11865"/>
    <cellStyle name="Normal 9 3 39" xfId="11866"/>
    <cellStyle name="Normal 9 3 4" xfId="4337"/>
    <cellStyle name="Normal 9 3 40" xfId="11867"/>
    <cellStyle name="Normal 9 3 41" xfId="11868"/>
    <cellStyle name="Normal 9 3 42" xfId="11869"/>
    <cellStyle name="Normal 9 3 43" xfId="11870"/>
    <cellStyle name="Normal 9 3 44" xfId="11871"/>
    <cellStyle name="Normal 9 3 45" xfId="11872"/>
    <cellStyle name="Normal 9 3 46" xfId="11873"/>
    <cellStyle name="Normal 9 3 47" xfId="11874"/>
    <cellStyle name="Normal 9 3 48" xfId="11875"/>
    <cellStyle name="Normal 9 3 49" xfId="11876"/>
    <cellStyle name="Normal 9 3 5" xfId="11877"/>
    <cellStyle name="Normal 9 3 50" xfId="11878"/>
    <cellStyle name="Normal 9 3 51" xfId="11879"/>
    <cellStyle name="Normal 9 3 52" xfId="11880"/>
    <cellStyle name="Normal 9 3 53" xfId="11881"/>
    <cellStyle name="Normal 9 3 54" xfId="11882"/>
    <cellStyle name="Normal 9 3 55" xfId="11883"/>
    <cellStyle name="Normal 9 3 56" xfId="11884"/>
    <cellStyle name="Normal 9 3 57" xfId="11885"/>
    <cellStyle name="Normal 9 3 58" xfId="11886"/>
    <cellStyle name="Normal 9 3 59" xfId="11887"/>
    <cellStyle name="Normal 9 3 6" xfId="11888"/>
    <cellStyle name="Normal 9 3 60" xfId="11889"/>
    <cellStyle name="Normal 9 3 61" xfId="11890"/>
    <cellStyle name="Normal 9 3 62" xfId="11891"/>
    <cellStyle name="Normal 9 3 63" xfId="11892"/>
    <cellStyle name="Normal 9 3 64" xfId="11893"/>
    <cellStyle name="Normal 9 3 65" xfId="11894"/>
    <cellStyle name="Normal 9 3 66" xfId="11895"/>
    <cellStyle name="Normal 9 3 7" xfId="11896"/>
    <cellStyle name="Normal 9 3 8" xfId="11897"/>
    <cellStyle name="Normal 9 3 9" xfId="11898"/>
    <cellStyle name="Normal 9 30" xfId="11899"/>
    <cellStyle name="Normal 9 31" xfId="11900"/>
    <cellStyle name="Normal 9 32" xfId="11901"/>
    <cellStyle name="Normal 9 33" xfId="11902"/>
    <cellStyle name="Normal 9 34" xfId="11903"/>
    <cellStyle name="Normal 9 35" xfId="11904"/>
    <cellStyle name="Normal 9 36" xfId="11905"/>
    <cellStyle name="Normal 9 37" xfId="11906"/>
    <cellStyle name="Normal 9 38" xfId="11907"/>
    <cellStyle name="Normal 9 39" xfId="11908"/>
    <cellStyle name="Normal 9 4" xfId="1815"/>
    <cellStyle name="Normal 9 4 2" xfId="1824"/>
    <cellStyle name="Normal 9 4 2 2" xfId="2472"/>
    <cellStyle name="Normal 9 4 3" xfId="2473"/>
    <cellStyle name="Normal 9 40" xfId="11909"/>
    <cellStyle name="Normal 9 41" xfId="11910"/>
    <cellStyle name="Normal 9 42" xfId="11911"/>
    <cellStyle name="Normal 9 43" xfId="11912"/>
    <cellStyle name="Normal 9 44" xfId="11913"/>
    <cellStyle name="Normal 9 45" xfId="11914"/>
    <cellStyle name="Normal 9 46" xfId="11915"/>
    <cellStyle name="Normal 9 47" xfId="11916"/>
    <cellStyle name="Normal 9 48" xfId="11917"/>
    <cellStyle name="Normal 9 49" xfId="11918"/>
    <cellStyle name="Normal 9 5" xfId="1825"/>
    <cellStyle name="Normal 9 5 2" xfId="1826"/>
    <cellStyle name="Normal 9 5 2 2" xfId="2474"/>
    <cellStyle name="Normal 9 5 3" xfId="2475"/>
    <cellStyle name="Normal 9 50" xfId="11919"/>
    <cellStyle name="Normal 9 51" xfId="11920"/>
    <cellStyle name="Normal 9 52" xfId="11921"/>
    <cellStyle name="Normal 9 53" xfId="11922"/>
    <cellStyle name="Normal 9 54" xfId="11923"/>
    <cellStyle name="Normal 9 55" xfId="11924"/>
    <cellStyle name="Normal 9 56" xfId="11925"/>
    <cellStyle name="Normal 9 57" xfId="11926"/>
    <cellStyle name="Normal 9 58" xfId="11927"/>
    <cellStyle name="Normal 9 59" xfId="11928"/>
    <cellStyle name="Normal 9 6" xfId="1827"/>
    <cellStyle name="Normal 9 6 2" xfId="1828"/>
    <cellStyle name="Normal 9 6 2 2" xfId="2476"/>
    <cellStyle name="Normal 9 6 3" xfId="2477"/>
    <cellStyle name="Normal 9 60" xfId="11929"/>
    <cellStyle name="Normal 9 61" xfId="11930"/>
    <cellStyle name="Normal 9 62" xfId="11931"/>
    <cellStyle name="Normal 9 63" xfId="11932"/>
    <cellStyle name="Normal 9 64" xfId="11933"/>
    <cellStyle name="Normal 9 65" xfId="11934"/>
    <cellStyle name="Normal 9 66" xfId="11935"/>
    <cellStyle name="Normal 9 67" xfId="11936"/>
    <cellStyle name="Normal 9 68" xfId="11937"/>
    <cellStyle name="Normal 9 69" xfId="11938"/>
    <cellStyle name="Normal 9 7" xfId="1829"/>
    <cellStyle name="Normal 9 7 2" xfId="1830"/>
    <cellStyle name="Normal 9 7 2 2" xfId="2478"/>
    <cellStyle name="Normal 9 7 3" xfId="2479"/>
    <cellStyle name="Normal 9 70" xfId="11939"/>
    <cellStyle name="Normal 9 71" xfId="11940"/>
    <cellStyle name="Normal 9 72" xfId="11941"/>
    <cellStyle name="Normal 9 73" xfId="11942"/>
    <cellStyle name="Normal 9 74" xfId="11943"/>
    <cellStyle name="Normal 9 75" xfId="11944"/>
    <cellStyle name="Normal 9 76" xfId="11945"/>
    <cellStyle name="Normal 9 77" xfId="11946"/>
    <cellStyle name="Normal 9 78" xfId="11947"/>
    <cellStyle name="Normal 9 79" xfId="11948"/>
    <cellStyle name="Normal 9 8" xfId="1831"/>
    <cellStyle name="Normal 9 8 2" xfId="1832"/>
    <cellStyle name="Normal 9 8 2 2" xfId="2480"/>
    <cellStyle name="Normal 9 8 3" xfId="2481"/>
    <cellStyle name="Normal 9 80" xfId="11949"/>
    <cellStyle name="Normal 9 81" xfId="11950"/>
    <cellStyle name="Normal 9 82" xfId="11951"/>
    <cellStyle name="Normal 9 83" xfId="11952"/>
    <cellStyle name="Normal 9 84" xfId="11953"/>
    <cellStyle name="Normal 9 9" xfId="1833"/>
    <cellStyle name="Normal 9 9 2" xfId="1834"/>
    <cellStyle name="Normal 9 9 2 2" xfId="2482"/>
    <cellStyle name="Normal 9 9 3" xfId="2483"/>
    <cellStyle name="Normal 9_3.21-01" xfId="773"/>
    <cellStyle name="Normal Table" xfId="774"/>
    <cellStyle name="Normal Table 2" xfId="1835"/>
    <cellStyle name="Normal Table 2 2" xfId="3892"/>
    <cellStyle name="Normal Table 3" xfId="4583"/>
    <cellStyle name="Normal Table 4" xfId="4688"/>
    <cellStyle name="Normal_tbm_activad 2" xfId="775"/>
    <cellStyle name="Nota" xfId="776"/>
    <cellStyle name="Nota 2" xfId="1836"/>
    <cellStyle name="Nota 3" xfId="3893"/>
    <cellStyle name="Nota 4" xfId="4584"/>
    <cellStyle name="Nota 5" xfId="4963"/>
    <cellStyle name="Notas 2" xfId="777"/>
    <cellStyle name="Notas 2 10" xfId="3240"/>
    <cellStyle name="Notas 2 11" xfId="3439"/>
    <cellStyle name="Notas 2 12" xfId="4028"/>
    <cellStyle name="Notas 2 13" xfId="4585"/>
    <cellStyle name="Notas 2 14" xfId="4897"/>
    <cellStyle name="Notas 2 2" xfId="939"/>
    <cellStyle name="Notas 2 2 10" xfId="11954"/>
    <cellStyle name="Notas 2 2 11" xfId="11955"/>
    <cellStyle name="Notas 2 2 12" xfId="11956"/>
    <cellStyle name="Notas 2 2 13" xfId="11957"/>
    <cellStyle name="Notas 2 2 14" xfId="11958"/>
    <cellStyle name="Notas 2 2 15" xfId="11959"/>
    <cellStyle name="Notas 2 2 16" xfId="11960"/>
    <cellStyle name="Notas 2 2 17" xfId="11961"/>
    <cellStyle name="Notas 2 2 18" xfId="11962"/>
    <cellStyle name="Notas 2 2 19" xfId="11963"/>
    <cellStyle name="Notas 2 2 2" xfId="1837"/>
    <cellStyle name="Notas 2 2 20" xfId="11964"/>
    <cellStyle name="Notas 2 2 21" xfId="11965"/>
    <cellStyle name="Notas 2 2 22" xfId="11966"/>
    <cellStyle name="Notas 2 2 23" xfId="11967"/>
    <cellStyle name="Notas 2 2 24" xfId="11968"/>
    <cellStyle name="Notas 2 2 25" xfId="11969"/>
    <cellStyle name="Notas 2 2 26" xfId="11970"/>
    <cellStyle name="Notas 2 2 27" xfId="11971"/>
    <cellStyle name="Notas 2 2 28" xfId="11972"/>
    <cellStyle name="Notas 2 2 29" xfId="11973"/>
    <cellStyle name="Notas 2 2 3" xfId="11974"/>
    <cellStyle name="Notas 2 2 30" xfId="11975"/>
    <cellStyle name="Notas 2 2 31" xfId="11976"/>
    <cellStyle name="Notas 2 2 32" xfId="11977"/>
    <cellStyle name="Notas 2 2 33" xfId="11978"/>
    <cellStyle name="Notas 2 2 34" xfId="11979"/>
    <cellStyle name="Notas 2 2 35" xfId="11980"/>
    <cellStyle name="Notas 2 2 36" xfId="11981"/>
    <cellStyle name="Notas 2 2 37" xfId="11982"/>
    <cellStyle name="Notas 2 2 38" xfId="11983"/>
    <cellStyle name="Notas 2 2 39" xfId="11984"/>
    <cellStyle name="Notas 2 2 4" xfId="11985"/>
    <cellStyle name="Notas 2 2 40" xfId="11986"/>
    <cellStyle name="Notas 2 2 41" xfId="11987"/>
    <cellStyle name="Notas 2 2 42" xfId="11988"/>
    <cellStyle name="Notas 2 2 43" xfId="11989"/>
    <cellStyle name="Notas 2 2 44" xfId="11990"/>
    <cellStyle name="Notas 2 2 45" xfId="11991"/>
    <cellStyle name="Notas 2 2 46" xfId="11992"/>
    <cellStyle name="Notas 2 2 47" xfId="11993"/>
    <cellStyle name="Notas 2 2 48" xfId="11994"/>
    <cellStyle name="Notas 2 2 49" xfId="11995"/>
    <cellStyle name="Notas 2 2 5" xfId="11996"/>
    <cellStyle name="Notas 2 2 50" xfId="11997"/>
    <cellStyle name="Notas 2 2 51" xfId="11998"/>
    <cellStyle name="Notas 2 2 52" xfId="11999"/>
    <cellStyle name="Notas 2 2 53" xfId="12000"/>
    <cellStyle name="Notas 2 2 54" xfId="12001"/>
    <cellStyle name="Notas 2 2 55" xfId="12002"/>
    <cellStyle name="Notas 2 2 56" xfId="12003"/>
    <cellStyle name="Notas 2 2 57" xfId="12004"/>
    <cellStyle name="Notas 2 2 58" xfId="12005"/>
    <cellStyle name="Notas 2 2 59" xfId="12006"/>
    <cellStyle name="Notas 2 2 6" xfId="12007"/>
    <cellStyle name="Notas 2 2 60" xfId="12008"/>
    <cellStyle name="Notas 2 2 61" xfId="12009"/>
    <cellStyle name="Notas 2 2 62" xfId="12010"/>
    <cellStyle name="Notas 2 2 63" xfId="12011"/>
    <cellStyle name="Notas 2 2 7" xfId="12012"/>
    <cellStyle name="Notas 2 2 8" xfId="12013"/>
    <cellStyle name="Notas 2 2 9" xfId="12014"/>
    <cellStyle name="Notas 2 3" xfId="3024"/>
    <cellStyle name="Notas 2 4" xfId="3010"/>
    <cellStyle name="Notas 2 5" xfId="2969"/>
    <cellStyle name="Notas 2 6" xfId="3255"/>
    <cellStyle name="Notas 2 7" xfId="3172"/>
    <cellStyle name="Notas 2 8" xfId="3376"/>
    <cellStyle name="Notas 2 9" xfId="3125"/>
    <cellStyle name="Notas 2_Sheet1" xfId="12015"/>
    <cellStyle name="Notas 3" xfId="940"/>
    <cellStyle name="Notas 3 10" xfId="3329"/>
    <cellStyle name="Notas 3 11" xfId="3440"/>
    <cellStyle name="Notas 3 12" xfId="4029"/>
    <cellStyle name="Notas 3 13" xfId="4586"/>
    <cellStyle name="Notas 3 14" xfId="4687"/>
    <cellStyle name="Notas 3 2" xfId="1838"/>
    <cellStyle name="Notas 3 3" xfId="3023"/>
    <cellStyle name="Notas 3 4" xfId="3048"/>
    <cellStyle name="Notas 3 5" xfId="2726"/>
    <cellStyle name="Notas 3 6" xfId="3256"/>
    <cellStyle name="Notas 3 7" xfId="3308"/>
    <cellStyle name="Notas 3 8" xfId="3117"/>
    <cellStyle name="Notas 3 9" xfId="3285"/>
    <cellStyle name="Notas 4" xfId="941"/>
    <cellStyle name="Notas 4 10" xfId="3204"/>
    <cellStyle name="Notas 4 11" xfId="3441"/>
    <cellStyle name="Notas 4 12" xfId="4030"/>
    <cellStyle name="Notas 4 13" xfId="4587"/>
    <cellStyle name="Notas 4 14" xfId="4958"/>
    <cellStyle name="Notas 4 2" xfId="1839"/>
    <cellStyle name="Notas 4 3" xfId="2923"/>
    <cellStyle name="Notas 4 4" xfId="3049"/>
    <cellStyle name="Notas 4 5" xfId="2941"/>
    <cellStyle name="Notas 4 6" xfId="3257"/>
    <cellStyle name="Notas 4 7" xfId="3171"/>
    <cellStyle name="Notas 4 8" xfId="3300"/>
    <cellStyle name="Notas 4 9" xfId="3087"/>
    <cellStyle name="Notas 5" xfId="3894"/>
    <cellStyle name="Note" xfId="778"/>
    <cellStyle name="Note 2" xfId="1939"/>
    <cellStyle name="Note 2 2" xfId="3895"/>
    <cellStyle name="Note 3" xfId="4662"/>
    <cellStyle name="Note 4" xfId="4997"/>
    <cellStyle name="Output" xfId="779"/>
    <cellStyle name="Output 2" xfId="1840"/>
    <cellStyle name="Output 2 2" xfId="3896"/>
    <cellStyle name="Output 3" xfId="4588"/>
    <cellStyle name="Output 4" xfId="4964"/>
    <cellStyle name="Percent [2]" xfId="780"/>
    <cellStyle name="Percent [2] 2" xfId="1841"/>
    <cellStyle name="Percent [2] 3" xfId="3897"/>
    <cellStyle name="Percent [2] 4" xfId="4589"/>
    <cellStyle name="Percent [2] 5" xfId="4959"/>
    <cellStyle name="Percent 2" xfId="781"/>
    <cellStyle name="Percent 2 10" xfId="12016"/>
    <cellStyle name="Percent 2 11" xfId="12017"/>
    <cellStyle name="Percent 2 12" xfId="12018"/>
    <cellStyle name="Percent 2 13" xfId="12019"/>
    <cellStyle name="Percent 2 14" xfId="12020"/>
    <cellStyle name="Percent 2 15" xfId="12021"/>
    <cellStyle name="Percent 2 16" xfId="12022"/>
    <cellStyle name="Percent 2 17" xfId="12023"/>
    <cellStyle name="Percent 2 18" xfId="12024"/>
    <cellStyle name="Percent 2 19" xfId="12025"/>
    <cellStyle name="Percent 2 2" xfId="964"/>
    <cellStyle name="Percent 2 2 10" xfId="12026"/>
    <cellStyle name="Percent 2 2 11" xfId="12027"/>
    <cellStyle name="Percent 2 2 12" xfId="12028"/>
    <cellStyle name="Percent 2 2 13" xfId="12029"/>
    <cellStyle name="Percent 2 2 14" xfId="12030"/>
    <cellStyle name="Percent 2 2 15" xfId="12031"/>
    <cellStyle name="Percent 2 2 16" xfId="12032"/>
    <cellStyle name="Percent 2 2 17" xfId="12033"/>
    <cellStyle name="Percent 2 2 18" xfId="12034"/>
    <cellStyle name="Percent 2 2 19" xfId="12035"/>
    <cellStyle name="Percent 2 2 2" xfId="12036"/>
    <cellStyle name="Percent 2 2 20" xfId="12037"/>
    <cellStyle name="Percent 2 2 21" xfId="12038"/>
    <cellStyle name="Percent 2 2 22" xfId="12039"/>
    <cellStyle name="Percent 2 2 23" xfId="12040"/>
    <cellStyle name="Percent 2 2 24" xfId="12041"/>
    <cellStyle name="Percent 2 2 25" xfId="12042"/>
    <cellStyle name="Percent 2 2 26" xfId="12043"/>
    <cellStyle name="Percent 2 2 27" xfId="12044"/>
    <cellStyle name="Percent 2 2 28" xfId="12045"/>
    <cellStyle name="Percent 2 2 29" xfId="12046"/>
    <cellStyle name="Percent 2 2 3" xfId="12047"/>
    <cellStyle name="Percent 2 2 30" xfId="12048"/>
    <cellStyle name="Percent 2 2 31" xfId="12049"/>
    <cellStyle name="Percent 2 2 32" xfId="12050"/>
    <cellStyle name="Percent 2 2 33" xfId="12051"/>
    <cellStyle name="Percent 2 2 34" xfId="12052"/>
    <cellStyle name="Percent 2 2 35" xfId="12053"/>
    <cellStyle name="Percent 2 2 36" xfId="12054"/>
    <cellStyle name="Percent 2 2 37" xfId="12055"/>
    <cellStyle name="Percent 2 2 38" xfId="12056"/>
    <cellStyle name="Percent 2 2 39" xfId="12057"/>
    <cellStyle name="Percent 2 2 4" xfId="12058"/>
    <cellStyle name="Percent 2 2 40" xfId="12059"/>
    <cellStyle name="Percent 2 2 41" xfId="12060"/>
    <cellStyle name="Percent 2 2 42" xfId="12061"/>
    <cellStyle name="Percent 2 2 43" xfId="12062"/>
    <cellStyle name="Percent 2 2 44" xfId="12063"/>
    <cellStyle name="Percent 2 2 45" xfId="12064"/>
    <cellStyle name="Percent 2 2 46" xfId="12065"/>
    <cellStyle name="Percent 2 2 47" xfId="12066"/>
    <cellStyle name="Percent 2 2 48" xfId="12067"/>
    <cellStyle name="Percent 2 2 49" xfId="12068"/>
    <cellStyle name="Percent 2 2 5" xfId="12069"/>
    <cellStyle name="Percent 2 2 50" xfId="12070"/>
    <cellStyle name="Percent 2 2 51" xfId="12071"/>
    <cellStyle name="Percent 2 2 52" xfId="12072"/>
    <cellStyle name="Percent 2 2 53" xfId="12073"/>
    <cellStyle name="Percent 2 2 54" xfId="12074"/>
    <cellStyle name="Percent 2 2 55" xfId="12075"/>
    <cellStyle name="Percent 2 2 56" xfId="12076"/>
    <cellStyle name="Percent 2 2 57" xfId="12077"/>
    <cellStyle name="Percent 2 2 58" xfId="12078"/>
    <cellStyle name="Percent 2 2 59" xfId="12079"/>
    <cellStyle name="Percent 2 2 6" xfId="12080"/>
    <cellStyle name="Percent 2 2 60" xfId="12081"/>
    <cellStyle name="Percent 2 2 61" xfId="12082"/>
    <cellStyle name="Percent 2 2 62" xfId="12083"/>
    <cellStyle name="Percent 2 2 63" xfId="12084"/>
    <cellStyle name="Percent 2 2 7" xfId="12085"/>
    <cellStyle name="Percent 2 2 8" xfId="12086"/>
    <cellStyle name="Percent 2 2 9" xfId="12087"/>
    <cellStyle name="Percent 2 20" xfId="12088"/>
    <cellStyle name="Percent 2 21" xfId="12089"/>
    <cellStyle name="Percent 2 22" xfId="12090"/>
    <cellStyle name="Percent 2 23" xfId="12091"/>
    <cellStyle name="Percent 2 24" xfId="12092"/>
    <cellStyle name="Percent 2 25" xfId="12093"/>
    <cellStyle name="Percent 2 26" xfId="12094"/>
    <cellStyle name="Percent 2 27" xfId="12095"/>
    <cellStyle name="Percent 2 28" xfId="12096"/>
    <cellStyle name="Percent 2 29" xfId="12097"/>
    <cellStyle name="Percent 2 3" xfId="1842"/>
    <cellStyle name="Percent 2 3 2" xfId="2672"/>
    <cellStyle name="Percent 2 3 3" xfId="4934"/>
    <cellStyle name="Percent 2 3 4" xfId="5571"/>
    <cellStyle name="Percent 2 30" xfId="12098"/>
    <cellStyle name="Percent 2 31" xfId="12099"/>
    <cellStyle name="Percent 2 32" xfId="12100"/>
    <cellStyle name="Percent 2 33" xfId="12101"/>
    <cellStyle name="Percent 2 34" xfId="12102"/>
    <cellStyle name="Percent 2 35" xfId="12103"/>
    <cellStyle name="Percent 2 36" xfId="12104"/>
    <cellStyle name="Percent 2 37" xfId="12105"/>
    <cellStyle name="Percent 2 38" xfId="12106"/>
    <cellStyle name="Percent 2 39" xfId="12107"/>
    <cellStyle name="Percent 2 4" xfId="2795"/>
    <cellStyle name="Percent 2 40" xfId="12108"/>
    <cellStyle name="Percent 2 41" xfId="12109"/>
    <cellStyle name="Percent 2 42" xfId="12110"/>
    <cellStyle name="Percent 2 43" xfId="12111"/>
    <cellStyle name="Percent 2 44" xfId="12112"/>
    <cellStyle name="Percent 2 45" xfId="12113"/>
    <cellStyle name="Percent 2 46" xfId="12114"/>
    <cellStyle name="Percent 2 47" xfId="12115"/>
    <cellStyle name="Percent 2 48" xfId="12116"/>
    <cellStyle name="Percent 2 49" xfId="12117"/>
    <cellStyle name="Percent 2 5" xfId="2837"/>
    <cellStyle name="Percent 2 50" xfId="12118"/>
    <cellStyle name="Percent 2 51" xfId="12119"/>
    <cellStyle name="Percent 2 52" xfId="12120"/>
    <cellStyle name="Percent 2 53" xfId="12121"/>
    <cellStyle name="Percent 2 54" xfId="12122"/>
    <cellStyle name="Percent 2 55" xfId="12123"/>
    <cellStyle name="Percent 2 56" xfId="12124"/>
    <cellStyle name="Percent 2 57" xfId="12125"/>
    <cellStyle name="Percent 2 58" xfId="12126"/>
    <cellStyle name="Percent 2 59" xfId="12127"/>
    <cellStyle name="Percent 2 6" xfId="2869"/>
    <cellStyle name="Percent 2 60" xfId="12128"/>
    <cellStyle name="Percent 2 61" xfId="12129"/>
    <cellStyle name="Percent 2 62" xfId="12130"/>
    <cellStyle name="Percent 2 63" xfId="12131"/>
    <cellStyle name="Percent 2 64" xfId="12132"/>
    <cellStyle name="Percent 2 65" xfId="12133"/>
    <cellStyle name="Percent 2 66" xfId="12134"/>
    <cellStyle name="Percent 2 67" xfId="12135"/>
    <cellStyle name="Percent 2 68" xfId="12136"/>
    <cellStyle name="Percent 2 69" xfId="12137"/>
    <cellStyle name="Percent 2 7" xfId="2887"/>
    <cellStyle name="Percent 2 70" xfId="12138"/>
    <cellStyle name="Percent 2 71" xfId="12139"/>
    <cellStyle name="Percent 2 8" xfId="4590"/>
    <cellStyle name="Percent 2 9" xfId="4962"/>
    <cellStyle name="Percent 3" xfId="782"/>
    <cellStyle name="Percent 3 10" xfId="12140"/>
    <cellStyle name="Percent 3 11" xfId="12141"/>
    <cellStyle name="Percent 3 12" xfId="12142"/>
    <cellStyle name="Percent 3 13" xfId="12143"/>
    <cellStyle name="Percent 3 14" xfId="12144"/>
    <cellStyle name="Percent 3 15" xfId="12145"/>
    <cellStyle name="Percent 3 16" xfId="12146"/>
    <cellStyle name="Percent 3 17" xfId="12147"/>
    <cellStyle name="Percent 3 18" xfId="12148"/>
    <cellStyle name="Percent 3 19" xfId="12149"/>
    <cellStyle name="Percent 3 2" xfId="1843"/>
    <cellStyle name="Percent 3 20" xfId="12150"/>
    <cellStyle name="Percent 3 21" xfId="12151"/>
    <cellStyle name="Percent 3 22" xfId="12152"/>
    <cellStyle name="Percent 3 23" xfId="12153"/>
    <cellStyle name="Percent 3 24" xfId="12154"/>
    <cellStyle name="Percent 3 25" xfId="12155"/>
    <cellStyle name="Percent 3 26" xfId="12156"/>
    <cellStyle name="Percent 3 27" xfId="12157"/>
    <cellStyle name="Percent 3 28" xfId="12158"/>
    <cellStyle name="Percent 3 29" xfId="12159"/>
    <cellStyle name="Percent 3 3" xfId="4591"/>
    <cellStyle name="Percent 3 30" xfId="12160"/>
    <cellStyle name="Percent 3 31" xfId="12161"/>
    <cellStyle name="Percent 3 32" xfId="12162"/>
    <cellStyle name="Percent 3 33" xfId="12163"/>
    <cellStyle name="Percent 3 34" xfId="12164"/>
    <cellStyle name="Percent 3 35" xfId="12165"/>
    <cellStyle name="Percent 3 36" xfId="12166"/>
    <cellStyle name="Percent 3 37" xfId="12167"/>
    <cellStyle name="Percent 3 38" xfId="12168"/>
    <cellStyle name="Percent 3 39" xfId="12169"/>
    <cellStyle name="Percent 3 4" xfId="4896"/>
    <cellStyle name="Percent 3 40" xfId="12170"/>
    <cellStyle name="Percent 3 41" xfId="12171"/>
    <cellStyle name="Percent 3 42" xfId="12172"/>
    <cellStyle name="Percent 3 43" xfId="12173"/>
    <cellStyle name="Percent 3 44" xfId="12174"/>
    <cellStyle name="Percent 3 45" xfId="12175"/>
    <cellStyle name="Percent 3 46" xfId="12176"/>
    <cellStyle name="Percent 3 47" xfId="12177"/>
    <cellStyle name="Percent 3 48" xfId="12178"/>
    <cellStyle name="Percent 3 49" xfId="12179"/>
    <cellStyle name="Percent 3 5" xfId="12180"/>
    <cellStyle name="Percent 3 50" xfId="12181"/>
    <cellStyle name="Percent 3 51" xfId="12182"/>
    <cellStyle name="Percent 3 52" xfId="12183"/>
    <cellStyle name="Percent 3 53" xfId="12184"/>
    <cellStyle name="Percent 3 54" xfId="12185"/>
    <cellStyle name="Percent 3 55" xfId="12186"/>
    <cellStyle name="Percent 3 56" xfId="12187"/>
    <cellStyle name="Percent 3 57" xfId="12188"/>
    <cellStyle name="Percent 3 58" xfId="12189"/>
    <cellStyle name="Percent 3 59" xfId="12190"/>
    <cellStyle name="Percent 3 6" xfId="12191"/>
    <cellStyle name="Percent 3 60" xfId="12192"/>
    <cellStyle name="Percent 3 61" xfId="12193"/>
    <cellStyle name="Percent 3 62" xfId="12194"/>
    <cellStyle name="Percent 3 63" xfId="12195"/>
    <cellStyle name="Percent 3 64" xfId="12196"/>
    <cellStyle name="Percent 3 65" xfId="12197"/>
    <cellStyle name="Percent 3 66" xfId="12198"/>
    <cellStyle name="Percent 3 7" xfId="12199"/>
    <cellStyle name="Percent 3 8" xfId="12200"/>
    <cellStyle name="Percent 3 9" xfId="12201"/>
    <cellStyle name="Percent 4" xfId="2673"/>
    <cellStyle name="Percent 5" xfId="2674"/>
    <cellStyle name="Percent 6" xfId="12202"/>
    <cellStyle name="Percent 6 2" xfId="12203"/>
    <cellStyle name="Percent 7" xfId="12204"/>
    <cellStyle name="Percent 7 2" xfId="12205"/>
    <cellStyle name="Percent_pais_prod98_991" xfId="1844"/>
    <cellStyle name="percentage difference" xfId="783"/>
    <cellStyle name="percentage difference 2" xfId="1845"/>
    <cellStyle name="percentage difference 2 2" xfId="3898"/>
    <cellStyle name="percentage difference 3" xfId="4592"/>
    <cellStyle name="percentage difference 4" xfId="4686"/>
    <cellStyle name="percentage difference one decimal" xfId="784"/>
    <cellStyle name="percentage difference one decimal 2" xfId="1846"/>
    <cellStyle name="percentage difference one decimal 2 2" xfId="3899"/>
    <cellStyle name="percentage difference one decimal 3" xfId="4593"/>
    <cellStyle name="percentage difference one decimal 4" xfId="4894"/>
    <cellStyle name="percentage difference zero decimal" xfId="785"/>
    <cellStyle name="percentage difference zero decimal 2" xfId="1847"/>
    <cellStyle name="percentage difference zero decimal 2 2" xfId="3900"/>
    <cellStyle name="percentage difference zero decimal 3" xfId="4594"/>
    <cellStyle name="percentage difference zero decimal 4" xfId="4893"/>
    <cellStyle name="percentage difference_3.24-07" xfId="786"/>
    <cellStyle name="Percentual" xfId="2678"/>
    <cellStyle name="Percentuale 2" xfId="787"/>
    <cellStyle name="Percentuale 2 2" xfId="1848"/>
    <cellStyle name="Percentuale 2 3" xfId="3901"/>
    <cellStyle name="Percentuale 2 4" xfId="4595"/>
    <cellStyle name="Percentuale 2 5" xfId="4892"/>
    <cellStyle name="Ponto" xfId="2679"/>
    <cellStyle name="Porcentagem_SEP1196" xfId="2680"/>
    <cellStyle name="Porcentaje" xfId="2681"/>
    <cellStyle name="Porcentaje 2" xfId="961"/>
    <cellStyle name="Porcentual 10" xfId="12206"/>
    <cellStyle name="Porcentual 12" xfId="12207"/>
    <cellStyle name="Porcentual 13" xfId="12208"/>
    <cellStyle name="Porcentual 2" xfId="788"/>
    <cellStyle name="Porcentual 2 10" xfId="3021"/>
    <cellStyle name="Porcentual 2 11" xfId="2905"/>
    <cellStyle name="Porcentual 2 12" xfId="3064"/>
    <cellStyle name="Porcentual 2 13" xfId="3258"/>
    <cellStyle name="Porcentual 2 14" xfId="3362"/>
    <cellStyle name="Porcentual 2 15" xfId="3337"/>
    <cellStyle name="Porcentual 2 16" xfId="3284"/>
    <cellStyle name="Porcentual 2 17" xfId="3355"/>
    <cellStyle name="Porcentual 2 18" xfId="3442"/>
    <cellStyle name="Porcentual 2 19" xfId="3902"/>
    <cellStyle name="Porcentual 2 2" xfId="1849"/>
    <cellStyle name="Porcentual 2 3" xfId="2505"/>
    <cellStyle name="Porcentual 2 3 10" xfId="12209"/>
    <cellStyle name="Porcentual 2 3 11" xfId="12210"/>
    <cellStyle name="Porcentual 2 3 12" xfId="12211"/>
    <cellStyle name="Porcentual 2 3 13" xfId="12212"/>
    <cellStyle name="Porcentual 2 3 14" xfId="12213"/>
    <cellStyle name="Porcentual 2 3 15" xfId="12214"/>
    <cellStyle name="Porcentual 2 3 16" xfId="12215"/>
    <cellStyle name="Porcentual 2 3 17" xfId="12216"/>
    <cellStyle name="Porcentual 2 3 18" xfId="12217"/>
    <cellStyle name="Porcentual 2 3 19" xfId="12218"/>
    <cellStyle name="Porcentual 2 3 2" xfId="12219"/>
    <cellStyle name="Porcentual 2 3 20" xfId="12220"/>
    <cellStyle name="Porcentual 2 3 21" xfId="12221"/>
    <cellStyle name="Porcentual 2 3 22" xfId="12222"/>
    <cellStyle name="Porcentual 2 3 23" xfId="12223"/>
    <cellStyle name="Porcentual 2 3 24" xfId="12224"/>
    <cellStyle name="Porcentual 2 3 25" xfId="12225"/>
    <cellStyle name="Porcentual 2 3 26" xfId="12226"/>
    <cellStyle name="Porcentual 2 3 27" xfId="12227"/>
    <cellStyle name="Porcentual 2 3 28" xfId="12228"/>
    <cellStyle name="Porcentual 2 3 29" xfId="12229"/>
    <cellStyle name="Porcentual 2 3 3" xfId="12230"/>
    <cellStyle name="Porcentual 2 3 30" xfId="12231"/>
    <cellStyle name="Porcentual 2 3 31" xfId="12232"/>
    <cellStyle name="Porcentual 2 3 32" xfId="12233"/>
    <cellStyle name="Porcentual 2 3 33" xfId="12234"/>
    <cellStyle name="Porcentual 2 3 34" xfId="12235"/>
    <cellStyle name="Porcentual 2 3 35" xfId="12236"/>
    <cellStyle name="Porcentual 2 3 36" xfId="12237"/>
    <cellStyle name="Porcentual 2 3 37" xfId="12238"/>
    <cellStyle name="Porcentual 2 3 38" xfId="12239"/>
    <cellStyle name="Porcentual 2 3 39" xfId="12240"/>
    <cellStyle name="Porcentual 2 3 4" xfId="12241"/>
    <cellStyle name="Porcentual 2 3 40" xfId="12242"/>
    <cellStyle name="Porcentual 2 3 41" xfId="12243"/>
    <cellStyle name="Porcentual 2 3 42" xfId="12244"/>
    <cellStyle name="Porcentual 2 3 43" xfId="12245"/>
    <cellStyle name="Porcentual 2 3 44" xfId="12246"/>
    <cellStyle name="Porcentual 2 3 45" xfId="12247"/>
    <cellStyle name="Porcentual 2 3 46" xfId="12248"/>
    <cellStyle name="Porcentual 2 3 47" xfId="12249"/>
    <cellStyle name="Porcentual 2 3 48" xfId="12250"/>
    <cellStyle name="Porcentual 2 3 49" xfId="12251"/>
    <cellStyle name="Porcentual 2 3 5" xfId="12252"/>
    <cellStyle name="Porcentual 2 3 50" xfId="12253"/>
    <cellStyle name="Porcentual 2 3 51" xfId="12254"/>
    <cellStyle name="Porcentual 2 3 52" xfId="12255"/>
    <cellStyle name="Porcentual 2 3 53" xfId="12256"/>
    <cellStyle name="Porcentual 2 3 54" xfId="12257"/>
    <cellStyle name="Porcentual 2 3 55" xfId="12258"/>
    <cellStyle name="Porcentual 2 3 56" xfId="12259"/>
    <cellStyle name="Porcentual 2 3 57" xfId="12260"/>
    <cellStyle name="Porcentual 2 3 58" xfId="12261"/>
    <cellStyle name="Porcentual 2 3 59" xfId="12262"/>
    <cellStyle name="Porcentual 2 3 6" xfId="12263"/>
    <cellStyle name="Porcentual 2 3 60" xfId="12264"/>
    <cellStyle name="Porcentual 2 3 61" xfId="12265"/>
    <cellStyle name="Porcentual 2 3 62" xfId="12266"/>
    <cellStyle name="Porcentual 2 3 63" xfId="12267"/>
    <cellStyle name="Porcentual 2 3 7" xfId="12268"/>
    <cellStyle name="Porcentual 2 3 8" xfId="12269"/>
    <cellStyle name="Porcentual 2 3 9" xfId="12270"/>
    <cellStyle name="Porcentual 2 4" xfId="2709"/>
    <cellStyle name="Porcentual 2 5" xfId="2828"/>
    <cellStyle name="Porcentual 2 6" xfId="2861"/>
    <cellStyle name="Porcentual 2 7" xfId="2879"/>
    <cellStyle name="Porcentual 2 8" xfId="2894"/>
    <cellStyle name="Porcentual 2 9" xfId="2980"/>
    <cellStyle name="Porcentual 3" xfId="789"/>
    <cellStyle name="Porcentual 3 10" xfId="12271"/>
    <cellStyle name="Porcentual 3 11" xfId="12272"/>
    <cellStyle name="Porcentual 3 12" xfId="12273"/>
    <cellStyle name="Porcentual 3 13" xfId="12274"/>
    <cellStyle name="Porcentual 3 14" xfId="12275"/>
    <cellStyle name="Porcentual 3 15" xfId="12276"/>
    <cellStyle name="Porcentual 3 16" xfId="12277"/>
    <cellStyle name="Porcentual 3 17" xfId="12278"/>
    <cellStyle name="Porcentual 3 18" xfId="12279"/>
    <cellStyle name="Porcentual 3 19" xfId="12280"/>
    <cellStyle name="Porcentual 3 2" xfId="1850"/>
    <cellStyle name="Porcentual 3 20" xfId="12281"/>
    <cellStyle name="Porcentual 3 21" xfId="12282"/>
    <cellStyle name="Porcentual 3 22" xfId="12283"/>
    <cellStyle name="Porcentual 3 23" xfId="12284"/>
    <cellStyle name="Porcentual 3 24" xfId="12285"/>
    <cellStyle name="Porcentual 3 25" xfId="12286"/>
    <cellStyle name="Porcentual 3 26" xfId="12287"/>
    <cellStyle name="Porcentual 3 27" xfId="12288"/>
    <cellStyle name="Porcentual 3 28" xfId="12289"/>
    <cellStyle name="Porcentual 3 29" xfId="12290"/>
    <cellStyle name="Porcentual 3 3" xfId="4597"/>
    <cellStyle name="Porcentual 3 30" xfId="12291"/>
    <cellStyle name="Porcentual 3 31" xfId="12292"/>
    <cellStyle name="Porcentual 3 32" xfId="12293"/>
    <cellStyle name="Porcentual 3 33" xfId="12294"/>
    <cellStyle name="Porcentual 3 34" xfId="12295"/>
    <cellStyle name="Porcentual 3 35" xfId="12296"/>
    <cellStyle name="Porcentual 3 36" xfId="12297"/>
    <cellStyle name="Porcentual 3 37" xfId="12298"/>
    <cellStyle name="Porcentual 3 38" xfId="12299"/>
    <cellStyle name="Porcentual 3 39" xfId="12300"/>
    <cellStyle name="Porcentual 3 4" xfId="4961"/>
    <cellStyle name="Porcentual 3 40" xfId="12301"/>
    <cellStyle name="Porcentual 3 41" xfId="12302"/>
    <cellStyle name="Porcentual 3 42" xfId="12303"/>
    <cellStyle name="Porcentual 3 43" xfId="12304"/>
    <cellStyle name="Porcentual 3 44" xfId="12305"/>
    <cellStyle name="Porcentual 3 45" xfId="12306"/>
    <cellStyle name="Porcentual 3 46" xfId="12307"/>
    <cellStyle name="Porcentual 3 47" xfId="12308"/>
    <cellStyle name="Porcentual 3 48" xfId="12309"/>
    <cellStyle name="Porcentual 3 49" xfId="12310"/>
    <cellStyle name="Porcentual 3 5" xfId="12311"/>
    <cellStyle name="Porcentual 3 50" xfId="12312"/>
    <cellStyle name="Porcentual 3 51" xfId="12313"/>
    <cellStyle name="Porcentual 3 52" xfId="12314"/>
    <cellStyle name="Porcentual 3 53" xfId="12315"/>
    <cellStyle name="Porcentual 3 54" xfId="12316"/>
    <cellStyle name="Porcentual 3 55" xfId="12317"/>
    <cellStyle name="Porcentual 3 56" xfId="12318"/>
    <cellStyle name="Porcentual 3 57" xfId="12319"/>
    <cellStyle name="Porcentual 3 58" xfId="12320"/>
    <cellStyle name="Porcentual 3 59" xfId="12321"/>
    <cellStyle name="Porcentual 3 6" xfId="12322"/>
    <cellStyle name="Porcentual 3 60" xfId="12323"/>
    <cellStyle name="Porcentual 3 61" xfId="12324"/>
    <cellStyle name="Porcentual 3 62" xfId="12325"/>
    <cellStyle name="Porcentual 3 63" xfId="12326"/>
    <cellStyle name="Porcentual 3 64" xfId="12327"/>
    <cellStyle name="Porcentual 3 65" xfId="12328"/>
    <cellStyle name="Porcentual 3 66" xfId="12329"/>
    <cellStyle name="Porcentual 3 7" xfId="12330"/>
    <cellStyle name="Porcentual 3 8" xfId="12331"/>
    <cellStyle name="Porcentual 3 9" xfId="12332"/>
    <cellStyle name="Porcentual 4" xfId="790"/>
    <cellStyle name="Porcentual 4 10" xfId="12333"/>
    <cellStyle name="Porcentual 4 11" xfId="12334"/>
    <cellStyle name="Porcentual 4 12" xfId="12335"/>
    <cellStyle name="Porcentual 4 13" xfId="12336"/>
    <cellStyle name="Porcentual 4 14" xfId="12337"/>
    <cellStyle name="Porcentual 4 15" xfId="12338"/>
    <cellStyle name="Porcentual 4 16" xfId="12339"/>
    <cellStyle name="Porcentual 4 17" xfId="12340"/>
    <cellStyle name="Porcentual 4 18" xfId="12341"/>
    <cellStyle name="Porcentual 4 19" xfId="12342"/>
    <cellStyle name="Porcentual 4 2" xfId="2484"/>
    <cellStyle name="Porcentual 4 20" xfId="12343"/>
    <cellStyle name="Porcentual 4 21" xfId="12344"/>
    <cellStyle name="Porcentual 4 22" xfId="12345"/>
    <cellStyle name="Porcentual 4 23" xfId="12346"/>
    <cellStyle name="Porcentual 4 24" xfId="12347"/>
    <cellStyle name="Porcentual 4 25" xfId="12348"/>
    <cellStyle name="Porcentual 4 26" xfId="12349"/>
    <cellStyle name="Porcentual 4 27" xfId="12350"/>
    <cellStyle name="Porcentual 4 28" xfId="12351"/>
    <cellStyle name="Porcentual 4 29" xfId="12352"/>
    <cellStyle name="Porcentual 4 3" xfId="12353"/>
    <cellStyle name="Porcentual 4 30" xfId="12354"/>
    <cellStyle name="Porcentual 4 31" xfId="12355"/>
    <cellStyle name="Porcentual 4 32" xfId="12356"/>
    <cellStyle name="Porcentual 4 33" xfId="12357"/>
    <cellStyle name="Porcentual 4 34" xfId="12358"/>
    <cellStyle name="Porcentual 4 35" xfId="12359"/>
    <cellStyle name="Porcentual 4 36" xfId="12360"/>
    <cellStyle name="Porcentual 4 37" xfId="12361"/>
    <cellStyle name="Porcentual 4 38" xfId="12362"/>
    <cellStyle name="Porcentual 4 39" xfId="12363"/>
    <cellStyle name="Porcentual 4 4" xfId="12364"/>
    <cellStyle name="Porcentual 4 40" xfId="12365"/>
    <cellStyle name="Porcentual 4 41" xfId="12366"/>
    <cellStyle name="Porcentual 4 42" xfId="12367"/>
    <cellStyle name="Porcentual 4 43" xfId="12368"/>
    <cellStyle name="Porcentual 4 44" xfId="12369"/>
    <cellStyle name="Porcentual 4 45" xfId="12370"/>
    <cellStyle name="Porcentual 4 46" xfId="12371"/>
    <cellStyle name="Porcentual 4 47" xfId="12372"/>
    <cellStyle name="Porcentual 4 48" xfId="12373"/>
    <cellStyle name="Porcentual 4 49" xfId="12374"/>
    <cellStyle name="Porcentual 4 5" xfId="12375"/>
    <cellStyle name="Porcentual 4 50" xfId="12376"/>
    <cellStyle name="Porcentual 4 51" xfId="12377"/>
    <cellStyle name="Porcentual 4 52" xfId="12378"/>
    <cellStyle name="Porcentual 4 53" xfId="12379"/>
    <cellStyle name="Porcentual 4 54" xfId="12380"/>
    <cellStyle name="Porcentual 4 55" xfId="12381"/>
    <cellStyle name="Porcentual 4 56" xfId="12382"/>
    <cellStyle name="Porcentual 4 57" xfId="12383"/>
    <cellStyle name="Porcentual 4 58" xfId="12384"/>
    <cellStyle name="Porcentual 4 59" xfId="12385"/>
    <cellStyle name="Porcentual 4 6" xfId="12386"/>
    <cellStyle name="Porcentual 4 60" xfId="12387"/>
    <cellStyle name="Porcentual 4 61" xfId="12388"/>
    <cellStyle name="Porcentual 4 62" xfId="12389"/>
    <cellStyle name="Porcentual 4 63" xfId="12390"/>
    <cellStyle name="Porcentual 4 64" xfId="12391"/>
    <cellStyle name="Porcentual 4 7" xfId="12392"/>
    <cellStyle name="Porcentual 4 8" xfId="12393"/>
    <cellStyle name="Porcentual 4 9" xfId="12394"/>
    <cellStyle name="Porcentual 8" xfId="12395"/>
    <cellStyle name="Porcentual 9" xfId="12396"/>
    <cellStyle name="Publication" xfId="791"/>
    <cellStyle name="Punto" xfId="2683"/>
    <cellStyle name="Punto0" xfId="2684"/>
    <cellStyle name="Red Text" xfId="792"/>
    <cellStyle name="Red Text 10" xfId="12397"/>
    <cellStyle name="Red Text 11" xfId="12398"/>
    <cellStyle name="Red Text 12" xfId="12399"/>
    <cellStyle name="Red Text 13" xfId="12400"/>
    <cellStyle name="Red Text 14" xfId="12401"/>
    <cellStyle name="Red Text 15" xfId="12402"/>
    <cellStyle name="Red Text 16" xfId="12403"/>
    <cellStyle name="Red Text 17" xfId="12404"/>
    <cellStyle name="Red Text 18" xfId="12405"/>
    <cellStyle name="Red Text 19" xfId="12406"/>
    <cellStyle name="Red Text 2" xfId="1851"/>
    <cellStyle name="Red Text 2 2" xfId="3903"/>
    <cellStyle name="Red Text 20" xfId="12407"/>
    <cellStyle name="Red Text 21" xfId="12408"/>
    <cellStyle name="Red Text 22" xfId="12409"/>
    <cellStyle name="Red Text 23" xfId="12410"/>
    <cellStyle name="Red Text 24" xfId="12411"/>
    <cellStyle name="Red Text 25" xfId="12412"/>
    <cellStyle name="Red Text 26" xfId="12413"/>
    <cellStyle name="Red Text 27" xfId="12414"/>
    <cellStyle name="Red Text 28" xfId="12415"/>
    <cellStyle name="Red Text 29" xfId="12416"/>
    <cellStyle name="Red Text 3" xfId="4600"/>
    <cellStyle name="Red Text 30" xfId="12417"/>
    <cellStyle name="Red Text 31" xfId="12418"/>
    <cellStyle name="Red Text 32" xfId="12419"/>
    <cellStyle name="Red Text 33" xfId="12420"/>
    <cellStyle name="Red Text 34" xfId="12421"/>
    <cellStyle name="Red Text 35" xfId="12422"/>
    <cellStyle name="Red Text 36" xfId="12423"/>
    <cellStyle name="Red Text 37" xfId="12424"/>
    <cellStyle name="Red Text 38" xfId="12425"/>
    <cellStyle name="Red Text 39" xfId="12426"/>
    <cellStyle name="Red Text 4" xfId="4891"/>
    <cellStyle name="Red Text 40" xfId="12427"/>
    <cellStyle name="Red Text 41" xfId="12428"/>
    <cellStyle name="Red Text 42" xfId="12429"/>
    <cellStyle name="Red Text 43" xfId="12430"/>
    <cellStyle name="Red Text 44" xfId="12431"/>
    <cellStyle name="Red Text 45" xfId="12432"/>
    <cellStyle name="Red Text 46" xfId="12433"/>
    <cellStyle name="Red Text 47" xfId="12434"/>
    <cellStyle name="Red Text 48" xfId="12435"/>
    <cellStyle name="Red Text 49" xfId="12436"/>
    <cellStyle name="Red Text 5" xfId="12437"/>
    <cellStyle name="Red Text 50" xfId="12438"/>
    <cellStyle name="Red Text 51" xfId="12439"/>
    <cellStyle name="Red Text 52" xfId="12440"/>
    <cellStyle name="Red Text 53" xfId="12441"/>
    <cellStyle name="Red Text 54" xfId="12442"/>
    <cellStyle name="Red Text 55" xfId="12443"/>
    <cellStyle name="Red Text 56" xfId="12444"/>
    <cellStyle name="Red Text 57" xfId="12445"/>
    <cellStyle name="Red Text 58" xfId="12446"/>
    <cellStyle name="Red Text 59" xfId="12447"/>
    <cellStyle name="Red Text 6" xfId="12448"/>
    <cellStyle name="Red Text 60" xfId="12449"/>
    <cellStyle name="Red Text 61" xfId="12450"/>
    <cellStyle name="Red Text 62" xfId="12451"/>
    <cellStyle name="Red Text 63" xfId="12452"/>
    <cellStyle name="Red Text 64" xfId="12453"/>
    <cellStyle name="Red Text 65" xfId="12454"/>
    <cellStyle name="Red Text 66" xfId="12455"/>
    <cellStyle name="Red Text 7" xfId="12456"/>
    <cellStyle name="Red Text 8" xfId="12457"/>
    <cellStyle name="Red Text 9" xfId="12458"/>
    <cellStyle name="s" xfId="793"/>
    <cellStyle name="s 2" xfId="1852"/>
    <cellStyle name="s 2 2" xfId="3904"/>
    <cellStyle name="s 3" xfId="4601"/>
    <cellStyle name="s 4" xfId="4685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3"/>
    <cellStyle name="s_Sheet5 3" xfId="4605"/>
    <cellStyle name="s_Sheet5 4" xfId="4889"/>
    <cellStyle name="s_Sheet5_3.22-08" xfId="798"/>
    <cellStyle name="s_Sheet5_3.22-08 2" xfId="1854"/>
    <cellStyle name="s_Sheet5_3.22-08 3" xfId="4606"/>
    <cellStyle name="s_Sheet5_3.22-08 4" xfId="4888"/>
    <cellStyle name="s_Sheet5_3.22-08_RD en Cifras 2010. Precios" xfId="799"/>
    <cellStyle name="s_Sheet5_3.22-08_RD en Cifras 2010. Precios 10" xfId="3192"/>
    <cellStyle name="s_Sheet5_3.22-08_RD en Cifras 2010. Precios 11" xfId="3349"/>
    <cellStyle name="s_Sheet5_3.22-08_RD en Cifras 2010. Precios 12" xfId="3443"/>
    <cellStyle name="s_Sheet5_3.22-08_RD en Cifras 2010. Precios 13" xfId="3905"/>
    <cellStyle name="s_Sheet5_3.22-08_RD en Cifras 2010. Precios 14" xfId="4607"/>
    <cellStyle name="s_Sheet5_3.22-08_RD en Cifras 2010. Precios 15" xfId="4887"/>
    <cellStyle name="s_Sheet5_3.22-08_RD en Cifras 2010. Precios 2" xfId="1855"/>
    <cellStyle name="s_Sheet5_3.22-08_RD en Cifras 2010. Precios 3" xfId="2983"/>
    <cellStyle name="s_Sheet5_3.22-08_RD en Cifras 2010. Precios 4" xfId="3020"/>
    <cellStyle name="s_Sheet5_3.22-08_RD en Cifras 2010. Precios 5" xfId="3011"/>
    <cellStyle name="s_Sheet5_3.22-08_RD en Cifras 2010. Precios 6" xfId="2907"/>
    <cellStyle name="s_Sheet5_3.22-08_RD en Cifras 2010. Precios 7" xfId="3259"/>
    <cellStyle name="s_Sheet5_3.22-08_RD en Cifras 2010. Precios 8" xfId="3169"/>
    <cellStyle name="s_Sheet5_3.22-08_RD en Cifras 2010. Precios 9" xfId="3218"/>
    <cellStyle name="s_Sheet5_3.22-08_RD en Cifras 2010. Precios_Dominicana en cifras economicas consolidado para complet 3-" xfId="1856"/>
    <cellStyle name="s_Sheet5_3.22-08_RD en Cifras 2010. Precios_homicidio 2010" xfId="1857"/>
    <cellStyle name="s_Sheet5_3.22-08_RD en Cifras 2010. Precios_Libro2" xfId="1858"/>
    <cellStyle name="s_Sheet5_3.22-08_RD en Cifras 2010. Precios_RD Cifras 2011" xfId="1926"/>
    <cellStyle name="s_Sheet5_3.24-07" xfId="800"/>
    <cellStyle name="s_Sheet5_3.24-07 10" xfId="1860"/>
    <cellStyle name="s_Sheet5_3.24-07 10 2" xfId="2485"/>
    <cellStyle name="s_Sheet5_3.24-07 11" xfId="1861"/>
    <cellStyle name="s_Sheet5_3.24-07 11 2" xfId="2486"/>
    <cellStyle name="s_Sheet5_3.24-07 12" xfId="1862"/>
    <cellStyle name="s_Sheet5_3.24-07 12 2" xfId="2487"/>
    <cellStyle name="s_Sheet5_3.24-07 13" xfId="2488"/>
    <cellStyle name="s_Sheet5_3.24-07 14" xfId="2985"/>
    <cellStyle name="s_Sheet5_3.24-07 15" xfId="3019"/>
    <cellStyle name="s_Sheet5_3.24-07 16" xfId="3051"/>
    <cellStyle name="s_Sheet5_3.24-07 17" xfId="2939"/>
    <cellStyle name="s_Sheet5_3.24-07 18" xfId="3260"/>
    <cellStyle name="s_Sheet5_3.24-07 19" xfId="3168"/>
    <cellStyle name="s_Sheet5_3.24-07 2" xfId="1859"/>
    <cellStyle name="s_Sheet5_3.24-07 2 2" xfId="2489"/>
    <cellStyle name="s_Sheet5_3.24-07 20" xfId="3219"/>
    <cellStyle name="s_Sheet5_3.24-07 21" xfId="3121"/>
    <cellStyle name="s_Sheet5_3.24-07 22" xfId="3205"/>
    <cellStyle name="s_Sheet5_3.24-07 23" xfId="3444"/>
    <cellStyle name="s_Sheet5_3.24-07 24" xfId="3906"/>
    <cellStyle name="s_Sheet5_3.24-07 25" xfId="4608"/>
    <cellStyle name="s_Sheet5_3.24-07 26" xfId="4957"/>
    <cellStyle name="s_Sheet5_3.24-07 3" xfId="1863"/>
    <cellStyle name="s_Sheet5_3.24-07 3 2" xfId="2490"/>
    <cellStyle name="s_Sheet5_3.24-07 4" xfId="1864"/>
    <cellStyle name="s_Sheet5_3.24-07 4 2" xfId="2491"/>
    <cellStyle name="s_Sheet5_3.24-07 5" xfId="1865"/>
    <cellStyle name="s_Sheet5_3.24-07 5 2" xfId="2492"/>
    <cellStyle name="s_Sheet5_3.24-07 6" xfId="1866"/>
    <cellStyle name="s_Sheet5_3.24-07 6 2" xfId="2493"/>
    <cellStyle name="s_Sheet5_3.24-07 7" xfId="1867"/>
    <cellStyle name="s_Sheet5_3.24-07 7 2" xfId="2494"/>
    <cellStyle name="s_Sheet5_3.24-07 8" xfId="1868"/>
    <cellStyle name="s_Sheet5_3.24-07 8 2" xfId="2495"/>
    <cellStyle name="s_Sheet5_3.24-07 9" xfId="1869"/>
    <cellStyle name="s_Sheet5_3.24-07 9 2" xfId="2496"/>
    <cellStyle name="s_Sheet5_3.24-07_3.21-01" xfId="801"/>
    <cellStyle name="s_Sheet5_3.24-07_3.21-01 10" xfId="3191"/>
    <cellStyle name="s_Sheet5_3.24-07_3.21-01 11" xfId="3356"/>
    <cellStyle name="s_Sheet5_3.24-07_3.21-01 12" xfId="3445"/>
    <cellStyle name="s_Sheet5_3.24-07_3.21-01 13" xfId="3907"/>
    <cellStyle name="s_Sheet5_3.24-07_3.21-01 14" xfId="4609"/>
    <cellStyle name="s_Sheet5_3.24-07_3.21-01 15" xfId="4885"/>
    <cellStyle name="s_Sheet5_3.24-07_3.21-01 2" xfId="1870"/>
    <cellStyle name="s_Sheet5_3.24-07_3.21-01 3" xfId="2986"/>
    <cellStyle name="s_Sheet5_3.24-07_3.21-01 4" xfId="2919"/>
    <cellStyle name="s_Sheet5_3.24-07_3.21-01 5" xfId="3052"/>
    <cellStyle name="s_Sheet5_3.24-07_3.21-01 6" xfId="3035"/>
    <cellStyle name="s_Sheet5_3.24-07_3.21-01 7" xfId="3261"/>
    <cellStyle name="s_Sheet5_3.24-07_3.21-01 8" xfId="3167"/>
    <cellStyle name="s_Sheet5_3.24-07_3.21-01 9" xfId="3220"/>
    <cellStyle name="s_Sheet5_3.24-07_3.21-01_Dominicana en cifras economicas consolidado para complet 3-" xfId="1871"/>
    <cellStyle name="s_Sheet5_3.24-07_3.21-01_homicidio 2010" xfId="1872"/>
    <cellStyle name="s_Sheet5_3.24-07_3.21-01_Libro2" xfId="1873"/>
    <cellStyle name="s_Sheet5_3.24-07_3.21-01_RD Cifras 2011" xfId="1927"/>
    <cellStyle name="s_Sheet5_3.24-07_Dominicana en cifras economicas consolidado para complet 3-" xfId="1874"/>
    <cellStyle name="s_Sheet5_3.24-07_homicidio 2010" xfId="1875"/>
    <cellStyle name="s_Sheet5_3.24-07_Libro2" xfId="1876"/>
    <cellStyle name="s_Sheet5_3.24-07_RD Cifras 2011" xfId="1928"/>
    <cellStyle name="s_Sheet5_Dominicana en Cifras 2009" xfId="1877"/>
    <cellStyle name="s_Sheet5_Dominicana en Cifras 2010" xfId="802"/>
    <cellStyle name="s_Sheet5_Dominicana en Cifras 2010 2" xfId="1878"/>
    <cellStyle name="s_Sheet5_Dominicana en Cifras 2010 3" xfId="4611"/>
    <cellStyle name="s_Sheet5_Dominicana en Cifras 2010 4" xfId="4684"/>
    <cellStyle name="s_Sheet5_Dominicana en Cifras 2011" xfId="1879"/>
    <cellStyle name="s_Sheet5_Dominicana en Cifras 2011." xfId="1880"/>
    <cellStyle name="s_Sheet5_RD en Cifras 2010. Precios" xfId="803"/>
    <cellStyle name="s_Sheet5_RD en Cifras 2010. Precios 10" xfId="3190"/>
    <cellStyle name="s_Sheet5_RD en Cifras 2010. Precios 11" xfId="3357"/>
    <cellStyle name="s_Sheet5_RD en Cifras 2010. Precios 12" xfId="3446"/>
    <cellStyle name="s_Sheet5_RD en Cifras 2010. Precios 13" xfId="3908"/>
    <cellStyle name="s_Sheet5_RD en Cifras 2010. Precios 14" xfId="4612"/>
    <cellStyle name="s_Sheet5_RD en Cifras 2010. Precios 15" xfId="4682"/>
    <cellStyle name="s_Sheet5_RD en Cifras 2010. Precios 2" xfId="1881"/>
    <cellStyle name="s_Sheet5_RD en Cifras 2010. Precios 3" xfId="2987"/>
    <cellStyle name="s_Sheet5_RD en Cifras 2010. Precios 4" xfId="2918"/>
    <cellStyle name="s_Sheet5_RD en Cifras 2010. Precios 5" xfId="3012"/>
    <cellStyle name="s_Sheet5_RD en Cifras 2010. Precios 6" xfId="2906"/>
    <cellStyle name="s_Sheet5_RD en Cifras 2010. Precios 7" xfId="3262"/>
    <cellStyle name="s_Sheet5_RD en Cifras 2010. Precios 8" xfId="3166"/>
    <cellStyle name="s_Sheet5_RD en Cifras 2010. Precios 9" xfId="3338"/>
    <cellStyle name="s_Sheet5_RD en Cifras 2010. Precios_Dominicana en cifras economicas consolidado para complet 3-" xfId="1882"/>
    <cellStyle name="s_Sheet5_RD en Cifras 2010. Precios_homicidio 2010" xfId="1883"/>
    <cellStyle name="s_Sheet5_RD en Cifras 2010. Precios_Libro2" xfId="1884"/>
    <cellStyle name="s_Sheet5_RD en Cifras 2010. Precios_RD Cifras 2011" xfId="1929"/>
    <cellStyle name="s_Sheet5_RD en Cifras 2010_Comercio Exterior" xfId="804"/>
    <cellStyle name="s_Sheet5_RD en Cifras 2010_Comercio Exterior 2" xfId="1885"/>
    <cellStyle name="s_Sheet5_RD en Cifras 2010_Comercio Exterior 3" xfId="4614"/>
    <cellStyle name="s_Sheet5_RD en Cifras 2010_Comercio Exterior 4" xfId="4883"/>
    <cellStyle name="s_Sheet5_RD en Cifras 2010_Comercio Exterior_RD en Cifras 2010. Precios" xfId="805"/>
    <cellStyle name="s_Sheet5_RD en Cifras 2010_Comercio Exterior_RD en Cifras 2010. Precios 10" xfId="3280"/>
    <cellStyle name="s_Sheet5_RD en Cifras 2010_Comercio Exterior_RD en Cifras 2010. Precios 11" xfId="3149"/>
    <cellStyle name="s_Sheet5_RD en Cifras 2010_Comercio Exterior_RD en Cifras 2010. Precios 12" xfId="3447"/>
    <cellStyle name="s_Sheet5_RD en Cifras 2010_Comercio Exterior_RD en Cifras 2010. Precios 13" xfId="3909"/>
    <cellStyle name="s_Sheet5_RD en Cifras 2010_Comercio Exterior_RD en Cifras 2010. Precios 14" xfId="4615"/>
    <cellStyle name="s_Sheet5_RD en Cifras 2010_Comercio Exterior_RD en Cifras 2010. Precios 15" xfId="4882"/>
    <cellStyle name="s_Sheet5_RD en Cifras 2010_Comercio Exterior_RD en Cifras 2010. Precios 2" xfId="1886"/>
    <cellStyle name="s_Sheet5_RD en Cifras 2010_Comercio Exterior_RD en Cifras 2010. Precios 3" xfId="2988"/>
    <cellStyle name="s_Sheet5_RD en Cifras 2010_Comercio Exterior_RD en Cifras 2010. Precios 4" xfId="2917"/>
    <cellStyle name="s_Sheet5_RD en Cifras 2010_Comercio Exterior_RD en Cifras 2010. Precios 5" xfId="3053"/>
    <cellStyle name="s_Sheet5_RD en Cifras 2010_Comercio Exterior_RD en Cifras 2010. Precios 6" xfId="3069"/>
    <cellStyle name="s_Sheet5_RD en Cifras 2010_Comercio Exterior_RD en Cifras 2010. Precios 7" xfId="3264"/>
    <cellStyle name="s_Sheet5_RD en Cifras 2010_Comercio Exterior_RD en Cifras 2010. Precios 8" xfId="3165"/>
    <cellStyle name="s_Sheet5_RD en Cifras 2010_Comercio Exterior_RD en Cifras 2010. Precios 9" xfId="3339"/>
    <cellStyle name="s_Sheet5_RD en Cifras 2010_Comercio Exterior_RD en Cifras 2010. Precios_Dominicana en cifras economicas consolidado para complet 3-" xfId="1887"/>
    <cellStyle name="s_Sheet5_RD en Cifras 2010_Comercio Exterior_RD en Cifras 2010. Precios_homicidio 2010" xfId="1888"/>
    <cellStyle name="s_Sheet5_RD en Cifras 2010_Comercio Exterior_RD en Cifras 2010. Precios_Libro2" xfId="1889"/>
    <cellStyle name="s_Sheet5_RD en Cifras 2010_Comercio Exterior_RD en Cifras 2010. Precios_RD Cifras 2011" xfId="1930"/>
    <cellStyle name="s_Volumen de la Producción Industrial para el anuario EE.2010" xfId="806"/>
    <cellStyle name="Salida 2" xfId="807"/>
    <cellStyle name="Salida 2 2" xfId="942"/>
    <cellStyle name="Salida 2 2 2" xfId="1891"/>
    <cellStyle name="Salida 2 2 2 2" xfId="4031"/>
    <cellStyle name="Salida 2 3" xfId="4617"/>
    <cellStyle name="Salida 2 4" xfId="4970"/>
    <cellStyle name="Salida 3" xfId="943"/>
    <cellStyle name="Salida 3 2" xfId="1892"/>
    <cellStyle name="Salida 3 2 2" xfId="4032"/>
    <cellStyle name="Salida 3 3" xfId="4618"/>
    <cellStyle name="Salida 3 4" xfId="4955"/>
    <cellStyle name="Salida 4" xfId="944"/>
    <cellStyle name="Salida 4 2" xfId="1893"/>
    <cellStyle name="Salida 4 2 2" xfId="4033"/>
    <cellStyle name="Salida 4 3" xfId="4619"/>
    <cellStyle name="Salida 4 4" xfId="4881"/>
    <cellStyle name="Salida 5" xfId="1890"/>
    <cellStyle name="Salida 5 2" xfId="3910"/>
    <cellStyle name="Salida 6" xfId="4616"/>
    <cellStyle name="Salida 7" xfId="4861"/>
    <cellStyle name="Sep. milhar [2]" xfId="2685"/>
    <cellStyle name="Separador de m" xfId="2686"/>
    <cellStyle name="Separador de milhares [0]_A" xfId="2687"/>
    <cellStyle name="Separador de milhares_A" xfId="2688"/>
    <cellStyle name="Style 27" xfId="2689"/>
    <cellStyle name="Testo avviso" xfId="808"/>
    <cellStyle name="Testo descrittivo" xfId="809"/>
    <cellStyle name="Text" xfId="2690"/>
    <cellStyle name="Texto de advertencia 2" xfId="810"/>
    <cellStyle name="Texto de advertencia 2 2" xfId="1894"/>
    <cellStyle name="Texto de advertencia 2 2 2" xfId="4034"/>
    <cellStyle name="Texto de advertencia 2 3" xfId="4620"/>
    <cellStyle name="Texto de advertencia 2 4" xfId="4866"/>
    <cellStyle name="Texto de advertencia 3" xfId="945"/>
    <cellStyle name="Texto de advertencia 3 2" xfId="1895"/>
    <cellStyle name="Texto de advertencia 3 2 2" xfId="4035"/>
    <cellStyle name="Texto de advertencia 3 3" xfId="4621"/>
    <cellStyle name="Texto de advertencia 3 4" xfId="4971"/>
    <cellStyle name="Texto de advertencia 4" xfId="946"/>
    <cellStyle name="Texto de advertencia 4 2" xfId="1896"/>
    <cellStyle name="Texto de advertencia 4 2 2" xfId="4036"/>
    <cellStyle name="Texto de advertencia 4 3" xfId="4622"/>
    <cellStyle name="Texto de advertencia 4 4" xfId="4954"/>
    <cellStyle name="Texto de advertencia 5" xfId="3911"/>
    <cellStyle name="Texto explicativo 2" xfId="811"/>
    <cellStyle name="Texto explicativo 2 2" xfId="1898"/>
    <cellStyle name="Texto explicativo 2 2 2" xfId="4037"/>
    <cellStyle name="Texto explicativo 2 3" xfId="4624"/>
    <cellStyle name="Texto explicativo 2 4" xfId="4681"/>
    <cellStyle name="Texto explicativo 3" xfId="947"/>
    <cellStyle name="Texto explicativo 3 2" xfId="1899"/>
    <cellStyle name="Texto explicativo 3 2 2" xfId="4038"/>
    <cellStyle name="Texto explicativo 3 3" xfId="4625"/>
    <cellStyle name="Texto explicativo 3 4" xfId="4287"/>
    <cellStyle name="Texto explicativo 4" xfId="948"/>
    <cellStyle name="Texto explicativo 4 2" xfId="1900"/>
    <cellStyle name="Texto explicativo 4 2 2" xfId="4039"/>
    <cellStyle name="Texto explicativo 4 3" xfId="4626"/>
    <cellStyle name="Texto explicativo 4 4" xfId="4993"/>
    <cellStyle name="Texto explicativo 5" xfId="1897"/>
    <cellStyle name="Texto explicativo 5 2" xfId="3912"/>
    <cellStyle name="Texto explicativo 6" xfId="4623"/>
    <cellStyle name="Texto explicativo 7" xfId="4880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3"/>
    <cellStyle name="Título 1 2 2 2" xfId="4040"/>
    <cellStyle name="Título 1 2 3" xfId="4629"/>
    <cellStyle name="Título 1 2 4" xfId="4879"/>
    <cellStyle name="Título 1 3" xfId="949"/>
    <cellStyle name="Título 1 3 2" xfId="1904"/>
    <cellStyle name="Título 1 3 2 2" xfId="4041"/>
    <cellStyle name="Título 1 3 3" xfId="4630"/>
    <cellStyle name="Título 1 3 4" xfId="4680"/>
    <cellStyle name="Título 1 4" xfId="950"/>
    <cellStyle name="Título 1 4 2" xfId="1905"/>
    <cellStyle name="Título 1 4 2 2" xfId="4042"/>
    <cellStyle name="Título 1 4 3" xfId="4631"/>
    <cellStyle name="Título 1 4 4" xfId="4285"/>
    <cellStyle name="Título 1 5" xfId="1902"/>
    <cellStyle name="Título 1 5 2" xfId="3914"/>
    <cellStyle name="Título 1 6" xfId="4628"/>
    <cellStyle name="Título 1 7" xfId="4953"/>
    <cellStyle name="Título 2 2" xfId="821"/>
    <cellStyle name="Título 2 2 2" xfId="1907"/>
    <cellStyle name="Título 2 2 2 2" xfId="4043"/>
    <cellStyle name="Título 2 2 3" xfId="4633"/>
    <cellStyle name="Título 2 2 4" xfId="4678"/>
    <cellStyle name="Título 2 3" xfId="951"/>
    <cellStyle name="Título 2 3 2" xfId="1908"/>
    <cellStyle name="Título 2 3 2 2" xfId="4044"/>
    <cellStyle name="Título 2 3 3" xfId="4634"/>
    <cellStyle name="Título 2 3 4" xfId="4936"/>
    <cellStyle name="Título 2 4" xfId="952"/>
    <cellStyle name="Título 2 4 2" xfId="1909"/>
    <cellStyle name="Título 2 4 2 2" xfId="4045"/>
    <cellStyle name="Título 2 4 3" xfId="4635"/>
    <cellStyle name="Título 2 4 4" xfId="4871"/>
    <cellStyle name="Título 2 5" xfId="1906"/>
    <cellStyle name="Título 2 5 2" xfId="3915"/>
    <cellStyle name="Título 2 6" xfId="4632"/>
    <cellStyle name="Título 2 7" xfId="4679"/>
    <cellStyle name="Título 3 2" xfId="822"/>
    <cellStyle name="Título 3 2 2" xfId="1911"/>
    <cellStyle name="Título 3 2 2 2" xfId="4046"/>
    <cellStyle name="Título 3 2 3" xfId="4637"/>
    <cellStyle name="Título 3 2 4" xfId="4952"/>
    <cellStyle name="Título 3 3" xfId="953"/>
    <cellStyle name="Título 3 3 2" xfId="1912"/>
    <cellStyle name="Título 3 3 2 2" xfId="4047"/>
    <cellStyle name="Título 3 3 3" xfId="4638"/>
    <cellStyle name="Título 3 3 4" xfId="4878"/>
    <cellStyle name="Título 3 4" xfId="954"/>
    <cellStyle name="Título 3 4 2" xfId="1913"/>
    <cellStyle name="Título 3 4 2 2" xfId="4048"/>
    <cellStyle name="Título 3 4 3" xfId="4639"/>
    <cellStyle name="Título 3 4 4" xfId="4855"/>
    <cellStyle name="Título 3 5" xfId="1910"/>
    <cellStyle name="Título 3 5 2" xfId="3916"/>
    <cellStyle name="Título 3 6" xfId="4636"/>
    <cellStyle name="Título 3 7" xfId="4973"/>
    <cellStyle name="Título 4" xfId="819"/>
    <cellStyle name="Título 4 2" xfId="1914"/>
    <cellStyle name="Título 4 2 2" xfId="4049"/>
    <cellStyle name="Título 4 3" xfId="4640"/>
    <cellStyle name="Título 4 4" xfId="5014"/>
    <cellStyle name="Título 5" xfId="955"/>
    <cellStyle name="Título 5 2" xfId="1915"/>
    <cellStyle name="Título 5 2 2" xfId="4050"/>
    <cellStyle name="Título 5 3" xfId="4641"/>
    <cellStyle name="Título 5 4" xfId="4872"/>
    <cellStyle name="Título 6" xfId="956"/>
    <cellStyle name="Título 6 2" xfId="1916"/>
    <cellStyle name="Título 6 2 2" xfId="4051"/>
    <cellStyle name="Título 6 3" xfId="4642"/>
    <cellStyle name="Título 6 4" xfId="4974"/>
    <cellStyle name="Título 7" xfId="1901"/>
    <cellStyle name="Título 7 2" xfId="3913"/>
    <cellStyle name="Título 8" xfId="4627"/>
    <cellStyle name="Título 9" xfId="4972"/>
    <cellStyle name="Titulo1" xfId="2691"/>
    <cellStyle name="Titulo2" xfId="2692"/>
    <cellStyle name="TopGrey" xfId="823"/>
    <cellStyle name="TopGrey 10" xfId="12459"/>
    <cellStyle name="TopGrey 11" xfId="12460"/>
    <cellStyle name="TopGrey 12" xfId="12461"/>
    <cellStyle name="TopGrey 13" xfId="12462"/>
    <cellStyle name="TopGrey 14" xfId="12463"/>
    <cellStyle name="TopGrey 15" xfId="12464"/>
    <cellStyle name="TopGrey 16" xfId="12465"/>
    <cellStyle name="TopGrey 17" xfId="12466"/>
    <cellStyle name="TopGrey 18" xfId="12467"/>
    <cellStyle name="TopGrey 19" xfId="12468"/>
    <cellStyle name="TopGrey 2" xfId="1917"/>
    <cellStyle name="TopGrey 2 2" xfId="3917"/>
    <cellStyle name="TopGrey 20" xfId="12469"/>
    <cellStyle name="TopGrey 21" xfId="12470"/>
    <cellStyle name="TopGrey 22" xfId="12471"/>
    <cellStyle name="TopGrey 23" xfId="12472"/>
    <cellStyle name="TopGrey 24" xfId="12473"/>
    <cellStyle name="TopGrey 25" xfId="12474"/>
    <cellStyle name="TopGrey 26" xfId="12475"/>
    <cellStyle name="TopGrey 27" xfId="12476"/>
    <cellStyle name="TopGrey 28" xfId="12477"/>
    <cellStyle name="TopGrey 29" xfId="12478"/>
    <cellStyle name="TopGrey 3" xfId="4643"/>
    <cellStyle name="TopGrey 30" xfId="12479"/>
    <cellStyle name="TopGrey 31" xfId="12480"/>
    <cellStyle name="TopGrey 32" xfId="12481"/>
    <cellStyle name="TopGrey 33" xfId="12482"/>
    <cellStyle name="TopGrey 34" xfId="12483"/>
    <cellStyle name="TopGrey 35" xfId="12484"/>
    <cellStyle name="TopGrey 36" xfId="12485"/>
    <cellStyle name="TopGrey 37" xfId="12486"/>
    <cellStyle name="TopGrey 38" xfId="12487"/>
    <cellStyle name="TopGrey 39" xfId="12488"/>
    <cellStyle name="TopGrey 4" xfId="4951"/>
    <cellStyle name="TopGrey 40" xfId="12489"/>
    <cellStyle name="TopGrey 41" xfId="12490"/>
    <cellStyle name="TopGrey 42" xfId="12491"/>
    <cellStyle name="TopGrey 43" xfId="12492"/>
    <cellStyle name="TopGrey 44" xfId="12493"/>
    <cellStyle name="TopGrey 45" xfId="12494"/>
    <cellStyle name="TopGrey 46" xfId="12495"/>
    <cellStyle name="TopGrey 47" xfId="12496"/>
    <cellStyle name="TopGrey 48" xfId="12497"/>
    <cellStyle name="TopGrey 49" xfId="12498"/>
    <cellStyle name="TopGrey 5" xfId="12499"/>
    <cellStyle name="TopGrey 50" xfId="12500"/>
    <cellStyle name="TopGrey 51" xfId="12501"/>
    <cellStyle name="TopGrey 52" xfId="12502"/>
    <cellStyle name="TopGrey 53" xfId="12503"/>
    <cellStyle name="TopGrey 54" xfId="12504"/>
    <cellStyle name="TopGrey 55" xfId="12505"/>
    <cellStyle name="TopGrey 56" xfId="12506"/>
    <cellStyle name="TopGrey 57" xfId="12507"/>
    <cellStyle name="TopGrey 58" xfId="12508"/>
    <cellStyle name="TopGrey 59" xfId="12509"/>
    <cellStyle name="TopGrey 6" xfId="12510"/>
    <cellStyle name="TopGrey 60" xfId="12511"/>
    <cellStyle name="TopGrey 61" xfId="12512"/>
    <cellStyle name="TopGrey 62" xfId="12513"/>
    <cellStyle name="TopGrey 63" xfId="12514"/>
    <cellStyle name="TopGrey 64" xfId="12515"/>
    <cellStyle name="TopGrey 65" xfId="12516"/>
    <cellStyle name="TopGrey 66" xfId="12517"/>
    <cellStyle name="TopGrey 7" xfId="12518"/>
    <cellStyle name="TopGrey 8" xfId="12519"/>
    <cellStyle name="TopGrey 9" xfId="12520"/>
    <cellStyle name="Total 2" xfId="824"/>
    <cellStyle name="Total 2 2" xfId="957"/>
    <cellStyle name="Total 2 2 2" xfId="1918"/>
    <cellStyle name="Total 2 2 2 2" xfId="4052"/>
    <cellStyle name="Total 2 3" xfId="4644"/>
    <cellStyle name="Total 2 4" xfId="4677"/>
    <cellStyle name="Total 3" xfId="958"/>
    <cellStyle name="Total 3 2" xfId="1919"/>
    <cellStyle name="Total 3 2 2" xfId="4053"/>
    <cellStyle name="Total 3 3" xfId="4645"/>
    <cellStyle name="Total 3 4" xfId="5018"/>
    <cellStyle name="Total 4" xfId="959"/>
    <cellStyle name="Total 4 2" xfId="1920"/>
    <cellStyle name="Total 4 2 2" xfId="4054"/>
    <cellStyle name="Total 4 3" xfId="4646"/>
    <cellStyle name="Total 4 4" xfId="4873"/>
    <cellStyle name="Totale" xfId="825"/>
    <cellStyle name="Unprot" xfId="826"/>
    <cellStyle name="Unprot 2" xfId="1921"/>
    <cellStyle name="Unprot 2 2" xfId="3918"/>
    <cellStyle name="Unprot 3" xfId="4647"/>
    <cellStyle name="Unprot 4" xfId="4950"/>
    <cellStyle name="Unprot$" xfId="827"/>
    <cellStyle name="Unprot$ 2" xfId="1922"/>
    <cellStyle name="Unprot$ 2 2" xfId="3919"/>
    <cellStyle name="Unprot$ 3" xfId="4648"/>
    <cellStyle name="Unprot$ 4" xfId="4877"/>
    <cellStyle name="Unprot_3.10-03 Número de buques en comercio exterior por trimestre, según puerto, 2007-2008" xfId="828"/>
    <cellStyle name="Unprotect" xfId="829"/>
    <cellStyle name="Unprotect 2" xfId="1923"/>
    <cellStyle name="Unprotect 2 2" xfId="3920"/>
    <cellStyle name="Unprotect 3" xfId="4650"/>
    <cellStyle name="Unprotect 4" xfId="4994"/>
    <cellStyle name="V¡rgula" xfId="2693"/>
    <cellStyle name="V¡rgula0" xfId="2694"/>
    <cellStyle name="Valore non valido" xfId="830"/>
    <cellStyle name="Valore non valido 2" xfId="1924"/>
    <cellStyle name="Valore non valido 2 2" xfId="3921"/>
    <cellStyle name="Valore non valido 3" xfId="4651"/>
    <cellStyle name="Valore non valido 4" xfId="4874"/>
    <cellStyle name="Valore valido" xfId="831"/>
    <cellStyle name="Valore valido 2" xfId="1925"/>
    <cellStyle name="Valore valido 2 2" xfId="3922"/>
    <cellStyle name="Valore valido 3" xfId="4652"/>
    <cellStyle name="Valore valido 4" xfId="4975"/>
    <cellStyle name="Vírgula" xfId="2695"/>
    <cellStyle name="Warning Text" xfId="832"/>
    <cellStyle name="ДАТА" xfId="2696"/>
    <cellStyle name="ДЕНЕЖНЫЙ_BOPENGC" xfId="2697"/>
    <cellStyle name="ЗАГОЛОВОК1" xfId="2698"/>
    <cellStyle name="ЗАГОЛОВОК2" xfId="2699"/>
    <cellStyle name="ИТОГОВЫЙ" xfId="2700"/>
    <cellStyle name="Обычный_BOPENGC" xfId="2701"/>
    <cellStyle name="ПРОЦЕНТНЫЙ_BOPENGC" xfId="2702"/>
    <cellStyle name="ТЕКСТ" xfId="2703"/>
    <cellStyle name="ФИКСИРОВАННЫЙ" xfId="2704"/>
    <cellStyle name="ФИНАНСОВЫЙ_BOPENGC" xfId="27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85726</xdr:rowOff>
    </xdr:from>
    <xdr:to>
      <xdr:col>13</xdr:col>
      <xdr:colOff>790575</xdr:colOff>
      <xdr:row>2</xdr:row>
      <xdr:rowOff>92263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xmlns="" id="{CDD9F2C3-C397-49F5-B57F-17964AB9D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92150" y="85726"/>
          <a:ext cx="666750" cy="339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0</xdr:row>
      <xdr:rowOff>76199</xdr:rowOff>
    </xdr:from>
    <xdr:to>
      <xdr:col>13</xdr:col>
      <xdr:colOff>904875</xdr:colOff>
      <xdr:row>2</xdr:row>
      <xdr:rowOff>66674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xmlns="" id="{D06C700C-9CF8-44B2-B879-106B7C3A1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35325" y="76199"/>
          <a:ext cx="571500" cy="314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0</xdr:row>
      <xdr:rowOff>76200</xdr:rowOff>
    </xdr:from>
    <xdr:to>
      <xdr:col>13</xdr:col>
      <xdr:colOff>1104900</xdr:colOff>
      <xdr:row>2</xdr:row>
      <xdr:rowOff>123826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xmlns="" id="{3201C8FB-9112-42CF-9AD0-82F9E68C7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45325" y="76200"/>
          <a:ext cx="571500" cy="371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628650</xdr:colOff>
      <xdr:row>0</xdr:row>
      <xdr:rowOff>47624</xdr:rowOff>
    </xdr:from>
    <xdr:to>
      <xdr:col>13</xdr:col>
      <xdr:colOff>1200150</xdr:colOff>
      <xdr:row>2</xdr:row>
      <xdr:rowOff>47624</xdr:rowOff>
    </xdr:to>
    <xdr:pic>
      <xdr:nvPicPr>
        <xdr:cNvPr id="3" name="1 Imagen" descr="logo%20ONE%20sin%20fondo.png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050250" y="47624"/>
          <a:ext cx="571500" cy="314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0</xdr:row>
      <xdr:rowOff>76199</xdr:rowOff>
    </xdr:from>
    <xdr:to>
      <xdr:col>5</xdr:col>
      <xdr:colOff>1200150</xdr:colOff>
      <xdr:row>2</xdr:row>
      <xdr:rowOff>85724</xdr:rowOff>
    </xdr:to>
    <xdr:pic>
      <xdr:nvPicPr>
        <xdr:cNvPr id="3" name="1 Imagen" descr="logo%20ONE%20sin%20fond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24975" y="76199"/>
          <a:ext cx="571500" cy="314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Z71"/>
  <sheetViews>
    <sheetView workbookViewId="0">
      <selection activeCell="C8" sqref="C8"/>
    </sheetView>
  </sheetViews>
  <sheetFormatPr baseColWidth="10" defaultColWidth="9.140625" defaultRowHeight="12.75"/>
  <cols>
    <col min="1" max="1" width="45.42578125" style="19" customWidth="1"/>
    <col min="2" max="12" width="12.7109375" style="19" bestFit="1" customWidth="1"/>
    <col min="13" max="13" width="13.7109375" style="19" bestFit="1" customWidth="1"/>
    <col min="14" max="14" width="13.5703125" style="19" customWidth="1"/>
    <col min="15" max="43" width="15.7109375" style="19" customWidth="1"/>
    <col min="44" max="44" width="17.7109375" style="19" customWidth="1"/>
    <col min="45" max="45" width="15.140625" style="19" customWidth="1"/>
    <col min="46" max="52" width="15.7109375" style="19" customWidth="1"/>
    <col min="53" max="234" width="9.140625" style="19"/>
    <col min="235" max="235" width="13.42578125" style="19" customWidth="1"/>
    <col min="236" max="236" width="16.5703125" style="19" bestFit="1" customWidth="1"/>
    <col min="237" max="237" width="14.7109375" style="19" bestFit="1" customWidth="1"/>
    <col min="238" max="240" width="15.5703125" style="19" bestFit="1" customWidth="1"/>
    <col min="241" max="242" width="14.7109375" style="19" bestFit="1" customWidth="1"/>
    <col min="243" max="244" width="15.5703125" style="19" bestFit="1" customWidth="1"/>
    <col min="245" max="247" width="14.7109375" style="19" bestFit="1" customWidth="1"/>
    <col min="248" max="248" width="15.5703125" style="19" bestFit="1" customWidth="1"/>
    <col min="249" max="249" width="14.7109375" style="19" bestFit="1" customWidth="1"/>
    <col min="250" max="250" width="13.42578125" style="19" bestFit="1" customWidth="1"/>
    <col min="251" max="251" width="14.7109375" style="19" bestFit="1" customWidth="1"/>
    <col min="252" max="252" width="13.42578125" style="19" bestFit="1" customWidth="1"/>
    <col min="253" max="253" width="14.7109375" style="19" bestFit="1" customWidth="1"/>
    <col min="254" max="254" width="13.42578125" style="19" bestFit="1" customWidth="1"/>
    <col min="255" max="257" width="14.7109375" style="19" bestFit="1" customWidth="1"/>
    <col min="258" max="258" width="13.42578125" style="19" bestFit="1" customWidth="1"/>
    <col min="259" max="261" width="14.7109375" style="19" bestFit="1" customWidth="1"/>
    <col min="262" max="263" width="15.5703125" style="19" bestFit="1" customWidth="1"/>
    <col min="264" max="490" width="9.140625" style="19"/>
    <col min="491" max="491" width="13.42578125" style="19" customWidth="1"/>
    <col min="492" max="492" width="16.5703125" style="19" bestFit="1" customWidth="1"/>
    <col min="493" max="493" width="14.7109375" style="19" bestFit="1" customWidth="1"/>
    <col min="494" max="496" width="15.5703125" style="19" bestFit="1" customWidth="1"/>
    <col min="497" max="498" width="14.7109375" style="19" bestFit="1" customWidth="1"/>
    <col min="499" max="500" width="15.5703125" style="19" bestFit="1" customWidth="1"/>
    <col min="501" max="503" width="14.7109375" style="19" bestFit="1" customWidth="1"/>
    <col min="504" max="504" width="15.5703125" style="19" bestFit="1" customWidth="1"/>
    <col min="505" max="505" width="14.7109375" style="19" bestFit="1" customWidth="1"/>
    <col min="506" max="506" width="13.42578125" style="19" bestFit="1" customWidth="1"/>
    <col min="507" max="507" width="14.7109375" style="19" bestFit="1" customWidth="1"/>
    <col min="508" max="508" width="13.42578125" style="19" bestFit="1" customWidth="1"/>
    <col min="509" max="509" width="14.7109375" style="19" bestFit="1" customWidth="1"/>
    <col min="510" max="510" width="13.42578125" style="19" bestFit="1" customWidth="1"/>
    <col min="511" max="513" width="14.7109375" style="19" bestFit="1" customWidth="1"/>
    <col min="514" max="514" width="13.42578125" style="19" bestFit="1" customWidth="1"/>
    <col min="515" max="517" width="14.7109375" style="19" bestFit="1" customWidth="1"/>
    <col min="518" max="519" width="15.5703125" style="19" bestFit="1" customWidth="1"/>
    <col min="520" max="746" width="9.140625" style="19"/>
    <col min="747" max="747" width="13.42578125" style="19" customWidth="1"/>
    <col min="748" max="748" width="16.5703125" style="19" bestFit="1" customWidth="1"/>
    <col min="749" max="749" width="14.7109375" style="19" bestFit="1" customWidth="1"/>
    <col min="750" max="752" width="15.5703125" style="19" bestFit="1" customWidth="1"/>
    <col min="753" max="754" width="14.7109375" style="19" bestFit="1" customWidth="1"/>
    <col min="755" max="756" width="15.5703125" style="19" bestFit="1" customWidth="1"/>
    <col min="757" max="759" width="14.7109375" style="19" bestFit="1" customWidth="1"/>
    <col min="760" max="760" width="15.5703125" style="19" bestFit="1" customWidth="1"/>
    <col min="761" max="761" width="14.7109375" style="19" bestFit="1" customWidth="1"/>
    <col min="762" max="762" width="13.42578125" style="19" bestFit="1" customWidth="1"/>
    <col min="763" max="763" width="14.7109375" style="19" bestFit="1" customWidth="1"/>
    <col min="764" max="764" width="13.42578125" style="19" bestFit="1" customWidth="1"/>
    <col min="765" max="765" width="14.7109375" style="19" bestFit="1" customWidth="1"/>
    <col min="766" max="766" width="13.42578125" style="19" bestFit="1" customWidth="1"/>
    <col min="767" max="769" width="14.7109375" style="19" bestFit="1" customWidth="1"/>
    <col min="770" max="770" width="13.42578125" style="19" bestFit="1" customWidth="1"/>
    <col min="771" max="773" width="14.7109375" style="19" bestFit="1" customWidth="1"/>
    <col min="774" max="775" width="15.5703125" style="19" bestFit="1" customWidth="1"/>
    <col min="776" max="1002" width="9.140625" style="19"/>
    <col min="1003" max="1003" width="13.42578125" style="19" customWidth="1"/>
    <col min="1004" max="1004" width="16.5703125" style="19" bestFit="1" customWidth="1"/>
    <col min="1005" max="1005" width="14.7109375" style="19" bestFit="1" customWidth="1"/>
    <col min="1006" max="1008" width="15.5703125" style="19" bestFit="1" customWidth="1"/>
    <col min="1009" max="1010" width="14.7109375" style="19" bestFit="1" customWidth="1"/>
    <col min="1011" max="1012" width="15.5703125" style="19" bestFit="1" customWidth="1"/>
    <col min="1013" max="1015" width="14.7109375" style="19" bestFit="1" customWidth="1"/>
    <col min="1016" max="1016" width="15.5703125" style="19" bestFit="1" customWidth="1"/>
    <col min="1017" max="1017" width="14.7109375" style="19" bestFit="1" customWidth="1"/>
    <col min="1018" max="1018" width="13.42578125" style="19" bestFit="1" customWidth="1"/>
    <col min="1019" max="1019" width="14.7109375" style="19" bestFit="1" customWidth="1"/>
    <col min="1020" max="1020" width="13.42578125" style="19" bestFit="1" customWidth="1"/>
    <col min="1021" max="1021" width="14.7109375" style="19" bestFit="1" customWidth="1"/>
    <col min="1022" max="1022" width="13.42578125" style="19" bestFit="1" customWidth="1"/>
    <col min="1023" max="1025" width="14.7109375" style="19" bestFit="1" customWidth="1"/>
    <col min="1026" max="1026" width="13.42578125" style="19" bestFit="1" customWidth="1"/>
    <col min="1027" max="1029" width="14.7109375" style="19" bestFit="1" customWidth="1"/>
    <col min="1030" max="1031" width="15.5703125" style="19" bestFit="1" customWidth="1"/>
    <col min="1032" max="1258" width="9.140625" style="19"/>
    <col min="1259" max="1259" width="13.42578125" style="19" customWidth="1"/>
    <col min="1260" max="1260" width="16.5703125" style="19" bestFit="1" customWidth="1"/>
    <col min="1261" max="1261" width="14.7109375" style="19" bestFit="1" customWidth="1"/>
    <col min="1262" max="1264" width="15.5703125" style="19" bestFit="1" customWidth="1"/>
    <col min="1265" max="1266" width="14.7109375" style="19" bestFit="1" customWidth="1"/>
    <col min="1267" max="1268" width="15.5703125" style="19" bestFit="1" customWidth="1"/>
    <col min="1269" max="1271" width="14.7109375" style="19" bestFit="1" customWidth="1"/>
    <col min="1272" max="1272" width="15.5703125" style="19" bestFit="1" customWidth="1"/>
    <col min="1273" max="1273" width="14.7109375" style="19" bestFit="1" customWidth="1"/>
    <col min="1274" max="1274" width="13.42578125" style="19" bestFit="1" customWidth="1"/>
    <col min="1275" max="1275" width="14.7109375" style="19" bestFit="1" customWidth="1"/>
    <col min="1276" max="1276" width="13.42578125" style="19" bestFit="1" customWidth="1"/>
    <col min="1277" max="1277" width="14.7109375" style="19" bestFit="1" customWidth="1"/>
    <col min="1278" max="1278" width="13.42578125" style="19" bestFit="1" customWidth="1"/>
    <col min="1279" max="1281" width="14.7109375" style="19" bestFit="1" customWidth="1"/>
    <col min="1282" max="1282" width="13.42578125" style="19" bestFit="1" customWidth="1"/>
    <col min="1283" max="1285" width="14.7109375" style="19" bestFit="1" customWidth="1"/>
    <col min="1286" max="1287" width="15.5703125" style="19" bestFit="1" customWidth="1"/>
    <col min="1288" max="1514" width="9.140625" style="19"/>
    <col min="1515" max="1515" width="13.42578125" style="19" customWidth="1"/>
    <col min="1516" max="1516" width="16.5703125" style="19" bestFit="1" customWidth="1"/>
    <col min="1517" max="1517" width="14.7109375" style="19" bestFit="1" customWidth="1"/>
    <col min="1518" max="1520" width="15.5703125" style="19" bestFit="1" customWidth="1"/>
    <col min="1521" max="1522" width="14.7109375" style="19" bestFit="1" customWidth="1"/>
    <col min="1523" max="1524" width="15.5703125" style="19" bestFit="1" customWidth="1"/>
    <col min="1525" max="1527" width="14.7109375" style="19" bestFit="1" customWidth="1"/>
    <col min="1528" max="1528" width="15.5703125" style="19" bestFit="1" customWidth="1"/>
    <col min="1529" max="1529" width="14.7109375" style="19" bestFit="1" customWidth="1"/>
    <col min="1530" max="1530" width="13.42578125" style="19" bestFit="1" customWidth="1"/>
    <col min="1531" max="1531" width="14.7109375" style="19" bestFit="1" customWidth="1"/>
    <col min="1532" max="1532" width="13.42578125" style="19" bestFit="1" customWidth="1"/>
    <col min="1533" max="1533" width="14.7109375" style="19" bestFit="1" customWidth="1"/>
    <col min="1534" max="1534" width="13.42578125" style="19" bestFit="1" customWidth="1"/>
    <col min="1535" max="1537" width="14.7109375" style="19" bestFit="1" customWidth="1"/>
    <col min="1538" max="1538" width="13.42578125" style="19" bestFit="1" customWidth="1"/>
    <col min="1539" max="1541" width="14.7109375" style="19" bestFit="1" customWidth="1"/>
    <col min="1542" max="1543" width="15.5703125" style="19" bestFit="1" customWidth="1"/>
    <col min="1544" max="1770" width="9.140625" style="19"/>
    <col min="1771" max="1771" width="13.42578125" style="19" customWidth="1"/>
    <col min="1772" max="1772" width="16.5703125" style="19" bestFit="1" customWidth="1"/>
    <col min="1773" max="1773" width="14.7109375" style="19" bestFit="1" customWidth="1"/>
    <col min="1774" max="1776" width="15.5703125" style="19" bestFit="1" customWidth="1"/>
    <col min="1777" max="1778" width="14.7109375" style="19" bestFit="1" customWidth="1"/>
    <col min="1779" max="1780" width="15.5703125" style="19" bestFit="1" customWidth="1"/>
    <col min="1781" max="1783" width="14.7109375" style="19" bestFit="1" customWidth="1"/>
    <col min="1784" max="1784" width="15.5703125" style="19" bestFit="1" customWidth="1"/>
    <col min="1785" max="1785" width="14.7109375" style="19" bestFit="1" customWidth="1"/>
    <col min="1786" max="1786" width="13.42578125" style="19" bestFit="1" customWidth="1"/>
    <col min="1787" max="1787" width="14.7109375" style="19" bestFit="1" customWidth="1"/>
    <col min="1788" max="1788" width="13.42578125" style="19" bestFit="1" customWidth="1"/>
    <col min="1789" max="1789" width="14.7109375" style="19" bestFit="1" customWidth="1"/>
    <col min="1790" max="1790" width="13.42578125" style="19" bestFit="1" customWidth="1"/>
    <col min="1791" max="1793" width="14.7109375" style="19" bestFit="1" customWidth="1"/>
    <col min="1794" max="1794" width="13.42578125" style="19" bestFit="1" customWidth="1"/>
    <col min="1795" max="1797" width="14.7109375" style="19" bestFit="1" customWidth="1"/>
    <col min="1798" max="1799" width="15.5703125" style="19" bestFit="1" customWidth="1"/>
    <col min="1800" max="2026" width="9.140625" style="19"/>
    <col min="2027" max="2027" width="13.42578125" style="19" customWidth="1"/>
    <col min="2028" max="2028" width="16.5703125" style="19" bestFit="1" customWidth="1"/>
    <col min="2029" max="2029" width="14.7109375" style="19" bestFit="1" customWidth="1"/>
    <col min="2030" max="2032" width="15.5703125" style="19" bestFit="1" customWidth="1"/>
    <col min="2033" max="2034" width="14.7109375" style="19" bestFit="1" customWidth="1"/>
    <col min="2035" max="2036" width="15.5703125" style="19" bestFit="1" customWidth="1"/>
    <col min="2037" max="2039" width="14.7109375" style="19" bestFit="1" customWidth="1"/>
    <col min="2040" max="2040" width="15.5703125" style="19" bestFit="1" customWidth="1"/>
    <col min="2041" max="2041" width="14.7109375" style="19" bestFit="1" customWidth="1"/>
    <col min="2042" max="2042" width="13.42578125" style="19" bestFit="1" customWidth="1"/>
    <col min="2043" max="2043" width="14.7109375" style="19" bestFit="1" customWidth="1"/>
    <col min="2044" max="2044" width="13.42578125" style="19" bestFit="1" customWidth="1"/>
    <col min="2045" max="2045" width="14.7109375" style="19" bestFit="1" customWidth="1"/>
    <col min="2046" max="2046" width="13.42578125" style="19" bestFit="1" customWidth="1"/>
    <col min="2047" max="2049" width="14.7109375" style="19" bestFit="1" customWidth="1"/>
    <col min="2050" max="2050" width="13.42578125" style="19" bestFit="1" customWidth="1"/>
    <col min="2051" max="2053" width="14.7109375" style="19" bestFit="1" customWidth="1"/>
    <col min="2054" max="2055" width="15.5703125" style="19" bestFit="1" customWidth="1"/>
    <col min="2056" max="2282" width="9.140625" style="19"/>
    <col min="2283" max="2283" width="13.42578125" style="19" customWidth="1"/>
    <col min="2284" max="2284" width="16.5703125" style="19" bestFit="1" customWidth="1"/>
    <col min="2285" max="2285" width="14.7109375" style="19" bestFit="1" customWidth="1"/>
    <col min="2286" max="2288" width="15.5703125" style="19" bestFit="1" customWidth="1"/>
    <col min="2289" max="2290" width="14.7109375" style="19" bestFit="1" customWidth="1"/>
    <col min="2291" max="2292" width="15.5703125" style="19" bestFit="1" customWidth="1"/>
    <col min="2293" max="2295" width="14.7109375" style="19" bestFit="1" customWidth="1"/>
    <col min="2296" max="2296" width="15.5703125" style="19" bestFit="1" customWidth="1"/>
    <col min="2297" max="2297" width="14.7109375" style="19" bestFit="1" customWidth="1"/>
    <col min="2298" max="2298" width="13.42578125" style="19" bestFit="1" customWidth="1"/>
    <col min="2299" max="2299" width="14.7109375" style="19" bestFit="1" customWidth="1"/>
    <col min="2300" max="2300" width="13.42578125" style="19" bestFit="1" customWidth="1"/>
    <col min="2301" max="2301" width="14.7109375" style="19" bestFit="1" customWidth="1"/>
    <col min="2302" max="2302" width="13.42578125" style="19" bestFit="1" customWidth="1"/>
    <col min="2303" max="2305" width="14.7109375" style="19" bestFit="1" customWidth="1"/>
    <col min="2306" max="2306" width="13.42578125" style="19" bestFit="1" customWidth="1"/>
    <col min="2307" max="2309" width="14.7109375" style="19" bestFit="1" customWidth="1"/>
    <col min="2310" max="2311" width="15.5703125" style="19" bestFit="1" customWidth="1"/>
    <col min="2312" max="2538" width="9.140625" style="19"/>
    <col min="2539" max="2539" width="13.42578125" style="19" customWidth="1"/>
    <col min="2540" max="2540" width="16.5703125" style="19" bestFit="1" customWidth="1"/>
    <col min="2541" max="2541" width="14.7109375" style="19" bestFit="1" customWidth="1"/>
    <col min="2542" max="2544" width="15.5703125" style="19" bestFit="1" customWidth="1"/>
    <col min="2545" max="2546" width="14.7109375" style="19" bestFit="1" customWidth="1"/>
    <col min="2547" max="2548" width="15.5703125" style="19" bestFit="1" customWidth="1"/>
    <col min="2549" max="2551" width="14.7109375" style="19" bestFit="1" customWidth="1"/>
    <col min="2552" max="2552" width="15.5703125" style="19" bestFit="1" customWidth="1"/>
    <col min="2553" max="2553" width="14.7109375" style="19" bestFit="1" customWidth="1"/>
    <col min="2554" max="2554" width="13.42578125" style="19" bestFit="1" customWidth="1"/>
    <col min="2555" max="2555" width="14.7109375" style="19" bestFit="1" customWidth="1"/>
    <col min="2556" max="2556" width="13.42578125" style="19" bestFit="1" customWidth="1"/>
    <col min="2557" max="2557" width="14.7109375" style="19" bestFit="1" customWidth="1"/>
    <col min="2558" max="2558" width="13.42578125" style="19" bestFit="1" customWidth="1"/>
    <col min="2559" max="2561" width="14.7109375" style="19" bestFit="1" customWidth="1"/>
    <col min="2562" max="2562" width="13.42578125" style="19" bestFit="1" customWidth="1"/>
    <col min="2563" max="2565" width="14.7109375" style="19" bestFit="1" customWidth="1"/>
    <col min="2566" max="2567" width="15.5703125" style="19" bestFit="1" customWidth="1"/>
    <col min="2568" max="2794" width="9.140625" style="19"/>
    <col min="2795" max="2795" width="13.42578125" style="19" customWidth="1"/>
    <col min="2796" max="2796" width="16.5703125" style="19" bestFit="1" customWidth="1"/>
    <col min="2797" max="2797" width="14.7109375" style="19" bestFit="1" customWidth="1"/>
    <col min="2798" max="2800" width="15.5703125" style="19" bestFit="1" customWidth="1"/>
    <col min="2801" max="2802" width="14.7109375" style="19" bestFit="1" customWidth="1"/>
    <col min="2803" max="2804" width="15.5703125" style="19" bestFit="1" customWidth="1"/>
    <col min="2805" max="2807" width="14.7109375" style="19" bestFit="1" customWidth="1"/>
    <col min="2808" max="2808" width="15.5703125" style="19" bestFit="1" customWidth="1"/>
    <col min="2809" max="2809" width="14.7109375" style="19" bestFit="1" customWidth="1"/>
    <col min="2810" max="2810" width="13.42578125" style="19" bestFit="1" customWidth="1"/>
    <col min="2811" max="2811" width="14.7109375" style="19" bestFit="1" customWidth="1"/>
    <col min="2812" max="2812" width="13.42578125" style="19" bestFit="1" customWidth="1"/>
    <col min="2813" max="2813" width="14.7109375" style="19" bestFit="1" customWidth="1"/>
    <col min="2814" max="2814" width="13.42578125" style="19" bestFit="1" customWidth="1"/>
    <col min="2815" max="2817" width="14.7109375" style="19" bestFit="1" customWidth="1"/>
    <col min="2818" max="2818" width="13.42578125" style="19" bestFit="1" customWidth="1"/>
    <col min="2819" max="2821" width="14.7109375" style="19" bestFit="1" customWidth="1"/>
    <col min="2822" max="2823" width="15.5703125" style="19" bestFit="1" customWidth="1"/>
    <col min="2824" max="3050" width="9.140625" style="19"/>
    <col min="3051" max="3051" width="13.42578125" style="19" customWidth="1"/>
    <col min="3052" max="3052" width="16.5703125" style="19" bestFit="1" customWidth="1"/>
    <col min="3053" max="3053" width="14.7109375" style="19" bestFit="1" customWidth="1"/>
    <col min="3054" max="3056" width="15.5703125" style="19" bestFit="1" customWidth="1"/>
    <col min="3057" max="3058" width="14.7109375" style="19" bestFit="1" customWidth="1"/>
    <col min="3059" max="3060" width="15.5703125" style="19" bestFit="1" customWidth="1"/>
    <col min="3061" max="3063" width="14.7109375" style="19" bestFit="1" customWidth="1"/>
    <col min="3064" max="3064" width="15.5703125" style="19" bestFit="1" customWidth="1"/>
    <col min="3065" max="3065" width="14.7109375" style="19" bestFit="1" customWidth="1"/>
    <col min="3066" max="3066" width="13.42578125" style="19" bestFit="1" customWidth="1"/>
    <col min="3067" max="3067" width="14.7109375" style="19" bestFit="1" customWidth="1"/>
    <col min="3068" max="3068" width="13.42578125" style="19" bestFit="1" customWidth="1"/>
    <col min="3069" max="3069" width="14.7109375" style="19" bestFit="1" customWidth="1"/>
    <col min="3070" max="3070" width="13.42578125" style="19" bestFit="1" customWidth="1"/>
    <col min="3071" max="3073" width="14.7109375" style="19" bestFit="1" customWidth="1"/>
    <col min="3074" max="3074" width="13.42578125" style="19" bestFit="1" customWidth="1"/>
    <col min="3075" max="3077" width="14.7109375" style="19" bestFit="1" customWidth="1"/>
    <col min="3078" max="3079" width="15.5703125" style="19" bestFit="1" customWidth="1"/>
    <col min="3080" max="3306" width="9.140625" style="19"/>
    <col min="3307" max="3307" width="13.42578125" style="19" customWidth="1"/>
    <col min="3308" max="3308" width="16.5703125" style="19" bestFit="1" customWidth="1"/>
    <col min="3309" max="3309" width="14.7109375" style="19" bestFit="1" customWidth="1"/>
    <col min="3310" max="3312" width="15.5703125" style="19" bestFit="1" customWidth="1"/>
    <col min="3313" max="3314" width="14.7109375" style="19" bestFit="1" customWidth="1"/>
    <col min="3315" max="3316" width="15.5703125" style="19" bestFit="1" customWidth="1"/>
    <col min="3317" max="3319" width="14.7109375" style="19" bestFit="1" customWidth="1"/>
    <col min="3320" max="3320" width="15.5703125" style="19" bestFit="1" customWidth="1"/>
    <col min="3321" max="3321" width="14.7109375" style="19" bestFit="1" customWidth="1"/>
    <col min="3322" max="3322" width="13.42578125" style="19" bestFit="1" customWidth="1"/>
    <col min="3323" max="3323" width="14.7109375" style="19" bestFit="1" customWidth="1"/>
    <col min="3324" max="3324" width="13.42578125" style="19" bestFit="1" customWidth="1"/>
    <col min="3325" max="3325" width="14.7109375" style="19" bestFit="1" customWidth="1"/>
    <col min="3326" max="3326" width="13.42578125" style="19" bestFit="1" customWidth="1"/>
    <col min="3327" max="3329" width="14.7109375" style="19" bestFit="1" customWidth="1"/>
    <col min="3330" max="3330" width="13.42578125" style="19" bestFit="1" customWidth="1"/>
    <col min="3331" max="3333" width="14.7109375" style="19" bestFit="1" customWidth="1"/>
    <col min="3334" max="3335" width="15.5703125" style="19" bestFit="1" customWidth="1"/>
    <col min="3336" max="3562" width="9.140625" style="19"/>
    <col min="3563" max="3563" width="13.42578125" style="19" customWidth="1"/>
    <col min="3564" max="3564" width="16.5703125" style="19" bestFit="1" customWidth="1"/>
    <col min="3565" max="3565" width="14.7109375" style="19" bestFit="1" customWidth="1"/>
    <col min="3566" max="3568" width="15.5703125" style="19" bestFit="1" customWidth="1"/>
    <col min="3569" max="3570" width="14.7109375" style="19" bestFit="1" customWidth="1"/>
    <col min="3571" max="3572" width="15.5703125" style="19" bestFit="1" customWidth="1"/>
    <col min="3573" max="3575" width="14.7109375" style="19" bestFit="1" customWidth="1"/>
    <col min="3576" max="3576" width="15.5703125" style="19" bestFit="1" customWidth="1"/>
    <col min="3577" max="3577" width="14.7109375" style="19" bestFit="1" customWidth="1"/>
    <col min="3578" max="3578" width="13.42578125" style="19" bestFit="1" customWidth="1"/>
    <col min="3579" max="3579" width="14.7109375" style="19" bestFit="1" customWidth="1"/>
    <col min="3580" max="3580" width="13.42578125" style="19" bestFit="1" customWidth="1"/>
    <col min="3581" max="3581" width="14.7109375" style="19" bestFit="1" customWidth="1"/>
    <col min="3582" max="3582" width="13.42578125" style="19" bestFit="1" customWidth="1"/>
    <col min="3583" max="3585" width="14.7109375" style="19" bestFit="1" customWidth="1"/>
    <col min="3586" max="3586" width="13.42578125" style="19" bestFit="1" customWidth="1"/>
    <col min="3587" max="3589" width="14.7109375" style="19" bestFit="1" customWidth="1"/>
    <col min="3590" max="3591" width="15.5703125" style="19" bestFit="1" customWidth="1"/>
    <col min="3592" max="3818" width="9.140625" style="19"/>
    <col min="3819" max="3819" width="13.42578125" style="19" customWidth="1"/>
    <col min="3820" max="3820" width="16.5703125" style="19" bestFit="1" customWidth="1"/>
    <col min="3821" max="3821" width="14.7109375" style="19" bestFit="1" customWidth="1"/>
    <col min="3822" max="3824" width="15.5703125" style="19" bestFit="1" customWidth="1"/>
    <col min="3825" max="3826" width="14.7109375" style="19" bestFit="1" customWidth="1"/>
    <col min="3827" max="3828" width="15.5703125" style="19" bestFit="1" customWidth="1"/>
    <col min="3829" max="3831" width="14.7109375" style="19" bestFit="1" customWidth="1"/>
    <col min="3832" max="3832" width="15.5703125" style="19" bestFit="1" customWidth="1"/>
    <col min="3833" max="3833" width="14.7109375" style="19" bestFit="1" customWidth="1"/>
    <col min="3834" max="3834" width="13.42578125" style="19" bestFit="1" customWidth="1"/>
    <col min="3835" max="3835" width="14.7109375" style="19" bestFit="1" customWidth="1"/>
    <col min="3836" max="3836" width="13.42578125" style="19" bestFit="1" customWidth="1"/>
    <col min="3837" max="3837" width="14.7109375" style="19" bestFit="1" customWidth="1"/>
    <col min="3838" max="3838" width="13.42578125" style="19" bestFit="1" customWidth="1"/>
    <col min="3839" max="3841" width="14.7109375" style="19" bestFit="1" customWidth="1"/>
    <col min="3842" max="3842" width="13.42578125" style="19" bestFit="1" customWidth="1"/>
    <col min="3843" max="3845" width="14.7109375" style="19" bestFit="1" customWidth="1"/>
    <col min="3846" max="3847" width="15.5703125" style="19" bestFit="1" customWidth="1"/>
    <col min="3848" max="4074" width="9.140625" style="19"/>
    <col min="4075" max="4075" width="13.42578125" style="19" customWidth="1"/>
    <col min="4076" max="4076" width="16.5703125" style="19" bestFit="1" customWidth="1"/>
    <col min="4077" max="4077" width="14.7109375" style="19" bestFit="1" customWidth="1"/>
    <col min="4078" max="4080" width="15.5703125" style="19" bestFit="1" customWidth="1"/>
    <col min="4081" max="4082" width="14.7109375" style="19" bestFit="1" customWidth="1"/>
    <col min="4083" max="4084" width="15.5703125" style="19" bestFit="1" customWidth="1"/>
    <col min="4085" max="4087" width="14.7109375" style="19" bestFit="1" customWidth="1"/>
    <col min="4088" max="4088" width="15.5703125" style="19" bestFit="1" customWidth="1"/>
    <col min="4089" max="4089" width="14.7109375" style="19" bestFit="1" customWidth="1"/>
    <col min="4090" max="4090" width="13.42578125" style="19" bestFit="1" customWidth="1"/>
    <col min="4091" max="4091" width="14.7109375" style="19" bestFit="1" customWidth="1"/>
    <col min="4092" max="4092" width="13.42578125" style="19" bestFit="1" customWidth="1"/>
    <col min="4093" max="4093" width="14.7109375" style="19" bestFit="1" customWidth="1"/>
    <col min="4094" max="4094" width="13.42578125" style="19" bestFit="1" customWidth="1"/>
    <col min="4095" max="4097" width="14.7109375" style="19" bestFit="1" customWidth="1"/>
    <col min="4098" max="4098" width="13.42578125" style="19" bestFit="1" customWidth="1"/>
    <col min="4099" max="4101" width="14.7109375" style="19" bestFit="1" customWidth="1"/>
    <col min="4102" max="4103" width="15.5703125" style="19" bestFit="1" customWidth="1"/>
    <col min="4104" max="4330" width="9.140625" style="19"/>
    <col min="4331" max="4331" width="13.42578125" style="19" customWidth="1"/>
    <col min="4332" max="4332" width="16.5703125" style="19" bestFit="1" customWidth="1"/>
    <col min="4333" max="4333" width="14.7109375" style="19" bestFit="1" customWidth="1"/>
    <col min="4334" max="4336" width="15.5703125" style="19" bestFit="1" customWidth="1"/>
    <col min="4337" max="4338" width="14.7109375" style="19" bestFit="1" customWidth="1"/>
    <col min="4339" max="4340" width="15.5703125" style="19" bestFit="1" customWidth="1"/>
    <col min="4341" max="4343" width="14.7109375" style="19" bestFit="1" customWidth="1"/>
    <col min="4344" max="4344" width="15.5703125" style="19" bestFit="1" customWidth="1"/>
    <col min="4345" max="4345" width="14.7109375" style="19" bestFit="1" customWidth="1"/>
    <col min="4346" max="4346" width="13.42578125" style="19" bestFit="1" customWidth="1"/>
    <col min="4347" max="4347" width="14.7109375" style="19" bestFit="1" customWidth="1"/>
    <col min="4348" max="4348" width="13.42578125" style="19" bestFit="1" customWidth="1"/>
    <col min="4349" max="4349" width="14.7109375" style="19" bestFit="1" customWidth="1"/>
    <col min="4350" max="4350" width="13.42578125" style="19" bestFit="1" customWidth="1"/>
    <col min="4351" max="4353" width="14.7109375" style="19" bestFit="1" customWidth="1"/>
    <col min="4354" max="4354" width="13.42578125" style="19" bestFit="1" customWidth="1"/>
    <col min="4355" max="4357" width="14.7109375" style="19" bestFit="1" customWidth="1"/>
    <col min="4358" max="4359" width="15.5703125" style="19" bestFit="1" customWidth="1"/>
    <col min="4360" max="4586" width="9.140625" style="19"/>
    <col min="4587" max="4587" width="13.42578125" style="19" customWidth="1"/>
    <col min="4588" max="4588" width="16.5703125" style="19" bestFit="1" customWidth="1"/>
    <col min="4589" max="4589" width="14.7109375" style="19" bestFit="1" customWidth="1"/>
    <col min="4590" max="4592" width="15.5703125" style="19" bestFit="1" customWidth="1"/>
    <col min="4593" max="4594" width="14.7109375" style="19" bestFit="1" customWidth="1"/>
    <col min="4595" max="4596" width="15.5703125" style="19" bestFit="1" customWidth="1"/>
    <col min="4597" max="4599" width="14.7109375" style="19" bestFit="1" customWidth="1"/>
    <col min="4600" max="4600" width="15.5703125" style="19" bestFit="1" customWidth="1"/>
    <col min="4601" max="4601" width="14.7109375" style="19" bestFit="1" customWidth="1"/>
    <col min="4602" max="4602" width="13.42578125" style="19" bestFit="1" customWidth="1"/>
    <col min="4603" max="4603" width="14.7109375" style="19" bestFit="1" customWidth="1"/>
    <col min="4604" max="4604" width="13.42578125" style="19" bestFit="1" customWidth="1"/>
    <col min="4605" max="4605" width="14.7109375" style="19" bestFit="1" customWidth="1"/>
    <col min="4606" max="4606" width="13.42578125" style="19" bestFit="1" customWidth="1"/>
    <col min="4607" max="4609" width="14.7109375" style="19" bestFit="1" customWidth="1"/>
    <col min="4610" max="4610" width="13.42578125" style="19" bestFit="1" customWidth="1"/>
    <col min="4611" max="4613" width="14.7109375" style="19" bestFit="1" customWidth="1"/>
    <col min="4614" max="4615" width="15.5703125" style="19" bestFit="1" customWidth="1"/>
    <col min="4616" max="4842" width="9.140625" style="19"/>
    <col min="4843" max="4843" width="13.42578125" style="19" customWidth="1"/>
    <col min="4844" max="4844" width="16.5703125" style="19" bestFit="1" customWidth="1"/>
    <col min="4845" max="4845" width="14.7109375" style="19" bestFit="1" customWidth="1"/>
    <col min="4846" max="4848" width="15.5703125" style="19" bestFit="1" customWidth="1"/>
    <col min="4849" max="4850" width="14.7109375" style="19" bestFit="1" customWidth="1"/>
    <col min="4851" max="4852" width="15.5703125" style="19" bestFit="1" customWidth="1"/>
    <col min="4853" max="4855" width="14.7109375" style="19" bestFit="1" customWidth="1"/>
    <col min="4856" max="4856" width="15.5703125" style="19" bestFit="1" customWidth="1"/>
    <col min="4857" max="4857" width="14.7109375" style="19" bestFit="1" customWidth="1"/>
    <col min="4858" max="4858" width="13.42578125" style="19" bestFit="1" customWidth="1"/>
    <col min="4859" max="4859" width="14.7109375" style="19" bestFit="1" customWidth="1"/>
    <col min="4860" max="4860" width="13.42578125" style="19" bestFit="1" customWidth="1"/>
    <col min="4861" max="4861" width="14.7109375" style="19" bestFit="1" customWidth="1"/>
    <col min="4862" max="4862" width="13.42578125" style="19" bestFit="1" customWidth="1"/>
    <col min="4863" max="4865" width="14.7109375" style="19" bestFit="1" customWidth="1"/>
    <col min="4866" max="4866" width="13.42578125" style="19" bestFit="1" customWidth="1"/>
    <col min="4867" max="4869" width="14.7109375" style="19" bestFit="1" customWidth="1"/>
    <col min="4870" max="4871" width="15.5703125" style="19" bestFit="1" customWidth="1"/>
    <col min="4872" max="5098" width="9.140625" style="19"/>
    <col min="5099" max="5099" width="13.42578125" style="19" customWidth="1"/>
    <col min="5100" max="5100" width="16.5703125" style="19" bestFit="1" customWidth="1"/>
    <col min="5101" max="5101" width="14.7109375" style="19" bestFit="1" customWidth="1"/>
    <col min="5102" max="5104" width="15.5703125" style="19" bestFit="1" customWidth="1"/>
    <col min="5105" max="5106" width="14.7109375" style="19" bestFit="1" customWidth="1"/>
    <col min="5107" max="5108" width="15.5703125" style="19" bestFit="1" customWidth="1"/>
    <col min="5109" max="5111" width="14.7109375" style="19" bestFit="1" customWidth="1"/>
    <col min="5112" max="5112" width="15.5703125" style="19" bestFit="1" customWidth="1"/>
    <col min="5113" max="5113" width="14.7109375" style="19" bestFit="1" customWidth="1"/>
    <col min="5114" max="5114" width="13.42578125" style="19" bestFit="1" customWidth="1"/>
    <col min="5115" max="5115" width="14.7109375" style="19" bestFit="1" customWidth="1"/>
    <col min="5116" max="5116" width="13.42578125" style="19" bestFit="1" customWidth="1"/>
    <col min="5117" max="5117" width="14.7109375" style="19" bestFit="1" customWidth="1"/>
    <col min="5118" max="5118" width="13.42578125" style="19" bestFit="1" customWidth="1"/>
    <col min="5119" max="5121" width="14.7109375" style="19" bestFit="1" customWidth="1"/>
    <col min="5122" max="5122" width="13.42578125" style="19" bestFit="1" customWidth="1"/>
    <col min="5123" max="5125" width="14.7109375" style="19" bestFit="1" customWidth="1"/>
    <col min="5126" max="5127" width="15.5703125" style="19" bestFit="1" customWidth="1"/>
    <col min="5128" max="5354" width="9.140625" style="19"/>
    <col min="5355" max="5355" width="13.42578125" style="19" customWidth="1"/>
    <col min="5356" max="5356" width="16.5703125" style="19" bestFit="1" customWidth="1"/>
    <col min="5357" max="5357" width="14.7109375" style="19" bestFit="1" customWidth="1"/>
    <col min="5358" max="5360" width="15.5703125" style="19" bestFit="1" customWidth="1"/>
    <col min="5361" max="5362" width="14.7109375" style="19" bestFit="1" customWidth="1"/>
    <col min="5363" max="5364" width="15.5703125" style="19" bestFit="1" customWidth="1"/>
    <col min="5365" max="5367" width="14.7109375" style="19" bestFit="1" customWidth="1"/>
    <col min="5368" max="5368" width="15.5703125" style="19" bestFit="1" customWidth="1"/>
    <col min="5369" max="5369" width="14.7109375" style="19" bestFit="1" customWidth="1"/>
    <col min="5370" max="5370" width="13.42578125" style="19" bestFit="1" customWidth="1"/>
    <col min="5371" max="5371" width="14.7109375" style="19" bestFit="1" customWidth="1"/>
    <col min="5372" max="5372" width="13.42578125" style="19" bestFit="1" customWidth="1"/>
    <col min="5373" max="5373" width="14.7109375" style="19" bestFit="1" customWidth="1"/>
    <col min="5374" max="5374" width="13.42578125" style="19" bestFit="1" customWidth="1"/>
    <col min="5375" max="5377" width="14.7109375" style="19" bestFit="1" customWidth="1"/>
    <col min="5378" max="5378" width="13.42578125" style="19" bestFit="1" customWidth="1"/>
    <col min="5379" max="5381" width="14.7109375" style="19" bestFit="1" customWidth="1"/>
    <col min="5382" max="5383" width="15.5703125" style="19" bestFit="1" customWidth="1"/>
    <col min="5384" max="5610" width="9.140625" style="19"/>
    <col min="5611" max="5611" width="13.42578125" style="19" customWidth="1"/>
    <col min="5612" max="5612" width="16.5703125" style="19" bestFit="1" customWidth="1"/>
    <col min="5613" max="5613" width="14.7109375" style="19" bestFit="1" customWidth="1"/>
    <col min="5614" max="5616" width="15.5703125" style="19" bestFit="1" customWidth="1"/>
    <col min="5617" max="5618" width="14.7109375" style="19" bestFit="1" customWidth="1"/>
    <col min="5619" max="5620" width="15.5703125" style="19" bestFit="1" customWidth="1"/>
    <col min="5621" max="5623" width="14.7109375" style="19" bestFit="1" customWidth="1"/>
    <col min="5624" max="5624" width="15.5703125" style="19" bestFit="1" customWidth="1"/>
    <col min="5625" max="5625" width="14.7109375" style="19" bestFit="1" customWidth="1"/>
    <col min="5626" max="5626" width="13.42578125" style="19" bestFit="1" customWidth="1"/>
    <col min="5627" max="5627" width="14.7109375" style="19" bestFit="1" customWidth="1"/>
    <col min="5628" max="5628" width="13.42578125" style="19" bestFit="1" customWidth="1"/>
    <col min="5629" max="5629" width="14.7109375" style="19" bestFit="1" customWidth="1"/>
    <col min="5630" max="5630" width="13.42578125" style="19" bestFit="1" customWidth="1"/>
    <col min="5631" max="5633" width="14.7109375" style="19" bestFit="1" customWidth="1"/>
    <col min="5634" max="5634" width="13.42578125" style="19" bestFit="1" customWidth="1"/>
    <col min="5635" max="5637" width="14.7109375" style="19" bestFit="1" customWidth="1"/>
    <col min="5638" max="5639" width="15.5703125" style="19" bestFit="1" customWidth="1"/>
    <col min="5640" max="5866" width="9.140625" style="19"/>
    <col min="5867" max="5867" width="13.42578125" style="19" customWidth="1"/>
    <col min="5868" max="5868" width="16.5703125" style="19" bestFit="1" customWidth="1"/>
    <col min="5869" max="5869" width="14.7109375" style="19" bestFit="1" customWidth="1"/>
    <col min="5870" max="5872" width="15.5703125" style="19" bestFit="1" customWidth="1"/>
    <col min="5873" max="5874" width="14.7109375" style="19" bestFit="1" customWidth="1"/>
    <col min="5875" max="5876" width="15.5703125" style="19" bestFit="1" customWidth="1"/>
    <col min="5877" max="5879" width="14.7109375" style="19" bestFit="1" customWidth="1"/>
    <col min="5880" max="5880" width="15.5703125" style="19" bestFit="1" customWidth="1"/>
    <col min="5881" max="5881" width="14.7109375" style="19" bestFit="1" customWidth="1"/>
    <col min="5882" max="5882" width="13.42578125" style="19" bestFit="1" customWidth="1"/>
    <col min="5883" max="5883" width="14.7109375" style="19" bestFit="1" customWidth="1"/>
    <col min="5884" max="5884" width="13.42578125" style="19" bestFit="1" customWidth="1"/>
    <col min="5885" max="5885" width="14.7109375" style="19" bestFit="1" customWidth="1"/>
    <col min="5886" max="5886" width="13.42578125" style="19" bestFit="1" customWidth="1"/>
    <col min="5887" max="5889" width="14.7109375" style="19" bestFit="1" customWidth="1"/>
    <col min="5890" max="5890" width="13.42578125" style="19" bestFit="1" customWidth="1"/>
    <col min="5891" max="5893" width="14.7109375" style="19" bestFit="1" customWidth="1"/>
    <col min="5894" max="5895" width="15.5703125" style="19" bestFit="1" customWidth="1"/>
    <col min="5896" max="6122" width="9.140625" style="19"/>
    <col min="6123" max="6123" width="13.42578125" style="19" customWidth="1"/>
    <col min="6124" max="6124" width="16.5703125" style="19" bestFit="1" customWidth="1"/>
    <col min="6125" max="6125" width="14.7109375" style="19" bestFit="1" customWidth="1"/>
    <col min="6126" max="6128" width="15.5703125" style="19" bestFit="1" customWidth="1"/>
    <col min="6129" max="6130" width="14.7109375" style="19" bestFit="1" customWidth="1"/>
    <col min="6131" max="6132" width="15.5703125" style="19" bestFit="1" customWidth="1"/>
    <col min="6133" max="6135" width="14.7109375" style="19" bestFit="1" customWidth="1"/>
    <col min="6136" max="6136" width="15.5703125" style="19" bestFit="1" customWidth="1"/>
    <col min="6137" max="6137" width="14.7109375" style="19" bestFit="1" customWidth="1"/>
    <col min="6138" max="6138" width="13.42578125" style="19" bestFit="1" customWidth="1"/>
    <col min="6139" max="6139" width="14.7109375" style="19" bestFit="1" customWidth="1"/>
    <col min="6140" max="6140" width="13.42578125" style="19" bestFit="1" customWidth="1"/>
    <col min="6141" max="6141" width="14.7109375" style="19" bestFit="1" customWidth="1"/>
    <col min="6142" max="6142" width="13.42578125" style="19" bestFit="1" customWidth="1"/>
    <col min="6143" max="6145" width="14.7109375" style="19" bestFit="1" customWidth="1"/>
    <col min="6146" max="6146" width="13.42578125" style="19" bestFit="1" customWidth="1"/>
    <col min="6147" max="6149" width="14.7109375" style="19" bestFit="1" customWidth="1"/>
    <col min="6150" max="6151" width="15.5703125" style="19" bestFit="1" customWidth="1"/>
    <col min="6152" max="6378" width="9.140625" style="19"/>
    <col min="6379" max="6379" width="13.42578125" style="19" customWidth="1"/>
    <col min="6380" max="6380" width="16.5703125" style="19" bestFit="1" customWidth="1"/>
    <col min="6381" max="6381" width="14.7109375" style="19" bestFit="1" customWidth="1"/>
    <col min="6382" max="6384" width="15.5703125" style="19" bestFit="1" customWidth="1"/>
    <col min="6385" max="6386" width="14.7109375" style="19" bestFit="1" customWidth="1"/>
    <col min="6387" max="6388" width="15.5703125" style="19" bestFit="1" customWidth="1"/>
    <col min="6389" max="6391" width="14.7109375" style="19" bestFit="1" customWidth="1"/>
    <col min="6392" max="6392" width="15.5703125" style="19" bestFit="1" customWidth="1"/>
    <col min="6393" max="6393" width="14.7109375" style="19" bestFit="1" customWidth="1"/>
    <col min="6394" max="6394" width="13.42578125" style="19" bestFit="1" customWidth="1"/>
    <col min="6395" max="6395" width="14.7109375" style="19" bestFit="1" customWidth="1"/>
    <col min="6396" max="6396" width="13.42578125" style="19" bestFit="1" customWidth="1"/>
    <col min="6397" max="6397" width="14.7109375" style="19" bestFit="1" customWidth="1"/>
    <col min="6398" max="6398" width="13.42578125" style="19" bestFit="1" customWidth="1"/>
    <col min="6399" max="6401" width="14.7109375" style="19" bestFit="1" customWidth="1"/>
    <col min="6402" max="6402" width="13.42578125" style="19" bestFit="1" customWidth="1"/>
    <col min="6403" max="6405" width="14.7109375" style="19" bestFit="1" customWidth="1"/>
    <col min="6406" max="6407" width="15.5703125" style="19" bestFit="1" customWidth="1"/>
    <col min="6408" max="6634" width="9.140625" style="19"/>
    <col min="6635" max="6635" width="13.42578125" style="19" customWidth="1"/>
    <col min="6636" max="6636" width="16.5703125" style="19" bestFit="1" customWidth="1"/>
    <col min="6637" max="6637" width="14.7109375" style="19" bestFit="1" customWidth="1"/>
    <col min="6638" max="6640" width="15.5703125" style="19" bestFit="1" customWidth="1"/>
    <col min="6641" max="6642" width="14.7109375" style="19" bestFit="1" customWidth="1"/>
    <col min="6643" max="6644" width="15.5703125" style="19" bestFit="1" customWidth="1"/>
    <col min="6645" max="6647" width="14.7109375" style="19" bestFit="1" customWidth="1"/>
    <col min="6648" max="6648" width="15.5703125" style="19" bestFit="1" customWidth="1"/>
    <col min="6649" max="6649" width="14.7109375" style="19" bestFit="1" customWidth="1"/>
    <col min="6650" max="6650" width="13.42578125" style="19" bestFit="1" customWidth="1"/>
    <col min="6651" max="6651" width="14.7109375" style="19" bestFit="1" customWidth="1"/>
    <col min="6652" max="6652" width="13.42578125" style="19" bestFit="1" customWidth="1"/>
    <col min="6653" max="6653" width="14.7109375" style="19" bestFit="1" customWidth="1"/>
    <col min="6654" max="6654" width="13.42578125" style="19" bestFit="1" customWidth="1"/>
    <col min="6655" max="6657" width="14.7109375" style="19" bestFit="1" customWidth="1"/>
    <col min="6658" max="6658" width="13.42578125" style="19" bestFit="1" customWidth="1"/>
    <col min="6659" max="6661" width="14.7109375" style="19" bestFit="1" customWidth="1"/>
    <col min="6662" max="6663" width="15.5703125" style="19" bestFit="1" customWidth="1"/>
    <col min="6664" max="6890" width="9.140625" style="19"/>
    <col min="6891" max="6891" width="13.42578125" style="19" customWidth="1"/>
    <col min="6892" max="6892" width="16.5703125" style="19" bestFit="1" customWidth="1"/>
    <col min="6893" max="6893" width="14.7109375" style="19" bestFit="1" customWidth="1"/>
    <col min="6894" max="6896" width="15.5703125" style="19" bestFit="1" customWidth="1"/>
    <col min="6897" max="6898" width="14.7109375" style="19" bestFit="1" customWidth="1"/>
    <col min="6899" max="6900" width="15.5703125" style="19" bestFit="1" customWidth="1"/>
    <col min="6901" max="6903" width="14.7109375" style="19" bestFit="1" customWidth="1"/>
    <col min="6904" max="6904" width="15.5703125" style="19" bestFit="1" customWidth="1"/>
    <col min="6905" max="6905" width="14.7109375" style="19" bestFit="1" customWidth="1"/>
    <col min="6906" max="6906" width="13.42578125" style="19" bestFit="1" customWidth="1"/>
    <col min="6907" max="6907" width="14.7109375" style="19" bestFit="1" customWidth="1"/>
    <col min="6908" max="6908" width="13.42578125" style="19" bestFit="1" customWidth="1"/>
    <col min="6909" max="6909" width="14.7109375" style="19" bestFit="1" customWidth="1"/>
    <col min="6910" max="6910" width="13.42578125" style="19" bestFit="1" customWidth="1"/>
    <col min="6911" max="6913" width="14.7109375" style="19" bestFit="1" customWidth="1"/>
    <col min="6914" max="6914" width="13.42578125" style="19" bestFit="1" customWidth="1"/>
    <col min="6915" max="6917" width="14.7109375" style="19" bestFit="1" customWidth="1"/>
    <col min="6918" max="6919" width="15.5703125" style="19" bestFit="1" customWidth="1"/>
    <col min="6920" max="7146" width="9.140625" style="19"/>
    <col min="7147" max="7147" width="13.42578125" style="19" customWidth="1"/>
    <col min="7148" max="7148" width="16.5703125" style="19" bestFit="1" customWidth="1"/>
    <col min="7149" max="7149" width="14.7109375" style="19" bestFit="1" customWidth="1"/>
    <col min="7150" max="7152" width="15.5703125" style="19" bestFit="1" customWidth="1"/>
    <col min="7153" max="7154" width="14.7109375" style="19" bestFit="1" customWidth="1"/>
    <col min="7155" max="7156" width="15.5703125" style="19" bestFit="1" customWidth="1"/>
    <col min="7157" max="7159" width="14.7109375" style="19" bestFit="1" customWidth="1"/>
    <col min="7160" max="7160" width="15.5703125" style="19" bestFit="1" customWidth="1"/>
    <col min="7161" max="7161" width="14.7109375" style="19" bestFit="1" customWidth="1"/>
    <col min="7162" max="7162" width="13.42578125" style="19" bestFit="1" customWidth="1"/>
    <col min="7163" max="7163" width="14.7109375" style="19" bestFit="1" customWidth="1"/>
    <col min="7164" max="7164" width="13.42578125" style="19" bestFit="1" customWidth="1"/>
    <col min="7165" max="7165" width="14.7109375" style="19" bestFit="1" customWidth="1"/>
    <col min="7166" max="7166" width="13.42578125" style="19" bestFit="1" customWidth="1"/>
    <col min="7167" max="7169" width="14.7109375" style="19" bestFit="1" customWidth="1"/>
    <col min="7170" max="7170" width="13.42578125" style="19" bestFit="1" customWidth="1"/>
    <col min="7171" max="7173" width="14.7109375" style="19" bestFit="1" customWidth="1"/>
    <col min="7174" max="7175" width="15.5703125" style="19" bestFit="1" customWidth="1"/>
    <col min="7176" max="7402" width="9.140625" style="19"/>
    <col min="7403" max="7403" width="13.42578125" style="19" customWidth="1"/>
    <col min="7404" max="7404" width="16.5703125" style="19" bestFit="1" customWidth="1"/>
    <col min="7405" max="7405" width="14.7109375" style="19" bestFit="1" customWidth="1"/>
    <col min="7406" max="7408" width="15.5703125" style="19" bestFit="1" customWidth="1"/>
    <col min="7409" max="7410" width="14.7109375" style="19" bestFit="1" customWidth="1"/>
    <col min="7411" max="7412" width="15.5703125" style="19" bestFit="1" customWidth="1"/>
    <col min="7413" max="7415" width="14.7109375" style="19" bestFit="1" customWidth="1"/>
    <col min="7416" max="7416" width="15.5703125" style="19" bestFit="1" customWidth="1"/>
    <col min="7417" max="7417" width="14.7109375" style="19" bestFit="1" customWidth="1"/>
    <col min="7418" max="7418" width="13.42578125" style="19" bestFit="1" customWidth="1"/>
    <col min="7419" max="7419" width="14.7109375" style="19" bestFit="1" customWidth="1"/>
    <col min="7420" max="7420" width="13.42578125" style="19" bestFit="1" customWidth="1"/>
    <col min="7421" max="7421" width="14.7109375" style="19" bestFit="1" customWidth="1"/>
    <col min="7422" max="7422" width="13.42578125" style="19" bestFit="1" customWidth="1"/>
    <col min="7423" max="7425" width="14.7109375" style="19" bestFit="1" customWidth="1"/>
    <col min="7426" max="7426" width="13.42578125" style="19" bestFit="1" customWidth="1"/>
    <col min="7427" max="7429" width="14.7109375" style="19" bestFit="1" customWidth="1"/>
    <col min="7430" max="7431" width="15.5703125" style="19" bestFit="1" customWidth="1"/>
    <col min="7432" max="7658" width="9.140625" style="19"/>
    <col min="7659" max="7659" width="13.42578125" style="19" customWidth="1"/>
    <col min="7660" max="7660" width="16.5703125" style="19" bestFit="1" customWidth="1"/>
    <col min="7661" max="7661" width="14.7109375" style="19" bestFit="1" customWidth="1"/>
    <col min="7662" max="7664" width="15.5703125" style="19" bestFit="1" customWidth="1"/>
    <col min="7665" max="7666" width="14.7109375" style="19" bestFit="1" customWidth="1"/>
    <col min="7667" max="7668" width="15.5703125" style="19" bestFit="1" customWidth="1"/>
    <col min="7669" max="7671" width="14.7109375" style="19" bestFit="1" customWidth="1"/>
    <col min="7672" max="7672" width="15.5703125" style="19" bestFit="1" customWidth="1"/>
    <col min="7673" max="7673" width="14.7109375" style="19" bestFit="1" customWidth="1"/>
    <col min="7674" max="7674" width="13.42578125" style="19" bestFit="1" customWidth="1"/>
    <col min="7675" max="7675" width="14.7109375" style="19" bestFit="1" customWidth="1"/>
    <col min="7676" max="7676" width="13.42578125" style="19" bestFit="1" customWidth="1"/>
    <col min="7677" max="7677" width="14.7109375" style="19" bestFit="1" customWidth="1"/>
    <col min="7678" max="7678" width="13.42578125" style="19" bestFit="1" customWidth="1"/>
    <col min="7679" max="7681" width="14.7109375" style="19" bestFit="1" customWidth="1"/>
    <col min="7682" max="7682" width="13.42578125" style="19" bestFit="1" customWidth="1"/>
    <col min="7683" max="7685" width="14.7109375" style="19" bestFit="1" customWidth="1"/>
    <col min="7686" max="7687" width="15.5703125" style="19" bestFit="1" customWidth="1"/>
    <col min="7688" max="7914" width="9.140625" style="19"/>
    <col min="7915" max="7915" width="13.42578125" style="19" customWidth="1"/>
    <col min="7916" max="7916" width="16.5703125" style="19" bestFit="1" customWidth="1"/>
    <col min="7917" max="7917" width="14.7109375" style="19" bestFit="1" customWidth="1"/>
    <col min="7918" max="7920" width="15.5703125" style="19" bestFit="1" customWidth="1"/>
    <col min="7921" max="7922" width="14.7109375" style="19" bestFit="1" customWidth="1"/>
    <col min="7923" max="7924" width="15.5703125" style="19" bestFit="1" customWidth="1"/>
    <col min="7925" max="7927" width="14.7109375" style="19" bestFit="1" customWidth="1"/>
    <col min="7928" max="7928" width="15.5703125" style="19" bestFit="1" customWidth="1"/>
    <col min="7929" max="7929" width="14.7109375" style="19" bestFit="1" customWidth="1"/>
    <col min="7930" max="7930" width="13.42578125" style="19" bestFit="1" customWidth="1"/>
    <col min="7931" max="7931" width="14.7109375" style="19" bestFit="1" customWidth="1"/>
    <col min="7932" max="7932" width="13.42578125" style="19" bestFit="1" customWidth="1"/>
    <col min="7933" max="7933" width="14.7109375" style="19" bestFit="1" customWidth="1"/>
    <col min="7934" max="7934" width="13.42578125" style="19" bestFit="1" customWidth="1"/>
    <col min="7935" max="7937" width="14.7109375" style="19" bestFit="1" customWidth="1"/>
    <col min="7938" max="7938" width="13.42578125" style="19" bestFit="1" customWidth="1"/>
    <col min="7939" max="7941" width="14.7109375" style="19" bestFit="1" customWidth="1"/>
    <col min="7942" max="7943" width="15.5703125" style="19" bestFit="1" customWidth="1"/>
    <col min="7944" max="8170" width="9.140625" style="19"/>
    <col min="8171" max="8171" width="13.42578125" style="19" customWidth="1"/>
    <col min="8172" max="8172" width="16.5703125" style="19" bestFit="1" customWidth="1"/>
    <col min="8173" max="8173" width="14.7109375" style="19" bestFit="1" customWidth="1"/>
    <col min="8174" max="8176" width="15.5703125" style="19" bestFit="1" customWidth="1"/>
    <col min="8177" max="8178" width="14.7109375" style="19" bestFit="1" customWidth="1"/>
    <col min="8179" max="8180" width="15.5703125" style="19" bestFit="1" customWidth="1"/>
    <col min="8181" max="8183" width="14.7109375" style="19" bestFit="1" customWidth="1"/>
    <col min="8184" max="8184" width="15.5703125" style="19" bestFit="1" customWidth="1"/>
    <col min="8185" max="8185" width="14.7109375" style="19" bestFit="1" customWidth="1"/>
    <col min="8186" max="8186" width="13.42578125" style="19" bestFit="1" customWidth="1"/>
    <col min="8187" max="8187" width="14.7109375" style="19" bestFit="1" customWidth="1"/>
    <col min="8188" max="8188" width="13.42578125" style="19" bestFit="1" customWidth="1"/>
    <col min="8189" max="8189" width="14.7109375" style="19" bestFit="1" customWidth="1"/>
    <col min="8190" max="8190" width="13.42578125" style="19" bestFit="1" customWidth="1"/>
    <col min="8191" max="8193" width="14.7109375" style="19" bestFit="1" customWidth="1"/>
    <col min="8194" max="8194" width="13.42578125" style="19" bestFit="1" customWidth="1"/>
    <col min="8195" max="8197" width="14.7109375" style="19" bestFit="1" customWidth="1"/>
    <col min="8198" max="8199" width="15.5703125" style="19" bestFit="1" customWidth="1"/>
    <col min="8200" max="8426" width="9.140625" style="19"/>
    <col min="8427" max="8427" width="13.42578125" style="19" customWidth="1"/>
    <col min="8428" max="8428" width="16.5703125" style="19" bestFit="1" customWidth="1"/>
    <col min="8429" max="8429" width="14.7109375" style="19" bestFit="1" customWidth="1"/>
    <col min="8430" max="8432" width="15.5703125" style="19" bestFit="1" customWidth="1"/>
    <col min="8433" max="8434" width="14.7109375" style="19" bestFit="1" customWidth="1"/>
    <col min="8435" max="8436" width="15.5703125" style="19" bestFit="1" customWidth="1"/>
    <col min="8437" max="8439" width="14.7109375" style="19" bestFit="1" customWidth="1"/>
    <col min="8440" max="8440" width="15.5703125" style="19" bestFit="1" customWidth="1"/>
    <col min="8441" max="8441" width="14.7109375" style="19" bestFit="1" customWidth="1"/>
    <col min="8442" max="8442" width="13.42578125" style="19" bestFit="1" customWidth="1"/>
    <col min="8443" max="8443" width="14.7109375" style="19" bestFit="1" customWidth="1"/>
    <col min="8444" max="8444" width="13.42578125" style="19" bestFit="1" customWidth="1"/>
    <col min="8445" max="8445" width="14.7109375" style="19" bestFit="1" customWidth="1"/>
    <col min="8446" max="8446" width="13.42578125" style="19" bestFit="1" customWidth="1"/>
    <col min="8447" max="8449" width="14.7109375" style="19" bestFit="1" customWidth="1"/>
    <col min="8450" max="8450" width="13.42578125" style="19" bestFit="1" customWidth="1"/>
    <col min="8451" max="8453" width="14.7109375" style="19" bestFit="1" customWidth="1"/>
    <col min="8454" max="8455" width="15.5703125" style="19" bestFit="1" customWidth="1"/>
    <col min="8456" max="8682" width="9.140625" style="19"/>
    <col min="8683" max="8683" width="13.42578125" style="19" customWidth="1"/>
    <col min="8684" max="8684" width="16.5703125" style="19" bestFit="1" customWidth="1"/>
    <col min="8685" max="8685" width="14.7109375" style="19" bestFit="1" customWidth="1"/>
    <col min="8686" max="8688" width="15.5703125" style="19" bestFit="1" customWidth="1"/>
    <col min="8689" max="8690" width="14.7109375" style="19" bestFit="1" customWidth="1"/>
    <col min="8691" max="8692" width="15.5703125" style="19" bestFit="1" customWidth="1"/>
    <col min="8693" max="8695" width="14.7109375" style="19" bestFit="1" customWidth="1"/>
    <col min="8696" max="8696" width="15.5703125" style="19" bestFit="1" customWidth="1"/>
    <col min="8697" max="8697" width="14.7109375" style="19" bestFit="1" customWidth="1"/>
    <col min="8698" max="8698" width="13.42578125" style="19" bestFit="1" customWidth="1"/>
    <col min="8699" max="8699" width="14.7109375" style="19" bestFit="1" customWidth="1"/>
    <col min="8700" max="8700" width="13.42578125" style="19" bestFit="1" customWidth="1"/>
    <col min="8701" max="8701" width="14.7109375" style="19" bestFit="1" customWidth="1"/>
    <col min="8702" max="8702" width="13.42578125" style="19" bestFit="1" customWidth="1"/>
    <col min="8703" max="8705" width="14.7109375" style="19" bestFit="1" customWidth="1"/>
    <col min="8706" max="8706" width="13.42578125" style="19" bestFit="1" customWidth="1"/>
    <col min="8707" max="8709" width="14.7109375" style="19" bestFit="1" customWidth="1"/>
    <col min="8710" max="8711" width="15.5703125" style="19" bestFit="1" customWidth="1"/>
    <col min="8712" max="8938" width="9.140625" style="19"/>
    <col min="8939" max="8939" width="13.42578125" style="19" customWidth="1"/>
    <col min="8940" max="8940" width="16.5703125" style="19" bestFit="1" customWidth="1"/>
    <col min="8941" max="8941" width="14.7109375" style="19" bestFit="1" customWidth="1"/>
    <col min="8942" max="8944" width="15.5703125" style="19" bestFit="1" customWidth="1"/>
    <col min="8945" max="8946" width="14.7109375" style="19" bestFit="1" customWidth="1"/>
    <col min="8947" max="8948" width="15.5703125" style="19" bestFit="1" customWidth="1"/>
    <col min="8949" max="8951" width="14.7109375" style="19" bestFit="1" customWidth="1"/>
    <col min="8952" max="8952" width="15.5703125" style="19" bestFit="1" customWidth="1"/>
    <col min="8953" max="8953" width="14.7109375" style="19" bestFit="1" customWidth="1"/>
    <col min="8954" max="8954" width="13.42578125" style="19" bestFit="1" customWidth="1"/>
    <col min="8955" max="8955" width="14.7109375" style="19" bestFit="1" customWidth="1"/>
    <col min="8956" max="8956" width="13.42578125" style="19" bestFit="1" customWidth="1"/>
    <col min="8957" max="8957" width="14.7109375" style="19" bestFit="1" customWidth="1"/>
    <col min="8958" max="8958" width="13.42578125" style="19" bestFit="1" customWidth="1"/>
    <col min="8959" max="8961" width="14.7109375" style="19" bestFit="1" customWidth="1"/>
    <col min="8962" max="8962" width="13.42578125" style="19" bestFit="1" customWidth="1"/>
    <col min="8963" max="8965" width="14.7109375" style="19" bestFit="1" customWidth="1"/>
    <col min="8966" max="8967" width="15.5703125" style="19" bestFit="1" customWidth="1"/>
    <col min="8968" max="9194" width="9.140625" style="19"/>
    <col min="9195" max="9195" width="13.42578125" style="19" customWidth="1"/>
    <col min="9196" max="9196" width="16.5703125" style="19" bestFit="1" customWidth="1"/>
    <col min="9197" max="9197" width="14.7109375" style="19" bestFit="1" customWidth="1"/>
    <col min="9198" max="9200" width="15.5703125" style="19" bestFit="1" customWidth="1"/>
    <col min="9201" max="9202" width="14.7109375" style="19" bestFit="1" customWidth="1"/>
    <col min="9203" max="9204" width="15.5703125" style="19" bestFit="1" customWidth="1"/>
    <col min="9205" max="9207" width="14.7109375" style="19" bestFit="1" customWidth="1"/>
    <col min="9208" max="9208" width="15.5703125" style="19" bestFit="1" customWidth="1"/>
    <col min="9209" max="9209" width="14.7109375" style="19" bestFit="1" customWidth="1"/>
    <col min="9210" max="9210" width="13.42578125" style="19" bestFit="1" customWidth="1"/>
    <col min="9211" max="9211" width="14.7109375" style="19" bestFit="1" customWidth="1"/>
    <col min="9212" max="9212" width="13.42578125" style="19" bestFit="1" customWidth="1"/>
    <col min="9213" max="9213" width="14.7109375" style="19" bestFit="1" customWidth="1"/>
    <col min="9214" max="9214" width="13.42578125" style="19" bestFit="1" customWidth="1"/>
    <col min="9215" max="9217" width="14.7109375" style="19" bestFit="1" customWidth="1"/>
    <col min="9218" max="9218" width="13.42578125" style="19" bestFit="1" customWidth="1"/>
    <col min="9219" max="9221" width="14.7109375" style="19" bestFit="1" customWidth="1"/>
    <col min="9222" max="9223" width="15.5703125" style="19" bestFit="1" customWidth="1"/>
    <col min="9224" max="9450" width="9.140625" style="19"/>
    <col min="9451" max="9451" width="13.42578125" style="19" customWidth="1"/>
    <col min="9452" max="9452" width="16.5703125" style="19" bestFit="1" customWidth="1"/>
    <col min="9453" max="9453" width="14.7109375" style="19" bestFit="1" customWidth="1"/>
    <col min="9454" max="9456" width="15.5703125" style="19" bestFit="1" customWidth="1"/>
    <col min="9457" max="9458" width="14.7109375" style="19" bestFit="1" customWidth="1"/>
    <col min="9459" max="9460" width="15.5703125" style="19" bestFit="1" customWidth="1"/>
    <col min="9461" max="9463" width="14.7109375" style="19" bestFit="1" customWidth="1"/>
    <col min="9464" max="9464" width="15.5703125" style="19" bestFit="1" customWidth="1"/>
    <col min="9465" max="9465" width="14.7109375" style="19" bestFit="1" customWidth="1"/>
    <col min="9466" max="9466" width="13.42578125" style="19" bestFit="1" customWidth="1"/>
    <col min="9467" max="9467" width="14.7109375" style="19" bestFit="1" customWidth="1"/>
    <col min="9468" max="9468" width="13.42578125" style="19" bestFit="1" customWidth="1"/>
    <col min="9469" max="9469" width="14.7109375" style="19" bestFit="1" customWidth="1"/>
    <col min="9470" max="9470" width="13.42578125" style="19" bestFit="1" customWidth="1"/>
    <col min="9471" max="9473" width="14.7109375" style="19" bestFit="1" customWidth="1"/>
    <col min="9474" max="9474" width="13.42578125" style="19" bestFit="1" customWidth="1"/>
    <col min="9475" max="9477" width="14.7109375" style="19" bestFit="1" customWidth="1"/>
    <col min="9478" max="9479" width="15.5703125" style="19" bestFit="1" customWidth="1"/>
    <col min="9480" max="9706" width="9.140625" style="19"/>
    <col min="9707" max="9707" width="13.42578125" style="19" customWidth="1"/>
    <col min="9708" max="9708" width="16.5703125" style="19" bestFit="1" customWidth="1"/>
    <col min="9709" max="9709" width="14.7109375" style="19" bestFit="1" customWidth="1"/>
    <col min="9710" max="9712" width="15.5703125" style="19" bestFit="1" customWidth="1"/>
    <col min="9713" max="9714" width="14.7109375" style="19" bestFit="1" customWidth="1"/>
    <col min="9715" max="9716" width="15.5703125" style="19" bestFit="1" customWidth="1"/>
    <col min="9717" max="9719" width="14.7109375" style="19" bestFit="1" customWidth="1"/>
    <col min="9720" max="9720" width="15.5703125" style="19" bestFit="1" customWidth="1"/>
    <col min="9721" max="9721" width="14.7109375" style="19" bestFit="1" customWidth="1"/>
    <col min="9722" max="9722" width="13.42578125" style="19" bestFit="1" customWidth="1"/>
    <col min="9723" max="9723" width="14.7109375" style="19" bestFit="1" customWidth="1"/>
    <col min="9724" max="9724" width="13.42578125" style="19" bestFit="1" customWidth="1"/>
    <col min="9725" max="9725" width="14.7109375" style="19" bestFit="1" customWidth="1"/>
    <col min="9726" max="9726" width="13.42578125" style="19" bestFit="1" customWidth="1"/>
    <col min="9727" max="9729" width="14.7109375" style="19" bestFit="1" customWidth="1"/>
    <col min="9730" max="9730" width="13.42578125" style="19" bestFit="1" customWidth="1"/>
    <col min="9731" max="9733" width="14.7109375" style="19" bestFit="1" customWidth="1"/>
    <col min="9734" max="9735" width="15.5703125" style="19" bestFit="1" customWidth="1"/>
    <col min="9736" max="9962" width="9.140625" style="19"/>
    <col min="9963" max="9963" width="13.42578125" style="19" customWidth="1"/>
    <col min="9964" max="9964" width="16.5703125" style="19" bestFit="1" customWidth="1"/>
    <col min="9965" max="9965" width="14.7109375" style="19" bestFit="1" customWidth="1"/>
    <col min="9966" max="9968" width="15.5703125" style="19" bestFit="1" customWidth="1"/>
    <col min="9969" max="9970" width="14.7109375" style="19" bestFit="1" customWidth="1"/>
    <col min="9971" max="9972" width="15.5703125" style="19" bestFit="1" customWidth="1"/>
    <col min="9973" max="9975" width="14.7109375" style="19" bestFit="1" customWidth="1"/>
    <col min="9976" max="9976" width="15.5703125" style="19" bestFit="1" customWidth="1"/>
    <col min="9977" max="9977" width="14.7109375" style="19" bestFit="1" customWidth="1"/>
    <col min="9978" max="9978" width="13.42578125" style="19" bestFit="1" customWidth="1"/>
    <col min="9979" max="9979" width="14.7109375" style="19" bestFit="1" customWidth="1"/>
    <col min="9980" max="9980" width="13.42578125" style="19" bestFit="1" customWidth="1"/>
    <col min="9981" max="9981" width="14.7109375" style="19" bestFit="1" customWidth="1"/>
    <col min="9982" max="9982" width="13.42578125" style="19" bestFit="1" customWidth="1"/>
    <col min="9983" max="9985" width="14.7109375" style="19" bestFit="1" customWidth="1"/>
    <col min="9986" max="9986" width="13.42578125" style="19" bestFit="1" customWidth="1"/>
    <col min="9987" max="9989" width="14.7109375" style="19" bestFit="1" customWidth="1"/>
    <col min="9990" max="9991" width="15.5703125" style="19" bestFit="1" customWidth="1"/>
    <col min="9992" max="10218" width="9.140625" style="19"/>
    <col min="10219" max="10219" width="13.42578125" style="19" customWidth="1"/>
    <col min="10220" max="10220" width="16.5703125" style="19" bestFit="1" customWidth="1"/>
    <col min="10221" max="10221" width="14.7109375" style="19" bestFit="1" customWidth="1"/>
    <col min="10222" max="10224" width="15.5703125" style="19" bestFit="1" customWidth="1"/>
    <col min="10225" max="10226" width="14.7109375" style="19" bestFit="1" customWidth="1"/>
    <col min="10227" max="10228" width="15.5703125" style="19" bestFit="1" customWidth="1"/>
    <col min="10229" max="10231" width="14.7109375" style="19" bestFit="1" customWidth="1"/>
    <col min="10232" max="10232" width="15.5703125" style="19" bestFit="1" customWidth="1"/>
    <col min="10233" max="10233" width="14.7109375" style="19" bestFit="1" customWidth="1"/>
    <col min="10234" max="10234" width="13.42578125" style="19" bestFit="1" customWidth="1"/>
    <col min="10235" max="10235" width="14.7109375" style="19" bestFit="1" customWidth="1"/>
    <col min="10236" max="10236" width="13.42578125" style="19" bestFit="1" customWidth="1"/>
    <col min="10237" max="10237" width="14.7109375" style="19" bestFit="1" customWidth="1"/>
    <col min="10238" max="10238" width="13.42578125" style="19" bestFit="1" customWidth="1"/>
    <col min="10239" max="10241" width="14.7109375" style="19" bestFit="1" customWidth="1"/>
    <col min="10242" max="10242" width="13.42578125" style="19" bestFit="1" customWidth="1"/>
    <col min="10243" max="10245" width="14.7109375" style="19" bestFit="1" customWidth="1"/>
    <col min="10246" max="10247" width="15.5703125" style="19" bestFit="1" customWidth="1"/>
    <col min="10248" max="10474" width="9.140625" style="19"/>
    <col min="10475" max="10475" width="13.42578125" style="19" customWidth="1"/>
    <col min="10476" max="10476" width="16.5703125" style="19" bestFit="1" customWidth="1"/>
    <col min="10477" max="10477" width="14.7109375" style="19" bestFit="1" customWidth="1"/>
    <col min="10478" max="10480" width="15.5703125" style="19" bestFit="1" customWidth="1"/>
    <col min="10481" max="10482" width="14.7109375" style="19" bestFit="1" customWidth="1"/>
    <col min="10483" max="10484" width="15.5703125" style="19" bestFit="1" customWidth="1"/>
    <col min="10485" max="10487" width="14.7109375" style="19" bestFit="1" customWidth="1"/>
    <col min="10488" max="10488" width="15.5703125" style="19" bestFit="1" customWidth="1"/>
    <col min="10489" max="10489" width="14.7109375" style="19" bestFit="1" customWidth="1"/>
    <col min="10490" max="10490" width="13.42578125" style="19" bestFit="1" customWidth="1"/>
    <col min="10491" max="10491" width="14.7109375" style="19" bestFit="1" customWidth="1"/>
    <col min="10492" max="10492" width="13.42578125" style="19" bestFit="1" customWidth="1"/>
    <col min="10493" max="10493" width="14.7109375" style="19" bestFit="1" customWidth="1"/>
    <col min="10494" max="10494" width="13.42578125" style="19" bestFit="1" customWidth="1"/>
    <col min="10495" max="10497" width="14.7109375" style="19" bestFit="1" customWidth="1"/>
    <col min="10498" max="10498" width="13.42578125" style="19" bestFit="1" customWidth="1"/>
    <col min="10499" max="10501" width="14.7109375" style="19" bestFit="1" customWidth="1"/>
    <col min="10502" max="10503" width="15.5703125" style="19" bestFit="1" customWidth="1"/>
    <col min="10504" max="10730" width="9.140625" style="19"/>
    <col min="10731" max="10731" width="13.42578125" style="19" customWidth="1"/>
    <col min="10732" max="10732" width="16.5703125" style="19" bestFit="1" customWidth="1"/>
    <col min="10733" max="10733" width="14.7109375" style="19" bestFit="1" customWidth="1"/>
    <col min="10734" max="10736" width="15.5703125" style="19" bestFit="1" customWidth="1"/>
    <col min="10737" max="10738" width="14.7109375" style="19" bestFit="1" customWidth="1"/>
    <col min="10739" max="10740" width="15.5703125" style="19" bestFit="1" customWidth="1"/>
    <col min="10741" max="10743" width="14.7109375" style="19" bestFit="1" customWidth="1"/>
    <col min="10744" max="10744" width="15.5703125" style="19" bestFit="1" customWidth="1"/>
    <col min="10745" max="10745" width="14.7109375" style="19" bestFit="1" customWidth="1"/>
    <col min="10746" max="10746" width="13.42578125" style="19" bestFit="1" customWidth="1"/>
    <col min="10747" max="10747" width="14.7109375" style="19" bestFit="1" customWidth="1"/>
    <col min="10748" max="10748" width="13.42578125" style="19" bestFit="1" customWidth="1"/>
    <col min="10749" max="10749" width="14.7109375" style="19" bestFit="1" customWidth="1"/>
    <col min="10750" max="10750" width="13.42578125" style="19" bestFit="1" customWidth="1"/>
    <col min="10751" max="10753" width="14.7109375" style="19" bestFit="1" customWidth="1"/>
    <col min="10754" max="10754" width="13.42578125" style="19" bestFit="1" customWidth="1"/>
    <col min="10755" max="10757" width="14.7109375" style="19" bestFit="1" customWidth="1"/>
    <col min="10758" max="10759" width="15.5703125" style="19" bestFit="1" customWidth="1"/>
    <col min="10760" max="10986" width="9.140625" style="19"/>
    <col min="10987" max="10987" width="13.42578125" style="19" customWidth="1"/>
    <col min="10988" max="10988" width="16.5703125" style="19" bestFit="1" customWidth="1"/>
    <col min="10989" max="10989" width="14.7109375" style="19" bestFit="1" customWidth="1"/>
    <col min="10990" max="10992" width="15.5703125" style="19" bestFit="1" customWidth="1"/>
    <col min="10993" max="10994" width="14.7109375" style="19" bestFit="1" customWidth="1"/>
    <col min="10995" max="10996" width="15.5703125" style="19" bestFit="1" customWidth="1"/>
    <col min="10997" max="10999" width="14.7109375" style="19" bestFit="1" customWidth="1"/>
    <col min="11000" max="11000" width="15.5703125" style="19" bestFit="1" customWidth="1"/>
    <col min="11001" max="11001" width="14.7109375" style="19" bestFit="1" customWidth="1"/>
    <col min="11002" max="11002" width="13.42578125" style="19" bestFit="1" customWidth="1"/>
    <col min="11003" max="11003" width="14.7109375" style="19" bestFit="1" customWidth="1"/>
    <col min="11004" max="11004" width="13.42578125" style="19" bestFit="1" customWidth="1"/>
    <col min="11005" max="11005" width="14.7109375" style="19" bestFit="1" customWidth="1"/>
    <col min="11006" max="11006" width="13.42578125" style="19" bestFit="1" customWidth="1"/>
    <col min="11007" max="11009" width="14.7109375" style="19" bestFit="1" customWidth="1"/>
    <col min="11010" max="11010" width="13.42578125" style="19" bestFit="1" customWidth="1"/>
    <col min="11011" max="11013" width="14.7109375" style="19" bestFit="1" customWidth="1"/>
    <col min="11014" max="11015" width="15.5703125" style="19" bestFit="1" customWidth="1"/>
    <col min="11016" max="11242" width="9.140625" style="19"/>
    <col min="11243" max="11243" width="13.42578125" style="19" customWidth="1"/>
    <col min="11244" max="11244" width="16.5703125" style="19" bestFit="1" customWidth="1"/>
    <col min="11245" max="11245" width="14.7109375" style="19" bestFit="1" customWidth="1"/>
    <col min="11246" max="11248" width="15.5703125" style="19" bestFit="1" customWidth="1"/>
    <col min="11249" max="11250" width="14.7109375" style="19" bestFit="1" customWidth="1"/>
    <col min="11251" max="11252" width="15.5703125" style="19" bestFit="1" customWidth="1"/>
    <col min="11253" max="11255" width="14.7109375" style="19" bestFit="1" customWidth="1"/>
    <col min="11256" max="11256" width="15.5703125" style="19" bestFit="1" customWidth="1"/>
    <col min="11257" max="11257" width="14.7109375" style="19" bestFit="1" customWidth="1"/>
    <col min="11258" max="11258" width="13.42578125" style="19" bestFit="1" customWidth="1"/>
    <col min="11259" max="11259" width="14.7109375" style="19" bestFit="1" customWidth="1"/>
    <col min="11260" max="11260" width="13.42578125" style="19" bestFit="1" customWidth="1"/>
    <col min="11261" max="11261" width="14.7109375" style="19" bestFit="1" customWidth="1"/>
    <col min="11262" max="11262" width="13.42578125" style="19" bestFit="1" customWidth="1"/>
    <col min="11263" max="11265" width="14.7109375" style="19" bestFit="1" customWidth="1"/>
    <col min="11266" max="11266" width="13.42578125" style="19" bestFit="1" customWidth="1"/>
    <col min="11267" max="11269" width="14.7109375" style="19" bestFit="1" customWidth="1"/>
    <col min="11270" max="11271" width="15.5703125" style="19" bestFit="1" customWidth="1"/>
    <col min="11272" max="11498" width="9.140625" style="19"/>
    <col min="11499" max="11499" width="13.42578125" style="19" customWidth="1"/>
    <col min="11500" max="11500" width="16.5703125" style="19" bestFit="1" customWidth="1"/>
    <col min="11501" max="11501" width="14.7109375" style="19" bestFit="1" customWidth="1"/>
    <col min="11502" max="11504" width="15.5703125" style="19" bestFit="1" customWidth="1"/>
    <col min="11505" max="11506" width="14.7109375" style="19" bestFit="1" customWidth="1"/>
    <col min="11507" max="11508" width="15.5703125" style="19" bestFit="1" customWidth="1"/>
    <col min="11509" max="11511" width="14.7109375" style="19" bestFit="1" customWidth="1"/>
    <col min="11512" max="11512" width="15.5703125" style="19" bestFit="1" customWidth="1"/>
    <col min="11513" max="11513" width="14.7109375" style="19" bestFit="1" customWidth="1"/>
    <col min="11514" max="11514" width="13.42578125" style="19" bestFit="1" customWidth="1"/>
    <col min="11515" max="11515" width="14.7109375" style="19" bestFit="1" customWidth="1"/>
    <col min="11516" max="11516" width="13.42578125" style="19" bestFit="1" customWidth="1"/>
    <col min="11517" max="11517" width="14.7109375" style="19" bestFit="1" customWidth="1"/>
    <col min="11518" max="11518" width="13.42578125" style="19" bestFit="1" customWidth="1"/>
    <col min="11519" max="11521" width="14.7109375" style="19" bestFit="1" customWidth="1"/>
    <col min="11522" max="11522" width="13.42578125" style="19" bestFit="1" customWidth="1"/>
    <col min="11523" max="11525" width="14.7109375" style="19" bestFit="1" customWidth="1"/>
    <col min="11526" max="11527" width="15.5703125" style="19" bestFit="1" customWidth="1"/>
    <col min="11528" max="11754" width="9.140625" style="19"/>
    <col min="11755" max="11755" width="13.42578125" style="19" customWidth="1"/>
    <col min="11756" max="11756" width="16.5703125" style="19" bestFit="1" customWidth="1"/>
    <col min="11757" max="11757" width="14.7109375" style="19" bestFit="1" customWidth="1"/>
    <col min="11758" max="11760" width="15.5703125" style="19" bestFit="1" customWidth="1"/>
    <col min="11761" max="11762" width="14.7109375" style="19" bestFit="1" customWidth="1"/>
    <col min="11763" max="11764" width="15.5703125" style="19" bestFit="1" customWidth="1"/>
    <col min="11765" max="11767" width="14.7109375" style="19" bestFit="1" customWidth="1"/>
    <col min="11768" max="11768" width="15.5703125" style="19" bestFit="1" customWidth="1"/>
    <col min="11769" max="11769" width="14.7109375" style="19" bestFit="1" customWidth="1"/>
    <col min="11770" max="11770" width="13.42578125" style="19" bestFit="1" customWidth="1"/>
    <col min="11771" max="11771" width="14.7109375" style="19" bestFit="1" customWidth="1"/>
    <col min="11772" max="11772" width="13.42578125" style="19" bestFit="1" customWidth="1"/>
    <col min="11773" max="11773" width="14.7109375" style="19" bestFit="1" customWidth="1"/>
    <col min="11774" max="11774" width="13.42578125" style="19" bestFit="1" customWidth="1"/>
    <col min="11775" max="11777" width="14.7109375" style="19" bestFit="1" customWidth="1"/>
    <col min="11778" max="11778" width="13.42578125" style="19" bestFit="1" customWidth="1"/>
    <col min="11779" max="11781" width="14.7109375" style="19" bestFit="1" customWidth="1"/>
    <col min="11782" max="11783" width="15.5703125" style="19" bestFit="1" customWidth="1"/>
    <col min="11784" max="12010" width="9.140625" style="19"/>
    <col min="12011" max="12011" width="13.42578125" style="19" customWidth="1"/>
    <col min="12012" max="12012" width="16.5703125" style="19" bestFit="1" customWidth="1"/>
    <col min="12013" max="12013" width="14.7109375" style="19" bestFit="1" customWidth="1"/>
    <col min="12014" max="12016" width="15.5703125" style="19" bestFit="1" customWidth="1"/>
    <col min="12017" max="12018" width="14.7109375" style="19" bestFit="1" customWidth="1"/>
    <col min="12019" max="12020" width="15.5703125" style="19" bestFit="1" customWidth="1"/>
    <col min="12021" max="12023" width="14.7109375" style="19" bestFit="1" customWidth="1"/>
    <col min="12024" max="12024" width="15.5703125" style="19" bestFit="1" customWidth="1"/>
    <col min="12025" max="12025" width="14.7109375" style="19" bestFit="1" customWidth="1"/>
    <col min="12026" max="12026" width="13.42578125" style="19" bestFit="1" customWidth="1"/>
    <col min="12027" max="12027" width="14.7109375" style="19" bestFit="1" customWidth="1"/>
    <col min="12028" max="12028" width="13.42578125" style="19" bestFit="1" customWidth="1"/>
    <col min="12029" max="12029" width="14.7109375" style="19" bestFit="1" customWidth="1"/>
    <col min="12030" max="12030" width="13.42578125" style="19" bestFit="1" customWidth="1"/>
    <col min="12031" max="12033" width="14.7109375" style="19" bestFit="1" customWidth="1"/>
    <col min="12034" max="12034" width="13.42578125" style="19" bestFit="1" customWidth="1"/>
    <col min="12035" max="12037" width="14.7109375" style="19" bestFit="1" customWidth="1"/>
    <col min="12038" max="12039" width="15.5703125" style="19" bestFit="1" customWidth="1"/>
    <col min="12040" max="12266" width="9.140625" style="19"/>
    <col min="12267" max="12267" width="13.42578125" style="19" customWidth="1"/>
    <col min="12268" max="12268" width="16.5703125" style="19" bestFit="1" customWidth="1"/>
    <col min="12269" max="12269" width="14.7109375" style="19" bestFit="1" customWidth="1"/>
    <col min="12270" max="12272" width="15.5703125" style="19" bestFit="1" customWidth="1"/>
    <col min="12273" max="12274" width="14.7109375" style="19" bestFit="1" customWidth="1"/>
    <col min="12275" max="12276" width="15.5703125" style="19" bestFit="1" customWidth="1"/>
    <col min="12277" max="12279" width="14.7109375" style="19" bestFit="1" customWidth="1"/>
    <col min="12280" max="12280" width="15.5703125" style="19" bestFit="1" customWidth="1"/>
    <col min="12281" max="12281" width="14.7109375" style="19" bestFit="1" customWidth="1"/>
    <col min="12282" max="12282" width="13.42578125" style="19" bestFit="1" customWidth="1"/>
    <col min="12283" max="12283" width="14.7109375" style="19" bestFit="1" customWidth="1"/>
    <col min="12284" max="12284" width="13.42578125" style="19" bestFit="1" customWidth="1"/>
    <col min="12285" max="12285" width="14.7109375" style="19" bestFit="1" customWidth="1"/>
    <col min="12286" max="12286" width="13.42578125" style="19" bestFit="1" customWidth="1"/>
    <col min="12287" max="12289" width="14.7109375" style="19" bestFit="1" customWidth="1"/>
    <col min="12290" max="12290" width="13.42578125" style="19" bestFit="1" customWidth="1"/>
    <col min="12291" max="12293" width="14.7109375" style="19" bestFit="1" customWidth="1"/>
    <col min="12294" max="12295" width="15.5703125" style="19" bestFit="1" customWidth="1"/>
    <col min="12296" max="12522" width="9.140625" style="19"/>
    <col min="12523" max="12523" width="13.42578125" style="19" customWidth="1"/>
    <col min="12524" max="12524" width="16.5703125" style="19" bestFit="1" customWidth="1"/>
    <col min="12525" max="12525" width="14.7109375" style="19" bestFit="1" customWidth="1"/>
    <col min="12526" max="12528" width="15.5703125" style="19" bestFit="1" customWidth="1"/>
    <col min="12529" max="12530" width="14.7109375" style="19" bestFit="1" customWidth="1"/>
    <col min="12531" max="12532" width="15.5703125" style="19" bestFit="1" customWidth="1"/>
    <col min="12533" max="12535" width="14.7109375" style="19" bestFit="1" customWidth="1"/>
    <col min="12536" max="12536" width="15.5703125" style="19" bestFit="1" customWidth="1"/>
    <col min="12537" max="12537" width="14.7109375" style="19" bestFit="1" customWidth="1"/>
    <col min="12538" max="12538" width="13.42578125" style="19" bestFit="1" customWidth="1"/>
    <col min="12539" max="12539" width="14.7109375" style="19" bestFit="1" customWidth="1"/>
    <col min="12540" max="12540" width="13.42578125" style="19" bestFit="1" customWidth="1"/>
    <col min="12541" max="12541" width="14.7109375" style="19" bestFit="1" customWidth="1"/>
    <col min="12542" max="12542" width="13.42578125" style="19" bestFit="1" customWidth="1"/>
    <col min="12543" max="12545" width="14.7109375" style="19" bestFit="1" customWidth="1"/>
    <col min="12546" max="12546" width="13.42578125" style="19" bestFit="1" customWidth="1"/>
    <col min="12547" max="12549" width="14.7109375" style="19" bestFit="1" customWidth="1"/>
    <col min="12550" max="12551" width="15.5703125" style="19" bestFit="1" customWidth="1"/>
    <col min="12552" max="12778" width="9.140625" style="19"/>
    <col min="12779" max="12779" width="13.42578125" style="19" customWidth="1"/>
    <col min="12780" max="12780" width="16.5703125" style="19" bestFit="1" customWidth="1"/>
    <col min="12781" max="12781" width="14.7109375" style="19" bestFit="1" customWidth="1"/>
    <col min="12782" max="12784" width="15.5703125" style="19" bestFit="1" customWidth="1"/>
    <col min="12785" max="12786" width="14.7109375" style="19" bestFit="1" customWidth="1"/>
    <col min="12787" max="12788" width="15.5703125" style="19" bestFit="1" customWidth="1"/>
    <col min="12789" max="12791" width="14.7109375" style="19" bestFit="1" customWidth="1"/>
    <col min="12792" max="12792" width="15.5703125" style="19" bestFit="1" customWidth="1"/>
    <col min="12793" max="12793" width="14.7109375" style="19" bestFit="1" customWidth="1"/>
    <col min="12794" max="12794" width="13.42578125" style="19" bestFit="1" customWidth="1"/>
    <col min="12795" max="12795" width="14.7109375" style="19" bestFit="1" customWidth="1"/>
    <col min="12796" max="12796" width="13.42578125" style="19" bestFit="1" customWidth="1"/>
    <col min="12797" max="12797" width="14.7109375" style="19" bestFit="1" customWidth="1"/>
    <col min="12798" max="12798" width="13.42578125" style="19" bestFit="1" customWidth="1"/>
    <col min="12799" max="12801" width="14.7109375" style="19" bestFit="1" customWidth="1"/>
    <col min="12802" max="12802" width="13.42578125" style="19" bestFit="1" customWidth="1"/>
    <col min="12803" max="12805" width="14.7109375" style="19" bestFit="1" customWidth="1"/>
    <col min="12806" max="12807" width="15.5703125" style="19" bestFit="1" customWidth="1"/>
    <col min="12808" max="13034" width="9.140625" style="19"/>
    <col min="13035" max="13035" width="13.42578125" style="19" customWidth="1"/>
    <col min="13036" max="13036" width="16.5703125" style="19" bestFit="1" customWidth="1"/>
    <col min="13037" max="13037" width="14.7109375" style="19" bestFit="1" customWidth="1"/>
    <col min="13038" max="13040" width="15.5703125" style="19" bestFit="1" customWidth="1"/>
    <col min="13041" max="13042" width="14.7109375" style="19" bestFit="1" customWidth="1"/>
    <col min="13043" max="13044" width="15.5703125" style="19" bestFit="1" customWidth="1"/>
    <col min="13045" max="13047" width="14.7109375" style="19" bestFit="1" customWidth="1"/>
    <col min="13048" max="13048" width="15.5703125" style="19" bestFit="1" customWidth="1"/>
    <col min="13049" max="13049" width="14.7109375" style="19" bestFit="1" customWidth="1"/>
    <col min="13050" max="13050" width="13.42578125" style="19" bestFit="1" customWidth="1"/>
    <col min="13051" max="13051" width="14.7109375" style="19" bestFit="1" customWidth="1"/>
    <col min="13052" max="13052" width="13.42578125" style="19" bestFit="1" customWidth="1"/>
    <col min="13053" max="13053" width="14.7109375" style="19" bestFit="1" customWidth="1"/>
    <col min="13054" max="13054" width="13.42578125" style="19" bestFit="1" customWidth="1"/>
    <col min="13055" max="13057" width="14.7109375" style="19" bestFit="1" customWidth="1"/>
    <col min="13058" max="13058" width="13.42578125" style="19" bestFit="1" customWidth="1"/>
    <col min="13059" max="13061" width="14.7109375" style="19" bestFit="1" customWidth="1"/>
    <col min="13062" max="13063" width="15.5703125" style="19" bestFit="1" customWidth="1"/>
    <col min="13064" max="13290" width="9.140625" style="19"/>
    <col min="13291" max="13291" width="13.42578125" style="19" customWidth="1"/>
    <col min="13292" max="13292" width="16.5703125" style="19" bestFit="1" customWidth="1"/>
    <col min="13293" max="13293" width="14.7109375" style="19" bestFit="1" customWidth="1"/>
    <col min="13294" max="13296" width="15.5703125" style="19" bestFit="1" customWidth="1"/>
    <col min="13297" max="13298" width="14.7109375" style="19" bestFit="1" customWidth="1"/>
    <col min="13299" max="13300" width="15.5703125" style="19" bestFit="1" customWidth="1"/>
    <col min="13301" max="13303" width="14.7109375" style="19" bestFit="1" customWidth="1"/>
    <col min="13304" max="13304" width="15.5703125" style="19" bestFit="1" customWidth="1"/>
    <col min="13305" max="13305" width="14.7109375" style="19" bestFit="1" customWidth="1"/>
    <col min="13306" max="13306" width="13.42578125" style="19" bestFit="1" customWidth="1"/>
    <col min="13307" max="13307" width="14.7109375" style="19" bestFit="1" customWidth="1"/>
    <col min="13308" max="13308" width="13.42578125" style="19" bestFit="1" customWidth="1"/>
    <col min="13309" max="13309" width="14.7109375" style="19" bestFit="1" customWidth="1"/>
    <col min="13310" max="13310" width="13.42578125" style="19" bestFit="1" customWidth="1"/>
    <col min="13311" max="13313" width="14.7109375" style="19" bestFit="1" customWidth="1"/>
    <col min="13314" max="13314" width="13.42578125" style="19" bestFit="1" customWidth="1"/>
    <col min="13315" max="13317" width="14.7109375" style="19" bestFit="1" customWidth="1"/>
    <col min="13318" max="13319" width="15.5703125" style="19" bestFit="1" customWidth="1"/>
    <col min="13320" max="13546" width="9.140625" style="19"/>
    <col min="13547" max="13547" width="13.42578125" style="19" customWidth="1"/>
    <col min="13548" max="13548" width="16.5703125" style="19" bestFit="1" customWidth="1"/>
    <col min="13549" max="13549" width="14.7109375" style="19" bestFit="1" customWidth="1"/>
    <col min="13550" max="13552" width="15.5703125" style="19" bestFit="1" customWidth="1"/>
    <col min="13553" max="13554" width="14.7109375" style="19" bestFit="1" customWidth="1"/>
    <col min="13555" max="13556" width="15.5703125" style="19" bestFit="1" customWidth="1"/>
    <col min="13557" max="13559" width="14.7109375" style="19" bestFit="1" customWidth="1"/>
    <col min="13560" max="13560" width="15.5703125" style="19" bestFit="1" customWidth="1"/>
    <col min="13561" max="13561" width="14.7109375" style="19" bestFit="1" customWidth="1"/>
    <col min="13562" max="13562" width="13.42578125" style="19" bestFit="1" customWidth="1"/>
    <col min="13563" max="13563" width="14.7109375" style="19" bestFit="1" customWidth="1"/>
    <col min="13564" max="13564" width="13.42578125" style="19" bestFit="1" customWidth="1"/>
    <col min="13565" max="13565" width="14.7109375" style="19" bestFit="1" customWidth="1"/>
    <col min="13566" max="13566" width="13.42578125" style="19" bestFit="1" customWidth="1"/>
    <col min="13567" max="13569" width="14.7109375" style="19" bestFit="1" customWidth="1"/>
    <col min="13570" max="13570" width="13.42578125" style="19" bestFit="1" customWidth="1"/>
    <col min="13571" max="13573" width="14.7109375" style="19" bestFit="1" customWidth="1"/>
    <col min="13574" max="13575" width="15.5703125" style="19" bestFit="1" customWidth="1"/>
    <col min="13576" max="13802" width="9.140625" style="19"/>
    <col min="13803" max="13803" width="13.42578125" style="19" customWidth="1"/>
    <col min="13804" max="13804" width="16.5703125" style="19" bestFit="1" customWidth="1"/>
    <col min="13805" max="13805" width="14.7109375" style="19" bestFit="1" customWidth="1"/>
    <col min="13806" max="13808" width="15.5703125" style="19" bestFit="1" customWidth="1"/>
    <col min="13809" max="13810" width="14.7109375" style="19" bestFit="1" customWidth="1"/>
    <col min="13811" max="13812" width="15.5703125" style="19" bestFit="1" customWidth="1"/>
    <col min="13813" max="13815" width="14.7109375" style="19" bestFit="1" customWidth="1"/>
    <col min="13816" max="13816" width="15.5703125" style="19" bestFit="1" customWidth="1"/>
    <col min="13817" max="13817" width="14.7109375" style="19" bestFit="1" customWidth="1"/>
    <col min="13818" max="13818" width="13.42578125" style="19" bestFit="1" customWidth="1"/>
    <col min="13819" max="13819" width="14.7109375" style="19" bestFit="1" customWidth="1"/>
    <col min="13820" max="13820" width="13.42578125" style="19" bestFit="1" customWidth="1"/>
    <col min="13821" max="13821" width="14.7109375" style="19" bestFit="1" customWidth="1"/>
    <col min="13822" max="13822" width="13.42578125" style="19" bestFit="1" customWidth="1"/>
    <col min="13823" max="13825" width="14.7109375" style="19" bestFit="1" customWidth="1"/>
    <col min="13826" max="13826" width="13.42578125" style="19" bestFit="1" customWidth="1"/>
    <col min="13827" max="13829" width="14.7109375" style="19" bestFit="1" customWidth="1"/>
    <col min="13830" max="13831" width="15.5703125" style="19" bestFit="1" customWidth="1"/>
    <col min="13832" max="14058" width="9.140625" style="19"/>
    <col min="14059" max="14059" width="13.42578125" style="19" customWidth="1"/>
    <col min="14060" max="14060" width="16.5703125" style="19" bestFit="1" customWidth="1"/>
    <col min="14061" max="14061" width="14.7109375" style="19" bestFit="1" customWidth="1"/>
    <col min="14062" max="14064" width="15.5703125" style="19" bestFit="1" customWidth="1"/>
    <col min="14065" max="14066" width="14.7109375" style="19" bestFit="1" customWidth="1"/>
    <col min="14067" max="14068" width="15.5703125" style="19" bestFit="1" customWidth="1"/>
    <col min="14069" max="14071" width="14.7109375" style="19" bestFit="1" customWidth="1"/>
    <col min="14072" max="14072" width="15.5703125" style="19" bestFit="1" customWidth="1"/>
    <col min="14073" max="14073" width="14.7109375" style="19" bestFit="1" customWidth="1"/>
    <col min="14074" max="14074" width="13.42578125" style="19" bestFit="1" customWidth="1"/>
    <col min="14075" max="14075" width="14.7109375" style="19" bestFit="1" customWidth="1"/>
    <col min="14076" max="14076" width="13.42578125" style="19" bestFit="1" customWidth="1"/>
    <col min="14077" max="14077" width="14.7109375" style="19" bestFit="1" customWidth="1"/>
    <col min="14078" max="14078" width="13.42578125" style="19" bestFit="1" customWidth="1"/>
    <col min="14079" max="14081" width="14.7109375" style="19" bestFit="1" customWidth="1"/>
    <col min="14082" max="14082" width="13.42578125" style="19" bestFit="1" customWidth="1"/>
    <col min="14083" max="14085" width="14.7109375" style="19" bestFit="1" customWidth="1"/>
    <col min="14086" max="14087" width="15.5703125" style="19" bestFit="1" customWidth="1"/>
    <col min="14088" max="14314" width="9.140625" style="19"/>
    <col min="14315" max="14315" width="13.42578125" style="19" customWidth="1"/>
    <col min="14316" max="14316" width="16.5703125" style="19" bestFit="1" customWidth="1"/>
    <col min="14317" max="14317" width="14.7109375" style="19" bestFit="1" customWidth="1"/>
    <col min="14318" max="14320" width="15.5703125" style="19" bestFit="1" customWidth="1"/>
    <col min="14321" max="14322" width="14.7109375" style="19" bestFit="1" customWidth="1"/>
    <col min="14323" max="14324" width="15.5703125" style="19" bestFit="1" customWidth="1"/>
    <col min="14325" max="14327" width="14.7109375" style="19" bestFit="1" customWidth="1"/>
    <col min="14328" max="14328" width="15.5703125" style="19" bestFit="1" customWidth="1"/>
    <col min="14329" max="14329" width="14.7109375" style="19" bestFit="1" customWidth="1"/>
    <col min="14330" max="14330" width="13.42578125" style="19" bestFit="1" customWidth="1"/>
    <col min="14331" max="14331" width="14.7109375" style="19" bestFit="1" customWidth="1"/>
    <col min="14332" max="14332" width="13.42578125" style="19" bestFit="1" customWidth="1"/>
    <col min="14333" max="14333" width="14.7109375" style="19" bestFit="1" customWidth="1"/>
    <col min="14334" max="14334" width="13.42578125" style="19" bestFit="1" customWidth="1"/>
    <col min="14335" max="14337" width="14.7109375" style="19" bestFit="1" customWidth="1"/>
    <col min="14338" max="14338" width="13.42578125" style="19" bestFit="1" customWidth="1"/>
    <col min="14339" max="14341" width="14.7109375" style="19" bestFit="1" customWidth="1"/>
    <col min="14342" max="14343" width="15.5703125" style="19" bestFit="1" customWidth="1"/>
    <col min="14344" max="14570" width="9.140625" style="19"/>
    <col min="14571" max="14571" width="13.42578125" style="19" customWidth="1"/>
    <col min="14572" max="14572" width="16.5703125" style="19" bestFit="1" customWidth="1"/>
    <col min="14573" max="14573" width="14.7109375" style="19" bestFit="1" customWidth="1"/>
    <col min="14574" max="14576" width="15.5703125" style="19" bestFit="1" customWidth="1"/>
    <col min="14577" max="14578" width="14.7109375" style="19" bestFit="1" customWidth="1"/>
    <col min="14579" max="14580" width="15.5703125" style="19" bestFit="1" customWidth="1"/>
    <col min="14581" max="14583" width="14.7109375" style="19" bestFit="1" customWidth="1"/>
    <col min="14584" max="14584" width="15.5703125" style="19" bestFit="1" customWidth="1"/>
    <col min="14585" max="14585" width="14.7109375" style="19" bestFit="1" customWidth="1"/>
    <col min="14586" max="14586" width="13.42578125" style="19" bestFit="1" customWidth="1"/>
    <col min="14587" max="14587" width="14.7109375" style="19" bestFit="1" customWidth="1"/>
    <col min="14588" max="14588" width="13.42578125" style="19" bestFit="1" customWidth="1"/>
    <col min="14589" max="14589" width="14.7109375" style="19" bestFit="1" customWidth="1"/>
    <col min="14590" max="14590" width="13.42578125" style="19" bestFit="1" customWidth="1"/>
    <col min="14591" max="14593" width="14.7109375" style="19" bestFit="1" customWidth="1"/>
    <col min="14594" max="14594" width="13.42578125" style="19" bestFit="1" customWidth="1"/>
    <col min="14595" max="14597" width="14.7109375" style="19" bestFit="1" customWidth="1"/>
    <col min="14598" max="14599" width="15.5703125" style="19" bestFit="1" customWidth="1"/>
    <col min="14600" max="14826" width="9.140625" style="19"/>
    <col min="14827" max="14827" width="13.42578125" style="19" customWidth="1"/>
    <col min="14828" max="14828" width="16.5703125" style="19" bestFit="1" customWidth="1"/>
    <col min="14829" max="14829" width="14.7109375" style="19" bestFit="1" customWidth="1"/>
    <col min="14830" max="14832" width="15.5703125" style="19" bestFit="1" customWidth="1"/>
    <col min="14833" max="14834" width="14.7109375" style="19" bestFit="1" customWidth="1"/>
    <col min="14835" max="14836" width="15.5703125" style="19" bestFit="1" customWidth="1"/>
    <col min="14837" max="14839" width="14.7109375" style="19" bestFit="1" customWidth="1"/>
    <col min="14840" max="14840" width="15.5703125" style="19" bestFit="1" customWidth="1"/>
    <col min="14841" max="14841" width="14.7109375" style="19" bestFit="1" customWidth="1"/>
    <col min="14842" max="14842" width="13.42578125" style="19" bestFit="1" customWidth="1"/>
    <col min="14843" max="14843" width="14.7109375" style="19" bestFit="1" customWidth="1"/>
    <col min="14844" max="14844" width="13.42578125" style="19" bestFit="1" customWidth="1"/>
    <col min="14845" max="14845" width="14.7109375" style="19" bestFit="1" customWidth="1"/>
    <col min="14846" max="14846" width="13.42578125" style="19" bestFit="1" customWidth="1"/>
    <col min="14847" max="14849" width="14.7109375" style="19" bestFit="1" customWidth="1"/>
    <col min="14850" max="14850" width="13.42578125" style="19" bestFit="1" customWidth="1"/>
    <col min="14851" max="14853" width="14.7109375" style="19" bestFit="1" customWidth="1"/>
    <col min="14854" max="14855" width="15.5703125" style="19" bestFit="1" customWidth="1"/>
    <col min="14856" max="15082" width="9.140625" style="19"/>
    <col min="15083" max="15083" width="13.42578125" style="19" customWidth="1"/>
    <col min="15084" max="15084" width="16.5703125" style="19" bestFit="1" customWidth="1"/>
    <col min="15085" max="15085" width="14.7109375" style="19" bestFit="1" customWidth="1"/>
    <col min="15086" max="15088" width="15.5703125" style="19" bestFit="1" customWidth="1"/>
    <col min="15089" max="15090" width="14.7109375" style="19" bestFit="1" customWidth="1"/>
    <col min="15091" max="15092" width="15.5703125" style="19" bestFit="1" customWidth="1"/>
    <col min="15093" max="15095" width="14.7109375" style="19" bestFit="1" customWidth="1"/>
    <col min="15096" max="15096" width="15.5703125" style="19" bestFit="1" customWidth="1"/>
    <col min="15097" max="15097" width="14.7109375" style="19" bestFit="1" customWidth="1"/>
    <col min="15098" max="15098" width="13.42578125" style="19" bestFit="1" customWidth="1"/>
    <col min="15099" max="15099" width="14.7109375" style="19" bestFit="1" customWidth="1"/>
    <col min="15100" max="15100" width="13.42578125" style="19" bestFit="1" customWidth="1"/>
    <col min="15101" max="15101" width="14.7109375" style="19" bestFit="1" customWidth="1"/>
    <col min="15102" max="15102" width="13.42578125" style="19" bestFit="1" customWidth="1"/>
    <col min="15103" max="15105" width="14.7109375" style="19" bestFit="1" customWidth="1"/>
    <col min="15106" max="15106" width="13.42578125" style="19" bestFit="1" customWidth="1"/>
    <col min="15107" max="15109" width="14.7109375" style="19" bestFit="1" customWidth="1"/>
    <col min="15110" max="15111" width="15.5703125" style="19" bestFit="1" customWidth="1"/>
    <col min="15112" max="15338" width="9.140625" style="19"/>
    <col min="15339" max="15339" width="13.42578125" style="19" customWidth="1"/>
    <col min="15340" max="15340" width="16.5703125" style="19" bestFit="1" customWidth="1"/>
    <col min="15341" max="15341" width="14.7109375" style="19" bestFit="1" customWidth="1"/>
    <col min="15342" max="15344" width="15.5703125" style="19" bestFit="1" customWidth="1"/>
    <col min="15345" max="15346" width="14.7109375" style="19" bestFit="1" customWidth="1"/>
    <col min="15347" max="15348" width="15.5703125" style="19" bestFit="1" customWidth="1"/>
    <col min="15349" max="15351" width="14.7109375" style="19" bestFit="1" customWidth="1"/>
    <col min="15352" max="15352" width="15.5703125" style="19" bestFit="1" customWidth="1"/>
    <col min="15353" max="15353" width="14.7109375" style="19" bestFit="1" customWidth="1"/>
    <col min="15354" max="15354" width="13.42578125" style="19" bestFit="1" customWidth="1"/>
    <col min="15355" max="15355" width="14.7109375" style="19" bestFit="1" customWidth="1"/>
    <col min="15356" max="15356" width="13.42578125" style="19" bestFit="1" customWidth="1"/>
    <col min="15357" max="15357" width="14.7109375" style="19" bestFit="1" customWidth="1"/>
    <col min="15358" max="15358" width="13.42578125" style="19" bestFit="1" customWidth="1"/>
    <col min="15359" max="15361" width="14.7109375" style="19" bestFit="1" customWidth="1"/>
    <col min="15362" max="15362" width="13.42578125" style="19" bestFit="1" customWidth="1"/>
    <col min="15363" max="15365" width="14.7109375" style="19" bestFit="1" customWidth="1"/>
    <col min="15366" max="15367" width="15.5703125" style="19" bestFit="1" customWidth="1"/>
    <col min="15368" max="15594" width="9.140625" style="19"/>
    <col min="15595" max="15595" width="13.42578125" style="19" customWidth="1"/>
    <col min="15596" max="15596" width="16.5703125" style="19" bestFit="1" customWidth="1"/>
    <col min="15597" max="15597" width="14.7109375" style="19" bestFit="1" customWidth="1"/>
    <col min="15598" max="15600" width="15.5703125" style="19" bestFit="1" customWidth="1"/>
    <col min="15601" max="15602" width="14.7109375" style="19" bestFit="1" customWidth="1"/>
    <col min="15603" max="15604" width="15.5703125" style="19" bestFit="1" customWidth="1"/>
    <col min="15605" max="15607" width="14.7109375" style="19" bestFit="1" customWidth="1"/>
    <col min="15608" max="15608" width="15.5703125" style="19" bestFit="1" customWidth="1"/>
    <col min="15609" max="15609" width="14.7109375" style="19" bestFit="1" customWidth="1"/>
    <col min="15610" max="15610" width="13.42578125" style="19" bestFit="1" customWidth="1"/>
    <col min="15611" max="15611" width="14.7109375" style="19" bestFit="1" customWidth="1"/>
    <col min="15612" max="15612" width="13.42578125" style="19" bestFit="1" customWidth="1"/>
    <col min="15613" max="15613" width="14.7109375" style="19" bestFit="1" customWidth="1"/>
    <col min="15614" max="15614" width="13.42578125" style="19" bestFit="1" customWidth="1"/>
    <col min="15615" max="15617" width="14.7109375" style="19" bestFit="1" customWidth="1"/>
    <col min="15618" max="15618" width="13.42578125" style="19" bestFit="1" customWidth="1"/>
    <col min="15619" max="15621" width="14.7109375" style="19" bestFit="1" customWidth="1"/>
    <col min="15622" max="15623" width="15.5703125" style="19" bestFit="1" customWidth="1"/>
    <col min="15624" max="15850" width="9.140625" style="19"/>
    <col min="15851" max="15851" width="13.42578125" style="19" customWidth="1"/>
    <col min="15852" max="15852" width="16.5703125" style="19" bestFit="1" customWidth="1"/>
    <col min="15853" max="15853" width="14.7109375" style="19" bestFit="1" customWidth="1"/>
    <col min="15854" max="15856" width="15.5703125" style="19" bestFit="1" customWidth="1"/>
    <col min="15857" max="15858" width="14.7109375" style="19" bestFit="1" customWidth="1"/>
    <col min="15859" max="15860" width="15.5703125" style="19" bestFit="1" customWidth="1"/>
    <col min="15861" max="15863" width="14.7109375" style="19" bestFit="1" customWidth="1"/>
    <col min="15864" max="15864" width="15.5703125" style="19" bestFit="1" customWidth="1"/>
    <col min="15865" max="15865" width="14.7109375" style="19" bestFit="1" customWidth="1"/>
    <col min="15866" max="15866" width="13.42578125" style="19" bestFit="1" customWidth="1"/>
    <col min="15867" max="15867" width="14.7109375" style="19" bestFit="1" customWidth="1"/>
    <col min="15868" max="15868" width="13.42578125" style="19" bestFit="1" customWidth="1"/>
    <col min="15869" max="15869" width="14.7109375" style="19" bestFit="1" customWidth="1"/>
    <col min="15870" max="15870" width="13.42578125" style="19" bestFit="1" customWidth="1"/>
    <col min="15871" max="15873" width="14.7109375" style="19" bestFit="1" customWidth="1"/>
    <col min="15874" max="15874" width="13.42578125" style="19" bestFit="1" customWidth="1"/>
    <col min="15875" max="15877" width="14.7109375" style="19" bestFit="1" customWidth="1"/>
    <col min="15878" max="15879" width="15.5703125" style="19" bestFit="1" customWidth="1"/>
    <col min="15880" max="16106" width="9.140625" style="19"/>
    <col min="16107" max="16107" width="13.42578125" style="19" customWidth="1"/>
    <col min="16108" max="16108" width="16.5703125" style="19" bestFit="1" customWidth="1"/>
    <col min="16109" max="16109" width="14.7109375" style="19" bestFit="1" customWidth="1"/>
    <col min="16110" max="16112" width="15.5703125" style="19" bestFit="1" customWidth="1"/>
    <col min="16113" max="16114" width="14.7109375" style="19" bestFit="1" customWidth="1"/>
    <col min="16115" max="16116" width="15.5703125" style="19" bestFit="1" customWidth="1"/>
    <col min="16117" max="16119" width="14.7109375" style="19" bestFit="1" customWidth="1"/>
    <col min="16120" max="16120" width="15.5703125" style="19" bestFit="1" customWidth="1"/>
    <col min="16121" max="16121" width="14.7109375" style="19" bestFit="1" customWidth="1"/>
    <col min="16122" max="16122" width="13.42578125" style="19" bestFit="1" customWidth="1"/>
    <col min="16123" max="16123" width="14.7109375" style="19" bestFit="1" customWidth="1"/>
    <col min="16124" max="16124" width="13.42578125" style="19" bestFit="1" customWidth="1"/>
    <col min="16125" max="16125" width="14.7109375" style="19" bestFit="1" customWidth="1"/>
    <col min="16126" max="16126" width="13.42578125" style="19" bestFit="1" customWidth="1"/>
    <col min="16127" max="16129" width="14.7109375" style="19" bestFit="1" customWidth="1"/>
    <col min="16130" max="16130" width="13.42578125" style="19" bestFit="1" customWidth="1"/>
    <col min="16131" max="16133" width="14.7109375" style="19" bestFit="1" customWidth="1"/>
    <col min="16134" max="16135" width="15.5703125" style="19" bestFit="1" customWidth="1"/>
    <col min="16136" max="16384" width="9.140625" style="19"/>
  </cols>
  <sheetData>
    <row r="1" spans="1:52" s="54" customFormat="1" ht="12.75" customHeight="1"/>
    <row r="2" spans="1:52" ht="13.5">
      <c r="A2" s="55" t="s">
        <v>291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ht="13.5" customHeight="1">
      <c r="A3" s="56" t="s">
        <v>292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13.5">
      <c r="A4" s="56" t="s">
        <v>293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2" s="57" customFormat="1"/>
    <row r="6" spans="1:52">
      <c r="A6" s="27" t="s">
        <v>4</v>
      </c>
      <c r="B6" s="10" t="s">
        <v>1</v>
      </c>
      <c r="C6" s="10" t="s">
        <v>2</v>
      </c>
      <c r="D6" s="10" t="s">
        <v>294</v>
      </c>
      <c r="E6" s="10" t="s">
        <v>232</v>
      </c>
      <c r="F6" s="10" t="s">
        <v>233</v>
      </c>
      <c r="G6" s="10" t="s">
        <v>234</v>
      </c>
      <c r="H6" s="10" t="s">
        <v>235</v>
      </c>
      <c r="I6" s="10" t="s">
        <v>236</v>
      </c>
      <c r="J6" s="10" t="s">
        <v>250</v>
      </c>
      <c r="K6" s="10" t="s">
        <v>240</v>
      </c>
      <c r="L6" s="10" t="s">
        <v>246</v>
      </c>
      <c r="M6" s="10" t="s">
        <v>251</v>
      </c>
      <c r="N6" s="10" t="s">
        <v>0</v>
      </c>
      <c r="AD6" s="19" t="s">
        <v>295</v>
      </c>
      <c r="AK6" s="28"/>
      <c r="AL6" s="28"/>
      <c r="AM6" s="28"/>
      <c r="AN6" s="28"/>
      <c r="AO6" s="14"/>
      <c r="AP6" s="14"/>
      <c r="AQ6" s="14"/>
      <c r="AR6" s="14"/>
      <c r="AS6" s="14"/>
      <c r="AT6" s="14"/>
      <c r="AU6" s="14"/>
      <c r="AV6" s="14"/>
    </row>
    <row r="7" spans="1:52">
      <c r="A7" s="29" t="s">
        <v>5</v>
      </c>
      <c r="B7" s="14">
        <f t="shared" ref="B7:M7" si="0">SUM(B8,B44)</f>
        <v>59115.097906010007</v>
      </c>
      <c r="C7" s="14">
        <f t="shared" si="0"/>
        <v>60203.284653430012</v>
      </c>
      <c r="D7" s="14">
        <f t="shared" si="0"/>
        <v>61652.097580480004</v>
      </c>
      <c r="E7" s="14">
        <f t="shared" si="0"/>
        <v>64230.867677839989</v>
      </c>
      <c r="F7" s="14">
        <f t="shared" si="0"/>
        <v>65742.60528648</v>
      </c>
      <c r="G7" s="14">
        <f t="shared" si="0"/>
        <v>69658.357802540006</v>
      </c>
      <c r="H7" s="14">
        <f t="shared" si="0"/>
        <v>53417.699772990003</v>
      </c>
      <c r="I7" s="14">
        <f t="shared" si="0"/>
        <v>58738.489575720007</v>
      </c>
      <c r="J7" s="14">
        <f t="shared" si="0"/>
        <v>56440.397034840011</v>
      </c>
      <c r="K7" s="14">
        <f t="shared" si="0"/>
        <v>57587.923572719999</v>
      </c>
      <c r="L7" s="14">
        <f t="shared" si="0"/>
        <v>63603.638582769985</v>
      </c>
      <c r="M7" s="14">
        <f t="shared" si="0"/>
        <v>140351.78094805998</v>
      </c>
      <c r="N7" s="14">
        <f t="shared" ref="N7:N8" si="1">SUM(B7:M7)</f>
        <v>810742.24039388006</v>
      </c>
      <c r="AK7" s="28"/>
      <c r="AL7" s="28"/>
      <c r="AM7" s="28"/>
      <c r="AN7" s="28"/>
    </row>
    <row r="8" spans="1:52">
      <c r="A8" s="29" t="s">
        <v>6</v>
      </c>
      <c r="B8" s="14">
        <f t="shared" ref="B8:H8" si="2">SUM(B9,B12,B37:B42)</f>
        <v>44851.321866330007</v>
      </c>
      <c r="C8" s="14">
        <f t="shared" si="2"/>
        <v>52312.128324500009</v>
      </c>
      <c r="D8" s="14">
        <f t="shared" si="2"/>
        <v>49662.784516890002</v>
      </c>
      <c r="E8" s="14">
        <f t="shared" si="2"/>
        <v>51283.791784339992</v>
      </c>
      <c r="F8" s="14">
        <f t="shared" si="2"/>
        <v>50321.032035930002</v>
      </c>
      <c r="G8" s="14">
        <f t="shared" si="2"/>
        <v>62058.054269040003</v>
      </c>
      <c r="H8" s="14">
        <f t="shared" si="2"/>
        <v>47641.9141256</v>
      </c>
      <c r="I8" s="14">
        <f>SUM(I9,I12,I37:I42)</f>
        <v>53694.512716670004</v>
      </c>
      <c r="J8" s="14">
        <f t="shared" ref="J8" si="3">SUM(J9,J12,J37:J42)</f>
        <v>48945.31598936001</v>
      </c>
      <c r="K8" s="14">
        <f>SUM(K9,K12,K37:K42)</f>
        <v>48355.181405850002</v>
      </c>
      <c r="L8" s="14">
        <f t="shared" ref="L8:M8" si="4">SUM(L9,L12,L37:L42)</f>
        <v>56981.207221799988</v>
      </c>
      <c r="M8" s="14">
        <f t="shared" si="4"/>
        <v>119228.31778585</v>
      </c>
      <c r="N8" s="14">
        <f t="shared" si="1"/>
        <v>685335.56204216008</v>
      </c>
      <c r="AK8" s="28"/>
      <c r="AL8" s="28"/>
      <c r="AM8" s="28"/>
      <c r="AN8" s="28"/>
    </row>
    <row r="9" spans="1:52" ht="13.5">
      <c r="A9" s="15" t="s">
        <v>252</v>
      </c>
      <c r="B9" s="14">
        <f>B10+B11</f>
        <v>788.76390777999995</v>
      </c>
      <c r="C9" s="14">
        <f t="shared" ref="C9:M9" si="5">C10+C11</f>
        <v>559.76390778000007</v>
      </c>
      <c r="D9" s="14">
        <f t="shared" si="5"/>
        <v>539.35466002999999</v>
      </c>
      <c r="E9" s="14">
        <f t="shared" si="5"/>
        <v>584.80084708000004</v>
      </c>
      <c r="F9" s="14">
        <f t="shared" si="5"/>
        <v>534.80084708000004</v>
      </c>
      <c r="G9" s="14">
        <f t="shared" si="5"/>
        <v>534.80084708000004</v>
      </c>
      <c r="H9" s="14">
        <f t="shared" si="5"/>
        <v>534.80084708000004</v>
      </c>
      <c r="I9" s="14">
        <f t="shared" si="5"/>
        <v>548.24084788000005</v>
      </c>
      <c r="J9" s="14">
        <f t="shared" si="5"/>
        <v>562.04091194</v>
      </c>
      <c r="K9" s="14">
        <f t="shared" si="5"/>
        <v>562.04091194</v>
      </c>
      <c r="L9" s="14">
        <f t="shared" si="5"/>
        <v>562.04071194000005</v>
      </c>
      <c r="M9" s="14">
        <f t="shared" si="5"/>
        <v>912.04085138999994</v>
      </c>
      <c r="N9" s="14">
        <f>SUM(B9:M9)</f>
        <v>7223.4900990000006</v>
      </c>
      <c r="AK9" s="28"/>
      <c r="AL9" s="28"/>
      <c r="AM9" s="28"/>
      <c r="AN9" s="28"/>
    </row>
    <row r="10" spans="1:52" ht="13.5">
      <c r="A10" s="17" t="s">
        <v>7</v>
      </c>
      <c r="B10" s="16">
        <v>276.98159199999998</v>
      </c>
      <c r="C10" s="16">
        <v>197.98159200000001</v>
      </c>
      <c r="D10" s="16">
        <v>197.98159200000001</v>
      </c>
      <c r="E10" s="16">
        <v>247.98159200000001</v>
      </c>
      <c r="F10" s="16">
        <v>197.98159200000001</v>
      </c>
      <c r="G10" s="16">
        <v>197.98159200000001</v>
      </c>
      <c r="H10" s="16">
        <v>197.98159200000001</v>
      </c>
      <c r="I10" s="16">
        <v>197.98159200000001</v>
      </c>
      <c r="J10" s="16">
        <v>197.98159200000001</v>
      </c>
      <c r="K10" s="16">
        <v>197.98159200000001</v>
      </c>
      <c r="L10" s="16">
        <v>197.98159200000001</v>
      </c>
      <c r="M10" s="16">
        <v>197.98160899999999</v>
      </c>
      <c r="N10" s="14">
        <f t="shared" ref="N10:N64" si="6">SUM(B10:M10)</f>
        <v>2504.7791210000005</v>
      </c>
      <c r="AK10" s="28"/>
      <c r="AL10" s="28"/>
      <c r="AM10" s="28"/>
      <c r="AN10" s="28"/>
    </row>
    <row r="11" spans="1:52" ht="13.5">
      <c r="A11" s="17" t="s">
        <v>8</v>
      </c>
      <c r="B11" s="16">
        <v>511.78231578000003</v>
      </c>
      <c r="C11" s="16">
        <v>361.78231578000003</v>
      </c>
      <c r="D11" s="16">
        <v>341.37306803000001</v>
      </c>
      <c r="E11" s="16">
        <v>336.81925508000006</v>
      </c>
      <c r="F11" s="16">
        <v>336.81925508000006</v>
      </c>
      <c r="G11" s="16">
        <v>336.81925508</v>
      </c>
      <c r="H11" s="16">
        <v>336.81925508</v>
      </c>
      <c r="I11" s="16">
        <v>350.25925588000001</v>
      </c>
      <c r="J11" s="16">
        <v>364.05931994000002</v>
      </c>
      <c r="K11" s="16">
        <v>364.05931994000002</v>
      </c>
      <c r="L11" s="16">
        <v>364.05911994000002</v>
      </c>
      <c r="M11" s="16">
        <v>714.05924239000001</v>
      </c>
      <c r="N11" s="14">
        <f t="shared" si="6"/>
        <v>4718.7109780000001</v>
      </c>
      <c r="AK11" s="28"/>
      <c r="AL11" s="28"/>
      <c r="AM11" s="28"/>
      <c r="AN11" s="28"/>
    </row>
    <row r="12" spans="1:52" ht="13.5">
      <c r="A12" s="15" t="s">
        <v>9</v>
      </c>
      <c r="B12" s="14">
        <f>SUM(B13:B36)</f>
        <v>42930.319346490003</v>
      </c>
      <c r="C12" s="14">
        <f t="shared" ref="C12:M12" si="7">SUM(C13:C36)</f>
        <v>50421.291779850006</v>
      </c>
      <c r="D12" s="14">
        <f t="shared" si="7"/>
        <v>47890.384942989993</v>
      </c>
      <c r="E12" s="14">
        <f t="shared" si="7"/>
        <v>49466.84379757999</v>
      </c>
      <c r="F12" s="14">
        <f t="shared" si="7"/>
        <v>48554.084078979999</v>
      </c>
      <c r="G12" s="14">
        <f t="shared" si="7"/>
        <v>60291.10631209</v>
      </c>
      <c r="H12" s="14">
        <f t="shared" si="7"/>
        <v>45874.966178649993</v>
      </c>
      <c r="I12" s="14">
        <f t="shared" si="7"/>
        <v>51914.123053679999</v>
      </c>
      <c r="J12" s="14">
        <f t="shared" si="7"/>
        <v>47151.127600390006</v>
      </c>
      <c r="K12" s="14">
        <f t="shared" si="7"/>
        <v>46554.993018170004</v>
      </c>
      <c r="L12" s="14">
        <f>SUM(L13:L36)</f>
        <v>55112.736890189983</v>
      </c>
      <c r="M12" s="14">
        <f t="shared" si="7"/>
        <v>117072.04295854</v>
      </c>
      <c r="N12" s="14">
        <f t="shared" si="6"/>
        <v>663234.01995759993</v>
      </c>
    </row>
    <row r="13" spans="1:52" ht="13.5">
      <c r="A13" s="17" t="s">
        <v>10</v>
      </c>
      <c r="B13" s="16">
        <v>2458.84685498</v>
      </c>
      <c r="C13" s="16">
        <v>3324.0763969100003</v>
      </c>
      <c r="D13" s="16">
        <v>4312.9260129100012</v>
      </c>
      <c r="E13" s="16">
        <v>3394.6477577299993</v>
      </c>
      <c r="F13" s="16">
        <v>3779.2026491299994</v>
      </c>
      <c r="G13" s="16">
        <v>4063.4585651199995</v>
      </c>
      <c r="H13" s="16">
        <v>3333.4039839700004</v>
      </c>
      <c r="I13" s="16">
        <v>4026.4296161400007</v>
      </c>
      <c r="J13" s="16">
        <v>4227.5684071100004</v>
      </c>
      <c r="K13" s="16">
        <v>6014.4741426599994</v>
      </c>
      <c r="L13" s="16">
        <v>5745.8155725200013</v>
      </c>
      <c r="M13" s="16">
        <v>11825.39834104</v>
      </c>
      <c r="N13" s="14">
        <f t="shared" si="6"/>
        <v>56506.248300220002</v>
      </c>
    </row>
    <row r="14" spans="1:52" ht="13.5">
      <c r="A14" s="17" t="s">
        <v>253</v>
      </c>
      <c r="B14" s="16">
        <v>2011.4833800900001</v>
      </c>
      <c r="C14" s="16">
        <v>3394.5147451900007</v>
      </c>
      <c r="D14" s="16">
        <v>2742.9681734999999</v>
      </c>
      <c r="E14" s="16">
        <v>2780.0524794399994</v>
      </c>
      <c r="F14" s="16">
        <v>2806.88704659</v>
      </c>
      <c r="G14" s="16">
        <v>2769.45357835</v>
      </c>
      <c r="H14" s="16">
        <v>2929.4051285400001</v>
      </c>
      <c r="I14" s="16">
        <v>2769.9112952600003</v>
      </c>
      <c r="J14" s="16">
        <v>2768.9315462799996</v>
      </c>
      <c r="K14" s="16">
        <v>2850.1636312499995</v>
      </c>
      <c r="L14" s="16">
        <v>3520.0777655500001</v>
      </c>
      <c r="M14" s="16">
        <v>4473.193806610001</v>
      </c>
      <c r="N14" s="14">
        <f t="shared" si="6"/>
        <v>35817.042576649997</v>
      </c>
    </row>
    <row r="15" spans="1:52" ht="13.5">
      <c r="A15" s="17" t="s">
        <v>11</v>
      </c>
      <c r="B15" s="16">
        <v>1935.6564004500001</v>
      </c>
      <c r="C15" s="16">
        <v>2269.1549058999999</v>
      </c>
      <c r="D15" s="16">
        <v>2195.8478540999999</v>
      </c>
      <c r="E15" s="16">
        <v>2166.1710518800001</v>
      </c>
      <c r="F15" s="16">
        <v>2250.8775609600002</v>
      </c>
      <c r="G15" s="16">
        <v>2275.3099569199999</v>
      </c>
      <c r="H15" s="16">
        <v>2463.6441088799997</v>
      </c>
      <c r="I15" s="16">
        <v>2273.9734469200007</v>
      </c>
      <c r="J15" s="16">
        <v>2096.3297734099997</v>
      </c>
      <c r="K15" s="16">
        <v>2150.1745640099998</v>
      </c>
      <c r="L15" s="16">
        <v>4053.3315088899999</v>
      </c>
      <c r="M15" s="16">
        <v>3265.9391842700002</v>
      </c>
      <c r="N15" s="14">
        <f t="shared" si="6"/>
        <v>29396.410316589994</v>
      </c>
    </row>
    <row r="16" spans="1:52" ht="13.5">
      <c r="A16" s="17" t="s">
        <v>254</v>
      </c>
      <c r="B16" s="16">
        <v>549.52944034999996</v>
      </c>
      <c r="C16" s="16">
        <v>545.62456509000003</v>
      </c>
      <c r="D16" s="16">
        <v>603.75625832000003</v>
      </c>
      <c r="E16" s="16">
        <v>637.96158068000011</v>
      </c>
      <c r="F16" s="16">
        <v>661.26018298000008</v>
      </c>
      <c r="G16" s="16">
        <v>639.69252018000009</v>
      </c>
      <c r="H16" s="16">
        <v>675.23740051999982</v>
      </c>
      <c r="I16" s="16">
        <v>733.8797946000002</v>
      </c>
      <c r="J16" s="16">
        <v>645.06178588</v>
      </c>
      <c r="K16" s="16">
        <v>751.19077866999999</v>
      </c>
      <c r="L16" s="16">
        <v>976.79170471999998</v>
      </c>
      <c r="M16" s="16">
        <v>1373.3182471100001</v>
      </c>
      <c r="N16" s="14">
        <f t="shared" si="6"/>
        <v>8793.3042591000012</v>
      </c>
    </row>
    <row r="17" spans="1:14" ht="13.5">
      <c r="A17" s="17" t="s">
        <v>255</v>
      </c>
      <c r="B17" s="16">
        <v>1063.0360488900001</v>
      </c>
      <c r="C17" s="16">
        <v>1268.3879931500001</v>
      </c>
      <c r="D17" s="16">
        <v>1353.57649141</v>
      </c>
      <c r="E17" s="16">
        <v>1249.93597639</v>
      </c>
      <c r="F17" s="16">
        <v>1369.7233524599999</v>
      </c>
      <c r="G17" s="16">
        <v>1255.0595404800001</v>
      </c>
      <c r="H17" s="16">
        <v>1235.3475907899999</v>
      </c>
      <c r="I17" s="16">
        <v>1227.8776132099999</v>
      </c>
      <c r="J17" s="16">
        <v>1280.5572985800002</v>
      </c>
      <c r="K17" s="16">
        <v>1339.4632873999999</v>
      </c>
      <c r="L17" s="16">
        <v>1741.5007597000001</v>
      </c>
      <c r="M17" s="16">
        <v>3208.8205166600001</v>
      </c>
      <c r="N17" s="14">
        <f t="shared" si="6"/>
        <v>17593.286469120001</v>
      </c>
    </row>
    <row r="18" spans="1:14" ht="13.5">
      <c r="A18" s="17" t="s">
        <v>256</v>
      </c>
      <c r="B18" s="16">
        <v>7384.8336693700012</v>
      </c>
      <c r="C18" s="16">
        <v>12458.748813079996</v>
      </c>
      <c r="D18" s="16">
        <v>14941.15609631</v>
      </c>
      <c r="E18" s="16">
        <v>12576.360462589999</v>
      </c>
      <c r="F18" s="16">
        <v>12676.0400477</v>
      </c>
      <c r="G18" s="16">
        <v>12795.529022019999</v>
      </c>
      <c r="H18" s="16">
        <v>11881.664195109999</v>
      </c>
      <c r="I18" s="16">
        <v>11869.81235344</v>
      </c>
      <c r="J18" s="16">
        <v>10426.42288034</v>
      </c>
      <c r="K18" s="16">
        <v>10089.248345720001</v>
      </c>
      <c r="L18" s="16">
        <v>11910.938476119998</v>
      </c>
      <c r="M18" s="16">
        <v>23320.213866289996</v>
      </c>
      <c r="N18" s="14">
        <f t="shared" si="6"/>
        <v>152330.96822809</v>
      </c>
    </row>
    <row r="19" spans="1:14" ht="13.5">
      <c r="A19" s="17" t="s">
        <v>257</v>
      </c>
      <c r="B19" s="16">
        <v>3821.6415877400004</v>
      </c>
      <c r="C19" s="16">
        <v>6216.4800448500009</v>
      </c>
      <c r="D19" s="16">
        <v>5198.8498977699992</v>
      </c>
      <c r="E19" s="16">
        <v>5111.0051949199997</v>
      </c>
      <c r="F19" s="16">
        <v>5832.2546514200003</v>
      </c>
      <c r="G19" s="16">
        <v>5321.575718860001</v>
      </c>
      <c r="H19" s="16">
        <v>6041.2212782899996</v>
      </c>
      <c r="I19" s="16">
        <v>6432.5028891099983</v>
      </c>
      <c r="J19" s="16">
        <v>5630.8162480799992</v>
      </c>
      <c r="K19" s="16">
        <v>6036.2238600200008</v>
      </c>
      <c r="L19" s="16">
        <v>8124.6075171400007</v>
      </c>
      <c r="M19" s="16">
        <v>8120.9448646199999</v>
      </c>
      <c r="N19" s="14">
        <f t="shared" si="6"/>
        <v>71888.12375282</v>
      </c>
    </row>
    <row r="20" spans="1:14" ht="13.5">
      <c r="A20" s="17" t="s">
        <v>258</v>
      </c>
      <c r="B20" s="16">
        <v>110.54232926</v>
      </c>
      <c r="C20" s="16">
        <v>145.0813268</v>
      </c>
      <c r="D20" s="16">
        <v>224.29087324000005</v>
      </c>
      <c r="E20" s="16">
        <v>190.70113037000002</v>
      </c>
      <c r="F20" s="16">
        <v>285.74979560999998</v>
      </c>
      <c r="G20" s="16">
        <v>234.26809267000002</v>
      </c>
      <c r="H20" s="16">
        <v>170.35865815</v>
      </c>
      <c r="I20" s="16">
        <v>282.40859961000001</v>
      </c>
      <c r="J20" s="16">
        <v>251.91728249999997</v>
      </c>
      <c r="K20" s="16">
        <v>190.82677978999996</v>
      </c>
      <c r="L20" s="16">
        <v>332.01709876999996</v>
      </c>
      <c r="M20" s="16">
        <v>1007.5687924</v>
      </c>
      <c r="N20" s="14">
        <f t="shared" si="6"/>
        <v>3425.7307591700001</v>
      </c>
    </row>
    <row r="21" spans="1:14" ht="13.5">
      <c r="A21" s="17" t="s">
        <v>259</v>
      </c>
      <c r="B21" s="16">
        <v>148.58532249999999</v>
      </c>
      <c r="C21" s="16">
        <v>173.25093551999998</v>
      </c>
      <c r="D21" s="16">
        <v>173.40079832000001</v>
      </c>
      <c r="E21" s="16">
        <v>216.68989034000001</v>
      </c>
      <c r="F21" s="16">
        <v>169.05533870999997</v>
      </c>
      <c r="G21" s="16">
        <v>179.19255777000001</v>
      </c>
      <c r="H21" s="16">
        <v>162.37548222000004</v>
      </c>
      <c r="I21" s="16">
        <v>170.97494387999998</v>
      </c>
      <c r="J21" s="16">
        <v>162.32514766</v>
      </c>
      <c r="K21" s="16">
        <v>160.69981303</v>
      </c>
      <c r="L21" s="16">
        <v>224.21304936000001</v>
      </c>
      <c r="M21" s="16">
        <v>253.40237290000005</v>
      </c>
      <c r="N21" s="14">
        <f t="shared" si="6"/>
        <v>2194.1656522100002</v>
      </c>
    </row>
    <row r="22" spans="1:14" ht="13.5">
      <c r="A22" s="17" t="s">
        <v>260</v>
      </c>
      <c r="B22" s="16">
        <v>629.72841310000001</v>
      </c>
      <c r="C22" s="16">
        <v>687.31438077999996</v>
      </c>
      <c r="D22" s="16">
        <v>720.49291058999995</v>
      </c>
      <c r="E22" s="16">
        <v>727.43645388999994</v>
      </c>
      <c r="F22" s="16">
        <v>653.69757102999995</v>
      </c>
      <c r="G22" s="16">
        <v>761.75277140000003</v>
      </c>
      <c r="H22" s="16">
        <v>746.09741358999986</v>
      </c>
      <c r="I22" s="16">
        <v>832.59827457999995</v>
      </c>
      <c r="J22" s="16">
        <v>738.16326926999989</v>
      </c>
      <c r="K22" s="16">
        <v>879.44507603</v>
      </c>
      <c r="L22" s="16">
        <v>1071.73212564</v>
      </c>
      <c r="M22" s="16">
        <v>1388.5043418200003</v>
      </c>
      <c r="N22" s="14">
        <f t="shared" si="6"/>
        <v>9836.9630017199997</v>
      </c>
    </row>
    <row r="23" spans="1:14" ht="13.5">
      <c r="A23" s="17" t="s">
        <v>241</v>
      </c>
      <c r="B23" s="16">
        <v>442.61455755000003</v>
      </c>
      <c r="C23" s="16">
        <v>2779.1659780600003</v>
      </c>
      <c r="D23" s="16">
        <v>2348.7122894700001</v>
      </c>
      <c r="E23" s="16">
        <v>2149.38870241</v>
      </c>
      <c r="F23" s="16">
        <v>2155.2592802300001</v>
      </c>
      <c r="G23" s="16">
        <v>2955.0380237199997</v>
      </c>
      <c r="H23" s="16">
        <v>2356.5023517000004</v>
      </c>
      <c r="I23" s="16">
        <v>2376.0575342000002</v>
      </c>
      <c r="J23" s="16">
        <v>2960.7996365399999</v>
      </c>
      <c r="K23" s="16">
        <v>1406.6373141600002</v>
      </c>
      <c r="L23" s="16">
        <v>2800.9686279900002</v>
      </c>
      <c r="M23" s="16">
        <v>8300.22517066</v>
      </c>
      <c r="N23" s="14">
        <f t="shared" si="6"/>
        <v>33031.369466690005</v>
      </c>
    </row>
    <row r="24" spans="1:14" ht="13.5">
      <c r="A24" s="17" t="s">
        <v>289</v>
      </c>
      <c r="B24" s="16">
        <v>298.22011107999992</v>
      </c>
      <c r="C24" s="16">
        <v>501.34805405999998</v>
      </c>
      <c r="D24" s="16">
        <v>346.12659000000002</v>
      </c>
      <c r="E24" s="16">
        <v>322.37089782999999</v>
      </c>
      <c r="F24" s="16">
        <v>464.52664162999997</v>
      </c>
      <c r="G24" s="16">
        <v>401.60095985000004</v>
      </c>
      <c r="H24" s="16">
        <v>370.63679451999997</v>
      </c>
      <c r="I24" s="16">
        <v>503.80909508999997</v>
      </c>
      <c r="J24" s="16">
        <v>331.51580017000003</v>
      </c>
      <c r="K24" s="16">
        <v>501.84288648000006</v>
      </c>
      <c r="L24" s="16">
        <v>567.19542092999995</v>
      </c>
      <c r="M24" s="16">
        <v>865.74717500999998</v>
      </c>
      <c r="N24" s="14">
        <f t="shared" si="6"/>
        <v>5474.9404266500005</v>
      </c>
    </row>
    <row r="25" spans="1:14" ht="13.5">
      <c r="A25" s="17" t="s">
        <v>262</v>
      </c>
      <c r="B25" s="16">
        <v>203.72535599</v>
      </c>
      <c r="C25" s="16">
        <v>174.22997908999997</v>
      </c>
      <c r="D25" s="16">
        <v>217.43415146999999</v>
      </c>
      <c r="E25" s="16">
        <v>312.47495229000003</v>
      </c>
      <c r="F25" s="16">
        <v>553.05367370999988</v>
      </c>
      <c r="G25" s="16">
        <v>412.69642045000006</v>
      </c>
      <c r="H25" s="16">
        <v>793.91481471999998</v>
      </c>
      <c r="I25" s="16">
        <v>668.96391654000013</v>
      </c>
      <c r="J25" s="16">
        <v>500.03132913999997</v>
      </c>
      <c r="K25" s="16">
        <v>500.49491438000001</v>
      </c>
      <c r="L25" s="16">
        <v>769.64859457</v>
      </c>
      <c r="M25" s="16">
        <v>899.34656950999999</v>
      </c>
      <c r="N25" s="14">
        <f t="shared" si="6"/>
        <v>6006.0146718599999</v>
      </c>
    </row>
    <row r="26" spans="1:14" ht="13.5">
      <c r="A26" s="17" t="s">
        <v>263</v>
      </c>
      <c r="B26" s="16">
        <v>483.72875764999998</v>
      </c>
      <c r="C26" s="16">
        <v>487.19954995999996</v>
      </c>
      <c r="D26" s="16">
        <v>492.24583604000003</v>
      </c>
      <c r="E26" s="16">
        <v>492.71529744999998</v>
      </c>
      <c r="F26" s="16">
        <v>489.14456947000002</v>
      </c>
      <c r="G26" s="16">
        <v>512.53803850999998</v>
      </c>
      <c r="H26" s="16">
        <v>491.57433674999999</v>
      </c>
      <c r="I26" s="16">
        <v>489.77185648</v>
      </c>
      <c r="J26" s="16">
        <v>496.64724360000002</v>
      </c>
      <c r="K26" s="16">
        <v>497.23854242000004</v>
      </c>
      <c r="L26" s="16">
        <v>494.21135773000003</v>
      </c>
      <c r="M26" s="16">
        <v>1770.13314446</v>
      </c>
      <c r="N26" s="14">
        <f t="shared" si="6"/>
        <v>7197.1485305199994</v>
      </c>
    </row>
    <row r="27" spans="1:14" ht="13.5">
      <c r="A27" s="17" t="s">
        <v>264</v>
      </c>
      <c r="B27" s="16">
        <v>22.123450850000001</v>
      </c>
      <c r="C27" s="16">
        <v>57.26968969</v>
      </c>
      <c r="D27" s="16">
        <v>41.380273180000003</v>
      </c>
      <c r="E27" s="16">
        <v>48.079385189999996</v>
      </c>
      <c r="F27" s="16">
        <v>37.44407167</v>
      </c>
      <c r="G27" s="16">
        <v>40.58192863</v>
      </c>
      <c r="H27" s="16">
        <v>34.642253229999994</v>
      </c>
      <c r="I27" s="16">
        <v>43.41914989</v>
      </c>
      <c r="J27" s="16">
        <v>52.236092749999997</v>
      </c>
      <c r="K27" s="16">
        <v>41.048319620000008</v>
      </c>
      <c r="L27" s="16">
        <v>68.637288249999997</v>
      </c>
      <c r="M27" s="16">
        <v>105.27126219</v>
      </c>
      <c r="N27" s="14">
        <f t="shared" si="6"/>
        <v>592.13316513999996</v>
      </c>
    </row>
    <row r="28" spans="1:14" ht="13.5">
      <c r="A28" s="17" t="s">
        <v>12</v>
      </c>
      <c r="B28" s="16">
        <v>135.68915441999999</v>
      </c>
      <c r="C28" s="16">
        <v>154.12812536999999</v>
      </c>
      <c r="D28" s="16">
        <v>169.54505916999997</v>
      </c>
      <c r="E28" s="16">
        <v>161.48825814999998</v>
      </c>
      <c r="F28" s="16">
        <v>157.10310611000003</v>
      </c>
      <c r="G28" s="16">
        <v>190.51048892000003</v>
      </c>
      <c r="H28" s="16">
        <v>164.83733613000001</v>
      </c>
      <c r="I28" s="16">
        <v>179.74665584000002</v>
      </c>
      <c r="J28" s="16">
        <v>203.41039335999997</v>
      </c>
      <c r="K28" s="16">
        <v>171.23733139999999</v>
      </c>
      <c r="L28" s="16">
        <v>240.64564354999999</v>
      </c>
      <c r="M28" s="16">
        <v>354.02766439999999</v>
      </c>
      <c r="N28" s="14">
        <f t="shared" si="6"/>
        <v>2282.3692168199996</v>
      </c>
    </row>
    <row r="29" spans="1:14" ht="13.5">
      <c r="A29" s="17" t="s">
        <v>265</v>
      </c>
      <c r="B29" s="16">
        <v>29.523219390000001</v>
      </c>
      <c r="C29" s="16">
        <v>40.433151710000004</v>
      </c>
      <c r="D29" s="16">
        <v>40.495043530000004</v>
      </c>
      <c r="E29" s="16">
        <v>52.558620019999999</v>
      </c>
      <c r="F29" s="16">
        <v>48.099378119999997</v>
      </c>
      <c r="G29" s="16">
        <v>38.086678200000001</v>
      </c>
      <c r="H29" s="16">
        <v>40.224855140000003</v>
      </c>
      <c r="I29" s="16">
        <v>34.907834109999996</v>
      </c>
      <c r="J29" s="16">
        <v>35.486884329999995</v>
      </c>
      <c r="K29" s="16">
        <v>46.260684149999996</v>
      </c>
      <c r="L29" s="16">
        <v>52.474545450000001</v>
      </c>
      <c r="M29" s="16">
        <v>92.901590589999984</v>
      </c>
      <c r="N29" s="14">
        <f t="shared" si="6"/>
        <v>551.45248473999993</v>
      </c>
    </row>
    <row r="30" spans="1:14" ht="13.5">
      <c r="A30" s="17" t="s">
        <v>266</v>
      </c>
      <c r="B30" s="16">
        <v>209.89123012000002</v>
      </c>
      <c r="C30" s="16">
        <v>378.08294548000003</v>
      </c>
      <c r="D30" s="16">
        <v>564.52299387000016</v>
      </c>
      <c r="E30" s="16">
        <v>374.44578912000003</v>
      </c>
      <c r="F30" s="16">
        <v>522.28280050000001</v>
      </c>
      <c r="G30" s="16">
        <v>411.12299346000003</v>
      </c>
      <c r="H30" s="16">
        <v>402.91449901999999</v>
      </c>
      <c r="I30" s="16">
        <v>461.69714926000006</v>
      </c>
      <c r="J30" s="16">
        <v>447.46309207000002</v>
      </c>
      <c r="K30" s="16">
        <v>388.08213388999997</v>
      </c>
      <c r="L30" s="16">
        <v>633.63291019000008</v>
      </c>
      <c r="M30" s="16">
        <v>1864.6767994599998</v>
      </c>
      <c r="N30" s="14">
        <f t="shared" si="6"/>
        <v>6658.8153364400005</v>
      </c>
    </row>
    <row r="31" spans="1:14" ht="13.5">
      <c r="A31" s="17" t="s">
        <v>267</v>
      </c>
      <c r="B31" s="16">
        <v>711.51865655999995</v>
      </c>
      <c r="C31" s="16">
        <v>989.90784360999999</v>
      </c>
      <c r="D31" s="16">
        <v>1059.3219130999998</v>
      </c>
      <c r="E31" s="16">
        <v>1188.2488233399999</v>
      </c>
      <c r="F31" s="16">
        <v>1057.3574290400002</v>
      </c>
      <c r="G31" s="16">
        <v>1163.9932159299999</v>
      </c>
      <c r="H31" s="16">
        <v>1222.9644048499999</v>
      </c>
      <c r="I31" s="16">
        <v>1163.0473290400002</v>
      </c>
      <c r="J31" s="16">
        <v>1134.4871239200002</v>
      </c>
      <c r="K31" s="16">
        <v>1222.8129622199997</v>
      </c>
      <c r="L31" s="16">
        <v>1865.5607278699999</v>
      </c>
      <c r="M31" s="16">
        <v>1674.2249699199999</v>
      </c>
      <c r="N31" s="14">
        <f t="shared" si="6"/>
        <v>14453.4453994</v>
      </c>
    </row>
    <row r="32" spans="1:14" ht="13.5">
      <c r="A32" s="17" t="s">
        <v>268</v>
      </c>
      <c r="B32" s="16">
        <v>93.098483990000005</v>
      </c>
      <c r="C32" s="16">
        <v>128.32271688</v>
      </c>
      <c r="D32" s="16">
        <v>128.71998134</v>
      </c>
      <c r="E32" s="16">
        <v>136.27308927000001</v>
      </c>
      <c r="F32" s="16">
        <v>132.30886688000001</v>
      </c>
      <c r="G32" s="16">
        <v>149.92408961000001</v>
      </c>
      <c r="H32" s="16">
        <v>224.43066715</v>
      </c>
      <c r="I32" s="16">
        <v>172.39868487999999</v>
      </c>
      <c r="J32" s="16">
        <v>168.26745674</v>
      </c>
      <c r="K32" s="16">
        <v>155.87593765</v>
      </c>
      <c r="L32" s="16">
        <v>392.08726444000001</v>
      </c>
      <c r="M32" s="16">
        <v>611.44518732999995</v>
      </c>
      <c r="N32" s="14">
        <f t="shared" si="6"/>
        <v>2493.1524261599998</v>
      </c>
    </row>
    <row r="33" spans="1:14" ht="13.5">
      <c r="A33" s="17" t="s">
        <v>269</v>
      </c>
      <c r="B33" s="16">
        <v>29.27654939</v>
      </c>
      <c r="C33" s="16">
        <v>69.800552179999997</v>
      </c>
      <c r="D33" s="16">
        <v>55.12854531</v>
      </c>
      <c r="E33" s="16">
        <v>50.148051230000007</v>
      </c>
      <c r="F33" s="16">
        <v>75.326215950000005</v>
      </c>
      <c r="G33" s="16">
        <v>55.093068420000002</v>
      </c>
      <c r="H33" s="16">
        <v>49.182600530000002</v>
      </c>
      <c r="I33" s="16">
        <v>55.747151450000004</v>
      </c>
      <c r="J33" s="16">
        <v>73.756678400000013</v>
      </c>
      <c r="K33" s="16">
        <v>72.408280310000009</v>
      </c>
      <c r="L33" s="16">
        <v>101.88501808000001</v>
      </c>
      <c r="M33" s="16">
        <v>208.11766520999998</v>
      </c>
      <c r="N33" s="14">
        <f t="shared" si="6"/>
        <v>895.87037645999999</v>
      </c>
    </row>
    <row r="34" spans="1:14" ht="13.5">
      <c r="A34" s="17" t="s">
        <v>270</v>
      </c>
      <c r="B34" s="16">
        <v>64.853469440000012</v>
      </c>
      <c r="C34" s="16">
        <v>70.956474100000008</v>
      </c>
      <c r="D34" s="16">
        <v>114.15309778</v>
      </c>
      <c r="E34" s="16">
        <v>66.850541280000002</v>
      </c>
      <c r="F34" s="16">
        <v>107.99130353999999</v>
      </c>
      <c r="G34" s="16">
        <v>89.674451009999984</v>
      </c>
      <c r="H34" s="16">
        <v>97.536740739999999</v>
      </c>
      <c r="I34" s="16">
        <v>95.694264650000008</v>
      </c>
      <c r="J34" s="16">
        <v>93.093073619999998</v>
      </c>
      <c r="K34" s="16">
        <v>78.077276570000009</v>
      </c>
      <c r="L34" s="16">
        <v>155.61051965999999</v>
      </c>
      <c r="M34" s="16">
        <v>154.24534493000002</v>
      </c>
      <c r="N34" s="14">
        <f t="shared" si="6"/>
        <v>1188.7365573200002</v>
      </c>
    </row>
    <row r="35" spans="1:14" ht="13.5">
      <c r="A35" s="17" t="s">
        <v>271</v>
      </c>
      <c r="B35" s="16">
        <v>15615.155761489999</v>
      </c>
      <c r="C35" s="16">
        <v>8678.6735917599999</v>
      </c>
      <c r="D35" s="16">
        <v>5267.9584959799995</v>
      </c>
      <c r="E35" s="16">
        <v>10289.042961409999</v>
      </c>
      <c r="F35" s="16">
        <v>8418.6506503300006</v>
      </c>
      <c r="G35" s="16">
        <v>20429.561738959997</v>
      </c>
      <c r="H35" s="16">
        <v>6492.3103588900003</v>
      </c>
      <c r="I35" s="16">
        <v>13371.248224630001</v>
      </c>
      <c r="J35" s="16">
        <v>10725.593799540002</v>
      </c>
      <c r="K35" s="16">
        <v>8965.8395013600002</v>
      </c>
      <c r="L35" s="16">
        <v>7626.0098275299997</v>
      </c>
      <c r="M35" s="16">
        <v>14989.413195860001</v>
      </c>
      <c r="N35" s="14">
        <f t="shared" si="6"/>
        <v>130869.45810773999</v>
      </c>
    </row>
    <row r="36" spans="1:14" ht="13.5">
      <c r="A36" s="17" t="s">
        <v>272</v>
      </c>
      <c r="B36" s="16">
        <v>4477.0171418400005</v>
      </c>
      <c r="C36" s="16">
        <v>5429.1390206300002</v>
      </c>
      <c r="D36" s="16">
        <v>4577.3753062799997</v>
      </c>
      <c r="E36" s="16">
        <v>4771.7964503599997</v>
      </c>
      <c r="F36" s="16">
        <v>3850.78789521</v>
      </c>
      <c r="G36" s="16">
        <v>3145.39189265</v>
      </c>
      <c r="H36" s="16">
        <v>3494.5389252200002</v>
      </c>
      <c r="I36" s="16">
        <v>1677.2453808700002</v>
      </c>
      <c r="J36" s="16">
        <v>1700.2453570999999</v>
      </c>
      <c r="K36" s="16">
        <v>2045.2266549799999</v>
      </c>
      <c r="L36" s="16">
        <v>1643.1435655400001</v>
      </c>
      <c r="M36" s="16">
        <v>26944.962885290002</v>
      </c>
      <c r="N36" s="14">
        <f t="shared" si="6"/>
        <v>63756.870475970005</v>
      </c>
    </row>
    <row r="37" spans="1:14" ht="13.5">
      <c r="A37" s="18" t="s">
        <v>273</v>
      </c>
      <c r="B37" s="14">
        <v>610.08428999</v>
      </c>
      <c r="C37" s="14">
        <v>627.56415880000009</v>
      </c>
      <c r="D37" s="14">
        <v>618.82422680000002</v>
      </c>
      <c r="E37" s="14">
        <v>618.82422680000002</v>
      </c>
      <c r="F37" s="14">
        <v>618.82422680000002</v>
      </c>
      <c r="G37" s="14">
        <v>618.82422680000002</v>
      </c>
      <c r="H37" s="14">
        <v>618.82422680000002</v>
      </c>
      <c r="I37" s="14">
        <v>618.82422680000002</v>
      </c>
      <c r="J37" s="14">
        <v>618.82422680000002</v>
      </c>
      <c r="K37" s="14">
        <v>618.82422680000002</v>
      </c>
      <c r="L37" s="14">
        <v>645.13636280000003</v>
      </c>
      <c r="M37" s="14">
        <v>618.82420201000002</v>
      </c>
      <c r="N37" s="14">
        <f t="shared" si="6"/>
        <v>7452.2028280000004</v>
      </c>
    </row>
    <row r="38" spans="1:14" ht="13.5">
      <c r="A38" s="18" t="s">
        <v>274</v>
      </c>
      <c r="B38" s="14">
        <v>390.55032299999999</v>
      </c>
      <c r="C38" s="14">
        <v>389.73781000000002</v>
      </c>
      <c r="D38" s="14">
        <v>391.53335600000003</v>
      </c>
      <c r="E38" s="14">
        <v>390.635583</v>
      </c>
      <c r="F38" s="14">
        <v>390.635583</v>
      </c>
      <c r="G38" s="14">
        <v>390.635583</v>
      </c>
      <c r="H38" s="14">
        <v>390.635583</v>
      </c>
      <c r="I38" s="14">
        <v>390.637248</v>
      </c>
      <c r="J38" s="14">
        <v>390.63591600000001</v>
      </c>
      <c r="K38" s="14">
        <v>390.63591500000001</v>
      </c>
      <c r="L38" s="14">
        <v>390.63590599999998</v>
      </c>
      <c r="M38" s="14">
        <v>390.71819699999998</v>
      </c>
      <c r="N38" s="14">
        <f t="shared" si="6"/>
        <v>4687.6270029999996</v>
      </c>
    </row>
    <row r="39" spans="1:14" ht="13.5">
      <c r="A39" s="18" t="s">
        <v>275</v>
      </c>
      <c r="B39" s="14">
        <v>67.854003070000005</v>
      </c>
      <c r="C39" s="14">
        <v>67.854003070000005</v>
      </c>
      <c r="D39" s="14">
        <v>67.854003070000005</v>
      </c>
      <c r="E39" s="14">
        <v>67.854002879999996</v>
      </c>
      <c r="F39" s="14">
        <v>67.853973070000009</v>
      </c>
      <c r="G39" s="14">
        <v>67.853973070000009</v>
      </c>
      <c r="H39" s="14">
        <v>67.853963070000006</v>
      </c>
      <c r="I39" s="14">
        <v>67.854013309999999</v>
      </c>
      <c r="J39" s="14">
        <v>67.854007230000008</v>
      </c>
      <c r="K39" s="14">
        <v>73.854006939999991</v>
      </c>
      <c r="L39" s="14">
        <v>65.832360870000002</v>
      </c>
      <c r="M39" s="14">
        <v>69.849928910000003</v>
      </c>
      <c r="N39" s="14">
        <f t="shared" si="6"/>
        <v>820.22223855999994</v>
      </c>
    </row>
    <row r="40" spans="1:14" ht="13.5">
      <c r="A40" s="18" t="s">
        <v>276</v>
      </c>
      <c r="B40" s="14">
        <v>0</v>
      </c>
      <c r="C40" s="14">
        <v>182.166662</v>
      </c>
      <c r="D40" s="14">
        <v>91.083326999999997</v>
      </c>
      <c r="E40" s="14">
        <v>91.083326999999997</v>
      </c>
      <c r="F40" s="14">
        <v>91.083326999999997</v>
      </c>
      <c r="G40" s="14">
        <v>91.083326999999997</v>
      </c>
      <c r="H40" s="14">
        <v>91.083326999999997</v>
      </c>
      <c r="I40" s="14">
        <v>91.083326999999997</v>
      </c>
      <c r="J40" s="14">
        <v>91.083326999999997</v>
      </c>
      <c r="K40" s="14">
        <v>91.083326999999997</v>
      </c>
      <c r="L40" s="14">
        <v>91.083326999999997</v>
      </c>
      <c r="M40" s="14">
        <v>91.083310999999995</v>
      </c>
      <c r="N40" s="14">
        <f t="shared" si="6"/>
        <v>1092.9999160000004</v>
      </c>
    </row>
    <row r="41" spans="1:14" ht="13.5">
      <c r="A41" s="18" t="s">
        <v>277</v>
      </c>
      <c r="B41" s="14">
        <v>13.749995999999999</v>
      </c>
      <c r="C41" s="14">
        <v>13.750003</v>
      </c>
      <c r="D41" s="14">
        <v>13.750000999999999</v>
      </c>
      <c r="E41" s="14">
        <v>13.75</v>
      </c>
      <c r="F41" s="14">
        <v>13.75</v>
      </c>
      <c r="G41" s="14">
        <v>13.75</v>
      </c>
      <c r="H41" s="14">
        <v>13.75</v>
      </c>
      <c r="I41" s="14">
        <v>13.75</v>
      </c>
      <c r="J41" s="14">
        <v>13.75</v>
      </c>
      <c r="K41" s="14">
        <v>13.75</v>
      </c>
      <c r="L41" s="14">
        <v>13.75</v>
      </c>
      <c r="M41" s="14">
        <v>13.75</v>
      </c>
      <c r="N41" s="14">
        <f t="shared" si="6"/>
        <v>165</v>
      </c>
    </row>
    <row r="42" spans="1:14" ht="13.5">
      <c r="A42" s="18" t="s">
        <v>278</v>
      </c>
      <c r="B42" s="14">
        <v>50</v>
      </c>
      <c r="C42" s="14">
        <v>50</v>
      </c>
      <c r="D42" s="14">
        <v>50</v>
      </c>
      <c r="E42" s="14">
        <v>50</v>
      </c>
      <c r="F42" s="14">
        <v>50</v>
      </c>
      <c r="G42" s="14">
        <v>50</v>
      </c>
      <c r="H42" s="14">
        <v>50</v>
      </c>
      <c r="I42" s="14">
        <v>50</v>
      </c>
      <c r="J42" s="14">
        <v>50</v>
      </c>
      <c r="K42" s="14">
        <v>50</v>
      </c>
      <c r="L42" s="14">
        <v>99.991663000000003</v>
      </c>
      <c r="M42" s="14">
        <v>60.008336999999997</v>
      </c>
      <c r="N42" s="14">
        <f t="shared" si="6"/>
        <v>660</v>
      </c>
    </row>
    <row r="43" spans="1:14" ht="4.5" customHeight="1">
      <c r="B43" s="14"/>
      <c r="C43" s="14"/>
      <c r="D43" s="14"/>
      <c r="F43" s="14"/>
      <c r="I43" s="14"/>
      <c r="J43" s="14"/>
      <c r="K43" s="14"/>
      <c r="N43" s="14"/>
    </row>
    <row r="44" spans="1:14" ht="13.5">
      <c r="A44" s="18" t="s">
        <v>279</v>
      </c>
      <c r="B44" s="14">
        <f>SUM(B45:B64)</f>
        <v>14263.77603968</v>
      </c>
      <c r="C44" s="14">
        <f t="shared" ref="C44:M44" si="8">SUM(C45:C64)</f>
        <v>7891.1563289300002</v>
      </c>
      <c r="D44" s="14">
        <f t="shared" si="8"/>
        <v>11989.313063590002</v>
      </c>
      <c r="E44" s="14">
        <f t="shared" si="8"/>
        <v>12947.075893499999</v>
      </c>
      <c r="F44" s="14">
        <f t="shared" si="8"/>
        <v>15421.57325055</v>
      </c>
      <c r="G44" s="14">
        <f t="shared" si="8"/>
        <v>7600.3035335000004</v>
      </c>
      <c r="H44" s="14">
        <f t="shared" si="8"/>
        <v>5775.7856473899992</v>
      </c>
      <c r="I44" s="14">
        <f t="shared" si="8"/>
        <v>5043.9768590499998</v>
      </c>
      <c r="J44" s="14">
        <f t="shared" si="8"/>
        <v>7495.0810454800003</v>
      </c>
      <c r="K44" s="14">
        <f t="shared" si="8"/>
        <v>9232.7421668700008</v>
      </c>
      <c r="L44" s="14">
        <f t="shared" si="8"/>
        <v>6622.4313609699993</v>
      </c>
      <c r="M44" s="14">
        <f t="shared" si="8"/>
        <v>21123.463162209999</v>
      </c>
      <c r="N44" s="14">
        <f t="shared" si="6"/>
        <v>125406.67835171999</v>
      </c>
    </row>
    <row r="45" spans="1:14" ht="13.5">
      <c r="A45" s="17" t="s">
        <v>10</v>
      </c>
      <c r="B45" s="16">
        <v>0</v>
      </c>
      <c r="C45" s="16">
        <v>29.215153319999999</v>
      </c>
      <c r="D45" s="16">
        <v>782.46792831000005</v>
      </c>
      <c r="E45" s="16">
        <v>128.43745978000001</v>
      </c>
      <c r="F45" s="16">
        <v>1203.2362395599998</v>
      </c>
      <c r="G45" s="16">
        <v>3.182318E-2</v>
      </c>
      <c r="H45" s="16">
        <v>330.10770801999996</v>
      </c>
      <c r="I45" s="16">
        <v>447.57506340000003</v>
      </c>
      <c r="J45" s="16">
        <v>218.63296056000001</v>
      </c>
      <c r="K45" s="16">
        <v>213.72471200000001</v>
      </c>
      <c r="L45" s="16">
        <v>0.34892600000000001</v>
      </c>
      <c r="M45" s="16">
        <v>430.1357266</v>
      </c>
      <c r="N45" s="14">
        <f t="shared" si="6"/>
        <v>3783.9137007300001</v>
      </c>
    </row>
    <row r="46" spans="1:14" ht="13.5">
      <c r="A46" s="17" t="s">
        <v>281</v>
      </c>
      <c r="B46" s="16">
        <v>0</v>
      </c>
      <c r="C46" s="16">
        <v>0</v>
      </c>
      <c r="D46" s="16">
        <v>0</v>
      </c>
      <c r="E46" s="16">
        <v>0</v>
      </c>
      <c r="F46" s="16">
        <v>12.5</v>
      </c>
      <c r="G46" s="16">
        <v>0</v>
      </c>
      <c r="H46" s="16">
        <v>15</v>
      </c>
      <c r="I46" s="16">
        <v>170.87317191</v>
      </c>
      <c r="J46" s="16">
        <v>0</v>
      </c>
      <c r="K46" s="16">
        <v>0</v>
      </c>
      <c r="L46" s="16">
        <v>0</v>
      </c>
      <c r="M46" s="16">
        <v>22.384110629999999</v>
      </c>
      <c r="N46" s="14">
        <f t="shared" si="6"/>
        <v>220.75728254000001</v>
      </c>
    </row>
    <row r="47" spans="1:14" ht="13.5">
      <c r="A47" s="17" t="s">
        <v>11</v>
      </c>
      <c r="B47" s="16">
        <v>1.5897263899999998</v>
      </c>
      <c r="C47" s="16">
        <v>1.5897263899999998</v>
      </c>
      <c r="D47" s="16">
        <v>1.5897263899999998</v>
      </c>
      <c r="E47" s="16">
        <v>1.5897263899999998</v>
      </c>
      <c r="F47" s="16">
        <v>4.28731639</v>
      </c>
      <c r="G47" s="16">
        <v>1.5897263899999998</v>
      </c>
      <c r="H47" s="16">
        <v>1.5897263899999998</v>
      </c>
      <c r="I47" s="16">
        <v>1.5897263899999998</v>
      </c>
      <c r="J47" s="16">
        <v>1.5897263899999998</v>
      </c>
      <c r="K47" s="16">
        <v>1.5897263899999998</v>
      </c>
      <c r="L47" s="16">
        <v>1.5897263899999998</v>
      </c>
      <c r="M47" s="16">
        <v>68.119149010000001</v>
      </c>
      <c r="N47" s="14">
        <f t="shared" si="6"/>
        <v>88.303729300000001</v>
      </c>
    </row>
    <row r="48" spans="1:14" ht="13.5">
      <c r="A48" s="17" t="s">
        <v>254</v>
      </c>
      <c r="B48" s="16">
        <v>0</v>
      </c>
      <c r="C48" s="16">
        <v>29.389138620000001</v>
      </c>
      <c r="D48" s="16">
        <v>54.917294659999996</v>
      </c>
      <c r="E48" s="16">
        <v>29.41270175</v>
      </c>
      <c r="F48" s="16">
        <v>18.859001410000001</v>
      </c>
      <c r="G48" s="16">
        <v>21.417531509999996</v>
      </c>
      <c r="H48" s="16">
        <v>13.5949118</v>
      </c>
      <c r="I48" s="16">
        <v>57.325911619999999</v>
      </c>
      <c r="J48" s="16">
        <v>35.569145689999999</v>
      </c>
      <c r="K48" s="16">
        <v>36.543688079999995</v>
      </c>
      <c r="L48" s="16">
        <v>30.792989519999999</v>
      </c>
      <c r="M48" s="16">
        <v>63.637547619999999</v>
      </c>
      <c r="N48" s="14">
        <f t="shared" si="6"/>
        <v>391.45986227999998</v>
      </c>
    </row>
    <row r="49" spans="1:14" ht="13.5">
      <c r="A49" s="17" t="s">
        <v>255</v>
      </c>
      <c r="B49" s="16">
        <v>0</v>
      </c>
      <c r="C49" s="16">
        <v>0</v>
      </c>
      <c r="D49" s="16">
        <v>0</v>
      </c>
      <c r="E49" s="16">
        <v>320.93749500000001</v>
      </c>
      <c r="F49" s="16">
        <v>0</v>
      </c>
      <c r="G49" s="16">
        <v>0</v>
      </c>
      <c r="H49" s="16">
        <v>0</v>
      </c>
      <c r="I49" s="16">
        <v>22.76</v>
      </c>
      <c r="J49" s="16">
        <v>0</v>
      </c>
      <c r="K49" s="16">
        <v>0</v>
      </c>
      <c r="L49" s="16">
        <v>28.006250000000001</v>
      </c>
      <c r="M49" s="16">
        <v>0</v>
      </c>
      <c r="N49" s="14">
        <f t="shared" si="6"/>
        <v>371.70374500000003</v>
      </c>
    </row>
    <row r="50" spans="1:14" ht="13.5">
      <c r="A50" s="17" t="s">
        <v>283</v>
      </c>
      <c r="B50" s="16">
        <v>0</v>
      </c>
      <c r="C50" s="16">
        <v>7.9057268000000001</v>
      </c>
      <c r="D50" s="16">
        <v>36.537076640000002</v>
      </c>
      <c r="E50" s="16">
        <v>0.25699539999999998</v>
      </c>
      <c r="F50" s="16">
        <v>0.19956159999999998</v>
      </c>
      <c r="G50" s="16">
        <v>3.5693497400000003</v>
      </c>
      <c r="H50" s="16">
        <v>5.1701935800000003</v>
      </c>
      <c r="I50" s="16">
        <v>0.54988000000000004</v>
      </c>
      <c r="J50" s="16">
        <v>3.6522370000000005E-2</v>
      </c>
      <c r="K50" s="16">
        <v>0.68225004</v>
      </c>
      <c r="L50" s="16">
        <v>0.21746876000000001</v>
      </c>
      <c r="M50" s="16">
        <v>0.23479639999999999</v>
      </c>
      <c r="N50" s="14">
        <f t="shared" si="6"/>
        <v>55.359821330000017</v>
      </c>
    </row>
    <row r="51" spans="1:14" ht="13.5">
      <c r="A51" s="17" t="s">
        <v>259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13.129954720000001</v>
      </c>
      <c r="N51" s="14"/>
    </row>
    <row r="52" spans="1:14" ht="13.5">
      <c r="A52" s="17" t="s">
        <v>260</v>
      </c>
      <c r="B52" s="16">
        <v>166.66666599999999</v>
      </c>
      <c r="C52" s="16">
        <v>166.66666599999999</v>
      </c>
      <c r="D52" s="16">
        <v>183.81464750000001</v>
      </c>
      <c r="E52" s="16">
        <v>169.71867700000001</v>
      </c>
      <c r="F52" s="16">
        <v>166.66666599999999</v>
      </c>
      <c r="G52" s="16">
        <v>171.64267075999999</v>
      </c>
      <c r="H52" s="16">
        <v>366.66666600000002</v>
      </c>
      <c r="I52" s="16">
        <v>236.45782858000001</v>
      </c>
      <c r="J52" s="16">
        <v>260.64617384000002</v>
      </c>
      <c r="K52" s="16">
        <v>161.74173612000001</v>
      </c>
      <c r="L52" s="16">
        <v>252.13516658999998</v>
      </c>
      <c r="M52" s="16">
        <v>287.41042235000003</v>
      </c>
      <c r="N52" s="14">
        <f t="shared" si="6"/>
        <v>2590.2339867400001</v>
      </c>
    </row>
    <row r="53" spans="1:14" ht="13.5">
      <c r="A53" s="17" t="s">
        <v>241</v>
      </c>
      <c r="B53" s="16">
        <v>0</v>
      </c>
      <c r="C53" s="16">
        <v>682.33322185999998</v>
      </c>
      <c r="D53" s="16">
        <v>2348.7494662899999</v>
      </c>
      <c r="E53" s="16">
        <v>5194.6638058899998</v>
      </c>
      <c r="F53" s="16">
        <v>232.52918009999999</v>
      </c>
      <c r="G53" s="16">
        <v>239.48566683999999</v>
      </c>
      <c r="H53" s="16">
        <v>75.608759379999995</v>
      </c>
      <c r="I53" s="16">
        <v>139.16999358000001</v>
      </c>
      <c r="J53" s="16">
        <v>1605.74474848</v>
      </c>
      <c r="K53" s="16">
        <v>340.84673597000005</v>
      </c>
      <c r="L53" s="16">
        <v>351.93317912999998</v>
      </c>
      <c r="M53" s="16">
        <v>1489.2651326800001</v>
      </c>
      <c r="N53" s="14">
        <f t="shared" si="6"/>
        <v>12700.329890200001</v>
      </c>
    </row>
    <row r="54" spans="1:14" ht="13.5">
      <c r="A54" s="17" t="s">
        <v>285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36.62377652</v>
      </c>
      <c r="N54" s="14">
        <f t="shared" si="6"/>
        <v>36.62377652</v>
      </c>
    </row>
    <row r="55" spans="1:14" ht="13.5">
      <c r="A55" s="17" t="s">
        <v>262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4">
        <f t="shared" si="6"/>
        <v>0</v>
      </c>
    </row>
    <row r="56" spans="1:14" ht="13.5">
      <c r="A56" s="17" t="s">
        <v>263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4">
        <f t="shared" si="6"/>
        <v>0</v>
      </c>
    </row>
    <row r="57" spans="1:14" ht="13.5">
      <c r="A57" s="17" t="s">
        <v>264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5.5364808200000004</v>
      </c>
      <c r="N57" s="14"/>
    </row>
    <row r="58" spans="1:14" ht="13.5">
      <c r="A58" s="17" t="s">
        <v>12</v>
      </c>
      <c r="B58" s="16">
        <v>0</v>
      </c>
      <c r="C58" s="16">
        <v>0</v>
      </c>
      <c r="D58" s="16">
        <v>0</v>
      </c>
      <c r="E58" s="16">
        <v>1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0.28359321000000004</v>
      </c>
      <c r="L58" s="16">
        <v>3.5086006000000003</v>
      </c>
      <c r="M58" s="16">
        <v>4.6152128799999996</v>
      </c>
      <c r="N58" s="14">
        <f t="shared" si="6"/>
        <v>9.4074066900000002</v>
      </c>
    </row>
    <row r="59" spans="1:14" ht="13.5">
      <c r="A59" s="17" t="s">
        <v>266</v>
      </c>
      <c r="B59" s="16">
        <v>0</v>
      </c>
      <c r="C59" s="16">
        <v>0</v>
      </c>
      <c r="D59" s="16">
        <v>4.95978371</v>
      </c>
      <c r="E59" s="16">
        <v>1.8384399899999999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0.39604864000000001</v>
      </c>
      <c r="L59" s="16">
        <v>0</v>
      </c>
      <c r="M59" s="16">
        <v>1</v>
      </c>
      <c r="N59" s="14">
        <f t="shared" si="6"/>
        <v>8.1942723399999995</v>
      </c>
    </row>
    <row r="60" spans="1:14" ht="13.5">
      <c r="A60" s="17" t="s">
        <v>286</v>
      </c>
      <c r="B60" s="16">
        <v>0</v>
      </c>
      <c r="C60" s="16">
        <v>148.08984279000001</v>
      </c>
      <c r="D60" s="16">
        <v>99.599242390000001</v>
      </c>
      <c r="E60" s="16">
        <v>41.409075319999999</v>
      </c>
      <c r="F60" s="16">
        <v>0.18753910000000001</v>
      </c>
      <c r="G60" s="16">
        <v>10.714300389999998</v>
      </c>
      <c r="H60" s="16">
        <v>0</v>
      </c>
      <c r="I60" s="16">
        <v>0</v>
      </c>
      <c r="J60" s="16">
        <v>0</v>
      </c>
      <c r="K60" s="16">
        <v>-0.62530008999999998</v>
      </c>
      <c r="L60" s="16">
        <v>0.62530010000000003</v>
      </c>
      <c r="M60" s="16">
        <v>0</v>
      </c>
      <c r="N60" s="14">
        <f t="shared" si="6"/>
        <v>300</v>
      </c>
    </row>
    <row r="61" spans="1:14" ht="13.5">
      <c r="A61" s="17" t="s">
        <v>268</v>
      </c>
      <c r="B61" s="16">
        <v>0</v>
      </c>
      <c r="C61" s="16">
        <v>0</v>
      </c>
      <c r="D61" s="16">
        <v>198.67756822999999</v>
      </c>
      <c r="E61" s="16">
        <v>0</v>
      </c>
      <c r="F61" s="16">
        <v>0</v>
      </c>
      <c r="G61" s="16">
        <v>0</v>
      </c>
      <c r="H61" s="16">
        <v>2.8660468900000002</v>
      </c>
      <c r="I61" s="16">
        <v>0.19166879000000001</v>
      </c>
      <c r="J61" s="16">
        <v>4.248E-3</v>
      </c>
      <c r="K61" s="16">
        <v>1.1431720700000001</v>
      </c>
      <c r="L61" s="16">
        <v>30.170709379999998</v>
      </c>
      <c r="M61" s="16">
        <v>0.21030378</v>
      </c>
      <c r="N61" s="14">
        <f t="shared" si="6"/>
        <v>233.26371713999998</v>
      </c>
    </row>
    <row r="62" spans="1:14" ht="13.5">
      <c r="A62" s="17" t="s">
        <v>274</v>
      </c>
      <c r="B62" s="16">
        <v>83.333332999999996</v>
      </c>
      <c r="C62" s="16">
        <v>458.33333299999998</v>
      </c>
      <c r="D62" s="16">
        <v>458.33333399999998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4">
        <f t="shared" si="6"/>
        <v>1000</v>
      </c>
    </row>
    <row r="63" spans="1:14" ht="13.5">
      <c r="A63" s="17" t="s">
        <v>271</v>
      </c>
      <c r="B63" s="16">
        <v>14012.18631429</v>
      </c>
      <c r="C63" s="16">
        <v>4860.9964348900003</v>
      </c>
      <c r="D63" s="16">
        <v>4835.8861720900004</v>
      </c>
      <c r="E63" s="16">
        <v>3549.5698721399999</v>
      </c>
      <c r="F63" s="16">
        <v>12202.0691859</v>
      </c>
      <c r="G63" s="16">
        <v>3563.4329932699998</v>
      </c>
      <c r="H63" s="16">
        <v>3492.3326682999996</v>
      </c>
      <c r="I63" s="16">
        <v>3859.5486147799998</v>
      </c>
      <c r="J63" s="16">
        <v>5372.8575201499998</v>
      </c>
      <c r="K63" s="16">
        <v>5551.2442306800003</v>
      </c>
      <c r="L63" s="16">
        <v>5923.1030444999997</v>
      </c>
      <c r="M63" s="16">
        <v>14586.398690370001</v>
      </c>
      <c r="N63" s="14">
        <f t="shared" si="6"/>
        <v>81809.625741359981</v>
      </c>
    </row>
    <row r="64" spans="1:14" ht="13.5">
      <c r="A64" s="21" t="s">
        <v>272</v>
      </c>
      <c r="B64" s="22">
        <v>0</v>
      </c>
      <c r="C64" s="22">
        <v>1506.63708526</v>
      </c>
      <c r="D64" s="22">
        <v>2983.7808233800001</v>
      </c>
      <c r="E64" s="22">
        <v>3508.2416448399999</v>
      </c>
      <c r="F64" s="22">
        <v>1581.03856049</v>
      </c>
      <c r="G64" s="22">
        <v>3588.4194714200003</v>
      </c>
      <c r="H64" s="22">
        <v>1472.84896703</v>
      </c>
      <c r="I64" s="22">
        <v>107.935</v>
      </c>
      <c r="J64" s="22">
        <v>0</v>
      </c>
      <c r="K64" s="22">
        <v>2925.1715737600002</v>
      </c>
      <c r="L64" s="22">
        <v>0</v>
      </c>
      <c r="M64" s="22">
        <v>4114.7618578299998</v>
      </c>
      <c r="N64" s="23">
        <f t="shared" si="6"/>
        <v>21788.834984009998</v>
      </c>
    </row>
    <row r="65" spans="1:3">
      <c r="A65" s="30" t="s">
        <v>3</v>
      </c>
    </row>
    <row r="66" spans="1:3">
      <c r="A66" s="30" t="s">
        <v>290</v>
      </c>
    </row>
    <row r="71" spans="1:3" ht="13.5">
      <c r="C71" s="17"/>
    </row>
  </sheetData>
  <sheetProtection selectLockedCells="1" selectUnlockedCells="1"/>
  <mergeCells count="5">
    <mergeCell ref="A1:XFD1"/>
    <mergeCell ref="A2:N2"/>
    <mergeCell ref="A3:N3"/>
    <mergeCell ref="A4:N4"/>
    <mergeCell ref="A5:XFD5"/>
  </mergeCells>
  <pageMargins left="0.2902777777777778" right="0.2" top="0.19027777777777777" bottom="0.3" header="0.51180555555555551" footer="0.51180555555555551"/>
  <pageSetup scale="93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3"/>
  <sheetViews>
    <sheetView workbookViewId="0">
      <selection activeCell="C14" sqref="C14"/>
    </sheetView>
  </sheetViews>
  <sheetFormatPr baseColWidth="10" defaultColWidth="9.140625" defaultRowHeight="12.75"/>
  <cols>
    <col min="1" max="1" width="45.42578125" style="6" customWidth="1"/>
    <col min="2" max="32" width="15.7109375" style="6" customWidth="1"/>
    <col min="33" max="33" width="17.7109375" style="6" customWidth="1"/>
    <col min="34" max="34" width="15.140625" style="6" customWidth="1"/>
    <col min="35" max="41" width="15.7109375" style="6" customWidth="1"/>
    <col min="42" max="223" width="9.140625" style="6"/>
    <col min="224" max="224" width="13.42578125" style="6" customWidth="1"/>
    <col min="225" max="225" width="16.5703125" style="6" bestFit="1" customWidth="1"/>
    <col min="226" max="226" width="14.7109375" style="6" bestFit="1" customWidth="1"/>
    <col min="227" max="229" width="15.5703125" style="6" bestFit="1" customWidth="1"/>
    <col min="230" max="231" width="14.7109375" style="6" bestFit="1" customWidth="1"/>
    <col min="232" max="233" width="15.5703125" style="6" bestFit="1" customWidth="1"/>
    <col min="234" max="236" width="14.7109375" style="6" bestFit="1" customWidth="1"/>
    <col min="237" max="237" width="15.5703125" style="6" bestFit="1" customWidth="1"/>
    <col min="238" max="238" width="14.7109375" style="6" bestFit="1" customWidth="1"/>
    <col min="239" max="239" width="13.42578125" style="6" bestFit="1" customWidth="1"/>
    <col min="240" max="240" width="14.7109375" style="6" bestFit="1" customWidth="1"/>
    <col min="241" max="241" width="13.42578125" style="6" bestFit="1" customWidth="1"/>
    <col min="242" max="242" width="14.7109375" style="6" bestFit="1" customWidth="1"/>
    <col min="243" max="243" width="13.42578125" style="6" bestFit="1" customWidth="1"/>
    <col min="244" max="246" width="14.7109375" style="6" bestFit="1" customWidth="1"/>
    <col min="247" max="247" width="13.42578125" style="6" bestFit="1" customWidth="1"/>
    <col min="248" max="250" width="14.7109375" style="6" bestFit="1" customWidth="1"/>
    <col min="251" max="252" width="15.5703125" style="6" bestFit="1" customWidth="1"/>
    <col min="253" max="479" width="9.140625" style="6"/>
    <col min="480" max="480" width="13.42578125" style="6" customWidth="1"/>
    <col min="481" max="481" width="16.5703125" style="6" bestFit="1" customWidth="1"/>
    <col min="482" max="482" width="14.7109375" style="6" bestFit="1" customWidth="1"/>
    <col min="483" max="485" width="15.5703125" style="6" bestFit="1" customWidth="1"/>
    <col min="486" max="487" width="14.7109375" style="6" bestFit="1" customWidth="1"/>
    <col min="488" max="489" width="15.5703125" style="6" bestFit="1" customWidth="1"/>
    <col min="490" max="492" width="14.7109375" style="6" bestFit="1" customWidth="1"/>
    <col min="493" max="493" width="15.5703125" style="6" bestFit="1" customWidth="1"/>
    <col min="494" max="494" width="14.7109375" style="6" bestFit="1" customWidth="1"/>
    <col min="495" max="495" width="13.42578125" style="6" bestFit="1" customWidth="1"/>
    <col min="496" max="496" width="14.7109375" style="6" bestFit="1" customWidth="1"/>
    <col min="497" max="497" width="13.42578125" style="6" bestFit="1" customWidth="1"/>
    <col min="498" max="498" width="14.7109375" style="6" bestFit="1" customWidth="1"/>
    <col min="499" max="499" width="13.42578125" style="6" bestFit="1" customWidth="1"/>
    <col min="500" max="502" width="14.7109375" style="6" bestFit="1" customWidth="1"/>
    <col min="503" max="503" width="13.42578125" style="6" bestFit="1" customWidth="1"/>
    <col min="504" max="506" width="14.7109375" style="6" bestFit="1" customWidth="1"/>
    <col min="507" max="508" width="15.5703125" style="6" bestFit="1" customWidth="1"/>
    <col min="509" max="735" width="9.140625" style="6"/>
    <col min="736" max="736" width="13.42578125" style="6" customWidth="1"/>
    <col min="737" max="737" width="16.5703125" style="6" bestFit="1" customWidth="1"/>
    <col min="738" max="738" width="14.7109375" style="6" bestFit="1" customWidth="1"/>
    <col min="739" max="741" width="15.5703125" style="6" bestFit="1" customWidth="1"/>
    <col min="742" max="743" width="14.7109375" style="6" bestFit="1" customWidth="1"/>
    <col min="744" max="745" width="15.5703125" style="6" bestFit="1" customWidth="1"/>
    <col min="746" max="748" width="14.7109375" style="6" bestFit="1" customWidth="1"/>
    <col min="749" max="749" width="15.5703125" style="6" bestFit="1" customWidth="1"/>
    <col min="750" max="750" width="14.7109375" style="6" bestFit="1" customWidth="1"/>
    <col min="751" max="751" width="13.42578125" style="6" bestFit="1" customWidth="1"/>
    <col min="752" max="752" width="14.7109375" style="6" bestFit="1" customWidth="1"/>
    <col min="753" max="753" width="13.42578125" style="6" bestFit="1" customWidth="1"/>
    <col min="754" max="754" width="14.7109375" style="6" bestFit="1" customWidth="1"/>
    <col min="755" max="755" width="13.42578125" style="6" bestFit="1" customWidth="1"/>
    <col min="756" max="758" width="14.7109375" style="6" bestFit="1" customWidth="1"/>
    <col min="759" max="759" width="13.42578125" style="6" bestFit="1" customWidth="1"/>
    <col min="760" max="762" width="14.7109375" style="6" bestFit="1" customWidth="1"/>
    <col min="763" max="764" width="15.5703125" style="6" bestFit="1" customWidth="1"/>
    <col min="765" max="991" width="9.140625" style="6"/>
    <col min="992" max="992" width="13.42578125" style="6" customWidth="1"/>
    <col min="993" max="993" width="16.5703125" style="6" bestFit="1" customWidth="1"/>
    <col min="994" max="994" width="14.7109375" style="6" bestFit="1" customWidth="1"/>
    <col min="995" max="997" width="15.5703125" style="6" bestFit="1" customWidth="1"/>
    <col min="998" max="999" width="14.7109375" style="6" bestFit="1" customWidth="1"/>
    <col min="1000" max="1001" width="15.5703125" style="6" bestFit="1" customWidth="1"/>
    <col min="1002" max="1004" width="14.7109375" style="6" bestFit="1" customWidth="1"/>
    <col min="1005" max="1005" width="15.5703125" style="6" bestFit="1" customWidth="1"/>
    <col min="1006" max="1006" width="14.7109375" style="6" bestFit="1" customWidth="1"/>
    <col min="1007" max="1007" width="13.42578125" style="6" bestFit="1" customWidth="1"/>
    <col min="1008" max="1008" width="14.7109375" style="6" bestFit="1" customWidth="1"/>
    <col min="1009" max="1009" width="13.42578125" style="6" bestFit="1" customWidth="1"/>
    <col min="1010" max="1010" width="14.7109375" style="6" bestFit="1" customWidth="1"/>
    <col min="1011" max="1011" width="13.42578125" style="6" bestFit="1" customWidth="1"/>
    <col min="1012" max="1014" width="14.7109375" style="6" bestFit="1" customWidth="1"/>
    <col min="1015" max="1015" width="13.42578125" style="6" bestFit="1" customWidth="1"/>
    <col min="1016" max="1018" width="14.7109375" style="6" bestFit="1" customWidth="1"/>
    <col min="1019" max="1020" width="15.5703125" style="6" bestFit="1" customWidth="1"/>
    <col min="1021" max="1247" width="9.140625" style="6"/>
    <col min="1248" max="1248" width="13.42578125" style="6" customWidth="1"/>
    <col min="1249" max="1249" width="16.5703125" style="6" bestFit="1" customWidth="1"/>
    <col min="1250" max="1250" width="14.7109375" style="6" bestFit="1" customWidth="1"/>
    <col min="1251" max="1253" width="15.5703125" style="6" bestFit="1" customWidth="1"/>
    <col min="1254" max="1255" width="14.7109375" style="6" bestFit="1" customWidth="1"/>
    <col min="1256" max="1257" width="15.5703125" style="6" bestFit="1" customWidth="1"/>
    <col min="1258" max="1260" width="14.7109375" style="6" bestFit="1" customWidth="1"/>
    <col min="1261" max="1261" width="15.5703125" style="6" bestFit="1" customWidth="1"/>
    <col min="1262" max="1262" width="14.7109375" style="6" bestFit="1" customWidth="1"/>
    <col min="1263" max="1263" width="13.42578125" style="6" bestFit="1" customWidth="1"/>
    <col min="1264" max="1264" width="14.7109375" style="6" bestFit="1" customWidth="1"/>
    <col min="1265" max="1265" width="13.42578125" style="6" bestFit="1" customWidth="1"/>
    <col min="1266" max="1266" width="14.7109375" style="6" bestFit="1" customWidth="1"/>
    <col min="1267" max="1267" width="13.42578125" style="6" bestFit="1" customWidth="1"/>
    <col min="1268" max="1270" width="14.7109375" style="6" bestFit="1" customWidth="1"/>
    <col min="1271" max="1271" width="13.42578125" style="6" bestFit="1" customWidth="1"/>
    <col min="1272" max="1274" width="14.7109375" style="6" bestFit="1" customWidth="1"/>
    <col min="1275" max="1276" width="15.5703125" style="6" bestFit="1" customWidth="1"/>
    <col min="1277" max="1503" width="9.140625" style="6"/>
    <col min="1504" max="1504" width="13.42578125" style="6" customWidth="1"/>
    <col min="1505" max="1505" width="16.5703125" style="6" bestFit="1" customWidth="1"/>
    <col min="1506" max="1506" width="14.7109375" style="6" bestFit="1" customWidth="1"/>
    <col min="1507" max="1509" width="15.5703125" style="6" bestFit="1" customWidth="1"/>
    <col min="1510" max="1511" width="14.7109375" style="6" bestFit="1" customWidth="1"/>
    <col min="1512" max="1513" width="15.5703125" style="6" bestFit="1" customWidth="1"/>
    <col min="1514" max="1516" width="14.7109375" style="6" bestFit="1" customWidth="1"/>
    <col min="1517" max="1517" width="15.5703125" style="6" bestFit="1" customWidth="1"/>
    <col min="1518" max="1518" width="14.7109375" style="6" bestFit="1" customWidth="1"/>
    <col min="1519" max="1519" width="13.42578125" style="6" bestFit="1" customWidth="1"/>
    <col min="1520" max="1520" width="14.7109375" style="6" bestFit="1" customWidth="1"/>
    <col min="1521" max="1521" width="13.42578125" style="6" bestFit="1" customWidth="1"/>
    <col min="1522" max="1522" width="14.7109375" style="6" bestFit="1" customWidth="1"/>
    <col min="1523" max="1523" width="13.42578125" style="6" bestFit="1" customWidth="1"/>
    <col min="1524" max="1526" width="14.7109375" style="6" bestFit="1" customWidth="1"/>
    <col min="1527" max="1527" width="13.42578125" style="6" bestFit="1" customWidth="1"/>
    <col min="1528" max="1530" width="14.7109375" style="6" bestFit="1" customWidth="1"/>
    <col min="1531" max="1532" width="15.5703125" style="6" bestFit="1" customWidth="1"/>
    <col min="1533" max="1759" width="9.140625" style="6"/>
    <col min="1760" max="1760" width="13.42578125" style="6" customWidth="1"/>
    <col min="1761" max="1761" width="16.5703125" style="6" bestFit="1" customWidth="1"/>
    <col min="1762" max="1762" width="14.7109375" style="6" bestFit="1" customWidth="1"/>
    <col min="1763" max="1765" width="15.5703125" style="6" bestFit="1" customWidth="1"/>
    <col min="1766" max="1767" width="14.7109375" style="6" bestFit="1" customWidth="1"/>
    <col min="1768" max="1769" width="15.5703125" style="6" bestFit="1" customWidth="1"/>
    <col min="1770" max="1772" width="14.7109375" style="6" bestFit="1" customWidth="1"/>
    <col min="1773" max="1773" width="15.5703125" style="6" bestFit="1" customWidth="1"/>
    <col min="1774" max="1774" width="14.7109375" style="6" bestFit="1" customWidth="1"/>
    <col min="1775" max="1775" width="13.42578125" style="6" bestFit="1" customWidth="1"/>
    <col min="1776" max="1776" width="14.7109375" style="6" bestFit="1" customWidth="1"/>
    <col min="1777" max="1777" width="13.42578125" style="6" bestFit="1" customWidth="1"/>
    <col min="1778" max="1778" width="14.7109375" style="6" bestFit="1" customWidth="1"/>
    <col min="1779" max="1779" width="13.42578125" style="6" bestFit="1" customWidth="1"/>
    <col min="1780" max="1782" width="14.7109375" style="6" bestFit="1" customWidth="1"/>
    <col min="1783" max="1783" width="13.42578125" style="6" bestFit="1" customWidth="1"/>
    <col min="1784" max="1786" width="14.7109375" style="6" bestFit="1" customWidth="1"/>
    <col min="1787" max="1788" width="15.5703125" style="6" bestFit="1" customWidth="1"/>
    <col min="1789" max="2015" width="9.140625" style="6"/>
    <col min="2016" max="2016" width="13.42578125" style="6" customWidth="1"/>
    <col min="2017" max="2017" width="16.5703125" style="6" bestFit="1" customWidth="1"/>
    <col min="2018" max="2018" width="14.7109375" style="6" bestFit="1" customWidth="1"/>
    <col min="2019" max="2021" width="15.5703125" style="6" bestFit="1" customWidth="1"/>
    <col min="2022" max="2023" width="14.7109375" style="6" bestFit="1" customWidth="1"/>
    <col min="2024" max="2025" width="15.5703125" style="6" bestFit="1" customWidth="1"/>
    <col min="2026" max="2028" width="14.7109375" style="6" bestFit="1" customWidth="1"/>
    <col min="2029" max="2029" width="15.5703125" style="6" bestFit="1" customWidth="1"/>
    <col min="2030" max="2030" width="14.7109375" style="6" bestFit="1" customWidth="1"/>
    <col min="2031" max="2031" width="13.42578125" style="6" bestFit="1" customWidth="1"/>
    <col min="2032" max="2032" width="14.7109375" style="6" bestFit="1" customWidth="1"/>
    <col min="2033" max="2033" width="13.42578125" style="6" bestFit="1" customWidth="1"/>
    <col min="2034" max="2034" width="14.7109375" style="6" bestFit="1" customWidth="1"/>
    <col min="2035" max="2035" width="13.42578125" style="6" bestFit="1" customWidth="1"/>
    <col min="2036" max="2038" width="14.7109375" style="6" bestFit="1" customWidth="1"/>
    <col min="2039" max="2039" width="13.42578125" style="6" bestFit="1" customWidth="1"/>
    <col min="2040" max="2042" width="14.7109375" style="6" bestFit="1" customWidth="1"/>
    <col min="2043" max="2044" width="15.5703125" style="6" bestFit="1" customWidth="1"/>
    <col min="2045" max="2271" width="9.140625" style="6"/>
    <col min="2272" max="2272" width="13.42578125" style="6" customWidth="1"/>
    <col min="2273" max="2273" width="16.5703125" style="6" bestFit="1" customWidth="1"/>
    <col min="2274" max="2274" width="14.7109375" style="6" bestFit="1" customWidth="1"/>
    <col min="2275" max="2277" width="15.5703125" style="6" bestFit="1" customWidth="1"/>
    <col min="2278" max="2279" width="14.7109375" style="6" bestFit="1" customWidth="1"/>
    <col min="2280" max="2281" width="15.5703125" style="6" bestFit="1" customWidth="1"/>
    <col min="2282" max="2284" width="14.7109375" style="6" bestFit="1" customWidth="1"/>
    <col min="2285" max="2285" width="15.5703125" style="6" bestFit="1" customWidth="1"/>
    <col min="2286" max="2286" width="14.7109375" style="6" bestFit="1" customWidth="1"/>
    <col min="2287" max="2287" width="13.42578125" style="6" bestFit="1" customWidth="1"/>
    <col min="2288" max="2288" width="14.7109375" style="6" bestFit="1" customWidth="1"/>
    <col min="2289" max="2289" width="13.42578125" style="6" bestFit="1" customWidth="1"/>
    <col min="2290" max="2290" width="14.7109375" style="6" bestFit="1" customWidth="1"/>
    <col min="2291" max="2291" width="13.42578125" style="6" bestFit="1" customWidth="1"/>
    <col min="2292" max="2294" width="14.7109375" style="6" bestFit="1" customWidth="1"/>
    <col min="2295" max="2295" width="13.42578125" style="6" bestFit="1" customWidth="1"/>
    <col min="2296" max="2298" width="14.7109375" style="6" bestFit="1" customWidth="1"/>
    <col min="2299" max="2300" width="15.5703125" style="6" bestFit="1" customWidth="1"/>
    <col min="2301" max="2527" width="9.140625" style="6"/>
    <col min="2528" max="2528" width="13.42578125" style="6" customWidth="1"/>
    <col min="2529" max="2529" width="16.5703125" style="6" bestFit="1" customWidth="1"/>
    <col min="2530" max="2530" width="14.7109375" style="6" bestFit="1" customWidth="1"/>
    <col min="2531" max="2533" width="15.5703125" style="6" bestFit="1" customWidth="1"/>
    <col min="2534" max="2535" width="14.7109375" style="6" bestFit="1" customWidth="1"/>
    <col min="2536" max="2537" width="15.5703125" style="6" bestFit="1" customWidth="1"/>
    <col min="2538" max="2540" width="14.7109375" style="6" bestFit="1" customWidth="1"/>
    <col min="2541" max="2541" width="15.5703125" style="6" bestFit="1" customWidth="1"/>
    <col min="2542" max="2542" width="14.7109375" style="6" bestFit="1" customWidth="1"/>
    <col min="2543" max="2543" width="13.42578125" style="6" bestFit="1" customWidth="1"/>
    <col min="2544" max="2544" width="14.7109375" style="6" bestFit="1" customWidth="1"/>
    <col min="2545" max="2545" width="13.42578125" style="6" bestFit="1" customWidth="1"/>
    <col min="2546" max="2546" width="14.7109375" style="6" bestFit="1" customWidth="1"/>
    <col min="2547" max="2547" width="13.42578125" style="6" bestFit="1" customWidth="1"/>
    <col min="2548" max="2550" width="14.7109375" style="6" bestFit="1" customWidth="1"/>
    <col min="2551" max="2551" width="13.42578125" style="6" bestFit="1" customWidth="1"/>
    <col min="2552" max="2554" width="14.7109375" style="6" bestFit="1" customWidth="1"/>
    <col min="2555" max="2556" width="15.5703125" style="6" bestFit="1" customWidth="1"/>
    <col min="2557" max="2783" width="9.140625" style="6"/>
    <col min="2784" max="2784" width="13.42578125" style="6" customWidth="1"/>
    <col min="2785" max="2785" width="16.5703125" style="6" bestFit="1" customWidth="1"/>
    <col min="2786" max="2786" width="14.7109375" style="6" bestFit="1" customWidth="1"/>
    <col min="2787" max="2789" width="15.5703125" style="6" bestFit="1" customWidth="1"/>
    <col min="2790" max="2791" width="14.7109375" style="6" bestFit="1" customWidth="1"/>
    <col min="2792" max="2793" width="15.5703125" style="6" bestFit="1" customWidth="1"/>
    <col min="2794" max="2796" width="14.7109375" style="6" bestFit="1" customWidth="1"/>
    <col min="2797" max="2797" width="15.5703125" style="6" bestFit="1" customWidth="1"/>
    <col min="2798" max="2798" width="14.7109375" style="6" bestFit="1" customWidth="1"/>
    <col min="2799" max="2799" width="13.42578125" style="6" bestFit="1" customWidth="1"/>
    <col min="2800" max="2800" width="14.7109375" style="6" bestFit="1" customWidth="1"/>
    <col min="2801" max="2801" width="13.42578125" style="6" bestFit="1" customWidth="1"/>
    <col min="2802" max="2802" width="14.7109375" style="6" bestFit="1" customWidth="1"/>
    <col min="2803" max="2803" width="13.42578125" style="6" bestFit="1" customWidth="1"/>
    <col min="2804" max="2806" width="14.7109375" style="6" bestFit="1" customWidth="1"/>
    <col min="2807" max="2807" width="13.42578125" style="6" bestFit="1" customWidth="1"/>
    <col min="2808" max="2810" width="14.7109375" style="6" bestFit="1" customWidth="1"/>
    <col min="2811" max="2812" width="15.5703125" style="6" bestFit="1" customWidth="1"/>
    <col min="2813" max="3039" width="9.140625" style="6"/>
    <col min="3040" max="3040" width="13.42578125" style="6" customWidth="1"/>
    <col min="3041" max="3041" width="16.5703125" style="6" bestFit="1" customWidth="1"/>
    <col min="3042" max="3042" width="14.7109375" style="6" bestFit="1" customWidth="1"/>
    <col min="3043" max="3045" width="15.5703125" style="6" bestFit="1" customWidth="1"/>
    <col min="3046" max="3047" width="14.7109375" style="6" bestFit="1" customWidth="1"/>
    <col min="3048" max="3049" width="15.5703125" style="6" bestFit="1" customWidth="1"/>
    <col min="3050" max="3052" width="14.7109375" style="6" bestFit="1" customWidth="1"/>
    <col min="3053" max="3053" width="15.5703125" style="6" bestFit="1" customWidth="1"/>
    <col min="3054" max="3054" width="14.7109375" style="6" bestFit="1" customWidth="1"/>
    <col min="3055" max="3055" width="13.42578125" style="6" bestFit="1" customWidth="1"/>
    <col min="3056" max="3056" width="14.7109375" style="6" bestFit="1" customWidth="1"/>
    <col min="3057" max="3057" width="13.42578125" style="6" bestFit="1" customWidth="1"/>
    <col min="3058" max="3058" width="14.7109375" style="6" bestFit="1" customWidth="1"/>
    <col min="3059" max="3059" width="13.42578125" style="6" bestFit="1" customWidth="1"/>
    <col min="3060" max="3062" width="14.7109375" style="6" bestFit="1" customWidth="1"/>
    <col min="3063" max="3063" width="13.42578125" style="6" bestFit="1" customWidth="1"/>
    <col min="3064" max="3066" width="14.7109375" style="6" bestFit="1" customWidth="1"/>
    <col min="3067" max="3068" width="15.5703125" style="6" bestFit="1" customWidth="1"/>
    <col min="3069" max="3295" width="9.140625" style="6"/>
    <col min="3296" max="3296" width="13.42578125" style="6" customWidth="1"/>
    <col min="3297" max="3297" width="16.5703125" style="6" bestFit="1" customWidth="1"/>
    <col min="3298" max="3298" width="14.7109375" style="6" bestFit="1" customWidth="1"/>
    <col min="3299" max="3301" width="15.5703125" style="6" bestFit="1" customWidth="1"/>
    <col min="3302" max="3303" width="14.7109375" style="6" bestFit="1" customWidth="1"/>
    <col min="3304" max="3305" width="15.5703125" style="6" bestFit="1" customWidth="1"/>
    <col min="3306" max="3308" width="14.7109375" style="6" bestFit="1" customWidth="1"/>
    <col min="3309" max="3309" width="15.5703125" style="6" bestFit="1" customWidth="1"/>
    <col min="3310" max="3310" width="14.7109375" style="6" bestFit="1" customWidth="1"/>
    <col min="3311" max="3311" width="13.42578125" style="6" bestFit="1" customWidth="1"/>
    <col min="3312" max="3312" width="14.7109375" style="6" bestFit="1" customWidth="1"/>
    <col min="3313" max="3313" width="13.42578125" style="6" bestFit="1" customWidth="1"/>
    <col min="3314" max="3314" width="14.7109375" style="6" bestFit="1" customWidth="1"/>
    <col min="3315" max="3315" width="13.42578125" style="6" bestFit="1" customWidth="1"/>
    <col min="3316" max="3318" width="14.7109375" style="6" bestFit="1" customWidth="1"/>
    <col min="3319" max="3319" width="13.42578125" style="6" bestFit="1" customWidth="1"/>
    <col min="3320" max="3322" width="14.7109375" style="6" bestFit="1" customWidth="1"/>
    <col min="3323" max="3324" width="15.5703125" style="6" bestFit="1" customWidth="1"/>
    <col min="3325" max="3551" width="9.140625" style="6"/>
    <col min="3552" max="3552" width="13.42578125" style="6" customWidth="1"/>
    <col min="3553" max="3553" width="16.5703125" style="6" bestFit="1" customWidth="1"/>
    <col min="3554" max="3554" width="14.7109375" style="6" bestFit="1" customWidth="1"/>
    <col min="3555" max="3557" width="15.5703125" style="6" bestFit="1" customWidth="1"/>
    <col min="3558" max="3559" width="14.7109375" style="6" bestFit="1" customWidth="1"/>
    <col min="3560" max="3561" width="15.5703125" style="6" bestFit="1" customWidth="1"/>
    <col min="3562" max="3564" width="14.7109375" style="6" bestFit="1" customWidth="1"/>
    <col min="3565" max="3565" width="15.5703125" style="6" bestFit="1" customWidth="1"/>
    <col min="3566" max="3566" width="14.7109375" style="6" bestFit="1" customWidth="1"/>
    <col min="3567" max="3567" width="13.42578125" style="6" bestFit="1" customWidth="1"/>
    <col min="3568" max="3568" width="14.7109375" style="6" bestFit="1" customWidth="1"/>
    <col min="3569" max="3569" width="13.42578125" style="6" bestFit="1" customWidth="1"/>
    <col min="3570" max="3570" width="14.7109375" style="6" bestFit="1" customWidth="1"/>
    <col min="3571" max="3571" width="13.42578125" style="6" bestFit="1" customWidth="1"/>
    <col min="3572" max="3574" width="14.7109375" style="6" bestFit="1" customWidth="1"/>
    <col min="3575" max="3575" width="13.42578125" style="6" bestFit="1" customWidth="1"/>
    <col min="3576" max="3578" width="14.7109375" style="6" bestFit="1" customWidth="1"/>
    <col min="3579" max="3580" width="15.5703125" style="6" bestFit="1" customWidth="1"/>
    <col min="3581" max="3807" width="9.140625" style="6"/>
    <col min="3808" max="3808" width="13.42578125" style="6" customWidth="1"/>
    <col min="3809" max="3809" width="16.5703125" style="6" bestFit="1" customWidth="1"/>
    <col min="3810" max="3810" width="14.7109375" style="6" bestFit="1" customWidth="1"/>
    <col min="3811" max="3813" width="15.5703125" style="6" bestFit="1" customWidth="1"/>
    <col min="3814" max="3815" width="14.7109375" style="6" bestFit="1" customWidth="1"/>
    <col min="3816" max="3817" width="15.5703125" style="6" bestFit="1" customWidth="1"/>
    <col min="3818" max="3820" width="14.7109375" style="6" bestFit="1" customWidth="1"/>
    <col min="3821" max="3821" width="15.5703125" style="6" bestFit="1" customWidth="1"/>
    <col min="3822" max="3822" width="14.7109375" style="6" bestFit="1" customWidth="1"/>
    <col min="3823" max="3823" width="13.42578125" style="6" bestFit="1" customWidth="1"/>
    <col min="3824" max="3824" width="14.7109375" style="6" bestFit="1" customWidth="1"/>
    <col min="3825" max="3825" width="13.42578125" style="6" bestFit="1" customWidth="1"/>
    <col min="3826" max="3826" width="14.7109375" style="6" bestFit="1" customWidth="1"/>
    <col min="3827" max="3827" width="13.42578125" style="6" bestFit="1" customWidth="1"/>
    <col min="3828" max="3830" width="14.7109375" style="6" bestFit="1" customWidth="1"/>
    <col min="3831" max="3831" width="13.42578125" style="6" bestFit="1" customWidth="1"/>
    <col min="3832" max="3834" width="14.7109375" style="6" bestFit="1" customWidth="1"/>
    <col min="3835" max="3836" width="15.5703125" style="6" bestFit="1" customWidth="1"/>
    <col min="3837" max="4063" width="9.140625" style="6"/>
    <col min="4064" max="4064" width="13.42578125" style="6" customWidth="1"/>
    <col min="4065" max="4065" width="16.5703125" style="6" bestFit="1" customWidth="1"/>
    <col min="4066" max="4066" width="14.7109375" style="6" bestFit="1" customWidth="1"/>
    <col min="4067" max="4069" width="15.5703125" style="6" bestFit="1" customWidth="1"/>
    <col min="4070" max="4071" width="14.7109375" style="6" bestFit="1" customWidth="1"/>
    <col min="4072" max="4073" width="15.5703125" style="6" bestFit="1" customWidth="1"/>
    <col min="4074" max="4076" width="14.7109375" style="6" bestFit="1" customWidth="1"/>
    <col min="4077" max="4077" width="15.5703125" style="6" bestFit="1" customWidth="1"/>
    <col min="4078" max="4078" width="14.7109375" style="6" bestFit="1" customWidth="1"/>
    <col min="4079" max="4079" width="13.42578125" style="6" bestFit="1" customWidth="1"/>
    <col min="4080" max="4080" width="14.7109375" style="6" bestFit="1" customWidth="1"/>
    <col min="4081" max="4081" width="13.42578125" style="6" bestFit="1" customWidth="1"/>
    <col min="4082" max="4082" width="14.7109375" style="6" bestFit="1" customWidth="1"/>
    <col min="4083" max="4083" width="13.42578125" style="6" bestFit="1" customWidth="1"/>
    <col min="4084" max="4086" width="14.7109375" style="6" bestFit="1" customWidth="1"/>
    <col min="4087" max="4087" width="13.42578125" style="6" bestFit="1" customWidth="1"/>
    <col min="4088" max="4090" width="14.7109375" style="6" bestFit="1" customWidth="1"/>
    <col min="4091" max="4092" width="15.5703125" style="6" bestFit="1" customWidth="1"/>
    <col min="4093" max="4319" width="9.140625" style="6"/>
    <col min="4320" max="4320" width="13.42578125" style="6" customWidth="1"/>
    <col min="4321" max="4321" width="16.5703125" style="6" bestFit="1" customWidth="1"/>
    <col min="4322" max="4322" width="14.7109375" style="6" bestFit="1" customWidth="1"/>
    <col min="4323" max="4325" width="15.5703125" style="6" bestFit="1" customWidth="1"/>
    <col min="4326" max="4327" width="14.7109375" style="6" bestFit="1" customWidth="1"/>
    <col min="4328" max="4329" width="15.5703125" style="6" bestFit="1" customWidth="1"/>
    <col min="4330" max="4332" width="14.7109375" style="6" bestFit="1" customWidth="1"/>
    <col min="4333" max="4333" width="15.5703125" style="6" bestFit="1" customWidth="1"/>
    <col min="4334" max="4334" width="14.7109375" style="6" bestFit="1" customWidth="1"/>
    <col min="4335" max="4335" width="13.42578125" style="6" bestFit="1" customWidth="1"/>
    <col min="4336" max="4336" width="14.7109375" style="6" bestFit="1" customWidth="1"/>
    <col min="4337" max="4337" width="13.42578125" style="6" bestFit="1" customWidth="1"/>
    <col min="4338" max="4338" width="14.7109375" style="6" bestFit="1" customWidth="1"/>
    <col min="4339" max="4339" width="13.42578125" style="6" bestFit="1" customWidth="1"/>
    <col min="4340" max="4342" width="14.7109375" style="6" bestFit="1" customWidth="1"/>
    <col min="4343" max="4343" width="13.42578125" style="6" bestFit="1" customWidth="1"/>
    <col min="4344" max="4346" width="14.7109375" style="6" bestFit="1" customWidth="1"/>
    <col min="4347" max="4348" width="15.5703125" style="6" bestFit="1" customWidth="1"/>
    <col min="4349" max="4575" width="9.140625" style="6"/>
    <col min="4576" max="4576" width="13.42578125" style="6" customWidth="1"/>
    <col min="4577" max="4577" width="16.5703125" style="6" bestFit="1" customWidth="1"/>
    <col min="4578" max="4578" width="14.7109375" style="6" bestFit="1" customWidth="1"/>
    <col min="4579" max="4581" width="15.5703125" style="6" bestFit="1" customWidth="1"/>
    <col min="4582" max="4583" width="14.7109375" style="6" bestFit="1" customWidth="1"/>
    <col min="4584" max="4585" width="15.5703125" style="6" bestFit="1" customWidth="1"/>
    <col min="4586" max="4588" width="14.7109375" style="6" bestFit="1" customWidth="1"/>
    <col min="4589" max="4589" width="15.5703125" style="6" bestFit="1" customWidth="1"/>
    <col min="4590" max="4590" width="14.7109375" style="6" bestFit="1" customWidth="1"/>
    <col min="4591" max="4591" width="13.42578125" style="6" bestFit="1" customWidth="1"/>
    <col min="4592" max="4592" width="14.7109375" style="6" bestFit="1" customWidth="1"/>
    <col min="4593" max="4593" width="13.42578125" style="6" bestFit="1" customWidth="1"/>
    <col min="4594" max="4594" width="14.7109375" style="6" bestFit="1" customWidth="1"/>
    <col min="4595" max="4595" width="13.42578125" style="6" bestFit="1" customWidth="1"/>
    <col min="4596" max="4598" width="14.7109375" style="6" bestFit="1" customWidth="1"/>
    <col min="4599" max="4599" width="13.42578125" style="6" bestFit="1" customWidth="1"/>
    <col min="4600" max="4602" width="14.7109375" style="6" bestFit="1" customWidth="1"/>
    <col min="4603" max="4604" width="15.5703125" style="6" bestFit="1" customWidth="1"/>
    <col min="4605" max="4831" width="9.140625" style="6"/>
    <col min="4832" max="4832" width="13.42578125" style="6" customWidth="1"/>
    <col min="4833" max="4833" width="16.5703125" style="6" bestFit="1" customWidth="1"/>
    <col min="4834" max="4834" width="14.7109375" style="6" bestFit="1" customWidth="1"/>
    <col min="4835" max="4837" width="15.5703125" style="6" bestFit="1" customWidth="1"/>
    <col min="4838" max="4839" width="14.7109375" style="6" bestFit="1" customWidth="1"/>
    <col min="4840" max="4841" width="15.5703125" style="6" bestFit="1" customWidth="1"/>
    <col min="4842" max="4844" width="14.7109375" style="6" bestFit="1" customWidth="1"/>
    <col min="4845" max="4845" width="15.5703125" style="6" bestFit="1" customWidth="1"/>
    <col min="4846" max="4846" width="14.7109375" style="6" bestFit="1" customWidth="1"/>
    <col min="4847" max="4847" width="13.42578125" style="6" bestFit="1" customWidth="1"/>
    <col min="4848" max="4848" width="14.7109375" style="6" bestFit="1" customWidth="1"/>
    <col min="4849" max="4849" width="13.42578125" style="6" bestFit="1" customWidth="1"/>
    <col min="4850" max="4850" width="14.7109375" style="6" bestFit="1" customWidth="1"/>
    <col min="4851" max="4851" width="13.42578125" style="6" bestFit="1" customWidth="1"/>
    <col min="4852" max="4854" width="14.7109375" style="6" bestFit="1" customWidth="1"/>
    <col min="4855" max="4855" width="13.42578125" style="6" bestFit="1" customWidth="1"/>
    <col min="4856" max="4858" width="14.7109375" style="6" bestFit="1" customWidth="1"/>
    <col min="4859" max="4860" width="15.5703125" style="6" bestFit="1" customWidth="1"/>
    <col min="4861" max="5087" width="9.140625" style="6"/>
    <col min="5088" max="5088" width="13.42578125" style="6" customWidth="1"/>
    <col min="5089" max="5089" width="16.5703125" style="6" bestFit="1" customWidth="1"/>
    <col min="5090" max="5090" width="14.7109375" style="6" bestFit="1" customWidth="1"/>
    <col min="5091" max="5093" width="15.5703125" style="6" bestFit="1" customWidth="1"/>
    <col min="5094" max="5095" width="14.7109375" style="6" bestFit="1" customWidth="1"/>
    <col min="5096" max="5097" width="15.5703125" style="6" bestFit="1" customWidth="1"/>
    <col min="5098" max="5100" width="14.7109375" style="6" bestFit="1" customWidth="1"/>
    <col min="5101" max="5101" width="15.5703125" style="6" bestFit="1" customWidth="1"/>
    <col min="5102" max="5102" width="14.7109375" style="6" bestFit="1" customWidth="1"/>
    <col min="5103" max="5103" width="13.42578125" style="6" bestFit="1" customWidth="1"/>
    <col min="5104" max="5104" width="14.7109375" style="6" bestFit="1" customWidth="1"/>
    <col min="5105" max="5105" width="13.42578125" style="6" bestFit="1" customWidth="1"/>
    <col min="5106" max="5106" width="14.7109375" style="6" bestFit="1" customWidth="1"/>
    <col min="5107" max="5107" width="13.42578125" style="6" bestFit="1" customWidth="1"/>
    <col min="5108" max="5110" width="14.7109375" style="6" bestFit="1" customWidth="1"/>
    <col min="5111" max="5111" width="13.42578125" style="6" bestFit="1" customWidth="1"/>
    <col min="5112" max="5114" width="14.7109375" style="6" bestFit="1" customWidth="1"/>
    <col min="5115" max="5116" width="15.5703125" style="6" bestFit="1" customWidth="1"/>
    <col min="5117" max="5343" width="9.140625" style="6"/>
    <col min="5344" max="5344" width="13.42578125" style="6" customWidth="1"/>
    <col min="5345" max="5345" width="16.5703125" style="6" bestFit="1" customWidth="1"/>
    <col min="5346" max="5346" width="14.7109375" style="6" bestFit="1" customWidth="1"/>
    <col min="5347" max="5349" width="15.5703125" style="6" bestFit="1" customWidth="1"/>
    <col min="5350" max="5351" width="14.7109375" style="6" bestFit="1" customWidth="1"/>
    <col min="5352" max="5353" width="15.5703125" style="6" bestFit="1" customWidth="1"/>
    <col min="5354" max="5356" width="14.7109375" style="6" bestFit="1" customWidth="1"/>
    <col min="5357" max="5357" width="15.5703125" style="6" bestFit="1" customWidth="1"/>
    <col min="5358" max="5358" width="14.7109375" style="6" bestFit="1" customWidth="1"/>
    <col min="5359" max="5359" width="13.42578125" style="6" bestFit="1" customWidth="1"/>
    <col min="5360" max="5360" width="14.7109375" style="6" bestFit="1" customWidth="1"/>
    <col min="5361" max="5361" width="13.42578125" style="6" bestFit="1" customWidth="1"/>
    <col min="5362" max="5362" width="14.7109375" style="6" bestFit="1" customWidth="1"/>
    <col min="5363" max="5363" width="13.42578125" style="6" bestFit="1" customWidth="1"/>
    <col min="5364" max="5366" width="14.7109375" style="6" bestFit="1" customWidth="1"/>
    <col min="5367" max="5367" width="13.42578125" style="6" bestFit="1" customWidth="1"/>
    <col min="5368" max="5370" width="14.7109375" style="6" bestFit="1" customWidth="1"/>
    <col min="5371" max="5372" width="15.5703125" style="6" bestFit="1" customWidth="1"/>
    <col min="5373" max="5599" width="9.140625" style="6"/>
    <col min="5600" max="5600" width="13.42578125" style="6" customWidth="1"/>
    <col min="5601" max="5601" width="16.5703125" style="6" bestFit="1" customWidth="1"/>
    <col min="5602" max="5602" width="14.7109375" style="6" bestFit="1" customWidth="1"/>
    <col min="5603" max="5605" width="15.5703125" style="6" bestFit="1" customWidth="1"/>
    <col min="5606" max="5607" width="14.7109375" style="6" bestFit="1" customWidth="1"/>
    <col min="5608" max="5609" width="15.5703125" style="6" bestFit="1" customWidth="1"/>
    <col min="5610" max="5612" width="14.7109375" style="6" bestFit="1" customWidth="1"/>
    <col min="5613" max="5613" width="15.5703125" style="6" bestFit="1" customWidth="1"/>
    <col min="5614" max="5614" width="14.7109375" style="6" bestFit="1" customWidth="1"/>
    <col min="5615" max="5615" width="13.42578125" style="6" bestFit="1" customWidth="1"/>
    <col min="5616" max="5616" width="14.7109375" style="6" bestFit="1" customWidth="1"/>
    <col min="5617" max="5617" width="13.42578125" style="6" bestFit="1" customWidth="1"/>
    <col min="5618" max="5618" width="14.7109375" style="6" bestFit="1" customWidth="1"/>
    <col min="5619" max="5619" width="13.42578125" style="6" bestFit="1" customWidth="1"/>
    <col min="5620" max="5622" width="14.7109375" style="6" bestFit="1" customWidth="1"/>
    <col min="5623" max="5623" width="13.42578125" style="6" bestFit="1" customWidth="1"/>
    <col min="5624" max="5626" width="14.7109375" style="6" bestFit="1" customWidth="1"/>
    <col min="5627" max="5628" width="15.5703125" style="6" bestFit="1" customWidth="1"/>
    <col min="5629" max="5855" width="9.140625" style="6"/>
    <col min="5856" max="5856" width="13.42578125" style="6" customWidth="1"/>
    <col min="5857" max="5857" width="16.5703125" style="6" bestFit="1" customWidth="1"/>
    <col min="5858" max="5858" width="14.7109375" style="6" bestFit="1" customWidth="1"/>
    <col min="5859" max="5861" width="15.5703125" style="6" bestFit="1" customWidth="1"/>
    <col min="5862" max="5863" width="14.7109375" style="6" bestFit="1" customWidth="1"/>
    <col min="5864" max="5865" width="15.5703125" style="6" bestFit="1" customWidth="1"/>
    <col min="5866" max="5868" width="14.7109375" style="6" bestFit="1" customWidth="1"/>
    <col min="5869" max="5869" width="15.5703125" style="6" bestFit="1" customWidth="1"/>
    <col min="5870" max="5870" width="14.7109375" style="6" bestFit="1" customWidth="1"/>
    <col min="5871" max="5871" width="13.42578125" style="6" bestFit="1" customWidth="1"/>
    <col min="5872" max="5872" width="14.7109375" style="6" bestFit="1" customWidth="1"/>
    <col min="5873" max="5873" width="13.42578125" style="6" bestFit="1" customWidth="1"/>
    <col min="5874" max="5874" width="14.7109375" style="6" bestFit="1" customWidth="1"/>
    <col min="5875" max="5875" width="13.42578125" style="6" bestFit="1" customWidth="1"/>
    <col min="5876" max="5878" width="14.7109375" style="6" bestFit="1" customWidth="1"/>
    <col min="5879" max="5879" width="13.42578125" style="6" bestFit="1" customWidth="1"/>
    <col min="5880" max="5882" width="14.7109375" style="6" bestFit="1" customWidth="1"/>
    <col min="5883" max="5884" width="15.5703125" style="6" bestFit="1" customWidth="1"/>
    <col min="5885" max="6111" width="9.140625" style="6"/>
    <col min="6112" max="6112" width="13.42578125" style="6" customWidth="1"/>
    <col min="6113" max="6113" width="16.5703125" style="6" bestFit="1" customWidth="1"/>
    <col min="6114" max="6114" width="14.7109375" style="6" bestFit="1" customWidth="1"/>
    <col min="6115" max="6117" width="15.5703125" style="6" bestFit="1" customWidth="1"/>
    <col min="6118" max="6119" width="14.7109375" style="6" bestFit="1" customWidth="1"/>
    <col min="6120" max="6121" width="15.5703125" style="6" bestFit="1" customWidth="1"/>
    <col min="6122" max="6124" width="14.7109375" style="6" bestFit="1" customWidth="1"/>
    <col min="6125" max="6125" width="15.5703125" style="6" bestFit="1" customWidth="1"/>
    <col min="6126" max="6126" width="14.7109375" style="6" bestFit="1" customWidth="1"/>
    <col min="6127" max="6127" width="13.42578125" style="6" bestFit="1" customWidth="1"/>
    <col min="6128" max="6128" width="14.7109375" style="6" bestFit="1" customWidth="1"/>
    <col min="6129" max="6129" width="13.42578125" style="6" bestFit="1" customWidth="1"/>
    <col min="6130" max="6130" width="14.7109375" style="6" bestFit="1" customWidth="1"/>
    <col min="6131" max="6131" width="13.42578125" style="6" bestFit="1" customWidth="1"/>
    <col min="6132" max="6134" width="14.7109375" style="6" bestFit="1" customWidth="1"/>
    <col min="6135" max="6135" width="13.42578125" style="6" bestFit="1" customWidth="1"/>
    <col min="6136" max="6138" width="14.7109375" style="6" bestFit="1" customWidth="1"/>
    <col min="6139" max="6140" width="15.5703125" style="6" bestFit="1" customWidth="1"/>
    <col min="6141" max="6367" width="9.140625" style="6"/>
    <col min="6368" max="6368" width="13.42578125" style="6" customWidth="1"/>
    <col min="6369" max="6369" width="16.5703125" style="6" bestFit="1" customWidth="1"/>
    <col min="6370" max="6370" width="14.7109375" style="6" bestFit="1" customWidth="1"/>
    <col min="6371" max="6373" width="15.5703125" style="6" bestFit="1" customWidth="1"/>
    <col min="6374" max="6375" width="14.7109375" style="6" bestFit="1" customWidth="1"/>
    <col min="6376" max="6377" width="15.5703125" style="6" bestFit="1" customWidth="1"/>
    <col min="6378" max="6380" width="14.7109375" style="6" bestFit="1" customWidth="1"/>
    <col min="6381" max="6381" width="15.5703125" style="6" bestFit="1" customWidth="1"/>
    <col min="6382" max="6382" width="14.7109375" style="6" bestFit="1" customWidth="1"/>
    <col min="6383" max="6383" width="13.42578125" style="6" bestFit="1" customWidth="1"/>
    <col min="6384" max="6384" width="14.7109375" style="6" bestFit="1" customWidth="1"/>
    <col min="6385" max="6385" width="13.42578125" style="6" bestFit="1" customWidth="1"/>
    <col min="6386" max="6386" width="14.7109375" style="6" bestFit="1" customWidth="1"/>
    <col min="6387" max="6387" width="13.42578125" style="6" bestFit="1" customWidth="1"/>
    <col min="6388" max="6390" width="14.7109375" style="6" bestFit="1" customWidth="1"/>
    <col min="6391" max="6391" width="13.42578125" style="6" bestFit="1" customWidth="1"/>
    <col min="6392" max="6394" width="14.7109375" style="6" bestFit="1" customWidth="1"/>
    <col min="6395" max="6396" width="15.5703125" style="6" bestFit="1" customWidth="1"/>
    <col min="6397" max="6623" width="9.140625" style="6"/>
    <col min="6624" max="6624" width="13.42578125" style="6" customWidth="1"/>
    <col min="6625" max="6625" width="16.5703125" style="6" bestFit="1" customWidth="1"/>
    <col min="6626" max="6626" width="14.7109375" style="6" bestFit="1" customWidth="1"/>
    <col min="6627" max="6629" width="15.5703125" style="6" bestFit="1" customWidth="1"/>
    <col min="6630" max="6631" width="14.7109375" style="6" bestFit="1" customWidth="1"/>
    <col min="6632" max="6633" width="15.5703125" style="6" bestFit="1" customWidth="1"/>
    <col min="6634" max="6636" width="14.7109375" style="6" bestFit="1" customWidth="1"/>
    <col min="6637" max="6637" width="15.5703125" style="6" bestFit="1" customWidth="1"/>
    <col min="6638" max="6638" width="14.7109375" style="6" bestFit="1" customWidth="1"/>
    <col min="6639" max="6639" width="13.42578125" style="6" bestFit="1" customWidth="1"/>
    <col min="6640" max="6640" width="14.7109375" style="6" bestFit="1" customWidth="1"/>
    <col min="6641" max="6641" width="13.42578125" style="6" bestFit="1" customWidth="1"/>
    <col min="6642" max="6642" width="14.7109375" style="6" bestFit="1" customWidth="1"/>
    <col min="6643" max="6643" width="13.42578125" style="6" bestFit="1" customWidth="1"/>
    <col min="6644" max="6646" width="14.7109375" style="6" bestFit="1" customWidth="1"/>
    <col min="6647" max="6647" width="13.42578125" style="6" bestFit="1" customWidth="1"/>
    <col min="6648" max="6650" width="14.7109375" style="6" bestFit="1" customWidth="1"/>
    <col min="6651" max="6652" width="15.5703125" style="6" bestFit="1" customWidth="1"/>
    <col min="6653" max="6879" width="9.140625" style="6"/>
    <col min="6880" max="6880" width="13.42578125" style="6" customWidth="1"/>
    <col min="6881" max="6881" width="16.5703125" style="6" bestFit="1" customWidth="1"/>
    <col min="6882" max="6882" width="14.7109375" style="6" bestFit="1" customWidth="1"/>
    <col min="6883" max="6885" width="15.5703125" style="6" bestFit="1" customWidth="1"/>
    <col min="6886" max="6887" width="14.7109375" style="6" bestFit="1" customWidth="1"/>
    <col min="6888" max="6889" width="15.5703125" style="6" bestFit="1" customWidth="1"/>
    <col min="6890" max="6892" width="14.7109375" style="6" bestFit="1" customWidth="1"/>
    <col min="6893" max="6893" width="15.5703125" style="6" bestFit="1" customWidth="1"/>
    <col min="6894" max="6894" width="14.7109375" style="6" bestFit="1" customWidth="1"/>
    <col min="6895" max="6895" width="13.42578125" style="6" bestFit="1" customWidth="1"/>
    <col min="6896" max="6896" width="14.7109375" style="6" bestFit="1" customWidth="1"/>
    <col min="6897" max="6897" width="13.42578125" style="6" bestFit="1" customWidth="1"/>
    <col min="6898" max="6898" width="14.7109375" style="6" bestFit="1" customWidth="1"/>
    <col min="6899" max="6899" width="13.42578125" style="6" bestFit="1" customWidth="1"/>
    <col min="6900" max="6902" width="14.7109375" style="6" bestFit="1" customWidth="1"/>
    <col min="6903" max="6903" width="13.42578125" style="6" bestFit="1" customWidth="1"/>
    <col min="6904" max="6906" width="14.7109375" style="6" bestFit="1" customWidth="1"/>
    <col min="6907" max="6908" width="15.5703125" style="6" bestFit="1" customWidth="1"/>
    <col min="6909" max="7135" width="9.140625" style="6"/>
    <col min="7136" max="7136" width="13.42578125" style="6" customWidth="1"/>
    <col min="7137" max="7137" width="16.5703125" style="6" bestFit="1" customWidth="1"/>
    <col min="7138" max="7138" width="14.7109375" style="6" bestFit="1" customWidth="1"/>
    <col min="7139" max="7141" width="15.5703125" style="6" bestFit="1" customWidth="1"/>
    <col min="7142" max="7143" width="14.7109375" style="6" bestFit="1" customWidth="1"/>
    <col min="7144" max="7145" width="15.5703125" style="6" bestFit="1" customWidth="1"/>
    <col min="7146" max="7148" width="14.7109375" style="6" bestFit="1" customWidth="1"/>
    <col min="7149" max="7149" width="15.5703125" style="6" bestFit="1" customWidth="1"/>
    <col min="7150" max="7150" width="14.7109375" style="6" bestFit="1" customWidth="1"/>
    <col min="7151" max="7151" width="13.42578125" style="6" bestFit="1" customWidth="1"/>
    <col min="7152" max="7152" width="14.7109375" style="6" bestFit="1" customWidth="1"/>
    <col min="7153" max="7153" width="13.42578125" style="6" bestFit="1" customWidth="1"/>
    <col min="7154" max="7154" width="14.7109375" style="6" bestFit="1" customWidth="1"/>
    <col min="7155" max="7155" width="13.42578125" style="6" bestFit="1" customWidth="1"/>
    <col min="7156" max="7158" width="14.7109375" style="6" bestFit="1" customWidth="1"/>
    <col min="7159" max="7159" width="13.42578125" style="6" bestFit="1" customWidth="1"/>
    <col min="7160" max="7162" width="14.7109375" style="6" bestFit="1" customWidth="1"/>
    <col min="7163" max="7164" width="15.5703125" style="6" bestFit="1" customWidth="1"/>
    <col min="7165" max="7391" width="9.140625" style="6"/>
    <col min="7392" max="7392" width="13.42578125" style="6" customWidth="1"/>
    <col min="7393" max="7393" width="16.5703125" style="6" bestFit="1" customWidth="1"/>
    <col min="7394" max="7394" width="14.7109375" style="6" bestFit="1" customWidth="1"/>
    <col min="7395" max="7397" width="15.5703125" style="6" bestFit="1" customWidth="1"/>
    <col min="7398" max="7399" width="14.7109375" style="6" bestFit="1" customWidth="1"/>
    <col min="7400" max="7401" width="15.5703125" style="6" bestFit="1" customWidth="1"/>
    <col min="7402" max="7404" width="14.7109375" style="6" bestFit="1" customWidth="1"/>
    <col min="7405" max="7405" width="15.5703125" style="6" bestFit="1" customWidth="1"/>
    <col min="7406" max="7406" width="14.7109375" style="6" bestFit="1" customWidth="1"/>
    <col min="7407" max="7407" width="13.42578125" style="6" bestFit="1" customWidth="1"/>
    <col min="7408" max="7408" width="14.7109375" style="6" bestFit="1" customWidth="1"/>
    <col min="7409" max="7409" width="13.42578125" style="6" bestFit="1" customWidth="1"/>
    <col min="7410" max="7410" width="14.7109375" style="6" bestFit="1" customWidth="1"/>
    <col min="7411" max="7411" width="13.42578125" style="6" bestFit="1" customWidth="1"/>
    <col min="7412" max="7414" width="14.7109375" style="6" bestFit="1" customWidth="1"/>
    <col min="7415" max="7415" width="13.42578125" style="6" bestFit="1" customWidth="1"/>
    <col min="7416" max="7418" width="14.7109375" style="6" bestFit="1" customWidth="1"/>
    <col min="7419" max="7420" width="15.5703125" style="6" bestFit="1" customWidth="1"/>
    <col min="7421" max="7647" width="9.140625" style="6"/>
    <col min="7648" max="7648" width="13.42578125" style="6" customWidth="1"/>
    <col min="7649" max="7649" width="16.5703125" style="6" bestFit="1" customWidth="1"/>
    <col min="7650" max="7650" width="14.7109375" style="6" bestFit="1" customWidth="1"/>
    <col min="7651" max="7653" width="15.5703125" style="6" bestFit="1" customWidth="1"/>
    <col min="7654" max="7655" width="14.7109375" style="6" bestFit="1" customWidth="1"/>
    <col min="7656" max="7657" width="15.5703125" style="6" bestFit="1" customWidth="1"/>
    <col min="7658" max="7660" width="14.7109375" style="6" bestFit="1" customWidth="1"/>
    <col min="7661" max="7661" width="15.5703125" style="6" bestFit="1" customWidth="1"/>
    <col min="7662" max="7662" width="14.7109375" style="6" bestFit="1" customWidth="1"/>
    <col min="7663" max="7663" width="13.42578125" style="6" bestFit="1" customWidth="1"/>
    <col min="7664" max="7664" width="14.7109375" style="6" bestFit="1" customWidth="1"/>
    <col min="7665" max="7665" width="13.42578125" style="6" bestFit="1" customWidth="1"/>
    <col min="7666" max="7666" width="14.7109375" style="6" bestFit="1" customWidth="1"/>
    <col min="7667" max="7667" width="13.42578125" style="6" bestFit="1" customWidth="1"/>
    <col min="7668" max="7670" width="14.7109375" style="6" bestFit="1" customWidth="1"/>
    <col min="7671" max="7671" width="13.42578125" style="6" bestFit="1" customWidth="1"/>
    <col min="7672" max="7674" width="14.7109375" style="6" bestFit="1" customWidth="1"/>
    <col min="7675" max="7676" width="15.5703125" style="6" bestFit="1" customWidth="1"/>
    <col min="7677" max="7903" width="9.140625" style="6"/>
    <col min="7904" max="7904" width="13.42578125" style="6" customWidth="1"/>
    <col min="7905" max="7905" width="16.5703125" style="6" bestFit="1" customWidth="1"/>
    <col min="7906" max="7906" width="14.7109375" style="6" bestFit="1" customWidth="1"/>
    <col min="7907" max="7909" width="15.5703125" style="6" bestFit="1" customWidth="1"/>
    <col min="7910" max="7911" width="14.7109375" style="6" bestFit="1" customWidth="1"/>
    <col min="7912" max="7913" width="15.5703125" style="6" bestFit="1" customWidth="1"/>
    <col min="7914" max="7916" width="14.7109375" style="6" bestFit="1" customWidth="1"/>
    <col min="7917" max="7917" width="15.5703125" style="6" bestFit="1" customWidth="1"/>
    <col min="7918" max="7918" width="14.7109375" style="6" bestFit="1" customWidth="1"/>
    <col min="7919" max="7919" width="13.42578125" style="6" bestFit="1" customWidth="1"/>
    <col min="7920" max="7920" width="14.7109375" style="6" bestFit="1" customWidth="1"/>
    <col min="7921" max="7921" width="13.42578125" style="6" bestFit="1" customWidth="1"/>
    <col min="7922" max="7922" width="14.7109375" style="6" bestFit="1" customWidth="1"/>
    <col min="7923" max="7923" width="13.42578125" style="6" bestFit="1" customWidth="1"/>
    <col min="7924" max="7926" width="14.7109375" style="6" bestFit="1" customWidth="1"/>
    <col min="7927" max="7927" width="13.42578125" style="6" bestFit="1" customWidth="1"/>
    <col min="7928" max="7930" width="14.7109375" style="6" bestFit="1" customWidth="1"/>
    <col min="7931" max="7932" width="15.5703125" style="6" bestFit="1" customWidth="1"/>
    <col min="7933" max="8159" width="9.140625" style="6"/>
    <col min="8160" max="8160" width="13.42578125" style="6" customWidth="1"/>
    <col min="8161" max="8161" width="16.5703125" style="6" bestFit="1" customWidth="1"/>
    <col min="8162" max="8162" width="14.7109375" style="6" bestFit="1" customWidth="1"/>
    <col min="8163" max="8165" width="15.5703125" style="6" bestFit="1" customWidth="1"/>
    <col min="8166" max="8167" width="14.7109375" style="6" bestFit="1" customWidth="1"/>
    <col min="8168" max="8169" width="15.5703125" style="6" bestFit="1" customWidth="1"/>
    <col min="8170" max="8172" width="14.7109375" style="6" bestFit="1" customWidth="1"/>
    <col min="8173" max="8173" width="15.5703125" style="6" bestFit="1" customWidth="1"/>
    <col min="8174" max="8174" width="14.7109375" style="6" bestFit="1" customWidth="1"/>
    <col min="8175" max="8175" width="13.42578125" style="6" bestFit="1" customWidth="1"/>
    <col min="8176" max="8176" width="14.7109375" style="6" bestFit="1" customWidth="1"/>
    <col min="8177" max="8177" width="13.42578125" style="6" bestFit="1" customWidth="1"/>
    <col min="8178" max="8178" width="14.7109375" style="6" bestFit="1" customWidth="1"/>
    <col min="8179" max="8179" width="13.42578125" style="6" bestFit="1" customWidth="1"/>
    <col min="8180" max="8182" width="14.7109375" style="6" bestFit="1" customWidth="1"/>
    <col min="8183" max="8183" width="13.42578125" style="6" bestFit="1" customWidth="1"/>
    <col min="8184" max="8186" width="14.7109375" style="6" bestFit="1" customWidth="1"/>
    <col min="8187" max="8188" width="15.5703125" style="6" bestFit="1" customWidth="1"/>
    <col min="8189" max="8415" width="9.140625" style="6"/>
    <col min="8416" max="8416" width="13.42578125" style="6" customWidth="1"/>
    <col min="8417" max="8417" width="16.5703125" style="6" bestFit="1" customWidth="1"/>
    <col min="8418" max="8418" width="14.7109375" style="6" bestFit="1" customWidth="1"/>
    <col min="8419" max="8421" width="15.5703125" style="6" bestFit="1" customWidth="1"/>
    <col min="8422" max="8423" width="14.7109375" style="6" bestFit="1" customWidth="1"/>
    <col min="8424" max="8425" width="15.5703125" style="6" bestFit="1" customWidth="1"/>
    <col min="8426" max="8428" width="14.7109375" style="6" bestFit="1" customWidth="1"/>
    <col min="8429" max="8429" width="15.5703125" style="6" bestFit="1" customWidth="1"/>
    <col min="8430" max="8430" width="14.7109375" style="6" bestFit="1" customWidth="1"/>
    <col min="8431" max="8431" width="13.42578125" style="6" bestFit="1" customWidth="1"/>
    <col min="8432" max="8432" width="14.7109375" style="6" bestFit="1" customWidth="1"/>
    <col min="8433" max="8433" width="13.42578125" style="6" bestFit="1" customWidth="1"/>
    <col min="8434" max="8434" width="14.7109375" style="6" bestFit="1" customWidth="1"/>
    <col min="8435" max="8435" width="13.42578125" style="6" bestFit="1" customWidth="1"/>
    <col min="8436" max="8438" width="14.7109375" style="6" bestFit="1" customWidth="1"/>
    <col min="8439" max="8439" width="13.42578125" style="6" bestFit="1" customWidth="1"/>
    <col min="8440" max="8442" width="14.7109375" style="6" bestFit="1" customWidth="1"/>
    <col min="8443" max="8444" width="15.5703125" style="6" bestFit="1" customWidth="1"/>
    <col min="8445" max="8671" width="9.140625" style="6"/>
    <col min="8672" max="8672" width="13.42578125" style="6" customWidth="1"/>
    <col min="8673" max="8673" width="16.5703125" style="6" bestFit="1" customWidth="1"/>
    <col min="8674" max="8674" width="14.7109375" style="6" bestFit="1" customWidth="1"/>
    <col min="8675" max="8677" width="15.5703125" style="6" bestFit="1" customWidth="1"/>
    <col min="8678" max="8679" width="14.7109375" style="6" bestFit="1" customWidth="1"/>
    <col min="8680" max="8681" width="15.5703125" style="6" bestFit="1" customWidth="1"/>
    <col min="8682" max="8684" width="14.7109375" style="6" bestFit="1" customWidth="1"/>
    <col min="8685" max="8685" width="15.5703125" style="6" bestFit="1" customWidth="1"/>
    <col min="8686" max="8686" width="14.7109375" style="6" bestFit="1" customWidth="1"/>
    <col min="8687" max="8687" width="13.42578125" style="6" bestFit="1" customWidth="1"/>
    <col min="8688" max="8688" width="14.7109375" style="6" bestFit="1" customWidth="1"/>
    <col min="8689" max="8689" width="13.42578125" style="6" bestFit="1" customWidth="1"/>
    <col min="8690" max="8690" width="14.7109375" style="6" bestFit="1" customWidth="1"/>
    <col min="8691" max="8691" width="13.42578125" style="6" bestFit="1" customWidth="1"/>
    <col min="8692" max="8694" width="14.7109375" style="6" bestFit="1" customWidth="1"/>
    <col min="8695" max="8695" width="13.42578125" style="6" bestFit="1" customWidth="1"/>
    <col min="8696" max="8698" width="14.7109375" style="6" bestFit="1" customWidth="1"/>
    <col min="8699" max="8700" width="15.5703125" style="6" bestFit="1" customWidth="1"/>
    <col min="8701" max="8927" width="9.140625" style="6"/>
    <col min="8928" max="8928" width="13.42578125" style="6" customWidth="1"/>
    <col min="8929" max="8929" width="16.5703125" style="6" bestFit="1" customWidth="1"/>
    <col min="8930" max="8930" width="14.7109375" style="6" bestFit="1" customWidth="1"/>
    <col min="8931" max="8933" width="15.5703125" style="6" bestFit="1" customWidth="1"/>
    <col min="8934" max="8935" width="14.7109375" style="6" bestFit="1" customWidth="1"/>
    <col min="8936" max="8937" width="15.5703125" style="6" bestFit="1" customWidth="1"/>
    <col min="8938" max="8940" width="14.7109375" style="6" bestFit="1" customWidth="1"/>
    <col min="8941" max="8941" width="15.5703125" style="6" bestFit="1" customWidth="1"/>
    <col min="8942" max="8942" width="14.7109375" style="6" bestFit="1" customWidth="1"/>
    <col min="8943" max="8943" width="13.42578125" style="6" bestFit="1" customWidth="1"/>
    <col min="8944" max="8944" width="14.7109375" style="6" bestFit="1" customWidth="1"/>
    <col min="8945" max="8945" width="13.42578125" style="6" bestFit="1" customWidth="1"/>
    <col min="8946" max="8946" width="14.7109375" style="6" bestFit="1" customWidth="1"/>
    <col min="8947" max="8947" width="13.42578125" style="6" bestFit="1" customWidth="1"/>
    <col min="8948" max="8950" width="14.7109375" style="6" bestFit="1" customWidth="1"/>
    <col min="8951" max="8951" width="13.42578125" style="6" bestFit="1" customWidth="1"/>
    <col min="8952" max="8954" width="14.7109375" style="6" bestFit="1" customWidth="1"/>
    <col min="8955" max="8956" width="15.5703125" style="6" bestFit="1" customWidth="1"/>
    <col min="8957" max="9183" width="9.140625" style="6"/>
    <col min="9184" max="9184" width="13.42578125" style="6" customWidth="1"/>
    <col min="9185" max="9185" width="16.5703125" style="6" bestFit="1" customWidth="1"/>
    <col min="9186" max="9186" width="14.7109375" style="6" bestFit="1" customWidth="1"/>
    <col min="9187" max="9189" width="15.5703125" style="6" bestFit="1" customWidth="1"/>
    <col min="9190" max="9191" width="14.7109375" style="6" bestFit="1" customWidth="1"/>
    <col min="9192" max="9193" width="15.5703125" style="6" bestFit="1" customWidth="1"/>
    <col min="9194" max="9196" width="14.7109375" style="6" bestFit="1" customWidth="1"/>
    <col min="9197" max="9197" width="15.5703125" style="6" bestFit="1" customWidth="1"/>
    <col min="9198" max="9198" width="14.7109375" style="6" bestFit="1" customWidth="1"/>
    <col min="9199" max="9199" width="13.42578125" style="6" bestFit="1" customWidth="1"/>
    <col min="9200" max="9200" width="14.7109375" style="6" bestFit="1" customWidth="1"/>
    <col min="9201" max="9201" width="13.42578125" style="6" bestFit="1" customWidth="1"/>
    <col min="9202" max="9202" width="14.7109375" style="6" bestFit="1" customWidth="1"/>
    <col min="9203" max="9203" width="13.42578125" style="6" bestFit="1" customWidth="1"/>
    <col min="9204" max="9206" width="14.7109375" style="6" bestFit="1" customWidth="1"/>
    <col min="9207" max="9207" width="13.42578125" style="6" bestFit="1" customWidth="1"/>
    <col min="9208" max="9210" width="14.7109375" style="6" bestFit="1" customWidth="1"/>
    <col min="9211" max="9212" width="15.5703125" style="6" bestFit="1" customWidth="1"/>
    <col min="9213" max="9439" width="9.140625" style="6"/>
    <col min="9440" max="9440" width="13.42578125" style="6" customWidth="1"/>
    <col min="9441" max="9441" width="16.5703125" style="6" bestFit="1" customWidth="1"/>
    <col min="9442" max="9442" width="14.7109375" style="6" bestFit="1" customWidth="1"/>
    <col min="9443" max="9445" width="15.5703125" style="6" bestFit="1" customWidth="1"/>
    <col min="9446" max="9447" width="14.7109375" style="6" bestFit="1" customWidth="1"/>
    <col min="9448" max="9449" width="15.5703125" style="6" bestFit="1" customWidth="1"/>
    <col min="9450" max="9452" width="14.7109375" style="6" bestFit="1" customWidth="1"/>
    <col min="9453" max="9453" width="15.5703125" style="6" bestFit="1" customWidth="1"/>
    <col min="9454" max="9454" width="14.7109375" style="6" bestFit="1" customWidth="1"/>
    <col min="9455" max="9455" width="13.42578125" style="6" bestFit="1" customWidth="1"/>
    <col min="9456" max="9456" width="14.7109375" style="6" bestFit="1" customWidth="1"/>
    <col min="9457" max="9457" width="13.42578125" style="6" bestFit="1" customWidth="1"/>
    <col min="9458" max="9458" width="14.7109375" style="6" bestFit="1" customWidth="1"/>
    <col min="9459" max="9459" width="13.42578125" style="6" bestFit="1" customWidth="1"/>
    <col min="9460" max="9462" width="14.7109375" style="6" bestFit="1" customWidth="1"/>
    <col min="9463" max="9463" width="13.42578125" style="6" bestFit="1" customWidth="1"/>
    <col min="9464" max="9466" width="14.7109375" style="6" bestFit="1" customWidth="1"/>
    <col min="9467" max="9468" width="15.5703125" style="6" bestFit="1" customWidth="1"/>
    <col min="9469" max="9695" width="9.140625" style="6"/>
    <col min="9696" max="9696" width="13.42578125" style="6" customWidth="1"/>
    <col min="9697" max="9697" width="16.5703125" style="6" bestFit="1" customWidth="1"/>
    <col min="9698" max="9698" width="14.7109375" style="6" bestFit="1" customWidth="1"/>
    <col min="9699" max="9701" width="15.5703125" style="6" bestFit="1" customWidth="1"/>
    <col min="9702" max="9703" width="14.7109375" style="6" bestFit="1" customWidth="1"/>
    <col min="9704" max="9705" width="15.5703125" style="6" bestFit="1" customWidth="1"/>
    <col min="9706" max="9708" width="14.7109375" style="6" bestFit="1" customWidth="1"/>
    <col min="9709" max="9709" width="15.5703125" style="6" bestFit="1" customWidth="1"/>
    <col min="9710" max="9710" width="14.7109375" style="6" bestFit="1" customWidth="1"/>
    <col min="9711" max="9711" width="13.42578125" style="6" bestFit="1" customWidth="1"/>
    <col min="9712" max="9712" width="14.7109375" style="6" bestFit="1" customWidth="1"/>
    <col min="9713" max="9713" width="13.42578125" style="6" bestFit="1" customWidth="1"/>
    <col min="9714" max="9714" width="14.7109375" style="6" bestFit="1" customWidth="1"/>
    <col min="9715" max="9715" width="13.42578125" style="6" bestFit="1" customWidth="1"/>
    <col min="9716" max="9718" width="14.7109375" style="6" bestFit="1" customWidth="1"/>
    <col min="9719" max="9719" width="13.42578125" style="6" bestFit="1" customWidth="1"/>
    <col min="9720" max="9722" width="14.7109375" style="6" bestFit="1" customWidth="1"/>
    <col min="9723" max="9724" width="15.5703125" style="6" bestFit="1" customWidth="1"/>
    <col min="9725" max="9951" width="9.140625" style="6"/>
    <col min="9952" max="9952" width="13.42578125" style="6" customWidth="1"/>
    <col min="9953" max="9953" width="16.5703125" style="6" bestFit="1" customWidth="1"/>
    <col min="9954" max="9954" width="14.7109375" style="6" bestFit="1" customWidth="1"/>
    <col min="9955" max="9957" width="15.5703125" style="6" bestFit="1" customWidth="1"/>
    <col min="9958" max="9959" width="14.7109375" style="6" bestFit="1" customWidth="1"/>
    <col min="9960" max="9961" width="15.5703125" style="6" bestFit="1" customWidth="1"/>
    <col min="9962" max="9964" width="14.7109375" style="6" bestFit="1" customWidth="1"/>
    <col min="9965" max="9965" width="15.5703125" style="6" bestFit="1" customWidth="1"/>
    <col min="9966" max="9966" width="14.7109375" style="6" bestFit="1" customWidth="1"/>
    <col min="9967" max="9967" width="13.42578125" style="6" bestFit="1" customWidth="1"/>
    <col min="9968" max="9968" width="14.7109375" style="6" bestFit="1" customWidth="1"/>
    <col min="9969" max="9969" width="13.42578125" style="6" bestFit="1" customWidth="1"/>
    <col min="9970" max="9970" width="14.7109375" style="6" bestFit="1" customWidth="1"/>
    <col min="9971" max="9971" width="13.42578125" style="6" bestFit="1" customWidth="1"/>
    <col min="9972" max="9974" width="14.7109375" style="6" bestFit="1" customWidth="1"/>
    <col min="9975" max="9975" width="13.42578125" style="6" bestFit="1" customWidth="1"/>
    <col min="9976" max="9978" width="14.7109375" style="6" bestFit="1" customWidth="1"/>
    <col min="9979" max="9980" width="15.5703125" style="6" bestFit="1" customWidth="1"/>
    <col min="9981" max="10207" width="9.140625" style="6"/>
    <col min="10208" max="10208" width="13.42578125" style="6" customWidth="1"/>
    <col min="10209" max="10209" width="16.5703125" style="6" bestFit="1" customWidth="1"/>
    <col min="10210" max="10210" width="14.7109375" style="6" bestFit="1" customWidth="1"/>
    <col min="10211" max="10213" width="15.5703125" style="6" bestFit="1" customWidth="1"/>
    <col min="10214" max="10215" width="14.7109375" style="6" bestFit="1" customWidth="1"/>
    <col min="10216" max="10217" width="15.5703125" style="6" bestFit="1" customWidth="1"/>
    <col min="10218" max="10220" width="14.7109375" style="6" bestFit="1" customWidth="1"/>
    <col min="10221" max="10221" width="15.5703125" style="6" bestFit="1" customWidth="1"/>
    <col min="10222" max="10222" width="14.7109375" style="6" bestFit="1" customWidth="1"/>
    <col min="10223" max="10223" width="13.42578125" style="6" bestFit="1" customWidth="1"/>
    <col min="10224" max="10224" width="14.7109375" style="6" bestFit="1" customWidth="1"/>
    <col min="10225" max="10225" width="13.42578125" style="6" bestFit="1" customWidth="1"/>
    <col min="10226" max="10226" width="14.7109375" style="6" bestFit="1" customWidth="1"/>
    <col min="10227" max="10227" width="13.42578125" style="6" bestFit="1" customWidth="1"/>
    <col min="10228" max="10230" width="14.7109375" style="6" bestFit="1" customWidth="1"/>
    <col min="10231" max="10231" width="13.42578125" style="6" bestFit="1" customWidth="1"/>
    <col min="10232" max="10234" width="14.7109375" style="6" bestFit="1" customWidth="1"/>
    <col min="10235" max="10236" width="15.5703125" style="6" bestFit="1" customWidth="1"/>
    <col min="10237" max="10463" width="9.140625" style="6"/>
    <col min="10464" max="10464" width="13.42578125" style="6" customWidth="1"/>
    <col min="10465" max="10465" width="16.5703125" style="6" bestFit="1" customWidth="1"/>
    <col min="10466" max="10466" width="14.7109375" style="6" bestFit="1" customWidth="1"/>
    <col min="10467" max="10469" width="15.5703125" style="6" bestFit="1" customWidth="1"/>
    <col min="10470" max="10471" width="14.7109375" style="6" bestFit="1" customWidth="1"/>
    <col min="10472" max="10473" width="15.5703125" style="6" bestFit="1" customWidth="1"/>
    <col min="10474" max="10476" width="14.7109375" style="6" bestFit="1" customWidth="1"/>
    <col min="10477" max="10477" width="15.5703125" style="6" bestFit="1" customWidth="1"/>
    <col min="10478" max="10478" width="14.7109375" style="6" bestFit="1" customWidth="1"/>
    <col min="10479" max="10479" width="13.42578125" style="6" bestFit="1" customWidth="1"/>
    <col min="10480" max="10480" width="14.7109375" style="6" bestFit="1" customWidth="1"/>
    <col min="10481" max="10481" width="13.42578125" style="6" bestFit="1" customWidth="1"/>
    <col min="10482" max="10482" width="14.7109375" style="6" bestFit="1" customWidth="1"/>
    <col min="10483" max="10483" width="13.42578125" style="6" bestFit="1" customWidth="1"/>
    <col min="10484" max="10486" width="14.7109375" style="6" bestFit="1" customWidth="1"/>
    <col min="10487" max="10487" width="13.42578125" style="6" bestFit="1" customWidth="1"/>
    <col min="10488" max="10490" width="14.7109375" style="6" bestFit="1" customWidth="1"/>
    <col min="10491" max="10492" width="15.5703125" style="6" bestFit="1" customWidth="1"/>
    <col min="10493" max="10719" width="9.140625" style="6"/>
    <col min="10720" max="10720" width="13.42578125" style="6" customWidth="1"/>
    <col min="10721" max="10721" width="16.5703125" style="6" bestFit="1" customWidth="1"/>
    <col min="10722" max="10722" width="14.7109375" style="6" bestFit="1" customWidth="1"/>
    <col min="10723" max="10725" width="15.5703125" style="6" bestFit="1" customWidth="1"/>
    <col min="10726" max="10727" width="14.7109375" style="6" bestFit="1" customWidth="1"/>
    <col min="10728" max="10729" width="15.5703125" style="6" bestFit="1" customWidth="1"/>
    <col min="10730" max="10732" width="14.7109375" style="6" bestFit="1" customWidth="1"/>
    <col min="10733" max="10733" width="15.5703125" style="6" bestFit="1" customWidth="1"/>
    <col min="10734" max="10734" width="14.7109375" style="6" bestFit="1" customWidth="1"/>
    <col min="10735" max="10735" width="13.42578125" style="6" bestFit="1" customWidth="1"/>
    <col min="10736" max="10736" width="14.7109375" style="6" bestFit="1" customWidth="1"/>
    <col min="10737" max="10737" width="13.42578125" style="6" bestFit="1" customWidth="1"/>
    <col min="10738" max="10738" width="14.7109375" style="6" bestFit="1" customWidth="1"/>
    <col min="10739" max="10739" width="13.42578125" style="6" bestFit="1" customWidth="1"/>
    <col min="10740" max="10742" width="14.7109375" style="6" bestFit="1" customWidth="1"/>
    <col min="10743" max="10743" width="13.42578125" style="6" bestFit="1" customWidth="1"/>
    <col min="10744" max="10746" width="14.7109375" style="6" bestFit="1" customWidth="1"/>
    <col min="10747" max="10748" width="15.5703125" style="6" bestFit="1" customWidth="1"/>
    <col min="10749" max="10975" width="9.140625" style="6"/>
    <col min="10976" max="10976" width="13.42578125" style="6" customWidth="1"/>
    <col min="10977" max="10977" width="16.5703125" style="6" bestFit="1" customWidth="1"/>
    <col min="10978" max="10978" width="14.7109375" style="6" bestFit="1" customWidth="1"/>
    <col min="10979" max="10981" width="15.5703125" style="6" bestFit="1" customWidth="1"/>
    <col min="10982" max="10983" width="14.7109375" style="6" bestFit="1" customWidth="1"/>
    <col min="10984" max="10985" width="15.5703125" style="6" bestFit="1" customWidth="1"/>
    <col min="10986" max="10988" width="14.7109375" style="6" bestFit="1" customWidth="1"/>
    <col min="10989" max="10989" width="15.5703125" style="6" bestFit="1" customWidth="1"/>
    <col min="10990" max="10990" width="14.7109375" style="6" bestFit="1" customWidth="1"/>
    <col min="10991" max="10991" width="13.42578125" style="6" bestFit="1" customWidth="1"/>
    <col min="10992" max="10992" width="14.7109375" style="6" bestFit="1" customWidth="1"/>
    <col min="10993" max="10993" width="13.42578125" style="6" bestFit="1" customWidth="1"/>
    <col min="10994" max="10994" width="14.7109375" style="6" bestFit="1" customWidth="1"/>
    <col min="10995" max="10995" width="13.42578125" style="6" bestFit="1" customWidth="1"/>
    <col min="10996" max="10998" width="14.7109375" style="6" bestFit="1" customWidth="1"/>
    <col min="10999" max="10999" width="13.42578125" style="6" bestFit="1" customWidth="1"/>
    <col min="11000" max="11002" width="14.7109375" style="6" bestFit="1" customWidth="1"/>
    <col min="11003" max="11004" width="15.5703125" style="6" bestFit="1" customWidth="1"/>
    <col min="11005" max="11231" width="9.140625" style="6"/>
    <col min="11232" max="11232" width="13.42578125" style="6" customWidth="1"/>
    <col min="11233" max="11233" width="16.5703125" style="6" bestFit="1" customWidth="1"/>
    <col min="11234" max="11234" width="14.7109375" style="6" bestFit="1" customWidth="1"/>
    <col min="11235" max="11237" width="15.5703125" style="6" bestFit="1" customWidth="1"/>
    <col min="11238" max="11239" width="14.7109375" style="6" bestFit="1" customWidth="1"/>
    <col min="11240" max="11241" width="15.5703125" style="6" bestFit="1" customWidth="1"/>
    <col min="11242" max="11244" width="14.7109375" style="6" bestFit="1" customWidth="1"/>
    <col min="11245" max="11245" width="15.5703125" style="6" bestFit="1" customWidth="1"/>
    <col min="11246" max="11246" width="14.7109375" style="6" bestFit="1" customWidth="1"/>
    <col min="11247" max="11247" width="13.42578125" style="6" bestFit="1" customWidth="1"/>
    <col min="11248" max="11248" width="14.7109375" style="6" bestFit="1" customWidth="1"/>
    <col min="11249" max="11249" width="13.42578125" style="6" bestFit="1" customWidth="1"/>
    <col min="11250" max="11250" width="14.7109375" style="6" bestFit="1" customWidth="1"/>
    <col min="11251" max="11251" width="13.42578125" style="6" bestFit="1" customWidth="1"/>
    <col min="11252" max="11254" width="14.7109375" style="6" bestFit="1" customWidth="1"/>
    <col min="11255" max="11255" width="13.42578125" style="6" bestFit="1" customWidth="1"/>
    <col min="11256" max="11258" width="14.7109375" style="6" bestFit="1" customWidth="1"/>
    <col min="11259" max="11260" width="15.5703125" style="6" bestFit="1" customWidth="1"/>
    <col min="11261" max="11487" width="9.140625" style="6"/>
    <col min="11488" max="11488" width="13.42578125" style="6" customWidth="1"/>
    <col min="11489" max="11489" width="16.5703125" style="6" bestFit="1" customWidth="1"/>
    <col min="11490" max="11490" width="14.7109375" style="6" bestFit="1" customWidth="1"/>
    <col min="11491" max="11493" width="15.5703125" style="6" bestFit="1" customWidth="1"/>
    <col min="11494" max="11495" width="14.7109375" style="6" bestFit="1" customWidth="1"/>
    <col min="11496" max="11497" width="15.5703125" style="6" bestFit="1" customWidth="1"/>
    <col min="11498" max="11500" width="14.7109375" style="6" bestFit="1" customWidth="1"/>
    <col min="11501" max="11501" width="15.5703125" style="6" bestFit="1" customWidth="1"/>
    <col min="11502" max="11502" width="14.7109375" style="6" bestFit="1" customWidth="1"/>
    <col min="11503" max="11503" width="13.42578125" style="6" bestFit="1" customWidth="1"/>
    <col min="11504" max="11504" width="14.7109375" style="6" bestFit="1" customWidth="1"/>
    <col min="11505" max="11505" width="13.42578125" style="6" bestFit="1" customWidth="1"/>
    <col min="11506" max="11506" width="14.7109375" style="6" bestFit="1" customWidth="1"/>
    <col min="11507" max="11507" width="13.42578125" style="6" bestFit="1" customWidth="1"/>
    <col min="11508" max="11510" width="14.7109375" style="6" bestFit="1" customWidth="1"/>
    <col min="11511" max="11511" width="13.42578125" style="6" bestFit="1" customWidth="1"/>
    <col min="11512" max="11514" width="14.7109375" style="6" bestFit="1" customWidth="1"/>
    <col min="11515" max="11516" width="15.5703125" style="6" bestFit="1" customWidth="1"/>
    <col min="11517" max="11743" width="9.140625" style="6"/>
    <col min="11744" max="11744" width="13.42578125" style="6" customWidth="1"/>
    <col min="11745" max="11745" width="16.5703125" style="6" bestFit="1" customWidth="1"/>
    <col min="11746" max="11746" width="14.7109375" style="6" bestFit="1" customWidth="1"/>
    <col min="11747" max="11749" width="15.5703125" style="6" bestFit="1" customWidth="1"/>
    <col min="11750" max="11751" width="14.7109375" style="6" bestFit="1" customWidth="1"/>
    <col min="11752" max="11753" width="15.5703125" style="6" bestFit="1" customWidth="1"/>
    <col min="11754" max="11756" width="14.7109375" style="6" bestFit="1" customWidth="1"/>
    <col min="11757" max="11757" width="15.5703125" style="6" bestFit="1" customWidth="1"/>
    <col min="11758" max="11758" width="14.7109375" style="6" bestFit="1" customWidth="1"/>
    <col min="11759" max="11759" width="13.42578125" style="6" bestFit="1" customWidth="1"/>
    <col min="11760" max="11760" width="14.7109375" style="6" bestFit="1" customWidth="1"/>
    <col min="11761" max="11761" width="13.42578125" style="6" bestFit="1" customWidth="1"/>
    <col min="11762" max="11762" width="14.7109375" style="6" bestFit="1" customWidth="1"/>
    <col min="11763" max="11763" width="13.42578125" style="6" bestFit="1" customWidth="1"/>
    <col min="11764" max="11766" width="14.7109375" style="6" bestFit="1" customWidth="1"/>
    <col min="11767" max="11767" width="13.42578125" style="6" bestFit="1" customWidth="1"/>
    <col min="11768" max="11770" width="14.7109375" style="6" bestFit="1" customWidth="1"/>
    <col min="11771" max="11772" width="15.5703125" style="6" bestFit="1" customWidth="1"/>
    <col min="11773" max="11999" width="9.140625" style="6"/>
    <col min="12000" max="12000" width="13.42578125" style="6" customWidth="1"/>
    <col min="12001" max="12001" width="16.5703125" style="6" bestFit="1" customWidth="1"/>
    <col min="12002" max="12002" width="14.7109375" style="6" bestFit="1" customWidth="1"/>
    <col min="12003" max="12005" width="15.5703125" style="6" bestFit="1" customWidth="1"/>
    <col min="12006" max="12007" width="14.7109375" style="6" bestFit="1" customWidth="1"/>
    <col min="12008" max="12009" width="15.5703125" style="6" bestFit="1" customWidth="1"/>
    <col min="12010" max="12012" width="14.7109375" style="6" bestFit="1" customWidth="1"/>
    <col min="12013" max="12013" width="15.5703125" style="6" bestFit="1" customWidth="1"/>
    <col min="12014" max="12014" width="14.7109375" style="6" bestFit="1" customWidth="1"/>
    <col min="12015" max="12015" width="13.42578125" style="6" bestFit="1" customWidth="1"/>
    <col min="12016" max="12016" width="14.7109375" style="6" bestFit="1" customWidth="1"/>
    <col min="12017" max="12017" width="13.42578125" style="6" bestFit="1" customWidth="1"/>
    <col min="12018" max="12018" width="14.7109375" style="6" bestFit="1" customWidth="1"/>
    <col min="12019" max="12019" width="13.42578125" style="6" bestFit="1" customWidth="1"/>
    <col min="12020" max="12022" width="14.7109375" style="6" bestFit="1" customWidth="1"/>
    <col min="12023" max="12023" width="13.42578125" style="6" bestFit="1" customWidth="1"/>
    <col min="12024" max="12026" width="14.7109375" style="6" bestFit="1" customWidth="1"/>
    <col min="12027" max="12028" width="15.5703125" style="6" bestFit="1" customWidth="1"/>
    <col min="12029" max="12255" width="9.140625" style="6"/>
    <col min="12256" max="12256" width="13.42578125" style="6" customWidth="1"/>
    <col min="12257" max="12257" width="16.5703125" style="6" bestFit="1" customWidth="1"/>
    <col min="12258" max="12258" width="14.7109375" style="6" bestFit="1" customWidth="1"/>
    <col min="12259" max="12261" width="15.5703125" style="6" bestFit="1" customWidth="1"/>
    <col min="12262" max="12263" width="14.7109375" style="6" bestFit="1" customWidth="1"/>
    <col min="12264" max="12265" width="15.5703125" style="6" bestFit="1" customWidth="1"/>
    <col min="12266" max="12268" width="14.7109375" style="6" bestFit="1" customWidth="1"/>
    <col min="12269" max="12269" width="15.5703125" style="6" bestFit="1" customWidth="1"/>
    <col min="12270" max="12270" width="14.7109375" style="6" bestFit="1" customWidth="1"/>
    <col min="12271" max="12271" width="13.42578125" style="6" bestFit="1" customWidth="1"/>
    <col min="12272" max="12272" width="14.7109375" style="6" bestFit="1" customWidth="1"/>
    <col min="12273" max="12273" width="13.42578125" style="6" bestFit="1" customWidth="1"/>
    <col min="12274" max="12274" width="14.7109375" style="6" bestFit="1" customWidth="1"/>
    <col min="12275" max="12275" width="13.42578125" style="6" bestFit="1" customWidth="1"/>
    <col min="12276" max="12278" width="14.7109375" style="6" bestFit="1" customWidth="1"/>
    <col min="12279" max="12279" width="13.42578125" style="6" bestFit="1" customWidth="1"/>
    <col min="12280" max="12282" width="14.7109375" style="6" bestFit="1" customWidth="1"/>
    <col min="12283" max="12284" width="15.5703125" style="6" bestFit="1" customWidth="1"/>
    <col min="12285" max="12511" width="9.140625" style="6"/>
    <col min="12512" max="12512" width="13.42578125" style="6" customWidth="1"/>
    <col min="12513" max="12513" width="16.5703125" style="6" bestFit="1" customWidth="1"/>
    <col min="12514" max="12514" width="14.7109375" style="6" bestFit="1" customWidth="1"/>
    <col min="12515" max="12517" width="15.5703125" style="6" bestFit="1" customWidth="1"/>
    <col min="12518" max="12519" width="14.7109375" style="6" bestFit="1" customWidth="1"/>
    <col min="12520" max="12521" width="15.5703125" style="6" bestFit="1" customWidth="1"/>
    <col min="12522" max="12524" width="14.7109375" style="6" bestFit="1" customWidth="1"/>
    <col min="12525" max="12525" width="15.5703125" style="6" bestFit="1" customWidth="1"/>
    <col min="12526" max="12526" width="14.7109375" style="6" bestFit="1" customWidth="1"/>
    <col min="12527" max="12527" width="13.42578125" style="6" bestFit="1" customWidth="1"/>
    <col min="12528" max="12528" width="14.7109375" style="6" bestFit="1" customWidth="1"/>
    <col min="12529" max="12529" width="13.42578125" style="6" bestFit="1" customWidth="1"/>
    <col min="12530" max="12530" width="14.7109375" style="6" bestFit="1" customWidth="1"/>
    <col min="12531" max="12531" width="13.42578125" style="6" bestFit="1" customWidth="1"/>
    <col min="12532" max="12534" width="14.7109375" style="6" bestFit="1" customWidth="1"/>
    <col min="12535" max="12535" width="13.42578125" style="6" bestFit="1" customWidth="1"/>
    <col min="12536" max="12538" width="14.7109375" style="6" bestFit="1" customWidth="1"/>
    <col min="12539" max="12540" width="15.5703125" style="6" bestFit="1" customWidth="1"/>
    <col min="12541" max="12767" width="9.140625" style="6"/>
    <col min="12768" max="12768" width="13.42578125" style="6" customWidth="1"/>
    <col min="12769" max="12769" width="16.5703125" style="6" bestFit="1" customWidth="1"/>
    <col min="12770" max="12770" width="14.7109375" style="6" bestFit="1" customWidth="1"/>
    <col min="12771" max="12773" width="15.5703125" style="6" bestFit="1" customWidth="1"/>
    <col min="12774" max="12775" width="14.7109375" style="6" bestFit="1" customWidth="1"/>
    <col min="12776" max="12777" width="15.5703125" style="6" bestFit="1" customWidth="1"/>
    <col min="12778" max="12780" width="14.7109375" style="6" bestFit="1" customWidth="1"/>
    <col min="12781" max="12781" width="15.5703125" style="6" bestFit="1" customWidth="1"/>
    <col min="12782" max="12782" width="14.7109375" style="6" bestFit="1" customWidth="1"/>
    <col min="12783" max="12783" width="13.42578125" style="6" bestFit="1" customWidth="1"/>
    <col min="12784" max="12784" width="14.7109375" style="6" bestFit="1" customWidth="1"/>
    <col min="12785" max="12785" width="13.42578125" style="6" bestFit="1" customWidth="1"/>
    <col min="12786" max="12786" width="14.7109375" style="6" bestFit="1" customWidth="1"/>
    <col min="12787" max="12787" width="13.42578125" style="6" bestFit="1" customWidth="1"/>
    <col min="12788" max="12790" width="14.7109375" style="6" bestFit="1" customWidth="1"/>
    <col min="12791" max="12791" width="13.42578125" style="6" bestFit="1" customWidth="1"/>
    <col min="12792" max="12794" width="14.7109375" style="6" bestFit="1" customWidth="1"/>
    <col min="12795" max="12796" width="15.5703125" style="6" bestFit="1" customWidth="1"/>
    <col min="12797" max="13023" width="9.140625" style="6"/>
    <col min="13024" max="13024" width="13.42578125" style="6" customWidth="1"/>
    <col min="13025" max="13025" width="16.5703125" style="6" bestFit="1" customWidth="1"/>
    <col min="13026" max="13026" width="14.7109375" style="6" bestFit="1" customWidth="1"/>
    <col min="13027" max="13029" width="15.5703125" style="6" bestFit="1" customWidth="1"/>
    <col min="13030" max="13031" width="14.7109375" style="6" bestFit="1" customWidth="1"/>
    <col min="13032" max="13033" width="15.5703125" style="6" bestFit="1" customWidth="1"/>
    <col min="13034" max="13036" width="14.7109375" style="6" bestFit="1" customWidth="1"/>
    <col min="13037" max="13037" width="15.5703125" style="6" bestFit="1" customWidth="1"/>
    <col min="13038" max="13038" width="14.7109375" style="6" bestFit="1" customWidth="1"/>
    <col min="13039" max="13039" width="13.42578125" style="6" bestFit="1" customWidth="1"/>
    <col min="13040" max="13040" width="14.7109375" style="6" bestFit="1" customWidth="1"/>
    <col min="13041" max="13041" width="13.42578125" style="6" bestFit="1" customWidth="1"/>
    <col min="13042" max="13042" width="14.7109375" style="6" bestFit="1" customWidth="1"/>
    <col min="13043" max="13043" width="13.42578125" style="6" bestFit="1" customWidth="1"/>
    <col min="13044" max="13046" width="14.7109375" style="6" bestFit="1" customWidth="1"/>
    <col min="13047" max="13047" width="13.42578125" style="6" bestFit="1" customWidth="1"/>
    <col min="13048" max="13050" width="14.7109375" style="6" bestFit="1" customWidth="1"/>
    <col min="13051" max="13052" width="15.5703125" style="6" bestFit="1" customWidth="1"/>
    <col min="13053" max="13279" width="9.140625" style="6"/>
    <col min="13280" max="13280" width="13.42578125" style="6" customWidth="1"/>
    <col min="13281" max="13281" width="16.5703125" style="6" bestFit="1" customWidth="1"/>
    <col min="13282" max="13282" width="14.7109375" style="6" bestFit="1" customWidth="1"/>
    <col min="13283" max="13285" width="15.5703125" style="6" bestFit="1" customWidth="1"/>
    <col min="13286" max="13287" width="14.7109375" style="6" bestFit="1" customWidth="1"/>
    <col min="13288" max="13289" width="15.5703125" style="6" bestFit="1" customWidth="1"/>
    <col min="13290" max="13292" width="14.7109375" style="6" bestFit="1" customWidth="1"/>
    <col min="13293" max="13293" width="15.5703125" style="6" bestFit="1" customWidth="1"/>
    <col min="13294" max="13294" width="14.7109375" style="6" bestFit="1" customWidth="1"/>
    <col min="13295" max="13295" width="13.42578125" style="6" bestFit="1" customWidth="1"/>
    <col min="13296" max="13296" width="14.7109375" style="6" bestFit="1" customWidth="1"/>
    <col min="13297" max="13297" width="13.42578125" style="6" bestFit="1" customWidth="1"/>
    <col min="13298" max="13298" width="14.7109375" style="6" bestFit="1" customWidth="1"/>
    <col min="13299" max="13299" width="13.42578125" style="6" bestFit="1" customWidth="1"/>
    <col min="13300" max="13302" width="14.7109375" style="6" bestFit="1" customWidth="1"/>
    <col min="13303" max="13303" width="13.42578125" style="6" bestFit="1" customWidth="1"/>
    <col min="13304" max="13306" width="14.7109375" style="6" bestFit="1" customWidth="1"/>
    <col min="13307" max="13308" width="15.5703125" style="6" bestFit="1" customWidth="1"/>
    <col min="13309" max="13535" width="9.140625" style="6"/>
    <col min="13536" max="13536" width="13.42578125" style="6" customWidth="1"/>
    <col min="13537" max="13537" width="16.5703125" style="6" bestFit="1" customWidth="1"/>
    <col min="13538" max="13538" width="14.7109375" style="6" bestFit="1" customWidth="1"/>
    <col min="13539" max="13541" width="15.5703125" style="6" bestFit="1" customWidth="1"/>
    <col min="13542" max="13543" width="14.7109375" style="6" bestFit="1" customWidth="1"/>
    <col min="13544" max="13545" width="15.5703125" style="6" bestFit="1" customWidth="1"/>
    <col min="13546" max="13548" width="14.7109375" style="6" bestFit="1" customWidth="1"/>
    <col min="13549" max="13549" width="15.5703125" style="6" bestFit="1" customWidth="1"/>
    <col min="13550" max="13550" width="14.7109375" style="6" bestFit="1" customWidth="1"/>
    <col min="13551" max="13551" width="13.42578125" style="6" bestFit="1" customWidth="1"/>
    <col min="13552" max="13552" width="14.7109375" style="6" bestFit="1" customWidth="1"/>
    <col min="13553" max="13553" width="13.42578125" style="6" bestFit="1" customWidth="1"/>
    <col min="13554" max="13554" width="14.7109375" style="6" bestFit="1" customWidth="1"/>
    <col min="13555" max="13555" width="13.42578125" style="6" bestFit="1" customWidth="1"/>
    <col min="13556" max="13558" width="14.7109375" style="6" bestFit="1" customWidth="1"/>
    <col min="13559" max="13559" width="13.42578125" style="6" bestFit="1" customWidth="1"/>
    <col min="13560" max="13562" width="14.7109375" style="6" bestFit="1" customWidth="1"/>
    <col min="13563" max="13564" width="15.5703125" style="6" bestFit="1" customWidth="1"/>
    <col min="13565" max="13791" width="9.140625" style="6"/>
    <col min="13792" max="13792" width="13.42578125" style="6" customWidth="1"/>
    <col min="13793" max="13793" width="16.5703125" style="6" bestFit="1" customWidth="1"/>
    <col min="13794" max="13794" width="14.7109375" style="6" bestFit="1" customWidth="1"/>
    <col min="13795" max="13797" width="15.5703125" style="6" bestFit="1" customWidth="1"/>
    <col min="13798" max="13799" width="14.7109375" style="6" bestFit="1" customWidth="1"/>
    <col min="13800" max="13801" width="15.5703125" style="6" bestFit="1" customWidth="1"/>
    <col min="13802" max="13804" width="14.7109375" style="6" bestFit="1" customWidth="1"/>
    <col min="13805" max="13805" width="15.5703125" style="6" bestFit="1" customWidth="1"/>
    <col min="13806" max="13806" width="14.7109375" style="6" bestFit="1" customWidth="1"/>
    <col min="13807" max="13807" width="13.42578125" style="6" bestFit="1" customWidth="1"/>
    <col min="13808" max="13808" width="14.7109375" style="6" bestFit="1" customWidth="1"/>
    <col min="13809" max="13809" width="13.42578125" style="6" bestFit="1" customWidth="1"/>
    <col min="13810" max="13810" width="14.7109375" style="6" bestFit="1" customWidth="1"/>
    <col min="13811" max="13811" width="13.42578125" style="6" bestFit="1" customWidth="1"/>
    <col min="13812" max="13814" width="14.7109375" style="6" bestFit="1" customWidth="1"/>
    <col min="13815" max="13815" width="13.42578125" style="6" bestFit="1" customWidth="1"/>
    <col min="13816" max="13818" width="14.7109375" style="6" bestFit="1" customWidth="1"/>
    <col min="13819" max="13820" width="15.5703125" style="6" bestFit="1" customWidth="1"/>
    <col min="13821" max="14047" width="9.140625" style="6"/>
    <col min="14048" max="14048" width="13.42578125" style="6" customWidth="1"/>
    <col min="14049" max="14049" width="16.5703125" style="6" bestFit="1" customWidth="1"/>
    <col min="14050" max="14050" width="14.7109375" style="6" bestFit="1" customWidth="1"/>
    <col min="14051" max="14053" width="15.5703125" style="6" bestFit="1" customWidth="1"/>
    <col min="14054" max="14055" width="14.7109375" style="6" bestFit="1" customWidth="1"/>
    <col min="14056" max="14057" width="15.5703125" style="6" bestFit="1" customWidth="1"/>
    <col min="14058" max="14060" width="14.7109375" style="6" bestFit="1" customWidth="1"/>
    <col min="14061" max="14061" width="15.5703125" style="6" bestFit="1" customWidth="1"/>
    <col min="14062" max="14062" width="14.7109375" style="6" bestFit="1" customWidth="1"/>
    <col min="14063" max="14063" width="13.42578125" style="6" bestFit="1" customWidth="1"/>
    <col min="14064" max="14064" width="14.7109375" style="6" bestFit="1" customWidth="1"/>
    <col min="14065" max="14065" width="13.42578125" style="6" bestFit="1" customWidth="1"/>
    <col min="14066" max="14066" width="14.7109375" style="6" bestFit="1" customWidth="1"/>
    <col min="14067" max="14067" width="13.42578125" style="6" bestFit="1" customWidth="1"/>
    <col min="14068" max="14070" width="14.7109375" style="6" bestFit="1" customWidth="1"/>
    <col min="14071" max="14071" width="13.42578125" style="6" bestFit="1" customWidth="1"/>
    <col min="14072" max="14074" width="14.7109375" style="6" bestFit="1" customWidth="1"/>
    <col min="14075" max="14076" width="15.5703125" style="6" bestFit="1" customWidth="1"/>
    <col min="14077" max="14303" width="9.140625" style="6"/>
    <col min="14304" max="14304" width="13.42578125" style="6" customWidth="1"/>
    <col min="14305" max="14305" width="16.5703125" style="6" bestFit="1" customWidth="1"/>
    <col min="14306" max="14306" width="14.7109375" style="6" bestFit="1" customWidth="1"/>
    <col min="14307" max="14309" width="15.5703125" style="6" bestFit="1" customWidth="1"/>
    <col min="14310" max="14311" width="14.7109375" style="6" bestFit="1" customWidth="1"/>
    <col min="14312" max="14313" width="15.5703125" style="6" bestFit="1" customWidth="1"/>
    <col min="14314" max="14316" width="14.7109375" style="6" bestFit="1" customWidth="1"/>
    <col min="14317" max="14317" width="15.5703125" style="6" bestFit="1" customWidth="1"/>
    <col min="14318" max="14318" width="14.7109375" style="6" bestFit="1" customWidth="1"/>
    <col min="14319" max="14319" width="13.42578125" style="6" bestFit="1" customWidth="1"/>
    <col min="14320" max="14320" width="14.7109375" style="6" bestFit="1" customWidth="1"/>
    <col min="14321" max="14321" width="13.42578125" style="6" bestFit="1" customWidth="1"/>
    <col min="14322" max="14322" width="14.7109375" style="6" bestFit="1" customWidth="1"/>
    <col min="14323" max="14323" width="13.42578125" style="6" bestFit="1" customWidth="1"/>
    <col min="14324" max="14326" width="14.7109375" style="6" bestFit="1" customWidth="1"/>
    <col min="14327" max="14327" width="13.42578125" style="6" bestFit="1" customWidth="1"/>
    <col min="14328" max="14330" width="14.7109375" style="6" bestFit="1" customWidth="1"/>
    <col min="14331" max="14332" width="15.5703125" style="6" bestFit="1" customWidth="1"/>
    <col min="14333" max="14559" width="9.140625" style="6"/>
    <col min="14560" max="14560" width="13.42578125" style="6" customWidth="1"/>
    <col min="14561" max="14561" width="16.5703125" style="6" bestFit="1" customWidth="1"/>
    <col min="14562" max="14562" width="14.7109375" style="6" bestFit="1" customWidth="1"/>
    <col min="14563" max="14565" width="15.5703125" style="6" bestFit="1" customWidth="1"/>
    <col min="14566" max="14567" width="14.7109375" style="6" bestFit="1" customWidth="1"/>
    <col min="14568" max="14569" width="15.5703125" style="6" bestFit="1" customWidth="1"/>
    <col min="14570" max="14572" width="14.7109375" style="6" bestFit="1" customWidth="1"/>
    <col min="14573" max="14573" width="15.5703125" style="6" bestFit="1" customWidth="1"/>
    <col min="14574" max="14574" width="14.7109375" style="6" bestFit="1" customWidth="1"/>
    <col min="14575" max="14575" width="13.42578125" style="6" bestFit="1" customWidth="1"/>
    <col min="14576" max="14576" width="14.7109375" style="6" bestFit="1" customWidth="1"/>
    <col min="14577" max="14577" width="13.42578125" style="6" bestFit="1" customWidth="1"/>
    <col min="14578" max="14578" width="14.7109375" style="6" bestFit="1" customWidth="1"/>
    <col min="14579" max="14579" width="13.42578125" style="6" bestFit="1" customWidth="1"/>
    <col min="14580" max="14582" width="14.7109375" style="6" bestFit="1" customWidth="1"/>
    <col min="14583" max="14583" width="13.42578125" style="6" bestFit="1" customWidth="1"/>
    <col min="14584" max="14586" width="14.7109375" style="6" bestFit="1" customWidth="1"/>
    <col min="14587" max="14588" width="15.5703125" style="6" bestFit="1" customWidth="1"/>
    <col min="14589" max="14815" width="9.140625" style="6"/>
    <col min="14816" max="14816" width="13.42578125" style="6" customWidth="1"/>
    <col min="14817" max="14817" width="16.5703125" style="6" bestFit="1" customWidth="1"/>
    <col min="14818" max="14818" width="14.7109375" style="6" bestFit="1" customWidth="1"/>
    <col min="14819" max="14821" width="15.5703125" style="6" bestFit="1" customWidth="1"/>
    <col min="14822" max="14823" width="14.7109375" style="6" bestFit="1" customWidth="1"/>
    <col min="14824" max="14825" width="15.5703125" style="6" bestFit="1" customWidth="1"/>
    <col min="14826" max="14828" width="14.7109375" style="6" bestFit="1" customWidth="1"/>
    <col min="14829" max="14829" width="15.5703125" style="6" bestFit="1" customWidth="1"/>
    <col min="14830" max="14830" width="14.7109375" style="6" bestFit="1" customWidth="1"/>
    <col min="14831" max="14831" width="13.42578125" style="6" bestFit="1" customWidth="1"/>
    <col min="14832" max="14832" width="14.7109375" style="6" bestFit="1" customWidth="1"/>
    <col min="14833" max="14833" width="13.42578125" style="6" bestFit="1" customWidth="1"/>
    <col min="14834" max="14834" width="14.7109375" style="6" bestFit="1" customWidth="1"/>
    <col min="14835" max="14835" width="13.42578125" style="6" bestFit="1" customWidth="1"/>
    <col min="14836" max="14838" width="14.7109375" style="6" bestFit="1" customWidth="1"/>
    <col min="14839" max="14839" width="13.42578125" style="6" bestFit="1" customWidth="1"/>
    <col min="14840" max="14842" width="14.7109375" style="6" bestFit="1" customWidth="1"/>
    <col min="14843" max="14844" width="15.5703125" style="6" bestFit="1" customWidth="1"/>
    <col min="14845" max="15071" width="9.140625" style="6"/>
    <col min="15072" max="15072" width="13.42578125" style="6" customWidth="1"/>
    <col min="15073" max="15073" width="16.5703125" style="6" bestFit="1" customWidth="1"/>
    <col min="15074" max="15074" width="14.7109375" style="6" bestFit="1" customWidth="1"/>
    <col min="15075" max="15077" width="15.5703125" style="6" bestFit="1" customWidth="1"/>
    <col min="15078" max="15079" width="14.7109375" style="6" bestFit="1" customWidth="1"/>
    <col min="15080" max="15081" width="15.5703125" style="6" bestFit="1" customWidth="1"/>
    <col min="15082" max="15084" width="14.7109375" style="6" bestFit="1" customWidth="1"/>
    <col min="15085" max="15085" width="15.5703125" style="6" bestFit="1" customWidth="1"/>
    <col min="15086" max="15086" width="14.7109375" style="6" bestFit="1" customWidth="1"/>
    <col min="15087" max="15087" width="13.42578125" style="6" bestFit="1" customWidth="1"/>
    <col min="15088" max="15088" width="14.7109375" style="6" bestFit="1" customWidth="1"/>
    <col min="15089" max="15089" width="13.42578125" style="6" bestFit="1" customWidth="1"/>
    <col min="15090" max="15090" width="14.7109375" style="6" bestFit="1" customWidth="1"/>
    <col min="15091" max="15091" width="13.42578125" style="6" bestFit="1" customWidth="1"/>
    <col min="15092" max="15094" width="14.7109375" style="6" bestFit="1" customWidth="1"/>
    <col min="15095" max="15095" width="13.42578125" style="6" bestFit="1" customWidth="1"/>
    <col min="15096" max="15098" width="14.7109375" style="6" bestFit="1" customWidth="1"/>
    <col min="15099" max="15100" width="15.5703125" style="6" bestFit="1" customWidth="1"/>
    <col min="15101" max="15327" width="9.140625" style="6"/>
    <col min="15328" max="15328" width="13.42578125" style="6" customWidth="1"/>
    <col min="15329" max="15329" width="16.5703125" style="6" bestFit="1" customWidth="1"/>
    <col min="15330" max="15330" width="14.7109375" style="6" bestFit="1" customWidth="1"/>
    <col min="15331" max="15333" width="15.5703125" style="6" bestFit="1" customWidth="1"/>
    <col min="15334" max="15335" width="14.7109375" style="6" bestFit="1" customWidth="1"/>
    <col min="15336" max="15337" width="15.5703125" style="6" bestFit="1" customWidth="1"/>
    <col min="15338" max="15340" width="14.7109375" style="6" bestFit="1" customWidth="1"/>
    <col min="15341" max="15341" width="15.5703125" style="6" bestFit="1" customWidth="1"/>
    <col min="15342" max="15342" width="14.7109375" style="6" bestFit="1" customWidth="1"/>
    <col min="15343" max="15343" width="13.42578125" style="6" bestFit="1" customWidth="1"/>
    <col min="15344" max="15344" width="14.7109375" style="6" bestFit="1" customWidth="1"/>
    <col min="15345" max="15345" width="13.42578125" style="6" bestFit="1" customWidth="1"/>
    <col min="15346" max="15346" width="14.7109375" style="6" bestFit="1" customWidth="1"/>
    <col min="15347" max="15347" width="13.42578125" style="6" bestFit="1" customWidth="1"/>
    <col min="15348" max="15350" width="14.7109375" style="6" bestFit="1" customWidth="1"/>
    <col min="15351" max="15351" width="13.42578125" style="6" bestFit="1" customWidth="1"/>
    <col min="15352" max="15354" width="14.7109375" style="6" bestFit="1" customWidth="1"/>
    <col min="15355" max="15356" width="15.5703125" style="6" bestFit="1" customWidth="1"/>
    <col min="15357" max="15583" width="9.140625" style="6"/>
    <col min="15584" max="15584" width="13.42578125" style="6" customWidth="1"/>
    <col min="15585" max="15585" width="16.5703125" style="6" bestFit="1" customWidth="1"/>
    <col min="15586" max="15586" width="14.7109375" style="6" bestFit="1" customWidth="1"/>
    <col min="15587" max="15589" width="15.5703125" style="6" bestFit="1" customWidth="1"/>
    <col min="15590" max="15591" width="14.7109375" style="6" bestFit="1" customWidth="1"/>
    <col min="15592" max="15593" width="15.5703125" style="6" bestFit="1" customWidth="1"/>
    <col min="15594" max="15596" width="14.7109375" style="6" bestFit="1" customWidth="1"/>
    <col min="15597" max="15597" width="15.5703125" style="6" bestFit="1" customWidth="1"/>
    <col min="15598" max="15598" width="14.7109375" style="6" bestFit="1" customWidth="1"/>
    <col min="15599" max="15599" width="13.42578125" style="6" bestFit="1" customWidth="1"/>
    <col min="15600" max="15600" width="14.7109375" style="6" bestFit="1" customWidth="1"/>
    <col min="15601" max="15601" width="13.42578125" style="6" bestFit="1" customWidth="1"/>
    <col min="15602" max="15602" width="14.7109375" style="6" bestFit="1" customWidth="1"/>
    <col min="15603" max="15603" width="13.42578125" style="6" bestFit="1" customWidth="1"/>
    <col min="15604" max="15606" width="14.7109375" style="6" bestFit="1" customWidth="1"/>
    <col min="15607" max="15607" width="13.42578125" style="6" bestFit="1" customWidth="1"/>
    <col min="15608" max="15610" width="14.7109375" style="6" bestFit="1" customWidth="1"/>
    <col min="15611" max="15612" width="15.5703125" style="6" bestFit="1" customWidth="1"/>
    <col min="15613" max="15839" width="9.140625" style="6"/>
    <col min="15840" max="15840" width="13.42578125" style="6" customWidth="1"/>
    <col min="15841" max="15841" width="16.5703125" style="6" bestFit="1" customWidth="1"/>
    <col min="15842" max="15842" width="14.7109375" style="6" bestFit="1" customWidth="1"/>
    <col min="15843" max="15845" width="15.5703125" style="6" bestFit="1" customWidth="1"/>
    <col min="15846" max="15847" width="14.7109375" style="6" bestFit="1" customWidth="1"/>
    <col min="15848" max="15849" width="15.5703125" style="6" bestFit="1" customWidth="1"/>
    <col min="15850" max="15852" width="14.7109375" style="6" bestFit="1" customWidth="1"/>
    <col min="15853" max="15853" width="15.5703125" style="6" bestFit="1" customWidth="1"/>
    <col min="15854" max="15854" width="14.7109375" style="6" bestFit="1" customWidth="1"/>
    <col min="15855" max="15855" width="13.42578125" style="6" bestFit="1" customWidth="1"/>
    <col min="15856" max="15856" width="14.7109375" style="6" bestFit="1" customWidth="1"/>
    <col min="15857" max="15857" width="13.42578125" style="6" bestFit="1" customWidth="1"/>
    <col min="15858" max="15858" width="14.7109375" style="6" bestFit="1" customWidth="1"/>
    <col min="15859" max="15859" width="13.42578125" style="6" bestFit="1" customWidth="1"/>
    <col min="15860" max="15862" width="14.7109375" style="6" bestFit="1" customWidth="1"/>
    <col min="15863" max="15863" width="13.42578125" style="6" bestFit="1" customWidth="1"/>
    <col min="15864" max="15866" width="14.7109375" style="6" bestFit="1" customWidth="1"/>
    <col min="15867" max="15868" width="15.5703125" style="6" bestFit="1" customWidth="1"/>
    <col min="15869" max="16095" width="9.140625" style="6"/>
    <col min="16096" max="16096" width="13.42578125" style="6" customWidth="1"/>
    <col min="16097" max="16097" width="16.5703125" style="6" bestFit="1" customWidth="1"/>
    <col min="16098" max="16098" width="14.7109375" style="6" bestFit="1" customWidth="1"/>
    <col min="16099" max="16101" width="15.5703125" style="6" bestFit="1" customWidth="1"/>
    <col min="16102" max="16103" width="14.7109375" style="6" bestFit="1" customWidth="1"/>
    <col min="16104" max="16105" width="15.5703125" style="6" bestFit="1" customWidth="1"/>
    <col min="16106" max="16108" width="14.7109375" style="6" bestFit="1" customWidth="1"/>
    <col min="16109" max="16109" width="15.5703125" style="6" bestFit="1" customWidth="1"/>
    <col min="16110" max="16110" width="14.7109375" style="6" bestFit="1" customWidth="1"/>
    <col min="16111" max="16111" width="13.42578125" style="6" bestFit="1" customWidth="1"/>
    <col min="16112" max="16112" width="14.7109375" style="6" bestFit="1" customWidth="1"/>
    <col min="16113" max="16113" width="13.42578125" style="6" bestFit="1" customWidth="1"/>
    <col min="16114" max="16114" width="14.7109375" style="6" bestFit="1" customWidth="1"/>
    <col min="16115" max="16115" width="13.42578125" style="6" bestFit="1" customWidth="1"/>
    <col min="16116" max="16118" width="14.7109375" style="6" bestFit="1" customWidth="1"/>
    <col min="16119" max="16119" width="13.42578125" style="6" bestFit="1" customWidth="1"/>
    <col min="16120" max="16122" width="14.7109375" style="6" bestFit="1" customWidth="1"/>
    <col min="16123" max="16124" width="15.5703125" style="6" bestFit="1" customWidth="1"/>
    <col min="16125" max="16384" width="9.140625" style="6"/>
  </cols>
  <sheetData>
    <row r="2" spans="1:41" s="4" customFormat="1" ht="12.75" customHeight="1"/>
    <row r="3" spans="1:41" ht="13.5">
      <c r="A3" s="58" t="s">
        <v>247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3.5" customHeight="1">
      <c r="A4" s="59" t="s">
        <v>288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13.5">
      <c r="A5" s="59" t="s">
        <v>249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8" customFormat="1"/>
    <row r="7" spans="1:41">
      <c r="A7" s="9" t="s">
        <v>4</v>
      </c>
      <c r="B7" s="10" t="s">
        <v>1</v>
      </c>
      <c r="C7" s="10" t="s">
        <v>2</v>
      </c>
      <c r="D7" s="10" t="s">
        <v>13</v>
      </c>
      <c r="E7" s="10" t="s">
        <v>232</v>
      </c>
      <c r="F7" s="10" t="s">
        <v>233</v>
      </c>
      <c r="G7" s="10" t="s">
        <v>234</v>
      </c>
      <c r="H7" s="10" t="s">
        <v>235</v>
      </c>
      <c r="I7" s="10" t="s">
        <v>236</v>
      </c>
      <c r="J7" s="10" t="s">
        <v>250</v>
      </c>
      <c r="K7" s="10" t="s">
        <v>240</v>
      </c>
      <c r="L7" s="10" t="s">
        <v>246</v>
      </c>
      <c r="M7" s="10" t="s">
        <v>251</v>
      </c>
      <c r="N7" s="10" t="s">
        <v>0</v>
      </c>
      <c r="Z7" s="11"/>
      <c r="AA7" s="11"/>
      <c r="AB7" s="11"/>
      <c r="AC7" s="11"/>
      <c r="AD7" s="12"/>
      <c r="AE7" s="12"/>
      <c r="AF7" s="12"/>
      <c r="AG7" s="12"/>
      <c r="AH7" s="12"/>
      <c r="AI7" s="12"/>
      <c r="AJ7" s="12"/>
      <c r="AK7" s="12"/>
    </row>
    <row r="8" spans="1:41">
      <c r="A8" s="13" t="s">
        <v>5</v>
      </c>
      <c r="B8" s="14">
        <f>SUM(B9,B45)</f>
        <v>53915.169610300007</v>
      </c>
      <c r="C8" s="14">
        <f t="shared" ref="C8:N8" si="0">SUM(C9,C45)</f>
        <v>67864.160807869994</v>
      </c>
      <c r="D8" s="14">
        <f t="shared" si="0"/>
        <v>81590.660372650003</v>
      </c>
      <c r="E8" s="14">
        <f t="shared" si="0"/>
        <v>98839.458485349998</v>
      </c>
      <c r="F8" s="14">
        <f t="shared" si="0"/>
        <v>65189.465762859989</v>
      </c>
      <c r="G8" s="14">
        <f t="shared" si="0"/>
        <v>77927.954798469989</v>
      </c>
      <c r="H8" s="14">
        <f t="shared" si="0"/>
        <v>62682.211590049992</v>
      </c>
      <c r="I8" s="14">
        <f t="shared" si="0"/>
        <v>65411.016590759995</v>
      </c>
      <c r="J8" s="14">
        <f t="shared" si="0"/>
        <v>56781.948450059994</v>
      </c>
      <c r="K8" s="14">
        <f t="shared" si="0"/>
        <v>62995.962553699988</v>
      </c>
      <c r="L8" s="14">
        <f t="shared" si="0"/>
        <v>73966.517862689987</v>
      </c>
      <c r="M8" s="14">
        <f t="shared" si="0"/>
        <v>118777.83627878</v>
      </c>
      <c r="N8" s="14">
        <f t="shared" si="0"/>
        <v>885942.36316354014</v>
      </c>
      <c r="Z8" s="11"/>
      <c r="AA8" s="11"/>
      <c r="AB8" s="11"/>
      <c r="AC8" s="11"/>
    </row>
    <row r="9" spans="1:41">
      <c r="A9" s="13" t="s">
        <v>6</v>
      </c>
      <c r="B9" s="14">
        <f>SUM(B10,B13,B38:B43)</f>
        <v>48051.765474000007</v>
      </c>
      <c r="C9" s="14">
        <f t="shared" ref="C9:N9" si="1">SUM(C10,C13,C38:C43)</f>
        <v>58631.625920779989</v>
      </c>
      <c r="D9" s="14">
        <f t="shared" si="1"/>
        <v>63435.375785600008</v>
      </c>
      <c r="E9" s="14">
        <f t="shared" si="1"/>
        <v>53414.822268879994</v>
      </c>
      <c r="F9" s="14">
        <f t="shared" si="1"/>
        <v>56675.434232549989</v>
      </c>
      <c r="G9" s="14">
        <f t="shared" si="1"/>
        <v>72961.776188569987</v>
      </c>
      <c r="H9" s="14">
        <f t="shared" si="1"/>
        <v>55985.810153369996</v>
      </c>
      <c r="I9" s="14">
        <f t="shared" si="1"/>
        <v>61252.461287879996</v>
      </c>
      <c r="J9" s="14">
        <f t="shared" si="1"/>
        <v>50526.284057659992</v>
      </c>
      <c r="K9" s="14">
        <f t="shared" si="1"/>
        <v>56684.953670309988</v>
      </c>
      <c r="L9" s="14">
        <f t="shared" si="1"/>
        <v>66239.083584239983</v>
      </c>
      <c r="M9" s="14">
        <f t="shared" si="1"/>
        <v>100407.71614529</v>
      </c>
      <c r="N9" s="14">
        <f t="shared" si="1"/>
        <v>744267.10876913008</v>
      </c>
      <c r="Z9" s="11"/>
      <c r="AA9" s="11"/>
      <c r="AB9" s="11"/>
      <c r="AC9" s="11"/>
    </row>
    <row r="10" spans="1:41" ht="13.5">
      <c r="A10" s="15" t="s">
        <v>252</v>
      </c>
      <c r="B10" s="14">
        <v>606.22802103000004</v>
      </c>
      <c r="C10" s="14">
        <v>607.47802003000004</v>
      </c>
      <c r="D10" s="14">
        <v>606.85302003000004</v>
      </c>
      <c r="E10" s="14">
        <v>606.85301903000004</v>
      </c>
      <c r="F10" s="14">
        <v>722.40857459000006</v>
      </c>
      <c r="G10" s="14">
        <v>614.63079680999999</v>
      </c>
      <c r="H10" s="14">
        <v>614.63079680999999</v>
      </c>
      <c r="I10" s="14">
        <v>674.63079680999999</v>
      </c>
      <c r="J10" s="14">
        <v>614.63082199999997</v>
      </c>
      <c r="K10" s="14">
        <v>614.63079680999999</v>
      </c>
      <c r="L10" s="14">
        <v>614.63082208000003</v>
      </c>
      <c r="M10" s="14">
        <v>847.40859180000007</v>
      </c>
      <c r="N10" s="14">
        <v>7745.0140778300001</v>
      </c>
      <c r="Z10" s="11"/>
      <c r="AA10" s="11"/>
      <c r="AB10" s="11"/>
      <c r="AC10" s="11"/>
    </row>
    <row r="11" spans="1:41" ht="13.5">
      <c r="A11" s="17" t="s">
        <v>7</v>
      </c>
      <c r="B11" s="16">
        <v>210.68992399999999</v>
      </c>
      <c r="C11" s="16">
        <v>211.93992299999999</v>
      </c>
      <c r="D11" s="16">
        <v>211.31492299999999</v>
      </c>
      <c r="E11" s="16">
        <v>211.314922</v>
      </c>
      <c r="F11" s="16">
        <v>211.314922</v>
      </c>
      <c r="G11" s="16">
        <v>211.314922</v>
      </c>
      <c r="H11" s="16">
        <v>211.314922</v>
      </c>
      <c r="I11" s="16">
        <v>211.314922</v>
      </c>
      <c r="J11" s="16">
        <v>211.314922</v>
      </c>
      <c r="K11" s="16">
        <v>211.314922</v>
      </c>
      <c r="L11" s="16">
        <v>211.314922</v>
      </c>
      <c r="M11" s="16">
        <v>211.314978</v>
      </c>
      <c r="N11" s="14">
        <v>2535.7791239999997</v>
      </c>
      <c r="Z11" s="11"/>
      <c r="AA11" s="11"/>
      <c r="AB11" s="11"/>
      <c r="AC11" s="11"/>
    </row>
    <row r="12" spans="1:41" ht="13.5">
      <c r="A12" s="17" t="s">
        <v>8</v>
      </c>
      <c r="B12" s="16">
        <v>395.53809703000002</v>
      </c>
      <c r="C12" s="16">
        <v>395.53809703000002</v>
      </c>
      <c r="D12" s="16">
        <v>395.53809703000002</v>
      </c>
      <c r="E12" s="16">
        <v>395.53809703000002</v>
      </c>
      <c r="F12" s="16">
        <v>511.09365259000003</v>
      </c>
      <c r="G12" s="16">
        <v>403.31587481000003</v>
      </c>
      <c r="H12" s="16">
        <v>403.31587481000003</v>
      </c>
      <c r="I12" s="16">
        <v>463.31587481000003</v>
      </c>
      <c r="J12" s="16">
        <v>403.3159</v>
      </c>
      <c r="K12" s="16">
        <v>403.31587481000003</v>
      </c>
      <c r="L12" s="16">
        <v>403.31590008000006</v>
      </c>
      <c r="M12" s="16">
        <v>636.09361380000007</v>
      </c>
      <c r="N12" s="14">
        <v>5209.2349538300004</v>
      </c>
      <c r="Z12" s="11"/>
      <c r="AA12" s="11"/>
      <c r="AB12" s="11"/>
      <c r="AC12" s="11"/>
    </row>
    <row r="13" spans="1:41" ht="13.5">
      <c r="A13" s="15" t="s">
        <v>9</v>
      </c>
      <c r="B13" s="14">
        <v>46040.793471460005</v>
      </c>
      <c r="C13" s="14">
        <v>56618.754500399991</v>
      </c>
      <c r="D13" s="14">
        <v>60873.716262000002</v>
      </c>
      <c r="E13" s="14">
        <v>51402.896599429994</v>
      </c>
      <c r="F13" s="14">
        <v>54548.359763539993</v>
      </c>
      <c r="G13" s="14">
        <v>70462.006905799994</v>
      </c>
      <c r="H13" s="14">
        <v>53957.389111869998</v>
      </c>
      <c r="I13" s="14">
        <v>58563.694145699999</v>
      </c>
      <c r="J13" s="14">
        <v>48499.88298373</v>
      </c>
      <c r="K13" s="14">
        <v>54627.72528721999</v>
      </c>
      <c r="L13" s="14">
        <v>64696.250927159999</v>
      </c>
      <c r="M13" s="14">
        <v>97079.477219909997</v>
      </c>
      <c r="N13" s="14">
        <v>717370.94717822003</v>
      </c>
    </row>
    <row r="14" spans="1:41" ht="13.5">
      <c r="A14" s="17" t="s">
        <v>10</v>
      </c>
      <c r="B14" s="16">
        <v>2383.7506158900001</v>
      </c>
      <c r="C14" s="16">
        <v>3925.0934359199991</v>
      </c>
      <c r="D14" s="16">
        <v>3497.1395781400006</v>
      </c>
      <c r="E14" s="16">
        <v>4697.2190566199997</v>
      </c>
      <c r="F14" s="16">
        <v>4813.05715083</v>
      </c>
      <c r="G14" s="16">
        <v>3621.4331228499996</v>
      </c>
      <c r="H14" s="16">
        <v>5481.1585391499993</v>
      </c>
      <c r="I14" s="16">
        <v>4389.5934193200001</v>
      </c>
      <c r="J14" s="16">
        <v>4197.7390968300006</v>
      </c>
      <c r="K14" s="16">
        <v>4356.0435636400007</v>
      </c>
      <c r="L14" s="16">
        <v>5735.7127430300006</v>
      </c>
      <c r="M14" s="16">
        <v>9356.3055168200008</v>
      </c>
      <c r="N14" s="14">
        <v>56454.245839040006</v>
      </c>
    </row>
    <row r="15" spans="1:41" ht="13.5">
      <c r="A15" s="17" t="s">
        <v>253</v>
      </c>
      <c r="B15" s="16">
        <v>2544.3716914000001</v>
      </c>
      <c r="C15" s="16">
        <v>3067.1727758800002</v>
      </c>
      <c r="D15" s="16">
        <v>2805.8974384300004</v>
      </c>
      <c r="E15" s="16">
        <v>3040.5062864500001</v>
      </c>
      <c r="F15" s="16">
        <v>2855.9552751299998</v>
      </c>
      <c r="G15" s="16">
        <v>2952.26248248</v>
      </c>
      <c r="H15" s="16">
        <v>2997.1524291700007</v>
      </c>
      <c r="I15" s="16">
        <v>2951.8935948000003</v>
      </c>
      <c r="J15" s="16">
        <v>2983.7138328100004</v>
      </c>
      <c r="K15" s="16">
        <v>3027.59423896</v>
      </c>
      <c r="L15" s="16">
        <v>3749.5183167899995</v>
      </c>
      <c r="M15" s="16">
        <v>4706.9363019400007</v>
      </c>
      <c r="N15" s="14">
        <v>37682.974664239999</v>
      </c>
    </row>
    <row r="16" spans="1:41" ht="13.5">
      <c r="A16" s="17" t="s">
        <v>11</v>
      </c>
      <c r="B16" s="16">
        <v>1926.1933987</v>
      </c>
      <c r="C16" s="16">
        <v>2481.8700716900003</v>
      </c>
      <c r="D16" s="16">
        <v>2470.8261341299999</v>
      </c>
      <c r="E16" s="16">
        <v>2362.6274340100003</v>
      </c>
      <c r="F16" s="16">
        <v>2513.3077604</v>
      </c>
      <c r="G16" s="16">
        <v>2308.9249647899996</v>
      </c>
      <c r="H16" s="16">
        <v>2249.3293019799999</v>
      </c>
      <c r="I16" s="16">
        <v>2500.71017355</v>
      </c>
      <c r="J16" s="16">
        <v>2451.0124748100006</v>
      </c>
      <c r="K16" s="16">
        <v>2313.70769294</v>
      </c>
      <c r="L16" s="16">
        <v>3752.2421686000002</v>
      </c>
      <c r="M16" s="16">
        <v>4129.6242109000004</v>
      </c>
      <c r="N16" s="14">
        <v>31460.375786500001</v>
      </c>
    </row>
    <row r="17" spans="1:14" ht="13.5">
      <c r="A17" s="17" t="s">
        <v>254</v>
      </c>
      <c r="B17" s="16">
        <v>595.22515452999994</v>
      </c>
      <c r="C17" s="16">
        <v>701.45687508000003</v>
      </c>
      <c r="D17" s="16">
        <v>749.10147534999987</v>
      </c>
      <c r="E17" s="16">
        <v>775.4603434500001</v>
      </c>
      <c r="F17" s="16">
        <v>701.86529671999995</v>
      </c>
      <c r="G17" s="16">
        <v>823.71096667999996</v>
      </c>
      <c r="H17" s="16">
        <v>791.98552760999985</v>
      </c>
      <c r="I17" s="16">
        <v>738.93825748999996</v>
      </c>
      <c r="J17" s="16">
        <v>828.07655538999995</v>
      </c>
      <c r="K17" s="16">
        <v>738.77957179999999</v>
      </c>
      <c r="L17" s="16">
        <v>898.73560628000007</v>
      </c>
      <c r="M17" s="16">
        <v>1562.5739867099999</v>
      </c>
      <c r="N17" s="14">
        <v>9905.9096170899993</v>
      </c>
    </row>
    <row r="18" spans="1:14" ht="13.5">
      <c r="A18" s="17" t="s">
        <v>255</v>
      </c>
      <c r="B18" s="16">
        <v>1323.9043261500001</v>
      </c>
      <c r="C18" s="16">
        <v>1469.2371627999999</v>
      </c>
      <c r="D18" s="16">
        <v>1453.86243758</v>
      </c>
      <c r="E18" s="16">
        <v>1446.1677772099997</v>
      </c>
      <c r="F18" s="16">
        <v>1753.0602154999999</v>
      </c>
      <c r="G18" s="16">
        <v>1575.0668381200001</v>
      </c>
      <c r="H18" s="16">
        <v>1566.0591338299998</v>
      </c>
      <c r="I18" s="16">
        <v>1683.7213831400002</v>
      </c>
      <c r="J18" s="16">
        <v>1516.2948529499999</v>
      </c>
      <c r="K18" s="16">
        <v>1608.2760145699999</v>
      </c>
      <c r="L18" s="16">
        <v>1885.6660942200001</v>
      </c>
      <c r="M18" s="16">
        <v>3633.3091189899997</v>
      </c>
      <c r="N18" s="14">
        <v>20914.625355060001</v>
      </c>
    </row>
    <row r="19" spans="1:14" ht="13.5">
      <c r="A19" s="17" t="s">
        <v>256</v>
      </c>
      <c r="B19" s="16">
        <v>10801.628781599999</v>
      </c>
      <c r="C19" s="16">
        <v>15180.302687909996</v>
      </c>
      <c r="D19" s="16">
        <v>16627.904434349999</v>
      </c>
      <c r="E19" s="16">
        <v>12988.214451939999</v>
      </c>
      <c r="F19" s="16">
        <v>17180.799589869996</v>
      </c>
      <c r="G19" s="16">
        <v>14321.484976029999</v>
      </c>
      <c r="H19" s="16">
        <v>13850.004117840001</v>
      </c>
      <c r="I19" s="16">
        <v>13356.869412019996</v>
      </c>
      <c r="J19" s="16">
        <v>10561.82369897</v>
      </c>
      <c r="K19" s="16">
        <v>12249.659134829997</v>
      </c>
      <c r="L19" s="16">
        <v>18806.31151422</v>
      </c>
      <c r="M19" s="16">
        <v>13312.7924332</v>
      </c>
      <c r="N19" s="14">
        <v>169237.79523277999</v>
      </c>
    </row>
    <row r="20" spans="1:14" ht="13.5">
      <c r="A20" s="17" t="s">
        <v>257</v>
      </c>
      <c r="B20" s="16">
        <v>4354.57998881</v>
      </c>
      <c r="C20" s="16">
        <v>6064.5066259799996</v>
      </c>
      <c r="D20" s="16">
        <v>6413.7053369899995</v>
      </c>
      <c r="E20" s="16">
        <v>5862.6388744900005</v>
      </c>
      <c r="F20" s="16">
        <v>7254.2615228999994</v>
      </c>
      <c r="G20" s="16">
        <v>6138.170109650001</v>
      </c>
      <c r="H20" s="16">
        <v>5741.3863257100011</v>
      </c>
      <c r="I20" s="16">
        <v>6222.0408757699997</v>
      </c>
      <c r="J20" s="16">
        <v>7610.41953913</v>
      </c>
      <c r="K20" s="16">
        <v>6899.6713293599996</v>
      </c>
      <c r="L20" s="16">
        <v>8504.7796687999999</v>
      </c>
      <c r="M20" s="16">
        <v>8828.7294297400003</v>
      </c>
      <c r="N20" s="14">
        <v>79894.889627330005</v>
      </c>
    </row>
    <row r="21" spans="1:14" ht="13.5">
      <c r="A21" s="17" t="s">
        <v>258</v>
      </c>
      <c r="B21" s="16">
        <v>98.953166540000012</v>
      </c>
      <c r="C21" s="16">
        <v>138.67392257</v>
      </c>
      <c r="D21" s="16">
        <v>236.14736178000001</v>
      </c>
      <c r="E21" s="16">
        <v>242.46201632</v>
      </c>
      <c r="F21" s="16">
        <v>261.62070447000002</v>
      </c>
      <c r="G21" s="16">
        <v>182.05494761000003</v>
      </c>
      <c r="H21" s="16">
        <v>282.97696561999999</v>
      </c>
      <c r="I21" s="16">
        <v>199.27849714000001</v>
      </c>
      <c r="J21" s="16">
        <v>153.62927508999999</v>
      </c>
      <c r="K21" s="16">
        <v>236.15175359</v>
      </c>
      <c r="L21" s="16">
        <v>246.58148536000002</v>
      </c>
      <c r="M21" s="16">
        <v>496.19634227</v>
      </c>
      <c r="N21" s="14">
        <v>2774.72643836</v>
      </c>
    </row>
    <row r="22" spans="1:14" ht="13.5">
      <c r="A22" s="17" t="s">
        <v>259</v>
      </c>
      <c r="B22" s="16">
        <v>151.46163934999998</v>
      </c>
      <c r="C22" s="16">
        <v>163.74385287999999</v>
      </c>
      <c r="D22" s="16">
        <v>202.81552126</v>
      </c>
      <c r="E22" s="16">
        <v>176.18357501</v>
      </c>
      <c r="F22" s="16">
        <v>175.83078169999999</v>
      </c>
      <c r="G22" s="16">
        <v>265.19757498000001</v>
      </c>
      <c r="H22" s="16">
        <v>189.70496293999997</v>
      </c>
      <c r="I22" s="16">
        <v>178.75102384000002</v>
      </c>
      <c r="J22" s="16">
        <v>169.94704478999998</v>
      </c>
      <c r="K22" s="16">
        <v>171.54930617000002</v>
      </c>
      <c r="L22" s="16">
        <v>247.22663581999998</v>
      </c>
      <c r="M22" s="16">
        <v>267.52250502999999</v>
      </c>
      <c r="N22" s="14">
        <v>2359.9344237700002</v>
      </c>
    </row>
    <row r="23" spans="1:14" ht="13.5">
      <c r="A23" s="17" t="s">
        <v>260</v>
      </c>
      <c r="B23" s="16">
        <v>612.65584467999997</v>
      </c>
      <c r="C23" s="16">
        <v>727.52794754000013</v>
      </c>
      <c r="D23" s="16">
        <v>792.4962942300001</v>
      </c>
      <c r="E23" s="16">
        <v>973.41637889999993</v>
      </c>
      <c r="F23" s="16">
        <v>1037.38803669</v>
      </c>
      <c r="G23" s="16">
        <v>995.29725911000003</v>
      </c>
      <c r="H23" s="16">
        <v>809.52689385000019</v>
      </c>
      <c r="I23" s="16">
        <v>988.69176587000004</v>
      </c>
      <c r="J23" s="16">
        <v>927.34871246</v>
      </c>
      <c r="K23" s="16">
        <v>1074.5140745100002</v>
      </c>
      <c r="L23" s="16">
        <v>1110.4794950099999</v>
      </c>
      <c r="M23" s="16">
        <v>1615.8611389099999</v>
      </c>
      <c r="N23" s="14">
        <v>11665.20384176</v>
      </c>
    </row>
    <row r="24" spans="1:14" ht="13.5">
      <c r="A24" s="17" t="s">
        <v>241</v>
      </c>
      <c r="B24" s="16">
        <v>817.30418479999992</v>
      </c>
      <c r="C24" s="16">
        <v>2888.55854697</v>
      </c>
      <c r="D24" s="16">
        <v>1979.7322563700002</v>
      </c>
      <c r="E24" s="16">
        <v>3353.6468927300002</v>
      </c>
      <c r="F24" s="16">
        <v>2980.0193719700001</v>
      </c>
      <c r="G24" s="16">
        <v>5153.76522793</v>
      </c>
      <c r="H24" s="16">
        <v>3105.9890967699994</v>
      </c>
      <c r="I24" s="16">
        <v>4005.5250851500005</v>
      </c>
      <c r="J24" s="16">
        <v>1740.48908652</v>
      </c>
      <c r="K24" s="16">
        <v>4066.9708999999998</v>
      </c>
      <c r="L24" s="16">
        <v>2480.91851262</v>
      </c>
      <c r="M24" s="16">
        <v>4631.1845181000008</v>
      </c>
      <c r="N24" s="14">
        <v>37204.103679929998</v>
      </c>
    </row>
    <row r="25" spans="1:14" ht="13.5">
      <c r="A25" s="17" t="s">
        <v>289</v>
      </c>
      <c r="B25" s="16">
        <v>297.80084058999995</v>
      </c>
      <c r="C25" s="16">
        <v>485.79434368</v>
      </c>
      <c r="D25" s="16">
        <v>394.73709796999998</v>
      </c>
      <c r="E25" s="16">
        <v>396.55641339000005</v>
      </c>
      <c r="F25" s="16">
        <v>568.02936022000006</v>
      </c>
      <c r="G25" s="16">
        <v>382.15423439000006</v>
      </c>
      <c r="H25" s="16">
        <v>508.07763628000004</v>
      </c>
      <c r="I25" s="16">
        <v>568.29028327999993</v>
      </c>
      <c r="J25" s="16">
        <v>405.53554330999998</v>
      </c>
      <c r="K25" s="16">
        <v>474.65318534999994</v>
      </c>
      <c r="L25" s="16">
        <v>671.5907004500001</v>
      </c>
      <c r="M25" s="16">
        <v>1035.87296356</v>
      </c>
      <c r="N25" s="14">
        <v>6189.0926024700002</v>
      </c>
    </row>
    <row r="26" spans="1:14" ht="13.5">
      <c r="A26" s="17" t="s">
        <v>262</v>
      </c>
      <c r="B26" s="16">
        <v>90.194014690000003</v>
      </c>
      <c r="C26" s="16">
        <v>487.99723012999999</v>
      </c>
      <c r="D26" s="16">
        <v>538.49401150000006</v>
      </c>
      <c r="E26" s="16">
        <v>385.14293914000001</v>
      </c>
      <c r="F26" s="16">
        <v>441.79251771000003</v>
      </c>
      <c r="G26" s="16">
        <v>393.93450264999996</v>
      </c>
      <c r="H26" s="16">
        <v>723.19007261000013</v>
      </c>
      <c r="I26" s="16">
        <v>561.99561359999996</v>
      </c>
      <c r="J26" s="16">
        <v>394.70658058999999</v>
      </c>
      <c r="K26" s="16">
        <v>705.66105160000006</v>
      </c>
      <c r="L26" s="16">
        <v>770.44172393999997</v>
      </c>
      <c r="M26" s="16">
        <v>871.40633194000009</v>
      </c>
      <c r="N26" s="14">
        <v>6364.9565901000005</v>
      </c>
    </row>
    <row r="27" spans="1:14" ht="13.5">
      <c r="A27" s="17" t="s">
        <v>263</v>
      </c>
      <c r="B27" s="16">
        <v>501.94739810999999</v>
      </c>
      <c r="C27" s="16">
        <v>2565.4786776999999</v>
      </c>
      <c r="D27" s="16">
        <v>505.84092776</v>
      </c>
      <c r="E27" s="16">
        <v>491.30502956999999</v>
      </c>
      <c r="F27" s="16">
        <v>524.40508518000001</v>
      </c>
      <c r="G27" s="16">
        <v>535.92277677999994</v>
      </c>
      <c r="H27" s="16">
        <v>523.63053328000001</v>
      </c>
      <c r="I27" s="16">
        <v>522.87158834000002</v>
      </c>
      <c r="J27" s="16">
        <v>504.20036413999998</v>
      </c>
      <c r="K27" s="16">
        <v>502.32281976000002</v>
      </c>
      <c r="L27" s="16">
        <v>510.73932251999997</v>
      </c>
      <c r="M27" s="16">
        <v>2506.3534365100004</v>
      </c>
      <c r="N27" s="14">
        <v>10195.017959650002</v>
      </c>
    </row>
    <row r="28" spans="1:14" ht="13.5">
      <c r="A28" s="17" t="s">
        <v>264</v>
      </c>
      <c r="B28" s="16">
        <v>25.399141019999998</v>
      </c>
      <c r="C28" s="16">
        <v>50.008842649999998</v>
      </c>
      <c r="D28" s="16">
        <v>52.514173909999997</v>
      </c>
      <c r="E28" s="16">
        <v>47.585598939999997</v>
      </c>
      <c r="F28" s="16">
        <v>78.149399219999992</v>
      </c>
      <c r="G28" s="16">
        <v>55.879155830000009</v>
      </c>
      <c r="H28" s="16">
        <v>45.263730509999995</v>
      </c>
      <c r="I28" s="16">
        <v>51.877225309999993</v>
      </c>
      <c r="J28" s="16">
        <v>53.433571389999997</v>
      </c>
      <c r="K28" s="16">
        <v>53.089439810000002</v>
      </c>
      <c r="L28" s="16">
        <v>62.56807895</v>
      </c>
      <c r="M28" s="16">
        <v>133.98138695999998</v>
      </c>
      <c r="N28" s="14">
        <v>709.74974450000002</v>
      </c>
    </row>
    <row r="29" spans="1:14" ht="13.5">
      <c r="A29" s="17" t="s">
        <v>12</v>
      </c>
      <c r="B29" s="16">
        <v>54.475535090000001</v>
      </c>
      <c r="C29" s="16">
        <v>229.91775955</v>
      </c>
      <c r="D29" s="16">
        <v>235.19325240999999</v>
      </c>
      <c r="E29" s="16">
        <v>169.40842161999998</v>
      </c>
      <c r="F29" s="16">
        <v>187.60247462000001</v>
      </c>
      <c r="G29" s="16">
        <v>200.68954704000001</v>
      </c>
      <c r="H29" s="16">
        <v>170.93555236</v>
      </c>
      <c r="I29" s="16">
        <v>201.32919502999999</v>
      </c>
      <c r="J29" s="16">
        <v>194.92045084</v>
      </c>
      <c r="K29" s="16">
        <v>232.07683761999996</v>
      </c>
      <c r="L29" s="16">
        <v>262.81461015999997</v>
      </c>
      <c r="M29" s="16">
        <v>428.31762135000002</v>
      </c>
      <c r="N29" s="14">
        <v>2567.6812576900002</v>
      </c>
    </row>
    <row r="30" spans="1:14" ht="13.5">
      <c r="A30" s="17" t="s">
        <v>265</v>
      </c>
      <c r="B30" s="16">
        <v>29.32481439</v>
      </c>
      <c r="C30" s="16">
        <v>46.273461479999995</v>
      </c>
      <c r="D30" s="16">
        <v>38.74973979</v>
      </c>
      <c r="E30" s="16">
        <v>50.225442080000008</v>
      </c>
      <c r="F30" s="16">
        <v>50.689284209999997</v>
      </c>
      <c r="G30" s="16">
        <v>47.703569589999994</v>
      </c>
      <c r="H30" s="16">
        <v>48.410937700000005</v>
      </c>
      <c r="I30" s="16">
        <v>55.378469510000002</v>
      </c>
      <c r="J30" s="16">
        <v>43.190352770000004</v>
      </c>
      <c r="K30" s="16">
        <v>47.861398479999998</v>
      </c>
      <c r="L30" s="16">
        <v>57.456272439999999</v>
      </c>
      <c r="M30" s="16">
        <v>77.414871310000009</v>
      </c>
      <c r="N30" s="14">
        <v>592.67861374999995</v>
      </c>
    </row>
    <row r="31" spans="1:14" ht="13.5">
      <c r="A31" s="17" t="s">
        <v>266</v>
      </c>
      <c r="B31" s="16">
        <v>154.0686498</v>
      </c>
      <c r="C31" s="16">
        <v>1998.84695222</v>
      </c>
      <c r="D31" s="16">
        <v>867.84515594000004</v>
      </c>
      <c r="E31" s="16">
        <v>640.61552216000007</v>
      </c>
      <c r="F31" s="16">
        <v>698.79925265999998</v>
      </c>
      <c r="G31" s="16">
        <v>1005.6935578399999</v>
      </c>
      <c r="H31" s="16">
        <v>863.12046844000008</v>
      </c>
      <c r="I31" s="16">
        <v>1161.0407330200003</v>
      </c>
      <c r="J31" s="16">
        <v>630.73899247000008</v>
      </c>
      <c r="K31" s="16">
        <v>613.71488137000006</v>
      </c>
      <c r="L31" s="16">
        <v>762.41634864000002</v>
      </c>
      <c r="M31" s="16">
        <v>3858.4738047600003</v>
      </c>
      <c r="N31" s="14">
        <v>13255.374319320001</v>
      </c>
    </row>
    <row r="32" spans="1:14" ht="13.5">
      <c r="A32" s="17" t="s">
        <v>267</v>
      </c>
      <c r="B32" s="16">
        <v>779.24208221000004</v>
      </c>
      <c r="C32" s="16">
        <v>853.28339913000002</v>
      </c>
      <c r="D32" s="16">
        <v>1053.7377933100001</v>
      </c>
      <c r="E32" s="16">
        <v>1078.3034539799999</v>
      </c>
      <c r="F32" s="16">
        <v>1128.0498619800001</v>
      </c>
      <c r="G32" s="16">
        <v>1148.7548518400001</v>
      </c>
      <c r="H32" s="16">
        <v>935.79275916000006</v>
      </c>
      <c r="I32" s="16">
        <v>1048.3928638699999</v>
      </c>
      <c r="J32" s="16">
        <v>1165.69731815</v>
      </c>
      <c r="K32" s="16">
        <v>1230.0533224600001</v>
      </c>
      <c r="L32" s="16">
        <v>2153.4160873500005</v>
      </c>
      <c r="M32" s="16">
        <v>2056.3193342400004</v>
      </c>
      <c r="N32" s="14">
        <v>14631.043127680003</v>
      </c>
    </row>
    <row r="33" spans="1:15" ht="13.5">
      <c r="A33" s="17" t="s">
        <v>268</v>
      </c>
      <c r="B33" s="16">
        <v>100.35822669</v>
      </c>
      <c r="C33" s="16">
        <v>118.99090795999999</v>
      </c>
      <c r="D33" s="16">
        <v>123.30225564999999</v>
      </c>
      <c r="E33" s="16">
        <v>126.01959984999999</v>
      </c>
      <c r="F33" s="16">
        <v>163.07246167000002</v>
      </c>
      <c r="G33" s="16">
        <v>165.58049100999997</v>
      </c>
      <c r="H33" s="16">
        <v>148.23149362000001</v>
      </c>
      <c r="I33" s="16">
        <v>151.73919887</v>
      </c>
      <c r="J33" s="16">
        <v>288.35215342000004</v>
      </c>
      <c r="K33" s="16">
        <v>157.09142277999996</v>
      </c>
      <c r="L33" s="16">
        <v>186.75542233999997</v>
      </c>
      <c r="M33" s="16">
        <v>807.11508696999999</v>
      </c>
      <c r="N33" s="14">
        <v>2536.6087208299996</v>
      </c>
    </row>
    <row r="34" spans="1:15" ht="13.5">
      <c r="A34" s="17" t="s">
        <v>269</v>
      </c>
      <c r="B34" s="16">
        <v>50.110481660000005</v>
      </c>
      <c r="C34" s="16">
        <v>59.16856542</v>
      </c>
      <c r="D34" s="16">
        <v>64.323024649999994</v>
      </c>
      <c r="E34" s="16">
        <v>46.698633060000006</v>
      </c>
      <c r="F34" s="16">
        <v>66.337652379999994</v>
      </c>
      <c r="G34" s="16">
        <v>62.527104129999998</v>
      </c>
      <c r="H34" s="16">
        <v>74.05097533</v>
      </c>
      <c r="I34" s="16">
        <v>56.116722559999992</v>
      </c>
      <c r="J34" s="16">
        <v>82.828448219999999</v>
      </c>
      <c r="K34" s="16">
        <v>95.387022919999993</v>
      </c>
      <c r="L34" s="16">
        <v>118.11479370000001</v>
      </c>
      <c r="M34" s="16">
        <v>184.76887686999999</v>
      </c>
      <c r="N34" s="14">
        <v>960.43230089999997</v>
      </c>
      <c r="O34" s="14"/>
    </row>
    <row r="35" spans="1:15" ht="13.5">
      <c r="A35" s="17" t="s">
        <v>270</v>
      </c>
      <c r="B35" s="16">
        <v>76.451736609999998</v>
      </c>
      <c r="C35" s="16">
        <v>88.365329870000011</v>
      </c>
      <c r="D35" s="16">
        <v>97.096953530000008</v>
      </c>
      <c r="E35" s="16">
        <v>95.075788689999996</v>
      </c>
      <c r="F35" s="16">
        <v>95.17568267</v>
      </c>
      <c r="G35" s="16">
        <v>93.288483920000004</v>
      </c>
      <c r="H35" s="16">
        <v>87.463384969999993</v>
      </c>
      <c r="I35" s="16">
        <v>129.67616595999999</v>
      </c>
      <c r="J35" s="16">
        <v>98.847897900000007</v>
      </c>
      <c r="K35" s="16">
        <v>101.37912267</v>
      </c>
      <c r="L35" s="16">
        <v>148.41096859999999</v>
      </c>
      <c r="M35" s="16">
        <v>150.10271660000001</v>
      </c>
      <c r="N35" s="14">
        <v>1261.3342319900003</v>
      </c>
      <c r="O35" s="14"/>
    </row>
    <row r="36" spans="1:15" ht="13.5">
      <c r="A36" s="17" t="s">
        <v>271</v>
      </c>
      <c r="B36" s="16">
        <v>13710.13359177</v>
      </c>
      <c r="C36" s="16">
        <v>8282.2653594599997</v>
      </c>
      <c r="D36" s="16">
        <v>15399.936766759998</v>
      </c>
      <c r="E36" s="16">
        <v>7939.1457914400007</v>
      </c>
      <c r="F36" s="16">
        <v>4620.9693730200006</v>
      </c>
      <c r="G36" s="16">
        <v>24374.403791109999</v>
      </c>
      <c r="H36" s="16">
        <v>8276.9883872200007</v>
      </c>
      <c r="I36" s="16">
        <v>12855.74197644</v>
      </c>
      <c r="J36" s="16">
        <v>7723.4131380899998</v>
      </c>
      <c r="K36" s="16">
        <v>11428.895330390002</v>
      </c>
      <c r="L36" s="16">
        <v>6102.0550514699999</v>
      </c>
      <c r="M36" s="16">
        <v>24175.288480190004</v>
      </c>
      <c r="N36" s="14">
        <v>144889.23703736</v>
      </c>
      <c r="O36" s="14"/>
    </row>
    <row r="37" spans="1:15" ht="13.5">
      <c r="A37" s="17" t="s">
        <v>272</v>
      </c>
      <c r="B37" s="16">
        <v>4561.2581663800001</v>
      </c>
      <c r="C37" s="16">
        <v>4544.21976593</v>
      </c>
      <c r="D37" s="16">
        <v>4272.31684021</v>
      </c>
      <c r="E37" s="16">
        <v>4018.2708783800003</v>
      </c>
      <c r="F37" s="16">
        <v>4398.1216518199999</v>
      </c>
      <c r="G37" s="16">
        <v>3658.10636944</v>
      </c>
      <c r="H37" s="16">
        <v>4486.9598859200005</v>
      </c>
      <c r="I37" s="16">
        <v>3983.2306218199997</v>
      </c>
      <c r="J37" s="16">
        <v>3773.5240026900001</v>
      </c>
      <c r="K37" s="16">
        <v>2242.6218716399999</v>
      </c>
      <c r="L37" s="16">
        <v>5471.2993058500006</v>
      </c>
      <c r="M37" s="16">
        <v>8253.0268060399994</v>
      </c>
      <c r="N37" s="14">
        <v>53662.956166119999</v>
      </c>
      <c r="O37" s="14"/>
    </row>
    <row r="38" spans="1:15" ht="13.5">
      <c r="A38" s="18" t="s">
        <v>273</v>
      </c>
      <c r="B38" s="14">
        <v>671.01690231999999</v>
      </c>
      <c r="C38" s="14">
        <v>671.01690231999999</v>
      </c>
      <c r="D38" s="14">
        <v>671.01690231999999</v>
      </c>
      <c r="E38" s="14">
        <v>671.01690231999999</v>
      </c>
      <c r="F38" s="14">
        <v>671.01690231999999</v>
      </c>
      <c r="G38" s="14">
        <v>697.32945474999997</v>
      </c>
      <c r="H38" s="14">
        <v>679.78775312999994</v>
      </c>
      <c r="I38" s="14">
        <v>679.78775312999994</v>
      </c>
      <c r="J38" s="14">
        <v>679.78775310000003</v>
      </c>
      <c r="K38" s="14">
        <v>679.78775310000003</v>
      </c>
      <c r="L38" s="14">
        <v>679.78775310000003</v>
      </c>
      <c r="M38" s="14">
        <v>684.37048144999994</v>
      </c>
      <c r="N38" s="14">
        <v>8135.723213360001</v>
      </c>
      <c r="O38" s="14"/>
    </row>
    <row r="39" spans="1:15" ht="13.5">
      <c r="A39" s="18" t="s">
        <v>274</v>
      </c>
      <c r="B39" s="14">
        <v>501.68916157999996</v>
      </c>
      <c r="C39" s="14">
        <v>501.68916157999996</v>
      </c>
      <c r="D39" s="14">
        <v>1051.10226358</v>
      </c>
      <c r="E39" s="14">
        <v>501.68916157999996</v>
      </c>
      <c r="F39" s="14">
        <v>501.68916157999996</v>
      </c>
      <c r="G39" s="14">
        <v>956.67166357999997</v>
      </c>
      <c r="H39" s="14">
        <v>501.68916157999996</v>
      </c>
      <c r="I39" s="14">
        <v>1101.68916158</v>
      </c>
      <c r="J39" s="14">
        <v>501.68916157999996</v>
      </c>
      <c r="K39" s="14">
        <v>501.68916157999996</v>
      </c>
      <c r="L39" s="14">
        <v>0</v>
      </c>
      <c r="M39" s="14">
        <v>1544.2777361599999</v>
      </c>
      <c r="N39" s="14">
        <v>8165.5649559599988</v>
      </c>
      <c r="O39" s="14"/>
    </row>
    <row r="40" spans="1:15" ht="13.5">
      <c r="A40" s="18" t="s">
        <v>275</v>
      </c>
      <c r="B40" s="14">
        <v>72.204587630000006</v>
      </c>
      <c r="C40" s="14">
        <v>72.854006470000002</v>
      </c>
      <c r="D40" s="14">
        <v>72.854007249999995</v>
      </c>
      <c r="E40" s="14">
        <v>72.533256540000011</v>
      </c>
      <c r="F40" s="14">
        <v>72.126500540000009</v>
      </c>
      <c r="G40" s="14">
        <v>71.304037650000012</v>
      </c>
      <c r="H40" s="14">
        <v>72.5</v>
      </c>
      <c r="I40" s="14">
        <v>72.846100679999992</v>
      </c>
      <c r="J40" s="14">
        <v>72.853341270000001</v>
      </c>
      <c r="K40" s="14">
        <v>72.854007620000004</v>
      </c>
      <c r="L40" s="14">
        <v>72.853640060000004</v>
      </c>
      <c r="M40" s="14">
        <v>85.260711049999998</v>
      </c>
      <c r="N40" s="14">
        <v>883.04419675999998</v>
      </c>
      <c r="O40" s="14"/>
    </row>
    <row r="41" spans="1:15" ht="13.5">
      <c r="A41" s="18" t="s">
        <v>276</v>
      </c>
      <c r="B41" s="14">
        <v>96.083330000000004</v>
      </c>
      <c r="C41" s="14">
        <v>96.083330000000004</v>
      </c>
      <c r="D41" s="14">
        <v>96.083330000000004</v>
      </c>
      <c r="E41" s="14">
        <v>96.083330000000004</v>
      </c>
      <c r="F41" s="14">
        <v>96.083330000000004</v>
      </c>
      <c r="G41" s="14">
        <v>96.083330000000004</v>
      </c>
      <c r="H41" s="14">
        <v>96.083330000000004</v>
      </c>
      <c r="I41" s="14">
        <v>96.083330000000004</v>
      </c>
      <c r="J41" s="14">
        <v>96.083330000000004</v>
      </c>
      <c r="K41" s="14">
        <v>96.083330000000004</v>
      </c>
      <c r="L41" s="14">
        <v>96.083330000000004</v>
      </c>
      <c r="M41" s="14">
        <v>97.862264999999994</v>
      </c>
      <c r="N41" s="14">
        <v>1154.7788950000001</v>
      </c>
      <c r="O41" s="14"/>
    </row>
    <row r="42" spans="1:15" ht="13.5">
      <c r="A42" s="18" t="s">
        <v>277</v>
      </c>
      <c r="B42" s="14">
        <v>13.75</v>
      </c>
      <c r="C42" s="14">
        <v>13.75</v>
      </c>
      <c r="D42" s="14">
        <v>13.75</v>
      </c>
      <c r="E42" s="14">
        <v>13.75</v>
      </c>
      <c r="F42" s="14">
        <v>13.75</v>
      </c>
      <c r="G42" s="14">
        <v>13.75</v>
      </c>
      <c r="H42" s="14">
        <v>13.73</v>
      </c>
      <c r="I42" s="14">
        <v>13.73</v>
      </c>
      <c r="J42" s="14">
        <v>11.356666000000001</v>
      </c>
      <c r="K42" s="14">
        <v>16.183333999999999</v>
      </c>
      <c r="L42" s="14">
        <v>13.75</v>
      </c>
      <c r="M42" s="14">
        <v>13.75</v>
      </c>
      <c r="N42" s="14">
        <v>165</v>
      </c>
      <c r="O42" s="14"/>
    </row>
    <row r="43" spans="1:15" ht="13.5">
      <c r="A43" s="18" t="s">
        <v>278</v>
      </c>
      <c r="B43" s="14">
        <v>49.999999979999998</v>
      </c>
      <c r="C43" s="14">
        <v>49.999999979999998</v>
      </c>
      <c r="D43" s="14">
        <v>50.000000419999999</v>
      </c>
      <c r="E43" s="14">
        <v>49.999999979999998</v>
      </c>
      <c r="F43" s="14">
        <v>49.999999979999998</v>
      </c>
      <c r="G43" s="14">
        <v>49.999999979999998</v>
      </c>
      <c r="H43" s="14">
        <v>49.999999979999998</v>
      </c>
      <c r="I43" s="14">
        <v>49.999999979999998</v>
      </c>
      <c r="J43" s="14">
        <v>49.999999979999998</v>
      </c>
      <c r="K43" s="14">
        <v>75.999999979999998</v>
      </c>
      <c r="L43" s="14">
        <v>65.727111839999992</v>
      </c>
      <c r="M43" s="14">
        <v>55.309139919999993</v>
      </c>
      <c r="N43" s="14">
        <v>647.03625199999988</v>
      </c>
      <c r="O43" s="14"/>
    </row>
    <row r="44" spans="1:15" ht="4.5" customHeight="1">
      <c r="B44" s="14"/>
      <c r="C44" s="14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4"/>
      <c r="O44" s="14"/>
    </row>
    <row r="45" spans="1:15" ht="13.5">
      <c r="A45" s="18" t="s">
        <v>279</v>
      </c>
      <c r="B45" s="14">
        <v>5863.4041362999997</v>
      </c>
      <c r="C45" s="14">
        <v>9232.5348870899998</v>
      </c>
      <c r="D45" s="14">
        <v>18155.284587049999</v>
      </c>
      <c r="E45" s="14">
        <v>45424.636216470004</v>
      </c>
      <c r="F45" s="14">
        <v>8514.0315303099997</v>
      </c>
      <c r="G45" s="14">
        <v>4966.1786099000001</v>
      </c>
      <c r="H45" s="14">
        <v>6696.4014366800002</v>
      </c>
      <c r="I45" s="14">
        <v>4158.5553028800005</v>
      </c>
      <c r="J45" s="14">
        <v>6255.6643924</v>
      </c>
      <c r="K45" s="14">
        <v>6311.0088833899999</v>
      </c>
      <c r="L45" s="14">
        <v>7727.4342784500004</v>
      </c>
      <c r="M45" s="14">
        <v>18370.12013349</v>
      </c>
      <c r="N45" s="14">
        <v>141675.25439441</v>
      </c>
      <c r="O45" s="14"/>
    </row>
    <row r="46" spans="1:15" ht="13.5">
      <c r="A46" s="17" t="s">
        <v>10</v>
      </c>
      <c r="B46" s="16">
        <v>0</v>
      </c>
      <c r="C46" s="16">
        <v>383.97087960000005</v>
      </c>
      <c r="D46" s="16">
        <v>378.20064657</v>
      </c>
      <c r="E46" s="16">
        <v>710.99845277999998</v>
      </c>
      <c r="F46" s="16">
        <v>70.377149840000001</v>
      </c>
      <c r="G46" s="16">
        <v>0</v>
      </c>
      <c r="H46" s="16">
        <v>565.71775472000002</v>
      </c>
      <c r="I46" s="16">
        <v>0</v>
      </c>
      <c r="J46" s="16">
        <v>3.0177219200000001</v>
      </c>
      <c r="K46" s="16">
        <v>333.84664870999995</v>
      </c>
      <c r="L46" s="16">
        <v>266.28721643</v>
      </c>
      <c r="M46" s="16">
        <v>49.881458880000004</v>
      </c>
      <c r="N46" s="14">
        <v>2762.2979294500001</v>
      </c>
    </row>
    <row r="47" spans="1:15" ht="13.5">
      <c r="A47" s="17" t="s">
        <v>281</v>
      </c>
      <c r="B47" s="16">
        <v>0</v>
      </c>
      <c r="C47" s="16">
        <v>0</v>
      </c>
      <c r="D47" s="16">
        <v>0</v>
      </c>
      <c r="E47" s="16">
        <v>100</v>
      </c>
      <c r="F47" s="16">
        <v>1.6</v>
      </c>
      <c r="G47" s="16">
        <v>0.64139999999999997</v>
      </c>
      <c r="H47" s="16">
        <v>3.8460049600000001</v>
      </c>
      <c r="I47" s="16">
        <v>0.42401800000000001</v>
      </c>
      <c r="J47" s="16">
        <v>40</v>
      </c>
      <c r="K47" s="16">
        <v>0.52315202999999999</v>
      </c>
      <c r="L47" s="16">
        <v>0</v>
      </c>
      <c r="M47" s="16">
        <v>38.277456439999995</v>
      </c>
      <c r="N47" s="14">
        <v>185.31203142999999</v>
      </c>
    </row>
    <row r="48" spans="1:15" ht="13.5">
      <c r="A48" s="17" t="s">
        <v>11</v>
      </c>
      <c r="B48" s="16">
        <v>1.3803586499999998</v>
      </c>
      <c r="C48" s="16">
        <v>6.9754265299999991</v>
      </c>
      <c r="D48" s="16">
        <v>0</v>
      </c>
      <c r="E48" s="16">
        <v>0</v>
      </c>
      <c r="F48" s="16">
        <v>1.07694</v>
      </c>
      <c r="G48" s="16">
        <v>0.63468159999999996</v>
      </c>
      <c r="H48" s="16">
        <v>30.16578625</v>
      </c>
      <c r="I48" s="16">
        <v>2.98830375</v>
      </c>
      <c r="J48" s="16">
        <v>49.956003319999994</v>
      </c>
      <c r="K48" s="16">
        <v>0.82832190000000006</v>
      </c>
      <c r="L48" s="16">
        <v>7.4987199999999996</v>
      </c>
      <c r="M48" s="16">
        <v>24.663060259999998</v>
      </c>
      <c r="N48" s="14">
        <v>126.16760226</v>
      </c>
    </row>
    <row r="49" spans="1:14" ht="13.5">
      <c r="A49" s="17" t="s">
        <v>254</v>
      </c>
      <c r="B49" s="16">
        <v>0</v>
      </c>
      <c r="C49" s="16">
        <v>6.5740636399999994</v>
      </c>
      <c r="D49" s="16">
        <v>32.107795320000001</v>
      </c>
      <c r="E49" s="16">
        <v>10.498588249999999</v>
      </c>
      <c r="F49" s="16">
        <v>40.210206770000006</v>
      </c>
      <c r="G49" s="16">
        <v>7.1767903499999992</v>
      </c>
      <c r="H49" s="16">
        <v>53.70084725000001</v>
      </c>
      <c r="I49" s="16">
        <v>24.404791059999997</v>
      </c>
      <c r="J49" s="16">
        <v>1.1150628</v>
      </c>
      <c r="K49" s="16">
        <v>1.79654001</v>
      </c>
      <c r="L49" s="16">
        <v>0.39426359999999999</v>
      </c>
      <c r="M49" s="16">
        <v>63.055025869999994</v>
      </c>
      <c r="N49" s="14">
        <v>241.03397491999999</v>
      </c>
    </row>
    <row r="50" spans="1:14" ht="13.5">
      <c r="A50" s="17" t="s">
        <v>255</v>
      </c>
      <c r="B50" s="16">
        <v>0</v>
      </c>
      <c r="C50" s="16">
        <v>0</v>
      </c>
      <c r="D50" s="16">
        <v>266</v>
      </c>
      <c r="E50" s="16">
        <v>0</v>
      </c>
      <c r="F50" s="16">
        <v>0</v>
      </c>
      <c r="G50" s="16">
        <v>0.64342009999999994</v>
      </c>
      <c r="H50" s="16">
        <v>0.3</v>
      </c>
      <c r="I50" s="16">
        <v>0</v>
      </c>
      <c r="J50" s="16">
        <v>0</v>
      </c>
      <c r="K50" s="16">
        <v>0</v>
      </c>
      <c r="L50" s="16">
        <v>162.077055</v>
      </c>
      <c r="M50" s="16">
        <v>22.190114100000002</v>
      </c>
      <c r="N50" s="14">
        <v>451.21058920000002</v>
      </c>
    </row>
    <row r="51" spans="1:14" ht="13.5">
      <c r="A51" s="17" t="s">
        <v>283</v>
      </c>
      <c r="B51" s="16">
        <v>0</v>
      </c>
      <c r="C51" s="16">
        <v>142.37015226</v>
      </c>
      <c r="D51" s="16">
        <v>22.046200120000002</v>
      </c>
      <c r="E51" s="16">
        <v>22.965879469999997</v>
      </c>
      <c r="F51" s="16">
        <v>1.9223724199999999</v>
      </c>
      <c r="G51" s="16">
        <v>1.21787877</v>
      </c>
      <c r="H51" s="16">
        <v>58.84524983</v>
      </c>
      <c r="I51" s="16">
        <v>12.916057439999999</v>
      </c>
      <c r="J51" s="16">
        <v>148.27897251000002</v>
      </c>
      <c r="K51" s="16">
        <v>16.960148149999998</v>
      </c>
      <c r="L51" s="16">
        <v>76.626926780000005</v>
      </c>
      <c r="M51" s="16">
        <v>53.589776749999999</v>
      </c>
      <c r="N51" s="14">
        <v>557.73961450000002</v>
      </c>
    </row>
    <row r="52" spans="1:14" ht="13.5">
      <c r="A52" s="17" t="s">
        <v>260</v>
      </c>
      <c r="B52" s="16">
        <v>166.66666599999999</v>
      </c>
      <c r="C52" s="16">
        <v>218.13466045999999</v>
      </c>
      <c r="D52" s="16">
        <v>229.72081741</v>
      </c>
      <c r="E52" s="16">
        <v>166.76746808999999</v>
      </c>
      <c r="F52" s="16">
        <v>235.25087193000002</v>
      </c>
      <c r="G52" s="16">
        <v>184.77502851</v>
      </c>
      <c r="H52" s="16">
        <v>168.04666599999999</v>
      </c>
      <c r="I52" s="16">
        <v>170.2110931</v>
      </c>
      <c r="J52" s="16">
        <v>166.69734600000001</v>
      </c>
      <c r="K52" s="16">
        <v>171.15567034999998</v>
      </c>
      <c r="L52" s="16">
        <v>173.80800615000001</v>
      </c>
      <c r="M52" s="16">
        <v>468.98267948</v>
      </c>
      <c r="N52" s="14">
        <v>2520.21697348</v>
      </c>
    </row>
    <row r="53" spans="1:14" ht="13.5">
      <c r="A53" s="17" t="s">
        <v>241</v>
      </c>
      <c r="B53" s="16">
        <v>27.329853839999998</v>
      </c>
      <c r="C53" s="16">
        <v>1910.4163518300002</v>
      </c>
      <c r="D53" s="16">
        <v>1816.8694967199999</v>
      </c>
      <c r="E53" s="16">
        <v>642.10827364000011</v>
      </c>
      <c r="F53" s="16">
        <v>1683.3224344600001</v>
      </c>
      <c r="G53" s="16">
        <v>104.40202127000001</v>
      </c>
      <c r="H53" s="16">
        <v>112.39640758000002</v>
      </c>
      <c r="I53" s="16">
        <v>81.169456549999992</v>
      </c>
      <c r="J53" s="16">
        <v>171.30253508999999</v>
      </c>
      <c r="K53" s="16">
        <v>198.72503884</v>
      </c>
      <c r="L53" s="16">
        <v>261.41611957999999</v>
      </c>
      <c r="M53" s="16">
        <v>703.34205412999995</v>
      </c>
      <c r="N53" s="14">
        <v>7712.80004353</v>
      </c>
    </row>
    <row r="54" spans="1:14" ht="13.5">
      <c r="A54" s="17" t="s">
        <v>285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4">
        <v>0</v>
      </c>
    </row>
    <row r="55" spans="1:14" ht="13.5">
      <c r="A55" s="17" t="s">
        <v>262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4">
        <v>0</v>
      </c>
    </row>
    <row r="56" spans="1:14" ht="13.5">
      <c r="A56" s="17" t="s">
        <v>263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4">
        <v>0</v>
      </c>
    </row>
    <row r="57" spans="1:14" ht="13.5">
      <c r="A57" s="17" t="s">
        <v>264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1.0824567599999999</v>
      </c>
      <c r="N57" s="14">
        <v>1.0824567599999999</v>
      </c>
    </row>
    <row r="58" spans="1:14" ht="13.5">
      <c r="A58" s="17" t="s">
        <v>12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4">
        <v>0</v>
      </c>
    </row>
    <row r="59" spans="1:14" ht="13.5">
      <c r="A59" s="17" t="s">
        <v>266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1.1179431299999998</v>
      </c>
      <c r="N59" s="14">
        <v>1.1179431299999998</v>
      </c>
    </row>
    <row r="60" spans="1:14" ht="13.5">
      <c r="A60" s="17" t="s">
        <v>286</v>
      </c>
      <c r="B60" s="16">
        <v>2.81358</v>
      </c>
      <c r="C60" s="16">
        <v>24.977401019999999</v>
      </c>
      <c r="D60" s="16">
        <v>112.79798737</v>
      </c>
      <c r="E60" s="16">
        <v>44.493781409999997</v>
      </c>
      <c r="F60" s="16">
        <v>63.917636530000003</v>
      </c>
      <c r="G60" s="16">
        <v>15.45914782</v>
      </c>
      <c r="H60" s="16">
        <v>9.2217219999999998</v>
      </c>
      <c r="I60" s="16">
        <v>0</v>
      </c>
      <c r="J60" s="16">
        <v>14.274763380000001</v>
      </c>
      <c r="K60" s="16">
        <v>0.26265250000000001</v>
      </c>
      <c r="L60" s="16">
        <v>0.92400890000000002</v>
      </c>
      <c r="M60" s="16">
        <v>9.9256338100000008</v>
      </c>
      <c r="N60" s="14">
        <v>299.06831474000006</v>
      </c>
    </row>
    <row r="61" spans="1:14" ht="13.5">
      <c r="A61" s="17" t="s">
        <v>268</v>
      </c>
      <c r="B61" s="16">
        <v>0.70128051000000002</v>
      </c>
      <c r="C61" s="16">
        <v>30.087259750000001</v>
      </c>
      <c r="D61" s="16">
        <v>3.29126429</v>
      </c>
      <c r="E61" s="16">
        <v>0.75739717999999989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0.02</v>
      </c>
      <c r="L61" s="16">
        <v>0.13926158</v>
      </c>
      <c r="M61" s="16">
        <v>0</v>
      </c>
      <c r="N61" s="14">
        <v>34.996463310000003</v>
      </c>
    </row>
    <row r="62" spans="1:14" ht="13.5">
      <c r="A62" s="17" t="s">
        <v>274</v>
      </c>
      <c r="B62" s="16">
        <v>300</v>
      </c>
      <c r="C62" s="16">
        <v>450</v>
      </c>
      <c r="D62" s="16">
        <v>438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4">
        <v>1188</v>
      </c>
    </row>
    <row r="63" spans="1:14" ht="13.5">
      <c r="A63" s="17" t="s">
        <v>271</v>
      </c>
      <c r="B63" s="16">
        <v>3934.24851696</v>
      </c>
      <c r="C63" s="16">
        <v>2099.8805877999998</v>
      </c>
      <c r="D63" s="16">
        <v>12741.066357829999</v>
      </c>
      <c r="E63" s="16">
        <v>42310.094021050005</v>
      </c>
      <c r="F63" s="16">
        <v>4941.5004413799998</v>
      </c>
      <c r="G63" s="16">
        <v>3220.60907292</v>
      </c>
      <c r="H63" s="16">
        <v>4174.6354649499999</v>
      </c>
      <c r="I63" s="16">
        <v>2403.56202618</v>
      </c>
      <c r="J63" s="16">
        <v>3462.6798310700001</v>
      </c>
      <c r="K63" s="16">
        <v>3394.8135670800002</v>
      </c>
      <c r="L63" s="16">
        <v>4579.26339852</v>
      </c>
      <c r="M63" s="16">
        <v>16492.018279190001</v>
      </c>
      <c r="N63" s="14">
        <v>103754.37156493</v>
      </c>
    </row>
    <row r="64" spans="1:14" ht="13.5">
      <c r="A64" s="21" t="s">
        <v>272</v>
      </c>
      <c r="B64" s="22">
        <v>1430.26388034</v>
      </c>
      <c r="C64" s="22">
        <v>3959.1481042</v>
      </c>
      <c r="D64" s="22">
        <v>2115.1840214200001</v>
      </c>
      <c r="E64" s="22">
        <v>1415.9523545999998</v>
      </c>
      <c r="F64" s="22">
        <v>1474.8534769800001</v>
      </c>
      <c r="G64" s="22">
        <v>1430.6191685599999</v>
      </c>
      <c r="H64" s="22">
        <v>1519.5255331400001</v>
      </c>
      <c r="I64" s="22">
        <v>1462.8795568</v>
      </c>
      <c r="J64" s="22">
        <v>2198.3421563100001</v>
      </c>
      <c r="K64" s="22">
        <v>2192.0771438199999</v>
      </c>
      <c r="L64" s="22">
        <v>2198.9993019099998</v>
      </c>
      <c r="M64" s="22">
        <v>441.99419468999997</v>
      </c>
      <c r="N64" s="23">
        <v>21839.838892770003</v>
      </c>
    </row>
    <row r="65" spans="1:3">
      <c r="A65" s="24" t="s">
        <v>3</v>
      </c>
    </row>
    <row r="66" spans="1:3">
      <c r="A66" s="24" t="s">
        <v>290</v>
      </c>
    </row>
    <row r="73" spans="1:3" ht="13.5">
      <c r="C73" s="17"/>
    </row>
  </sheetData>
  <sheetProtection selectLockedCells="1" selectUnlockedCells="1"/>
  <mergeCells count="3">
    <mergeCell ref="A3:N3"/>
    <mergeCell ref="A4:N4"/>
    <mergeCell ref="A5:N5"/>
  </mergeCells>
  <pageMargins left="0.2902777777777778" right="0.2" top="0.19027777777777777" bottom="0.3" header="0.51180555555555551" footer="0.51180555555555551"/>
  <pageSetup scale="93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6"/>
  <sheetViews>
    <sheetView topLeftCell="C1" workbookViewId="0">
      <selection activeCell="D13" sqref="D13"/>
    </sheetView>
  </sheetViews>
  <sheetFormatPr baseColWidth="10" defaultColWidth="9.140625" defaultRowHeight="12.75"/>
  <cols>
    <col min="1" max="1" width="45.42578125" style="6" customWidth="1"/>
    <col min="2" max="12" width="20.28515625" style="6" customWidth="1"/>
    <col min="13" max="13" width="19.5703125" style="6" customWidth="1"/>
    <col min="14" max="14" width="20.85546875" style="6" customWidth="1"/>
    <col min="15" max="18" width="16.42578125" style="6" customWidth="1"/>
    <col min="19" max="31" width="15.7109375" style="6" customWidth="1"/>
    <col min="32" max="32" width="17.7109375" style="6" customWidth="1"/>
    <col min="33" max="33" width="15.140625" style="6" customWidth="1"/>
    <col min="34" max="40" width="15.7109375" style="6" customWidth="1"/>
    <col min="41" max="222" width="9.140625" style="6"/>
    <col min="223" max="223" width="13.42578125" style="6" customWidth="1"/>
    <col min="224" max="224" width="16.5703125" style="6" bestFit="1" customWidth="1"/>
    <col min="225" max="225" width="14.7109375" style="6" bestFit="1" customWidth="1"/>
    <col min="226" max="228" width="15.5703125" style="6" bestFit="1" customWidth="1"/>
    <col min="229" max="230" width="14.7109375" style="6" bestFit="1" customWidth="1"/>
    <col min="231" max="232" width="15.5703125" style="6" bestFit="1" customWidth="1"/>
    <col min="233" max="235" width="14.7109375" style="6" bestFit="1" customWidth="1"/>
    <col min="236" max="236" width="15.5703125" style="6" bestFit="1" customWidth="1"/>
    <col min="237" max="237" width="14.7109375" style="6" bestFit="1" customWidth="1"/>
    <col min="238" max="238" width="13.42578125" style="6" bestFit="1" customWidth="1"/>
    <col min="239" max="239" width="14.7109375" style="6" bestFit="1" customWidth="1"/>
    <col min="240" max="240" width="13.42578125" style="6" bestFit="1" customWidth="1"/>
    <col min="241" max="241" width="14.7109375" style="6" bestFit="1" customWidth="1"/>
    <col min="242" max="242" width="13.42578125" style="6" bestFit="1" customWidth="1"/>
    <col min="243" max="245" width="14.7109375" style="6" bestFit="1" customWidth="1"/>
    <col min="246" max="246" width="13.42578125" style="6" bestFit="1" customWidth="1"/>
    <col min="247" max="249" width="14.7109375" style="6" bestFit="1" customWidth="1"/>
    <col min="250" max="251" width="15.5703125" style="6" bestFit="1" customWidth="1"/>
    <col min="252" max="478" width="9.140625" style="6"/>
    <col min="479" max="479" width="13.42578125" style="6" customWidth="1"/>
    <col min="480" max="480" width="16.5703125" style="6" bestFit="1" customWidth="1"/>
    <col min="481" max="481" width="14.7109375" style="6" bestFit="1" customWidth="1"/>
    <col min="482" max="484" width="15.5703125" style="6" bestFit="1" customWidth="1"/>
    <col min="485" max="486" width="14.7109375" style="6" bestFit="1" customWidth="1"/>
    <col min="487" max="488" width="15.5703125" style="6" bestFit="1" customWidth="1"/>
    <col min="489" max="491" width="14.7109375" style="6" bestFit="1" customWidth="1"/>
    <col min="492" max="492" width="15.5703125" style="6" bestFit="1" customWidth="1"/>
    <col min="493" max="493" width="14.7109375" style="6" bestFit="1" customWidth="1"/>
    <col min="494" max="494" width="13.42578125" style="6" bestFit="1" customWidth="1"/>
    <col min="495" max="495" width="14.7109375" style="6" bestFit="1" customWidth="1"/>
    <col min="496" max="496" width="13.42578125" style="6" bestFit="1" customWidth="1"/>
    <col min="497" max="497" width="14.7109375" style="6" bestFit="1" customWidth="1"/>
    <col min="498" max="498" width="13.42578125" style="6" bestFit="1" customWidth="1"/>
    <col min="499" max="501" width="14.7109375" style="6" bestFit="1" customWidth="1"/>
    <col min="502" max="502" width="13.42578125" style="6" bestFit="1" customWidth="1"/>
    <col min="503" max="505" width="14.7109375" style="6" bestFit="1" customWidth="1"/>
    <col min="506" max="507" width="15.5703125" style="6" bestFit="1" customWidth="1"/>
    <col min="508" max="734" width="9.140625" style="6"/>
    <col min="735" max="735" width="13.42578125" style="6" customWidth="1"/>
    <col min="736" max="736" width="16.5703125" style="6" bestFit="1" customWidth="1"/>
    <col min="737" max="737" width="14.7109375" style="6" bestFit="1" customWidth="1"/>
    <col min="738" max="740" width="15.5703125" style="6" bestFit="1" customWidth="1"/>
    <col min="741" max="742" width="14.7109375" style="6" bestFit="1" customWidth="1"/>
    <col min="743" max="744" width="15.5703125" style="6" bestFit="1" customWidth="1"/>
    <col min="745" max="747" width="14.7109375" style="6" bestFit="1" customWidth="1"/>
    <col min="748" max="748" width="15.5703125" style="6" bestFit="1" customWidth="1"/>
    <col min="749" max="749" width="14.7109375" style="6" bestFit="1" customWidth="1"/>
    <col min="750" max="750" width="13.42578125" style="6" bestFit="1" customWidth="1"/>
    <col min="751" max="751" width="14.7109375" style="6" bestFit="1" customWidth="1"/>
    <col min="752" max="752" width="13.42578125" style="6" bestFit="1" customWidth="1"/>
    <col min="753" max="753" width="14.7109375" style="6" bestFit="1" customWidth="1"/>
    <col min="754" max="754" width="13.42578125" style="6" bestFit="1" customWidth="1"/>
    <col min="755" max="757" width="14.7109375" style="6" bestFit="1" customWidth="1"/>
    <col min="758" max="758" width="13.42578125" style="6" bestFit="1" customWidth="1"/>
    <col min="759" max="761" width="14.7109375" style="6" bestFit="1" customWidth="1"/>
    <col min="762" max="763" width="15.5703125" style="6" bestFit="1" customWidth="1"/>
    <col min="764" max="990" width="9.140625" style="6"/>
    <col min="991" max="991" width="13.42578125" style="6" customWidth="1"/>
    <col min="992" max="992" width="16.5703125" style="6" bestFit="1" customWidth="1"/>
    <col min="993" max="993" width="14.7109375" style="6" bestFit="1" customWidth="1"/>
    <col min="994" max="996" width="15.5703125" style="6" bestFit="1" customWidth="1"/>
    <col min="997" max="998" width="14.7109375" style="6" bestFit="1" customWidth="1"/>
    <col min="999" max="1000" width="15.5703125" style="6" bestFit="1" customWidth="1"/>
    <col min="1001" max="1003" width="14.7109375" style="6" bestFit="1" customWidth="1"/>
    <col min="1004" max="1004" width="15.5703125" style="6" bestFit="1" customWidth="1"/>
    <col min="1005" max="1005" width="14.7109375" style="6" bestFit="1" customWidth="1"/>
    <col min="1006" max="1006" width="13.42578125" style="6" bestFit="1" customWidth="1"/>
    <col min="1007" max="1007" width="14.7109375" style="6" bestFit="1" customWidth="1"/>
    <col min="1008" max="1008" width="13.42578125" style="6" bestFit="1" customWidth="1"/>
    <col min="1009" max="1009" width="14.7109375" style="6" bestFit="1" customWidth="1"/>
    <col min="1010" max="1010" width="13.42578125" style="6" bestFit="1" customWidth="1"/>
    <col min="1011" max="1013" width="14.7109375" style="6" bestFit="1" customWidth="1"/>
    <col min="1014" max="1014" width="13.42578125" style="6" bestFit="1" customWidth="1"/>
    <col min="1015" max="1017" width="14.7109375" style="6" bestFit="1" customWidth="1"/>
    <col min="1018" max="1019" width="15.5703125" style="6" bestFit="1" customWidth="1"/>
    <col min="1020" max="1246" width="9.140625" style="6"/>
    <col min="1247" max="1247" width="13.42578125" style="6" customWidth="1"/>
    <col min="1248" max="1248" width="16.5703125" style="6" bestFit="1" customWidth="1"/>
    <col min="1249" max="1249" width="14.7109375" style="6" bestFit="1" customWidth="1"/>
    <col min="1250" max="1252" width="15.5703125" style="6" bestFit="1" customWidth="1"/>
    <col min="1253" max="1254" width="14.7109375" style="6" bestFit="1" customWidth="1"/>
    <col min="1255" max="1256" width="15.5703125" style="6" bestFit="1" customWidth="1"/>
    <col min="1257" max="1259" width="14.7109375" style="6" bestFit="1" customWidth="1"/>
    <col min="1260" max="1260" width="15.5703125" style="6" bestFit="1" customWidth="1"/>
    <col min="1261" max="1261" width="14.7109375" style="6" bestFit="1" customWidth="1"/>
    <col min="1262" max="1262" width="13.42578125" style="6" bestFit="1" customWidth="1"/>
    <col min="1263" max="1263" width="14.7109375" style="6" bestFit="1" customWidth="1"/>
    <col min="1264" max="1264" width="13.42578125" style="6" bestFit="1" customWidth="1"/>
    <col min="1265" max="1265" width="14.7109375" style="6" bestFit="1" customWidth="1"/>
    <col min="1266" max="1266" width="13.42578125" style="6" bestFit="1" customWidth="1"/>
    <col min="1267" max="1269" width="14.7109375" style="6" bestFit="1" customWidth="1"/>
    <col min="1270" max="1270" width="13.42578125" style="6" bestFit="1" customWidth="1"/>
    <col min="1271" max="1273" width="14.7109375" style="6" bestFit="1" customWidth="1"/>
    <col min="1274" max="1275" width="15.5703125" style="6" bestFit="1" customWidth="1"/>
    <col min="1276" max="1502" width="9.140625" style="6"/>
    <col min="1503" max="1503" width="13.42578125" style="6" customWidth="1"/>
    <col min="1504" max="1504" width="16.5703125" style="6" bestFit="1" customWidth="1"/>
    <col min="1505" max="1505" width="14.7109375" style="6" bestFit="1" customWidth="1"/>
    <col min="1506" max="1508" width="15.5703125" style="6" bestFit="1" customWidth="1"/>
    <col min="1509" max="1510" width="14.7109375" style="6" bestFit="1" customWidth="1"/>
    <col min="1511" max="1512" width="15.5703125" style="6" bestFit="1" customWidth="1"/>
    <col min="1513" max="1515" width="14.7109375" style="6" bestFit="1" customWidth="1"/>
    <col min="1516" max="1516" width="15.5703125" style="6" bestFit="1" customWidth="1"/>
    <col min="1517" max="1517" width="14.7109375" style="6" bestFit="1" customWidth="1"/>
    <col min="1518" max="1518" width="13.42578125" style="6" bestFit="1" customWidth="1"/>
    <col min="1519" max="1519" width="14.7109375" style="6" bestFit="1" customWidth="1"/>
    <col min="1520" max="1520" width="13.42578125" style="6" bestFit="1" customWidth="1"/>
    <col min="1521" max="1521" width="14.7109375" style="6" bestFit="1" customWidth="1"/>
    <col min="1522" max="1522" width="13.42578125" style="6" bestFit="1" customWidth="1"/>
    <col min="1523" max="1525" width="14.7109375" style="6" bestFit="1" customWidth="1"/>
    <col min="1526" max="1526" width="13.42578125" style="6" bestFit="1" customWidth="1"/>
    <col min="1527" max="1529" width="14.7109375" style="6" bestFit="1" customWidth="1"/>
    <col min="1530" max="1531" width="15.5703125" style="6" bestFit="1" customWidth="1"/>
    <col min="1532" max="1758" width="9.140625" style="6"/>
    <col min="1759" max="1759" width="13.42578125" style="6" customWidth="1"/>
    <col min="1760" max="1760" width="16.5703125" style="6" bestFit="1" customWidth="1"/>
    <col min="1761" max="1761" width="14.7109375" style="6" bestFit="1" customWidth="1"/>
    <col min="1762" max="1764" width="15.5703125" style="6" bestFit="1" customWidth="1"/>
    <col min="1765" max="1766" width="14.7109375" style="6" bestFit="1" customWidth="1"/>
    <col min="1767" max="1768" width="15.5703125" style="6" bestFit="1" customWidth="1"/>
    <col min="1769" max="1771" width="14.7109375" style="6" bestFit="1" customWidth="1"/>
    <col min="1772" max="1772" width="15.5703125" style="6" bestFit="1" customWidth="1"/>
    <col min="1773" max="1773" width="14.7109375" style="6" bestFit="1" customWidth="1"/>
    <col min="1774" max="1774" width="13.42578125" style="6" bestFit="1" customWidth="1"/>
    <col min="1775" max="1775" width="14.7109375" style="6" bestFit="1" customWidth="1"/>
    <col min="1776" max="1776" width="13.42578125" style="6" bestFit="1" customWidth="1"/>
    <col min="1777" max="1777" width="14.7109375" style="6" bestFit="1" customWidth="1"/>
    <col min="1778" max="1778" width="13.42578125" style="6" bestFit="1" customWidth="1"/>
    <col min="1779" max="1781" width="14.7109375" style="6" bestFit="1" customWidth="1"/>
    <col min="1782" max="1782" width="13.42578125" style="6" bestFit="1" customWidth="1"/>
    <col min="1783" max="1785" width="14.7109375" style="6" bestFit="1" customWidth="1"/>
    <col min="1786" max="1787" width="15.5703125" style="6" bestFit="1" customWidth="1"/>
    <col min="1788" max="2014" width="9.140625" style="6"/>
    <col min="2015" max="2015" width="13.42578125" style="6" customWidth="1"/>
    <col min="2016" max="2016" width="16.5703125" style="6" bestFit="1" customWidth="1"/>
    <col min="2017" max="2017" width="14.7109375" style="6" bestFit="1" customWidth="1"/>
    <col min="2018" max="2020" width="15.5703125" style="6" bestFit="1" customWidth="1"/>
    <col min="2021" max="2022" width="14.7109375" style="6" bestFit="1" customWidth="1"/>
    <col min="2023" max="2024" width="15.5703125" style="6" bestFit="1" customWidth="1"/>
    <col min="2025" max="2027" width="14.7109375" style="6" bestFit="1" customWidth="1"/>
    <col min="2028" max="2028" width="15.5703125" style="6" bestFit="1" customWidth="1"/>
    <col min="2029" max="2029" width="14.7109375" style="6" bestFit="1" customWidth="1"/>
    <col min="2030" max="2030" width="13.42578125" style="6" bestFit="1" customWidth="1"/>
    <col min="2031" max="2031" width="14.7109375" style="6" bestFit="1" customWidth="1"/>
    <col min="2032" max="2032" width="13.42578125" style="6" bestFit="1" customWidth="1"/>
    <col min="2033" max="2033" width="14.7109375" style="6" bestFit="1" customWidth="1"/>
    <col min="2034" max="2034" width="13.42578125" style="6" bestFit="1" customWidth="1"/>
    <col min="2035" max="2037" width="14.7109375" style="6" bestFit="1" customWidth="1"/>
    <col min="2038" max="2038" width="13.42578125" style="6" bestFit="1" customWidth="1"/>
    <col min="2039" max="2041" width="14.7109375" style="6" bestFit="1" customWidth="1"/>
    <col min="2042" max="2043" width="15.5703125" style="6" bestFit="1" customWidth="1"/>
    <col min="2044" max="2270" width="9.140625" style="6"/>
    <col min="2271" max="2271" width="13.42578125" style="6" customWidth="1"/>
    <col min="2272" max="2272" width="16.5703125" style="6" bestFit="1" customWidth="1"/>
    <col min="2273" max="2273" width="14.7109375" style="6" bestFit="1" customWidth="1"/>
    <col min="2274" max="2276" width="15.5703125" style="6" bestFit="1" customWidth="1"/>
    <col min="2277" max="2278" width="14.7109375" style="6" bestFit="1" customWidth="1"/>
    <col min="2279" max="2280" width="15.5703125" style="6" bestFit="1" customWidth="1"/>
    <col min="2281" max="2283" width="14.7109375" style="6" bestFit="1" customWidth="1"/>
    <col min="2284" max="2284" width="15.5703125" style="6" bestFit="1" customWidth="1"/>
    <col min="2285" max="2285" width="14.7109375" style="6" bestFit="1" customWidth="1"/>
    <col min="2286" max="2286" width="13.42578125" style="6" bestFit="1" customWidth="1"/>
    <col min="2287" max="2287" width="14.7109375" style="6" bestFit="1" customWidth="1"/>
    <col min="2288" max="2288" width="13.42578125" style="6" bestFit="1" customWidth="1"/>
    <col min="2289" max="2289" width="14.7109375" style="6" bestFit="1" customWidth="1"/>
    <col min="2290" max="2290" width="13.42578125" style="6" bestFit="1" customWidth="1"/>
    <col min="2291" max="2293" width="14.7109375" style="6" bestFit="1" customWidth="1"/>
    <col min="2294" max="2294" width="13.42578125" style="6" bestFit="1" customWidth="1"/>
    <col min="2295" max="2297" width="14.7109375" style="6" bestFit="1" customWidth="1"/>
    <col min="2298" max="2299" width="15.5703125" style="6" bestFit="1" customWidth="1"/>
    <col min="2300" max="2526" width="9.140625" style="6"/>
    <col min="2527" max="2527" width="13.42578125" style="6" customWidth="1"/>
    <col min="2528" max="2528" width="16.5703125" style="6" bestFit="1" customWidth="1"/>
    <col min="2529" max="2529" width="14.7109375" style="6" bestFit="1" customWidth="1"/>
    <col min="2530" max="2532" width="15.5703125" style="6" bestFit="1" customWidth="1"/>
    <col min="2533" max="2534" width="14.7109375" style="6" bestFit="1" customWidth="1"/>
    <col min="2535" max="2536" width="15.5703125" style="6" bestFit="1" customWidth="1"/>
    <col min="2537" max="2539" width="14.7109375" style="6" bestFit="1" customWidth="1"/>
    <col min="2540" max="2540" width="15.5703125" style="6" bestFit="1" customWidth="1"/>
    <col min="2541" max="2541" width="14.7109375" style="6" bestFit="1" customWidth="1"/>
    <col min="2542" max="2542" width="13.42578125" style="6" bestFit="1" customWidth="1"/>
    <col min="2543" max="2543" width="14.7109375" style="6" bestFit="1" customWidth="1"/>
    <col min="2544" max="2544" width="13.42578125" style="6" bestFit="1" customWidth="1"/>
    <col min="2545" max="2545" width="14.7109375" style="6" bestFit="1" customWidth="1"/>
    <col min="2546" max="2546" width="13.42578125" style="6" bestFit="1" customWidth="1"/>
    <col min="2547" max="2549" width="14.7109375" style="6" bestFit="1" customWidth="1"/>
    <col min="2550" max="2550" width="13.42578125" style="6" bestFit="1" customWidth="1"/>
    <col min="2551" max="2553" width="14.7109375" style="6" bestFit="1" customWidth="1"/>
    <col min="2554" max="2555" width="15.5703125" style="6" bestFit="1" customWidth="1"/>
    <col min="2556" max="2782" width="9.140625" style="6"/>
    <col min="2783" max="2783" width="13.42578125" style="6" customWidth="1"/>
    <col min="2784" max="2784" width="16.5703125" style="6" bestFit="1" customWidth="1"/>
    <col min="2785" max="2785" width="14.7109375" style="6" bestFit="1" customWidth="1"/>
    <col min="2786" max="2788" width="15.5703125" style="6" bestFit="1" customWidth="1"/>
    <col min="2789" max="2790" width="14.7109375" style="6" bestFit="1" customWidth="1"/>
    <col min="2791" max="2792" width="15.5703125" style="6" bestFit="1" customWidth="1"/>
    <col min="2793" max="2795" width="14.7109375" style="6" bestFit="1" customWidth="1"/>
    <col min="2796" max="2796" width="15.5703125" style="6" bestFit="1" customWidth="1"/>
    <col min="2797" max="2797" width="14.7109375" style="6" bestFit="1" customWidth="1"/>
    <col min="2798" max="2798" width="13.42578125" style="6" bestFit="1" customWidth="1"/>
    <col min="2799" max="2799" width="14.7109375" style="6" bestFit="1" customWidth="1"/>
    <col min="2800" max="2800" width="13.42578125" style="6" bestFit="1" customWidth="1"/>
    <col min="2801" max="2801" width="14.7109375" style="6" bestFit="1" customWidth="1"/>
    <col min="2802" max="2802" width="13.42578125" style="6" bestFit="1" customWidth="1"/>
    <col min="2803" max="2805" width="14.7109375" style="6" bestFit="1" customWidth="1"/>
    <col min="2806" max="2806" width="13.42578125" style="6" bestFit="1" customWidth="1"/>
    <col min="2807" max="2809" width="14.7109375" style="6" bestFit="1" customWidth="1"/>
    <col min="2810" max="2811" width="15.5703125" style="6" bestFit="1" customWidth="1"/>
    <col min="2812" max="3038" width="9.140625" style="6"/>
    <col min="3039" max="3039" width="13.42578125" style="6" customWidth="1"/>
    <col min="3040" max="3040" width="16.5703125" style="6" bestFit="1" customWidth="1"/>
    <col min="3041" max="3041" width="14.7109375" style="6" bestFit="1" customWidth="1"/>
    <col min="3042" max="3044" width="15.5703125" style="6" bestFit="1" customWidth="1"/>
    <col min="3045" max="3046" width="14.7109375" style="6" bestFit="1" customWidth="1"/>
    <col min="3047" max="3048" width="15.5703125" style="6" bestFit="1" customWidth="1"/>
    <col min="3049" max="3051" width="14.7109375" style="6" bestFit="1" customWidth="1"/>
    <col min="3052" max="3052" width="15.5703125" style="6" bestFit="1" customWidth="1"/>
    <col min="3053" max="3053" width="14.7109375" style="6" bestFit="1" customWidth="1"/>
    <col min="3054" max="3054" width="13.42578125" style="6" bestFit="1" customWidth="1"/>
    <col min="3055" max="3055" width="14.7109375" style="6" bestFit="1" customWidth="1"/>
    <col min="3056" max="3056" width="13.42578125" style="6" bestFit="1" customWidth="1"/>
    <col min="3057" max="3057" width="14.7109375" style="6" bestFit="1" customWidth="1"/>
    <col min="3058" max="3058" width="13.42578125" style="6" bestFit="1" customWidth="1"/>
    <col min="3059" max="3061" width="14.7109375" style="6" bestFit="1" customWidth="1"/>
    <col min="3062" max="3062" width="13.42578125" style="6" bestFit="1" customWidth="1"/>
    <col min="3063" max="3065" width="14.7109375" style="6" bestFit="1" customWidth="1"/>
    <col min="3066" max="3067" width="15.5703125" style="6" bestFit="1" customWidth="1"/>
    <col min="3068" max="3294" width="9.140625" style="6"/>
    <col min="3295" max="3295" width="13.42578125" style="6" customWidth="1"/>
    <col min="3296" max="3296" width="16.5703125" style="6" bestFit="1" customWidth="1"/>
    <col min="3297" max="3297" width="14.7109375" style="6" bestFit="1" customWidth="1"/>
    <col min="3298" max="3300" width="15.5703125" style="6" bestFit="1" customWidth="1"/>
    <col min="3301" max="3302" width="14.7109375" style="6" bestFit="1" customWidth="1"/>
    <col min="3303" max="3304" width="15.5703125" style="6" bestFit="1" customWidth="1"/>
    <col min="3305" max="3307" width="14.7109375" style="6" bestFit="1" customWidth="1"/>
    <col min="3308" max="3308" width="15.5703125" style="6" bestFit="1" customWidth="1"/>
    <col min="3309" max="3309" width="14.7109375" style="6" bestFit="1" customWidth="1"/>
    <col min="3310" max="3310" width="13.42578125" style="6" bestFit="1" customWidth="1"/>
    <col min="3311" max="3311" width="14.7109375" style="6" bestFit="1" customWidth="1"/>
    <col min="3312" max="3312" width="13.42578125" style="6" bestFit="1" customWidth="1"/>
    <col min="3313" max="3313" width="14.7109375" style="6" bestFit="1" customWidth="1"/>
    <col min="3314" max="3314" width="13.42578125" style="6" bestFit="1" customWidth="1"/>
    <col min="3315" max="3317" width="14.7109375" style="6" bestFit="1" customWidth="1"/>
    <col min="3318" max="3318" width="13.42578125" style="6" bestFit="1" customWidth="1"/>
    <col min="3319" max="3321" width="14.7109375" style="6" bestFit="1" customWidth="1"/>
    <col min="3322" max="3323" width="15.5703125" style="6" bestFit="1" customWidth="1"/>
    <col min="3324" max="3550" width="9.140625" style="6"/>
    <col min="3551" max="3551" width="13.42578125" style="6" customWidth="1"/>
    <col min="3552" max="3552" width="16.5703125" style="6" bestFit="1" customWidth="1"/>
    <col min="3553" max="3553" width="14.7109375" style="6" bestFit="1" customWidth="1"/>
    <col min="3554" max="3556" width="15.5703125" style="6" bestFit="1" customWidth="1"/>
    <col min="3557" max="3558" width="14.7109375" style="6" bestFit="1" customWidth="1"/>
    <col min="3559" max="3560" width="15.5703125" style="6" bestFit="1" customWidth="1"/>
    <col min="3561" max="3563" width="14.7109375" style="6" bestFit="1" customWidth="1"/>
    <col min="3564" max="3564" width="15.5703125" style="6" bestFit="1" customWidth="1"/>
    <col min="3565" max="3565" width="14.7109375" style="6" bestFit="1" customWidth="1"/>
    <col min="3566" max="3566" width="13.42578125" style="6" bestFit="1" customWidth="1"/>
    <col min="3567" max="3567" width="14.7109375" style="6" bestFit="1" customWidth="1"/>
    <col min="3568" max="3568" width="13.42578125" style="6" bestFit="1" customWidth="1"/>
    <col min="3569" max="3569" width="14.7109375" style="6" bestFit="1" customWidth="1"/>
    <col min="3570" max="3570" width="13.42578125" style="6" bestFit="1" customWidth="1"/>
    <col min="3571" max="3573" width="14.7109375" style="6" bestFit="1" customWidth="1"/>
    <col min="3574" max="3574" width="13.42578125" style="6" bestFit="1" customWidth="1"/>
    <col min="3575" max="3577" width="14.7109375" style="6" bestFit="1" customWidth="1"/>
    <col min="3578" max="3579" width="15.5703125" style="6" bestFit="1" customWidth="1"/>
    <col min="3580" max="3806" width="9.140625" style="6"/>
    <col min="3807" max="3807" width="13.42578125" style="6" customWidth="1"/>
    <col min="3808" max="3808" width="16.5703125" style="6" bestFit="1" customWidth="1"/>
    <col min="3809" max="3809" width="14.7109375" style="6" bestFit="1" customWidth="1"/>
    <col min="3810" max="3812" width="15.5703125" style="6" bestFit="1" customWidth="1"/>
    <col min="3813" max="3814" width="14.7109375" style="6" bestFit="1" customWidth="1"/>
    <col min="3815" max="3816" width="15.5703125" style="6" bestFit="1" customWidth="1"/>
    <col min="3817" max="3819" width="14.7109375" style="6" bestFit="1" customWidth="1"/>
    <col min="3820" max="3820" width="15.5703125" style="6" bestFit="1" customWidth="1"/>
    <col min="3821" max="3821" width="14.7109375" style="6" bestFit="1" customWidth="1"/>
    <col min="3822" max="3822" width="13.42578125" style="6" bestFit="1" customWidth="1"/>
    <col min="3823" max="3823" width="14.7109375" style="6" bestFit="1" customWidth="1"/>
    <col min="3824" max="3824" width="13.42578125" style="6" bestFit="1" customWidth="1"/>
    <col min="3825" max="3825" width="14.7109375" style="6" bestFit="1" customWidth="1"/>
    <col min="3826" max="3826" width="13.42578125" style="6" bestFit="1" customWidth="1"/>
    <col min="3827" max="3829" width="14.7109375" style="6" bestFit="1" customWidth="1"/>
    <col min="3830" max="3830" width="13.42578125" style="6" bestFit="1" customWidth="1"/>
    <col min="3831" max="3833" width="14.7109375" style="6" bestFit="1" customWidth="1"/>
    <col min="3834" max="3835" width="15.5703125" style="6" bestFit="1" customWidth="1"/>
    <col min="3836" max="4062" width="9.140625" style="6"/>
    <col min="4063" max="4063" width="13.42578125" style="6" customWidth="1"/>
    <col min="4064" max="4064" width="16.5703125" style="6" bestFit="1" customWidth="1"/>
    <col min="4065" max="4065" width="14.7109375" style="6" bestFit="1" customWidth="1"/>
    <col min="4066" max="4068" width="15.5703125" style="6" bestFit="1" customWidth="1"/>
    <col min="4069" max="4070" width="14.7109375" style="6" bestFit="1" customWidth="1"/>
    <col min="4071" max="4072" width="15.5703125" style="6" bestFit="1" customWidth="1"/>
    <col min="4073" max="4075" width="14.7109375" style="6" bestFit="1" customWidth="1"/>
    <col min="4076" max="4076" width="15.5703125" style="6" bestFit="1" customWidth="1"/>
    <col min="4077" max="4077" width="14.7109375" style="6" bestFit="1" customWidth="1"/>
    <col min="4078" max="4078" width="13.42578125" style="6" bestFit="1" customWidth="1"/>
    <col min="4079" max="4079" width="14.7109375" style="6" bestFit="1" customWidth="1"/>
    <col min="4080" max="4080" width="13.42578125" style="6" bestFit="1" customWidth="1"/>
    <col min="4081" max="4081" width="14.7109375" style="6" bestFit="1" customWidth="1"/>
    <col min="4082" max="4082" width="13.42578125" style="6" bestFit="1" customWidth="1"/>
    <col min="4083" max="4085" width="14.7109375" style="6" bestFit="1" customWidth="1"/>
    <col min="4086" max="4086" width="13.42578125" style="6" bestFit="1" customWidth="1"/>
    <col min="4087" max="4089" width="14.7109375" style="6" bestFit="1" customWidth="1"/>
    <col min="4090" max="4091" width="15.5703125" style="6" bestFit="1" customWidth="1"/>
    <col min="4092" max="4318" width="9.140625" style="6"/>
    <col min="4319" max="4319" width="13.42578125" style="6" customWidth="1"/>
    <col min="4320" max="4320" width="16.5703125" style="6" bestFit="1" customWidth="1"/>
    <col min="4321" max="4321" width="14.7109375" style="6" bestFit="1" customWidth="1"/>
    <col min="4322" max="4324" width="15.5703125" style="6" bestFit="1" customWidth="1"/>
    <col min="4325" max="4326" width="14.7109375" style="6" bestFit="1" customWidth="1"/>
    <col min="4327" max="4328" width="15.5703125" style="6" bestFit="1" customWidth="1"/>
    <col min="4329" max="4331" width="14.7109375" style="6" bestFit="1" customWidth="1"/>
    <col min="4332" max="4332" width="15.5703125" style="6" bestFit="1" customWidth="1"/>
    <col min="4333" max="4333" width="14.7109375" style="6" bestFit="1" customWidth="1"/>
    <col min="4334" max="4334" width="13.42578125" style="6" bestFit="1" customWidth="1"/>
    <col min="4335" max="4335" width="14.7109375" style="6" bestFit="1" customWidth="1"/>
    <col min="4336" max="4336" width="13.42578125" style="6" bestFit="1" customWidth="1"/>
    <col min="4337" max="4337" width="14.7109375" style="6" bestFit="1" customWidth="1"/>
    <col min="4338" max="4338" width="13.42578125" style="6" bestFit="1" customWidth="1"/>
    <col min="4339" max="4341" width="14.7109375" style="6" bestFit="1" customWidth="1"/>
    <col min="4342" max="4342" width="13.42578125" style="6" bestFit="1" customWidth="1"/>
    <col min="4343" max="4345" width="14.7109375" style="6" bestFit="1" customWidth="1"/>
    <col min="4346" max="4347" width="15.5703125" style="6" bestFit="1" customWidth="1"/>
    <col min="4348" max="4574" width="9.140625" style="6"/>
    <col min="4575" max="4575" width="13.42578125" style="6" customWidth="1"/>
    <col min="4576" max="4576" width="16.5703125" style="6" bestFit="1" customWidth="1"/>
    <col min="4577" max="4577" width="14.7109375" style="6" bestFit="1" customWidth="1"/>
    <col min="4578" max="4580" width="15.5703125" style="6" bestFit="1" customWidth="1"/>
    <col min="4581" max="4582" width="14.7109375" style="6" bestFit="1" customWidth="1"/>
    <col min="4583" max="4584" width="15.5703125" style="6" bestFit="1" customWidth="1"/>
    <col min="4585" max="4587" width="14.7109375" style="6" bestFit="1" customWidth="1"/>
    <col min="4588" max="4588" width="15.5703125" style="6" bestFit="1" customWidth="1"/>
    <col min="4589" max="4589" width="14.7109375" style="6" bestFit="1" customWidth="1"/>
    <col min="4590" max="4590" width="13.42578125" style="6" bestFit="1" customWidth="1"/>
    <col min="4591" max="4591" width="14.7109375" style="6" bestFit="1" customWidth="1"/>
    <col min="4592" max="4592" width="13.42578125" style="6" bestFit="1" customWidth="1"/>
    <col min="4593" max="4593" width="14.7109375" style="6" bestFit="1" customWidth="1"/>
    <col min="4594" max="4594" width="13.42578125" style="6" bestFit="1" customWidth="1"/>
    <col min="4595" max="4597" width="14.7109375" style="6" bestFit="1" customWidth="1"/>
    <col min="4598" max="4598" width="13.42578125" style="6" bestFit="1" customWidth="1"/>
    <col min="4599" max="4601" width="14.7109375" style="6" bestFit="1" customWidth="1"/>
    <col min="4602" max="4603" width="15.5703125" style="6" bestFit="1" customWidth="1"/>
    <col min="4604" max="4830" width="9.140625" style="6"/>
    <col min="4831" max="4831" width="13.42578125" style="6" customWidth="1"/>
    <col min="4832" max="4832" width="16.5703125" style="6" bestFit="1" customWidth="1"/>
    <col min="4833" max="4833" width="14.7109375" style="6" bestFit="1" customWidth="1"/>
    <col min="4834" max="4836" width="15.5703125" style="6" bestFit="1" customWidth="1"/>
    <col min="4837" max="4838" width="14.7109375" style="6" bestFit="1" customWidth="1"/>
    <col min="4839" max="4840" width="15.5703125" style="6" bestFit="1" customWidth="1"/>
    <col min="4841" max="4843" width="14.7109375" style="6" bestFit="1" customWidth="1"/>
    <col min="4844" max="4844" width="15.5703125" style="6" bestFit="1" customWidth="1"/>
    <col min="4845" max="4845" width="14.7109375" style="6" bestFit="1" customWidth="1"/>
    <col min="4846" max="4846" width="13.42578125" style="6" bestFit="1" customWidth="1"/>
    <col min="4847" max="4847" width="14.7109375" style="6" bestFit="1" customWidth="1"/>
    <col min="4848" max="4848" width="13.42578125" style="6" bestFit="1" customWidth="1"/>
    <col min="4849" max="4849" width="14.7109375" style="6" bestFit="1" customWidth="1"/>
    <col min="4850" max="4850" width="13.42578125" style="6" bestFit="1" customWidth="1"/>
    <col min="4851" max="4853" width="14.7109375" style="6" bestFit="1" customWidth="1"/>
    <col min="4854" max="4854" width="13.42578125" style="6" bestFit="1" customWidth="1"/>
    <col min="4855" max="4857" width="14.7109375" style="6" bestFit="1" customWidth="1"/>
    <col min="4858" max="4859" width="15.5703125" style="6" bestFit="1" customWidth="1"/>
    <col min="4860" max="5086" width="9.140625" style="6"/>
    <col min="5087" max="5087" width="13.42578125" style="6" customWidth="1"/>
    <col min="5088" max="5088" width="16.5703125" style="6" bestFit="1" customWidth="1"/>
    <col min="5089" max="5089" width="14.7109375" style="6" bestFit="1" customWidth="1"/>
    <col min="5090" max="5092" width="15.5703125" style="6" bestFit="1" customWidth="1"/>
    <col min="5093" max="5094" width="14.7109375" style="6" bestFit="1" customWidth="1"/>
    <col min="5095" max="5096" width="15.5703125" style="6" bestFit="1" customWidth="1"/>
    <col min="5097" max="5099" width="14.7109375" style="6" bestFit="1" customWidth="1"/>
    <col min="5100" max="5100" width="15.5703125" style="6" bestFit="1" customWidth="1"/>
    <col min="5101" max="5101" width="14.7109375" style="6" bestFit="1" customWidth="1"/>
    <col min="5102" max="5102" width="13.42578125" style="6" bestFit="1" customWidth="1"/>
    <col min="5103" max="5103" width="14.7109375" style="6" bestFit="1" customWidth="1"/>
    <col min="5104" max="5104" width="13.42578125" style="6" bestFit="1" customWidth="1"/>
    <col min="5105" max="5105" width="14.7109375" style="6" bestFit="1" customWidth="1"/>
    <col min="5106" max="5106" width="13.42578125" style="6" bestFit="1" customWidth="1"/>
    <col min="5107" max="5109" width="14.7109375" style="6" bestFit="1" customWidth="1"/>
    <col min="5110" max="5110" width="13.42578125" style="6" bestFit="1" customWidth="1"/>
    <col min="5111" max="5113" width="14.7109375" style="6" bestFit="1" customWidth="1"/>
    <col min="5114" max="5115" width="15.5703125" style="6" bestFit="1" customWidth="1"/>
    <col min="5116" max="5342" width="9.140625" style="6"/>
    <col min="5343" max="5343" width="13.42578125" style="6" customWidth="1"/>
    <col min="5344" max="5344" width="16.5703125" style="6" bestFit="1" customWidth="1"/>
    <col min="5345" max="5345" width="14.7109375" style="6" bestFit="1" customWidth="1"/>
    <col min="5346" max="5348" width="15.5703125" style="6" bestFit="1" customWidth="1"/>
    <col min="5349" max="5350" width="14.7109375" style="6" bestFit="1" customWidth="1"/>
    <col min="5351" max="5352" width="15.5703125" style="6" bestFit="1" customWidth="1"/>
    <col min="5353" max="5355" width="14.7109375" style="6" bestFit="1" customWidth="1"/>
    <col min="5356" max="5356" width="15.5703125" style="6" bestFit="1" customWidth="1"/>
    <col min="5357" max="5357" width="14.7109375" style="6" bestFit="1" customWidth="1"/>
    <col min="5358" max="5358" width="13.42578125" style="6" bestFit="1" customWidth="1"/>
    <col min="5359" max="5359" width="14.7109375" style="6" bestFit="1" customWidth="1"/>
    <col min="5360" max="5360" width="13.42578125" style="6" bestFit="1" customWidth="1"/>
    <col min="5361" max="5361" width="14.7109375" style="6" bestFit="1" customWidth="1"/>
    <col min="5362" max="5362" width="13.42578125" style="6" bestFit="1" customWidth="1"/>
    <col min="5363" max="5365" width="14.7109375" style="6" bestFit="1" customWidth="1"/>
    <col min="5366" max="5366" width="13.42578125" style="6" bestFit="1" customWidth="1"/>
    <col min="5367" max="5369" width="14.7109375" style="6" bestFit="1" customWidth="1"/>
    <col min="5370" max="5371" width="15.5703125" style="6" bestFit="1" customWidth="1"/>
    <col min="5372" max="5598" width="9.140625" style="6"/>
    <col min="5599" max="5599" width="13.42578125" style="6" customWidth="1"/>
    <col min="5600" max="5600" width="16.5703125" style="6" bestFit="1" customWidth="1"/>
    <col min="5601" max="5601" width="14.7109375" style="6" bestFit="1" customWidth="1"/>
    <col min="5602" max="5604" width="15.5703125" style="6" bestFit="1" customWidth="1"/>
    <col min="5605" max="5606" width="14.7109375" style="6" bestFit="1" customWidth="1"/>
    <col min="5607" max="5608" width="15.5703125" style="6" bestFit="1" customWidth="1"/>
    <col min="5609" max="5611" width="14.7109375" style="6" bestFit="1" customWidth="1"/>
    <col min="5612" max="5612" width="15.5703125" style="6" bestFit="1" customWidth="1"/>
    <col min="5613" max="5613" width="14.7109375" style="6" bestFit="1" customWidth="1"/>
    <col min="5614" max="5614" width="13.42578125" style="6" bestFit="1" customWidth="1"/>
    <col min="5615" max="5615" width="14.7109375" style="6" bestFit="1" customWidth="1"/>
    <col min="5616" max="5616" width="13.42578125" style="6" bestFit="1" customWidth="1"/>
    <col min="5617" max="5617" width="14.7109375" style="6" bestFit="1" customWidth="1"/>
    <col min="5618" max="5618" width="13.42578125" style="6" bestFit="1" customWidth="1"/>
    <col min="5619" max="5621" width="14.7109375" style="6" bestFit="1" customWidth="1"/>
    <col min="5622" max="5622" width="13.42578125" style="6" bestFit="1" customWidth="1"/>
    <col min="5623" max="5625" width="14.7109375" style="6" bestFit="1" customWidth="1"/>
    <col min="5626" max="5627" width="15.5703125" style="6" bestFit="1" customWidth="1"/>
    <col min="5628" max="5854" width="9.140625" style="6"/>
    <col min="5855" max="5855" width="13.42578125" style="6" customWidth="1"/>
    <col min="5856" max="5856" width="16.5703125" style="6" bestFit="1" customWidth="1"/>
    <col min="5857" max="5857" width="14.7109375" style="6" bestFit="1" customWidth="1"/>
    <col min="5858" max="5860" width="15.5703125" style="6" bestFit="1" customWidth="1"/>
    <col min="5861" max="5862" width="14.7109375" style="6" bestFit="1" customWidth="1"/>
    <col min="5863" max="5864" width="15.5703125" style="6" bestFit="1" customWidth="1"/>
    <col min="5865" max="5867" width="14.7109375" style="6" bestFit="1" customWidth="1"/>
    <col min="5868" max="5868" width="15.5703125" style="6" bestFit="1" customWidth="1"/>
    <col min="5869" max="5869" width="14.7109375" style="6" bestFit="1" customWidth="1"/>
    <col min="5870" max="5870" width="13.42578125" style="6" bestFit="1" customWidth="1"/>
    <col min="5871" max="5871" width="14.7109375" style="6" bestFit="1" customWidth="1"/>
    <col min="5872" max="5872" width="13.42578125" style="6" bestFit="1" customWidth="1"/>
    <col min="5873" max="5873" width="14.7109375" style="6" bestFit="1" customWidth="1"/>
    <col min="5874" max="5874" width="13.42578125" style="6" bestFit="1" customWidth="1"/>
    <col min="5875" max="5877" width="14.7109375" style="6" bestFit="1" customWidth="1"/>
    <col min="5878" max="5878" width="13.42578125" style="6" bestFit="1" customWidth="1"/>
    <col min="5879" max="5881" width="14.7109375" style="6" bestFit="1" customWidth="1"/>
    <col min="5882" max="5883" width="15.5703125" style="6" bestFit="1" customWidth="1"/>
    <col min="5884" max="6110" width="9.140625" style="6"/>
    <col min="6111" max="6111" width="13.42578125" style="6" customWidth="1"/>
    <col min="6112" max="6112" width="16.5703125" style="6" bestFit="1" customWidth="1"/>
    <col min="6113" max="6113" width="14.7109375" style="6" bestFit="1" customWidth="1"/>
    <col min="6114" max="6116" width="15.5703125" style="6" bestFit="1" customWidth="1"/>
    <col min="6117" max="6118" width="14.7109375" style="6" bestFit="1" customWidth="1"/>
    <col min="6119" max="6120" width="15.5703125" style="6" bestFit="1" customWidth="1"/>
    <col min="6121" max="6123" width="14.7109375" style="6" bestFit="1" customWidth="1"/>
    <col min="6124" max="6124" width="15.5703125" style="6" bestFit="1" customWidth="1"/>
    <col min="6125" max="6125" width="14.7109375" style="6" bestFit="1" customWidth="1"/>
    <col min="6126" max="6126" width="13.42578125" style="6" bestFit="1" customWidth="1"/>
    <col min="6127" max="6127" width="14.7109375" style="6" bestFit="1" customWidth="1"/>
    <col min="6128" max="6128" width="13.42578125" style="6" bestFit="1" customWidth="1"/>
    <col min="6129" max="6129" width="14.7109375" style="6" bestFit="1" customWidth="1"/>
    <col min="6130" max="6130" width="13.42578125" style="6" bestFit="1" customWidth="1"/>
    <col min="6131" max="6133" width="14.7109375" style="6" bestFit="1" customWidth="1"/>
    <col min="6134" max="6134" width="13.42578125" style="6" bestFit="1" customWidth="1"/>
    <col min="6135" max="6137" width="14.7109375" style="6" bestFit="1" customWidth="1"/>
    <col min="6138" max="6139" width="15.5703125" style="6" bestFit="1" customWidth="1"/>
    <col min="6140" max="6366" width="9.140625" style="6"/>
    <col min="6367" max="6367" width="13.42578125" style="6" customWidth="1"/>
    <col min="6368" max="6368" width="16.5703125" style="6" bestFit="1" customWidth="1"/>
    <col min="6369" max="6369" width="14.7109375" style="6" bestFit="1" customWidth="1"/>
    <col min="6370" max="6372" width="15.5703125" style="6" bestFit="1" customWidth="1"/>
    <col min="6373" max="6374" width="14.7109375" style="6" bestFit="1" customWidth="1"/>
    <col min="6375" max="6376" width="15.5703125" style="6" bestFit="1" customWidth="1"/>
    <col min="6377" max="6379" width="14.7109375" style="6" bestFit="1" customWidth="1"/>
    <col min="6380" max="6380" width="15.5703125" style="6" bestFit="1" customWidth="1"/>
    <col min="6381" max="6381" width="14.7109375" style="6" bestFit="1" customWidth="1"/>
    <col min="6382" max="6382" width="13.42578125" style="6" bestFit="1" customWidth="1"/>
    <col min="6383" max="6383" width="14.7109375" style="6" bestFit="1" customWidth="1"/>
    <col min="6384" max="6384" width="13.42578125" style="6" bestFit="1" customWidth="1"/>
    <col min="6385" max="6385" width="14.7109375" style="6" bestFit="1" customWidth="1"/>
    <col min="6386" max="6386" width="13.42578125" style="6" bestFit="1" customWidth="1"/>
    <col min="6387" max="6389" width="14.7109375" style="6" bestFit="1" customWidth="1"/>
    <col min="6390" max="6390" width="13.42578125" style="6" bestFit="1" customWidth="1"/>
    <col min="6391" max="6393" width="14.7109375" style="6" bestFit="1" customWidth="1"/>
    <col min="6394" max="6395" width="15.5703125" style="6" bestFit="1" customWidth="1"/>
    <col min="6396" max="6622" width="9.140625" style="6"/>
    <col min="6623" max="6623" width="13.42578125" style="6" customWidth="1"/>
    <col min="6624" max="6624" width="16.5703125" style="6" bestFit="1" customWidth="1"/>
    <col min="6625" max="6625" width="14.7109375" style="6" bestFit="1" customWidth="1"/>
    <col min="6626" max="6628" width="15.5703125" style="6" bestFit="1" customWidth="1"/>
    <col min="6629" max="6630" width="14.7109375" style="6" bestFit="1" customWidth="1"/>
    <col min="6631" max="6632" width="15.5703125" style="6" bestFit="1" customWidth="1"/>
    <col min="6633" max="6635" width="14.7109375" style="6" bestFit="1" customWidth="1"/>
    <col min="6636" max="6636" width="15.5703125" style="6" bestFit="1" customWidth="1"/>
    <col min="6637" max="6637" width="14.7109375" style="6" bestFit="1" customWidth="1"/>
    <col min="6638" max="6638" width="13.42578125" style="6" bestFit="1" customWidth="1"/>
    <col min="6639" max="6639" width="14.7109375" style="6" bestFit="1" customWidth="1"/>
    <col min="6640" max="6640" width="13.42578125" style="6" bestFit="1" customWidth="1"/>
    <col min="6641" max="6641" width="14.7109375" style="6" bestFit="1" customWidth="1"/>
    <col min="6642" max="6642" width="13.42578125" style="6" bestFit="1" customWidth="1"/>
    <col min="6643" max="6645" width="14.7109375" style="6" bestFit="1" customWidth="1"/>
    <col min="6646" max="6646" width="13.42578125" style="6" bestFit="1" customWidth="1"/>
    <col min="6647" max="6649" width="14.7109375" style="6" bestFit="1" customWidth="1"/>
    <col min="6650" max="6651" width="15.5703125" style="6" bestFit="1" customWidth="1"/>
    <col min="6652" max="6878" width="9.140625" style="6"/>
    <col min="6879" max="6879" width="13.42578125" style="6" customWidth="1"/>
    <col min="6880" max="6880" width="16.5703125" style="6" bestFit="1" customWidth="1"/>
    <col min="6881" max="6881" width="14.7109375" style="6" bestFit="1" customWidth="1"/>
    <col min="6882" max="6884" width="15.5703125" style="6" bestFit="1" customWidth="1"/>
    <col min="6885" max="6886" width="14.7109375" style="6" bestFit="1" customWidth="1"/>
    <col min="6887" max="6888" width="15.5703125" style="6" bestFit="1" customWidth="1"/>
    <col min="6889" max="6891" width="14.7109375" style="6" bestFit="1" customWidth="1"/>
    <col min="6892" max="6892" width="15.5703125" style="6" bestFit="1" customWidth="1"/>
    <col min="6893" max="6893" width="14.7109375" style="6" bestFit="1" customWidth="1"/>
    <col min="6894" max="6894" width="13.42578125" style="6" bestFit="1" customWidth="1"/>
    <col min="6895" max="6895" width="14.7109375" style="6" bestFit="1" customWidth="1"/>
    <col min="6896" max="6896" width="13.42578125" style="6" bestFit="1" customWidth="1"/>
    <col min="6897" max="6897" width="14.7109375" style="6" bestFit="1" customWidth="1"/>
    <col min="6898" max="6898" width="13.42578125" style="6" bestFit="1" customWidth="1"/>
    <col min="6899" max="6901" width="14.7109375" style="6" bestFit="1" customWidth="1"/>
    <col min="6902" max="6902" width="13.42578125" style="6" bestFit="1" customWidth="1"/>
    <col min="6903" max="6905" width="14.7109375" style="6" bestFit="1" customWidth="1"/>
    <col min="6906" max="6907" width="15.5703125" style="6" bestFit="1" customWidth="1"/>
    <col min="6908" max="7134" width="9.140625" style="6"/>
    <col min="7135" max="7135" width="13.42578125" style="6" customWidth="1"/>
    <col min="7136" max="7136" width="16.5703125" style="6" bestFit="1" customWidth="1"/>
    <col min="7137" max="7137" width="14.7109375" style="6" bestFit="1" customWidth="1"/>
    <col min="7138" max="7140" width="15.5703125" style="6" bestFit="1" customWidth="1"/>
    <col min="7141" max="7142" width="14.7109375" style="6" bestFit="1" customWidth="1"/>
    <col min="7143" max="7144" width="15.5703125" style="6" bestFit="1" customWidth="1"/>
    <col min="7145" max="7147" width="14.7109375" style="6" bestFit="1" customWidth="1"/>
    <col min="7148" max="7148" width="15.5703125" style="6" bestFit="1" customWidth="1"/>
    <col min="7149" max="7149" width="14.7109375" style="6" bestFit="1" customWidth="1"/>
    <col min="7150" max="7150" width="13.42578125" style="6" bestFit="1" customWidth="1"/>
    <col min="7151" max="7151" width="14.7109375" style="6" bestFit="1" customWidth="1"/>
    <col min="7152" max="7152" width="13.42578125" style="6" bestFit="1" customWidth="1"/>
    <col min="7153" max="7153" width="14.7109375" style="6" bestFit="1" customWidth="1"/>
    <col min="7154" max="7154" width="13.42578125" style="6" bestFit="1" customWidth="1"/>
    <col min="7155" max="7157" width="14.7109375" style="6" bestFit="1" customWidth="1"/>
    <col min="7158" max="7158" width="13.42578125" style="6" bestFit="1" customWidth="1"/>
    <col min="7159" max="7161" width="14.7109375" style="6" bestFit="1" customWidth="1"/>
    <col min="7162" max="7163" width="15.5703125" style="6" bestFit="1" customWidth="1"/>
    <col min="7164" max="7390" width="9.140625" style="6"/>
    <col min="7391" max="7391" width="13.42578125" style="6" customWidth="1"/>
    <col min="7392" max="7392" width="16.5703125" style="6" bestFit="1" customWidth="1"/>
    <col min="7393" max="7393" width="14.7109375" style="6" bestFit="1" customWidth="1"/>
    <col min="7394" max="7396" width="15.5703125" style="6" bestFit="1" customWidth="1"/>
    <col min="7397" max="7398" width="14.7109375" style="6" bestFit="1" customWidth="1"/>
    <col min="7399" max="7400" width="15.5703125" style="6" bestFit="1" customWidth="1"/>
    <col min="7401" max="7403" width="14.7109375" style="6" bestFit="1" customWidth="1"/>
    <col min="7404" max="7404" width="15.5703125" style="6" bestFit="1" customWidth="1"/>
    <col min="7405" max="7405" width="14.7109375" style="6" bestFit="1" customWidth="1"/>
    <col min="7406" max="7406" width="13.42578125" style="6" bestFit="1" customWidth="1"/>
    <col min="7407" max="7407" width="14.7109375" style="6" bestFit="1" customWidth="1"/>
    <col min="7408" max="7408" width="13.42578125" style="6" bestFit="1" customWidth="1"/>
    <col min="7409" max="7409" width="14.7109375" style="6" bestFit="1" customWidth="1"/>
    <col min="7410" max="7410" width="13.42578125" style="6" bestFit="1" customWidth="1"/>
    <col min="7411" max="7413" width="14.7109375" style="6" bestFit="1" customWidth="1"/>
    <col min="7414" max="7414" width="13.42578125" style="6" bestFit="1" customWidth="1"/>
    <col min="7415" max="7417" width="14.7109375" style="6" bestFit="1" customWidth="1"/>
    <col min="7418" max="7419" width="15.5703125" style="6" bestFit="1" customWidth="1"/>
    <col min="7420" max="7646" width="9.140625" style="6"/>
    <col min="7647" max="7647" width="13.42578125" style="6" customWidth="1"/>
    <col min="7648" max="7648" width="16.5703125" style="6" bestFit="1" customWidth="1"/>
    <col min="7649" max="7649" width="14.7109375" style="6" bestFit="1" customWidth="1"/>
    <col min="7650" max="7652" width="15.5703125" style="6" bestFit="1" customWidth="1"/>
    <col min="7653" max="7654" width="14.7109375" style="6" bestFit="1" customWidth="1"/>
    <col min="7655" max="7656" width="15.5703125" style="6" bestFit="1" customWidth="1"/>
    <col min="7657" max="7659" width="14.7109375" style="6" bestFit="1" customWidth="1"/>
    <col min="7660" max="7660" width="15.5703125" style="6" bestFit="1" customWidth="1"/>
    <col min="7661" max="7661" width="14.7109375" style="6" bestFit="1" customWidth="1"/>
    <col min="7662" max="7662" width="13.42578125" style="6" bestFit="1" customWidth="1"/>
    <col min="7663" max="7663" width="14.7109375" style="6" bestFit="1" customWidth="1"/>
    <col min="7664" max="7664" width="13.42578125" style="6" bestFit="1" customWidth="1"/>
    <col min="7665" max="7665" width="14.7109375" style="6" bestFit="1" customWidth="1"/>
    <col min="7666" max="7666" width="13.42578125" style="6" bestFit="1" customWidth="1"/>
    <col min="7667" max="7669" width="14.7109375" style="6" bestFit="1" customWidth="1"/>
    <col min="7670" max="7670" width="13.42578125" style="6" bestFit="1" customWidth="1"/>
    <col min="7671" max="7673" width="14.7109375" style="6" bestFit="1" customWidth="1"/>
    <col min="7674" max="7675" width="15.5703125" style="6" bestFit="1" customWidth="1"/>
    <col min="7676" max="7902" width="9.140625" style="6"/>
    <col min="7903" max="7903" width="13.42578125" style="6" customWidth="1"/>
    <col min="7904" max="7904" width="16.5703125" style="6" bestFit="1" customWidth="1"/>
    <col min="7905" max="7905" width="14.7109375" style="6" bestFit="1" customWidth="1"/>
    <col min="7906" max="7908" width="15.5703125" style="6" bestFit="1" customWidth="1"/>
    <col min="7909" max="7910" width="14.7109375" style="6" bestFit="1" customWidth="1"/>
    <col min="7911" max="7912" width="15.5703125" style="6" bestFit="1" customWidth="1"/>
    <col min="7913" max="7915" width="14.7109375" style="6" bestFit="1" customWidth="1"/>
    <col min="7916" max="7916" width="15.5703125" style="6" bestFit="1" customWidth="1"/>
    <col min="7917" max="7917" width="14.7109375" style="6" bestFit="1" customWidth="1"/>
    <col min="7918" max="7918" width="13.42578125" style="6" bestFit="1" customWidth="1"/>
    <col min="7919" max="7919" width="14.7109375" style="6" bestFit="1" customWidth="1"/>
    <col min="7920" max="7920" width="13.42578125" style="6" bestFit="1" customWidth="1"/>
    <col min="7921" max="7921" width="14.7109375" style="6" bestFit="1" customWidth="1"/>
    <col min="7922" max="7922" width="13.42578125" style="6" bestFit="1" customWidth="1"/>
    <col min="7923" max="7925" width="14.7109375" style="6" bestFit="1" customWidth="1"/>
    <col min="7926" max="7926" width="13.42578125" style="6" bestFit="1" customWidth="1"/>
    <col min="7927" max="7929" width="14.7109375" style="6" bestFit="1" customWidth="1"/>
    <col min="7930" max="7931" width="15.5703125" style="6" bestFit="1" customWidth="1"/>
    <col min="7932" max="8158" width="9.140625" style="6"/>
    <col min="8159" max="8159" width="13.42578125" style="6" customWidth="1"/>
    <col min="8160" max="8160" width="16.5703125" style="6" bestFit="1" customWidth="1"/>
    <col min="8161" max="8161" width="14.7109375" style="6" bestFit="1" customWidth="1"/>
    <col min="8162" max="8164" width="15.5703125" style="6" bestFit="1" customWidth="1"/>
    <col min="8165" max="8166" width="14.7109375" style="6" bestFit="1" customWidth="1"/>
    <col min="8167" max="8168" width="15.5703125" style="6" bestFit="1" customWidth="1"/>
    <col min="8169" max="8171" width="14.7109375" style="6" bestFit="1" customWidth="1"/>
    <col min="8172" max="8172" width="15.5703125" style="6" bestFit="1" customWidth="1"/>
    <col min="8173" max="8173" width="14.7109375" style="6" bestFit="1" customWidth="1"/>
    <col min="8174" max="8174" width="13.42578125" style="6" bestFit="1" customWidth="1"/>
    <col min="8175" max="8175" width="14.7109375" style="6" bestFit="1" customWidth="1"/>
    <col min="8176" max="8176" width="13.42578125" style="6" bestFit="1" customWidth="1"/>
    <col min="8177" max="8177" width="14.7109375" style="6" bestFit="1" customWidth="1"/>
    <col min="8178" max="8178" width="13.42578125" style="6" bestFit="1" customWidth="1"/>
    <col min="8179" max="8181" width="14.7109375" style="6" bestFit="1" customWidth="1"/>
    <col min="8182" max="8182" width="13.42578125" style="6" bestFit="1" customWidth="1"/>
    <col min="8183" max="8185" width="14.7109375" style="6" bestFit="1" customWidth="1"/>
    <col min="8186" max="8187" width="15.5703125" style="6" bestFit="1" customWidth="1"/>
    <col min="8188" max="8414" width="9.140625" style="6"/>
    <col min="8415" max="8415" width="13.42578125" style="6" customWidth="1"/>
    <col min="8416" max="8416" width="16.5703125" style="6" bestFit="1" customWidth="1"/>
    <col min="8417" max="8417" width="14.7109375" style="6" bestFit="1" customWidth="1"/>
    <col min="8418" max="8420" width="15.5703125" style="6" bestFit="1" customWidth="1"/>
    <col min="8421" max="8422" width="14.7109375" style="6" bestFit="1" customWidth="1"/>
    <col min="8423" max="8424" width="15.5703125" style="6" bestFit="1" customWidth="1"/>
    <col min="8425" max="8427" width="14.7109375" style="6" bestFit="1" customWidth="1"/>
    <col min="8428" max="8428" width="15.5703125" style="6" bestFit="1" customWidth="1"/>
    <col min="8429" max="8429" width="14.7109375" style="6" bestFit="1" customWidth="1"/>
    <col min="8430" max="8430" width="13.42578125" style="6" bestFit="1" customWidth="1"/>
    <col min="8431" max="8431" width="14.7109375" style="6" bestFit="1" customWidth="1"/>
    <col min="8432" max="8432" width="13.42578125" style="6" bestFit="1" customWidth="1"/>
    <col min="8433" max="8433" width="14.7109375" style="6" bestFit="1" customWidth="1"/>
    <col min="8434" max="8434" width="13.42578125" style="6" bestFit="1" customWidth="1"/>
    <col min="8435" max="8437" width="14.7109375" style="6" bestFit="1" customWidth="1"/>
    <col min="8438" max="8438" width="13.42578125" style="6" bestFit="1" customWidth="1"/>
    <col min="8439" max="8441" width="14.7109375" style="6" bestFit="1" customWidth="1"/>
    <col min="8442" max="8443" width="15.5703125" style="6" bestFit="1" customWidth="1"/>
    <col min="8444" max="8670" width="9.140625" style="6"/>
    <col min="8671" max="8671" width="13.42578125" style="6" customWidth="1"/>
    <col min="8672" max="8672" width="16.5703125" style="6" bestFit="1" customWidth="1"/>
    <col min="8673" max="8673" width="14.7109375" style="6" bestFit="1" customWidth="1"/>
    <col min="8674" max="8676" width="15.5703125" style="6" bestFit="1" customWidth="1"/>
    <col min="8677" max="8678" width="14.7109375" style="6" bestFit="1" customWidth="1"/>
    <col min="8679" max="8680" width="15.5703125" style="6" bestFit="1" customWidth="1"/>
    <col min="8681" max="8683" width="14.7109375" style="6" bestFit="1" customWidth="1"/>
    <col min="8684" max="8684" width="15.5703125" style="6" bestFit="1" customWidth="1"/>
    <col min="8685" max="8685" width="14.7109375" style="6" bestFit="1" customWidth="1"/>
    <col min="8686" max="8686" width="13.42578125" style="6" bestFit="1" customWidth="1"/>
    <col min="8687" max="8687" width="14.7109375" style="6" bestFit="1" customWidth="1"/>
    <col min="8688" max="8688" width="13.42578125" style="6" bestFit="1" customWidth="1"/>
    <col min="8689" max="8689" width="14.7109375" style="6" bestFit="1" customWidth="1"/>
    <col min="8690" max="8690" width="13.42578125" style="6" bestFit="1" customWidth="1"/>
    <col min="8691" max="8693" width="14.7109375" style="6" bestFit="1" customWidth="1"/>
    <col min="8694" max="8694" width="13.42578125" style="6" bestFit="1" customWidth="1"/>
    <col min="8695" max="8697" width="14.7109375" style="6" bestFit="1" customWidth="1"/>
    <col min="8698" max="8699" width="15.5703125" style="6" bestFit="1" customWidth="1"/>
    <col min="8700" max="8926" width="9.140625" style="6"/>
    <col min="8927" max="8927" width="13.42578125" style="6" customWidth="1"/>
    <col min="8928" max="8928" width="16.5703125" style="6" bestFit="1" customWidth="1"/>
    <col min="8929" max="8929" width="14.7109375" style="6" bestFit="1" customWidth="1"/>
    <col min="8930" max="8932" width="15.5703125" style="6" bestFit="1" customWidth="1"/>
    <col min="8933" max="8934" width="14.7109375" style="6" bestFit="1" customWidth="1"/>
    <col min="8935" max="8936" width="15.5703125" style="6" bestFit="1" customWidth="1"/>
    <col min="8937" max="8939" width="14.7109375" style="6" bestFit="1" customWidth="1"/>
    <col min="8940" max="8940" width="15.5703125" style="6" bestFit="1" customWidth="1"/>
    <col min="8941" max="8941" width="14.7109375" style="6" bestFit="1" customWidth="1"/>
    <col min="8942" max="8942" width="13.42578125" style="6" bestFit="1" customWidth="1"/>
    <col min="8943" max="8943" width="14.7109375" style="6" bestFit="1" customWidth="1"/>
    <col min="8944" max="8944" width="13.42578125" style="6" bestFit="1" customWidth="1"/>
    <col min="8945" max="8945" width="14.7109375" style="6" bestFit="1" customWidth="1"/>
    <col min="8946" max="8946" width="13.42578125" style="6" bestFit="1" customWidth="1"/>
    <col min="8947" max="8949" width="14.7109375" style="6" bestFit="1" customWidth="1"/>
    <col min="8950" max="8950" width="13.42578125" style="6" bestFit="1" customWidth="1"/>
    <col min="8951" max="8953" width="14.7109375" style="6" bestFit="1" customWidth="1"/>
    <col min="8954" max="8955" width="15.5703125" style="6" bestFit="1" customWidth="1"/>
    <col min="8956" max="9182" width="9.140625" style="6"/>
    <col min="9183" max="9183" width="13.42578125" style="6" customWidth="1"/>
    <col min="9184" max="9184" width="16.5703125" style="6" bestFit="1" customWidth="1"/>
    <col min="9185" max="9185" width="14.7109375" style="6" bestFit="1" customWidth="1"/>
    <col min="9186" max="9188" width="15.5703125" style="6" bestFit="1" customWidth="1"/>
    <col min="9189" max="9190" width="14.7109375" style="6" bestFit="1" customWidth="1"/>
    <col min="9191" max="9192" width="15.5703125" style="6" bestFit="1" customWidth="1"/>
    <col min="9193" max="9195" width="14.7109375" style="6" bestFit="1" customWidth="1"/>
    <col min="9196" max="9196" width="15.5703125" style="6" bestFit="1" customWidth="1"/>
    <col min="9197" max="9197" width="14.7109375" style="6" bestFit="1" customWidth="1"/>
    <col min="9198" max="9198" width="13.42578125" style="6" bestFit="1" customWidth="1"/>
    <col min="9199" max="9199" width="14.7109375" style="6" bestFit="1" customWidth="1"/>
    <col min="9200" max="9200" width="13.42578125" style="6" bestFit="1" customWidth="1"/>
    <col min="9201" max="9201" width="14.7109375" style="6" bestFit="1" customWidth="1"/>
    <col min="9202" max="9202" width="13.42578125" style="6" bestFit="1" customWidth="1"/>
    <col min="9203" max="9205" width="14.7109375" style="6" bestFit="1" customWidth="1"/>
    <col min="9206" max="9206" width="13.42578125" style="6" bestFit="1" customWidth="1"/>
    <col min="9207" max="9209" width="14.7109375" style="6" bestFit="1" customWidth="1"/>
    <col min="9210" max="9211" width="15.5703125" style="6" bestFit="1" customWidth="1"/>
    <col min="9212" max="9438" width="9.140625" style="6"/>
    <col min="9439" max="9439" width="13.42578125" style="6" customWidth="1"/>
    <col min="9440" max="9440" width="16.5703125" style="6" bestFit="1" customWidth="1"/>
    <col min="9441" max="9441" width="14.7109375" style="6" bestFit="1" customWidth="1"/>
    <col min="9442" max="9444" width="15.5703125" style="6" bestFit="1" customWidth="1"/>
    <col min="9445" max="9446" width="14.7109375" style="6" bestFit="1" customWidth="1"/>
    <col min="9447" max="9448" width="15.5703125" style="6" bestFit="1" customWidth="1"/>
    <col min="9449" max="9451" width="14.7109375" style="6" bestFit="1" customWidth="1"/>
    <col min="9452" max="9452" width="15.5703125" style="6" bestFit="1" customWidth="1"/>
    <col min="9453" max="9453" width="14.7109375" style="6" bestFit="1" customWidth="1"/>
    <col min="9454" max="9454" width="13.42578125" style="6" bestFit="1" customWidth="1"/>
    <col min="9455" max="9455" width="14.7109375" style="6" bestFit="1" customWidth="1"/>
    <col min="9456" max="9456" width="13.42578125" style="6" bestFit="1" customWidth="1"/>
    <col min="9457" max="9457" width="14.7109375" style="6" bestFit="1" customWidth="1"/>
    <col min="9458" max="9458" width="13.42578125" style="6" bestFit="1" customWidth="1"/>
    <col min="9459" max="9461" width="14.7109375" style="6" bestFit="1" customWidth="1"/>
    <col min="9462" max="9462" width="13.42578125" style="6" bestFit="1" customWidth="1"/>
    <col min="9463" max="9465" width="14.7109375" style="6" bestFit="1" customWidth="1"/>
    <col min="9466" max="9467" width="15.5703125" style="6" bestFit="1" customWidth="1"/>
    <col min="9468" max="9694" width="9.140625" style="6"/>
    <col min="9695" max="9695" width="13.42578125" style="6" customWidth="1"/>
    <col min="9696" max="9696" width="16.5703125" style="6" bestFit="1" customWidth="1"/>
    <col min="9697" max="9697" width="14.7109375" style="6" bestFit="1" customWidth="1"/>
    <col min="9698" max="9700" width="15.5703125" style="6" bestFit="1" customWidth="1"/>
    <col min="9701" max="9702" width="14.7109375" style="6" bestFit="1" customWidth="1"/>
    <col min="9703" max="9704" width="15.5703125" style="6" bestFit="1" customWidth="1"/>
    <col min="9705" max="9707" width="14.7109375" style="6" bestFit="1" customWidth="1"/>
    <col min="9708" max="9708" width="15.5703125" style="6" bestFit="1" customWidth="1"/>
    <col min="9709" max="9709" width="14.7109375" style="6" bestFit="1" customWidth="1"/>
    <col min="9710" max="9710" width="13.42578125" style="6" bestFit="1" customWidth="1"/>
    <col min="9711" max="9711" width="14.7109375" style="6" bestFit="1" customWidth="1"/>
    <col min="9712" max="9712" width="13.42578125" style="6" bestFit="1" customWidth="1"/>
    <col min="9713" max="9713" width="14.7109375" style="6" bestFit="1" customWidth="1"/>
    <col min="9714" max="9714" width="13.42578125" style="6" bestFit="1" customWidth="1"/>
    <col min="9715" max="9717" width="14.7109375" style="6" bestFit="1" customWidth="1"/>
    <col min="9718" max="9718" width="13.42578125" style="6" bestFit="1" customWidth="1"/>
    <col min="9719" max="9721" width="14.7109375" style="6" bestFit="1" customWidth="1"/>
    <col min="9722" max="9723" width="15.5703125" style="6" bestFit="1" customWidth="1"/>
    <col min="9724" max="9950" width="9.140625" style="6"/>
    <col min="9951" max="9951" width="13.42578125" style="6" customWidth="1"/>
    <col min="9952" max="9952" width="16.5703125" style="6" bestFit="1" customWidth="1"/>
    <col min="9953" max="9953" width="14.7109375" style="6" bestFit="1" customWidth="1"/>
    <col min="9954" max="9956" width="15.5703125" style="6" bestFit="1" customWidth="1"/>
    <col min="9957" max="9958" width="14.7109375" style="6" bestFit="1" customWidth="1"/>
    <col min="9959" max="9960" width="15.5703125" style="6" bestFit="1" customWidth="1"/>
    <col min="9961" max="9963" width="14.7109375" style="6" bestFit="1" customWidth="1"/>
    <col min="9964" max="9964" width="15.5703125" style="6" bestFit="1" customWidth="1"/>
    <col min="9965" max="9965" width="14.7109375" style="6" bestFit="1" customWidth="1"/>
    <col min="9966" max="9966" width="13.42578125" style="6" bestFit="1" customWidth="1"/>
    <col min="9967" max="9967" width="14.7109375" style="6" bestFit="1" customWidth="1"/>
    <col min="9968" max="9968" width="13.42578125" style="6" bestFit="1" customWidth="1"/>
    <col min="9969" max="9969" width="14.7109375" style="6" bestFit="1" customWidth="1"/>
    <col min="9970" max="9970" width="13.42578125" style="6" bestFit="1" customWidth="1"/>
    <col min="9971" max="9973" width="14.7109375" style="6" bestFit="1" customWidth="1"/>
    <col min="9974" max="9974" width="13.42578125" style="6" bestFit="1" customWidth="1"/>
    <col min="9975" max="9977" width="14.7109375" style="6" bestFit="1" customWidth="1"/>
    <col min="9978" max="9979" width="15.5703125" style="6" bestFit="1" customWidth="1"/>
    <col min="9980" max="10206" width="9.140625" style="6"/>
    <col min="10207" max="10207" width="13.42578125" style="6" customWidth="1"/>
    <col min="10208" max="10208" width="16.5703125" style="6" bestFit="1" customWidth="1"/>
    <col min="10209" max="10209" width="14.7109375" style="6" bestFit="1" customWidth="1"/>
    <col min="10210" max="10212" width="15.5703125" style="6" bestFit="1" customWidth="1"/>
    <col min="10213" max="10214" width="14.7109375" style="6" bestFit="1" customWidth="1"/>
    <col min="10215" max="10216" width="15.5703125" style="6" bestFit="1" customWidth="1"/>
    <col min="10217" max="10219" width="14.7109375" style="6" bestFit="1" customWidth="1"/>
    <col min="10220" max="10220" width="15.5703125" style="6" bestFit="1" customWidth="1"/>
    <col min="10221" max="10221" width="14.7109375" style="6" bestFit="1" customWidth="1"/>
    <col min="10222" max="10222" width="13.42578125" style="6" bestFit="1" customWidth="1"/>
    <col min="10223" max="10223" width="14.7109375" style="6" bestFit="1" customWidth="1"/>
    <col min="10224" max="10224" width="13.42578125" style="6" bestFit="1" customWidth="1"/>
    <col min="10225" max="10225" width="14.7109375" style="6" bestFit="1" customWidth="1"/>
    <col min="10226" max="10226" width="13.42578125" style="6" bestFit="1" customWidth="1"/>
    <col min="10227" max="10229" width="14.7109375" style="6" bestFit="1" customWidth="1"/>
    <col min="10230" max="10230" width="13.42578125" style="6" bestFit="1" customWidth="1"/>
    <col min="10231" max="10233" width="14.7109375" style="6" bestFit="1" customWidth="1"/>
    <col min="10234" max="10235" width="15.5703125" style="6" bestFit="1" customWidth="1"/>
    <col min="10236" max="10462" width="9.140625" style="6"/>
    <col min="10463" max="10463" width="13.42578125" style="6" customWidth="1"/>
    <col min="10464" max="10464" width="16.5703125" style="6" bestFit="1" customWidth="1"/>
    <col min="10465" max="10465" width="14.7109375" style="6" bestFit="1" customWidth="1"/>
    <col min="10466" max="10468" width="15.5703125" style="6" bestFit="1" customWidth="1"/>
    <col min="10469" max="10470" width="14.7109375" style="6" bestFit="1" customWidth="1"/>
    <col min="10471" max="10472" width="15.5703125" style="6" bestFit="1" customWidth="1"/>
    <col min="10473" max="10475" width="14.7109375" style="6" bestFit="1" customWidth="1"/>
    <col min="10476" max="10476" width="15.5703125" style="6" bestFit="1" customWidth="1"/>
    <col min="10477" max="10477" width="14.7109375" style="6" bestFit="1" customWidth="1"/>
    <col min="10478" max="10478" width="13.42578125" style="6" bestFit="1" customWidth="1"/>
    <col min="10479" max="10479" width="14.7109375" style="6" bestFit="1" customWidth="1"/>
    <col min="10480" max="10480" width="13.42578125" style="6" bestFit="1" customWidth="1"/>
    <col min="10481" max="10481" width="14.7109375" style="6" bestFit="1" customWidth="1"/>
    <col min="10482" max="10482" width="13.42578125" style="6" bestFit="1" customWidth="1"/>
    <col min="10483" max="10485" width="14.7109375" style="6" bestFit="1" customWidth="1"/>
    <col min="10486" max="10486" width="13.42578125" style="6" bestFit="1" customWidth="1"/>
    <col min="10487" max="10489" width="14.7109375" style="6" bestFit="1" customWidth="1"/>
    <col min="10490" max="10491" width="15.5703125" style="6" bestFit="1" customWidth="1"/>
    <col min="10492" max="10718" width="9.140625" style="6"/>
    <col min="10719" max="10719" width="13.42578125" style="6" customWidth="1"/>
    <col min="10720" max="10720" width="16.5703125" style="6" bestFit="1" customWidth="1"/>
    <col min="10721" max="10721" width="14.7109375" style="6" bestFit="1" customWidth="1"/>
    <col min="10722" max="10724" width="15.5703125" style="6" bestFit="1" customWidth="1"/>
    <col min="10725" max="10726" width="14.7109375" style="6" bestFit="1" customWidth="1"/>
    <col min="10727" max="10728" width="15.5703125" style="6" bestFit="1" customWidth="1"/>
    <col min="10729" max="10731" width="14.7109375" style="6" bestFit="1" customWidth="1"/>
    <col min="10732" max="10732" width="15.5703125" style="6" bestFit="1" customWidth="1"/>
    <col min="10733" max="10733" width="14.7109375" style="6" bestFit="1" customWidth="1"/>
    <col min="10734" max="10734" width="13.42578125" style="6" bestFit="1" customWidth="1"/>
    <col min="10735" max="10735" width="14.7109375" style="6" bestFit="1" customWidth="1"/>
    <col min="10736" max="10736" width="13.42578125" style="6" bestFit="1" customWidth="1"/>
    <col min="10737" max="10737" width="14.7109375" style="6" bestFit="1" customWidth="1"/>
    <col min="10738" max="10738" width="13.42578125" style="6" bestFit="1" customWidth="1"/>
    <col min="10739" max="10741" width="14.7109375" style="6" bestFit="1" customWidth="1"/>
    <col min="10742" max="10742" width="13.42578125" style="6" bestFit="1" customWidth="1"/>
    <col min="10743" max="10745" width="14.7109375" style="6" bestFit="1" customWidth="1"/>
    <col min="10746" max="10747" width="15.5703125" style="6" bestFit="1" customWidth="1"/>
    <col min="10748" max="10974" width="9.140625" style="6"/>
    <col min="10975" max="10975" width="13.42578125" style="6" customWidth="1"/>
    <col min="10976" max="10976" width="16.5703125" style="6" bestFit="1" customWidth="1"/>
    <col min="10977" max="10977" width="14.7109375" style="6" bestFit="1" customWidth="1"/>
    <col min="10978" max="10980" width="15.5703125" style="6" bestFit="1" customWidth="1"/>
    <col min="10981" max="10982" width="14.7109375" style="6" bestFit="1" customWidth="1"/>
    <col min="10983" max="10984" width="15.5703125" style="6" bestFit="1" customWidth="1"/>
    <col min="10985" max="10987" width="14.7109375" style="6" bestFit="1" customWidth="1"/>
    <col min="10988" max="10988" width="15.5703125" style="6" bestFit="1" customWidth="1"/>
    <col min="10989" max="10989" width="14.7109375" style="6" bestFit="1" customWidth="1"/>
    <col min="10990" max="10990" width="13.42578125" style="6" bestFit="1" customWidth="1"/>
    <col min="10991" max="10991" width="14.7109375" style="6" bestFit="1" customWidth="1"/>
    <col min="10992" max="10992" width="13.42578125" style="6" bestFit="1" customWidth="1"/>
    <col min="10993" max="10993" width="14.7109375" style="6" bestFit="1" customWidth="1"/>
    <col min="10994" max="10994" width="13.42578125" style="6" bestFit="1" customWidth="1"/>
    <col min="10995" max="10997" width="14.7109375" style="6" bestFit="1" customWidth="1"/>
    <col min="10998" max="10998" width="13.42578125" style="6" bestFit="1" customWidth="1"/>
    <col min="10999" max="11001" width="14.7109375" style="6" bestFit="1" customWidth="1"/>
    <col min="11002" max="11003" width="15.5703125" style="6" bestFit="1" customWidth="1"/>
    <col min="11004" max="11230" width="9.140625" style="6"/>
    <col min="11231" max="11231" width="13.42578125" style="6" customWidth="1"/>
    <col min="11232" max="11232" width="16.5703125" style="6" bestFit="1" customWidth="1"/>
    <col min="11233" max="11233" width="14.7109375" style="6" bestFit="1" customWidth="1"/>
    <col min="11234" max="11236" width="15.5703125" style="6" bestFit="1" customWidth="1"/>
    <col min="11237" max="11238" width="14.7109375" style="6" bestFit="1" customWidth="1"/>
    <col min="11239" max="11240" width="15.5703125" style="6" bestFit="1" customWidth="1"/>
    <col min="11241" max="11243" width="14.7109375" style="6" bestFit="1" customWidth="1"/>
    <col min="11244" max="11244" width="15.5703125" style="6" bestFit="1" customWidth="1"/>
    <col min="11245" max="11245" width="14.7109375" style="6" bestFit="1" customWidth="1"/>
    <col min="11246" max="11246" width="13.42578125" style="6" bestFit="1" customWidth="1"/>
    <col min="11247" max="11247" width="14.7109375" style="6" bestFit="1" customWidth="1"/>
    <col min="11248" max="11248" width="13.42578125" style="6" bestFit="1" customWidth="1"/>
    <col min="11249" max="11249" width="14.7109375" style="6" bestFit="1" customWidth="1"/>
    <col min="11250" max="11250" width="13.42578125" style="6" bestFit="1" customWidth="1"/>
    <col min="11251" max="11253" width="14.7109375" style="6" bestFit="1" customWidth="1"/>
    <col min="11254" max="11254" width="13.42578125" style="6" bestFit="1" customWidth="1"/>
    <col min="11255" max="11257" width="14.7109375" style="6" bestFit="1" customWidth="1"/>
    <col min="11258" max="11259" width="15.5703125" style="6" bestFit="1" customWidth="1"/>
    <col min="11260" max="11486" width="9.140625" style="6"/>
    <col min="11487" max="11487" width="13.42578125" style="6" customWidth="1"/>
    <col min="11488" max="11488" width="16.5703125" style="6" bestFit="1" customWidth="1"/>
    <col min="11489" max="11489" width="14.7109375" style="6" bestFit="1" customWidth="1"/>
    <col min="11490" max="11492" width="15.5703125" style="6" bestFit="1" customWidth="1"/>
    <col min="11493" max="11494" width="14.7109375" style="6" bestFit="1" customWidth="1"/>
    <col min="11495" max="11496" width="15.5703125" style="6" bestFit="1" customWidth="1"/>
    <col min="11497" max="11499" width="14.7109375" style="6" bestFit="1" customWidth="1"/>
    <col min="11500" max="11500" width="15.5703125" style="6" bestFit="1" customWidth="1"/>
    <col min="11501" max="11501" width="14.7109375" style="6" bestFit="1" customWidth="1"/>
    <col min="11502" max="11502" width="13.42578125" style="6" bestFit="1" customWidth="1"/>
    <col min="11503" max="11503" width="14.7109375" style="6" bestFit="1" customWidth="1"/>
    <col min="11504" max="11504" width="13.42578125" style="6" bestFit="1" customWidth="1"/>
    <col min="11505" max="11505" width="14.7109375" style="6" bestFit="1" customWidth="1"/>
    <col min="11506" max="11506" width="13.42578125" style="6" bestFit="1" customWidth="1"/>
    <col min="11507" max="11509" width="14.7109375" style="6" bestFit="1" customWidth="1"/>
    <col min="11510" max="11510" width="13.42578125" style="6" bestFit="1" customWidth="1"/>
    <col min="11511" max="11513" width="14.7109375" style="6" bestFit="1" customWidth="1"/>
    <col min="11514" max="11515" width="15.5703125" style="6" bestFit="1" customWidth="1"/>
    <col min="11516" max="11742" width="9.140625" style="6"/>
    <col min="11743" max="11743" width="13.42578125" style="6" customWidth="1"/>
    <col min="11744" max="11744" width="16.5703125" style="6" bestFit="1" customWidth="1"/>
    <col min="11745" max="11745" width="14.7109375" style="6" bestFit="1" customWidth="1"/>
    <col min="11746" max="11748" width="15.5703125" style="6" bestFit="1" customWidth="1"/>
    <col min="11749" max="11750" width="14.7109375" style="6" bestFit="1" customWidth="1"/>
    <col min="11751" max="11752" width="15.5703125" style="6" bestFit="1" customWidth="1"/>
    <col min="11753" max="11755" width="14.7109375" style="6" bestFit="1" customWidth="1"/>
    <col min="11756" max="11756" width="15.5703125" style="6" bestFit="1" customWidth="1"/>
    <col min="11757" max="11757" width="14.7109375" style="6" bestFit="1" customWidth="1"/>
    <col min="11758" max="11758" width="13.42578125" style="6" bestFit="1" customWidth="1"/>
    <col min="11759" max="11759" width="14.7109375" style="6" bestFit="1" customWidth="1"/>
    <col min="11760" max="11760" width="13.42578125" style="6" bestFit="1" customWidth="1"/>
    <col min="11761" max="11761" width="14.7109375" style="6" bestFit="1" customWidth="1"/>
    <col min="11762" max="11762" width="13.42578125" style="6" bestFit="1" customWidth="1"/>
    <col min="11763" max="11765" width="14.7109375" style="6" bestFit="1" customWidth="1"/>
    <col min="11766" max="11766" width="13.42578125" style="6" bestFit="1" customWidth="1"/>
    <col min="11767" max="11769" width="14.7109375" style="6" bestFit="1" customWidth="1"/>
    <col min="11770" max="11771" width="15.5703125" style="6" bestFit="1" customWidth="1"/>
    <col min="11772" max="11998" width="9.140625" style="6"/>
    <col min="11999" max="11999" width="13.42578125" style="6" customWidth="1"/>
    <col min="12000" max="12000" width="16.5703125" style="6" bestFit="1" customWidth="1"/>
    <col min="12001" max="12001" width="14.7109375" style="6" bestFit="1" customWidth="1"/>
    <col min="12002" max="12004" width="15.5703125" style="6" bestFit="1" customWidth="1"/>
    <col min="12005" max="12006" width="14.7109375" style="6" bestFit="1" customWidth="1"/>
    <col min="12007" max="12008" width="15.5703125" style="6" bestFit="1" customWidth="1"/>
    <col min="12009" max="12011" width="14.7109375" style="6" bestFit="1" customWidth="1"/>
    <col min="12012" max="12012" width="15.5703125" style="6" bestFit="1" customWidth="1"/>
    <col min="12013" max="12013" width="14.7109375" style="6" bestFit="1" customWidth="1"/>
    <col min="12014" max="12014" width="13.42578125" style="6" bestFit="1" customWidth="1"/>
    <col min="12015" max="12015" width="14.7109375" style="6" bestFit="1" customWidth="1"/>
    <col min="12016" max="12016" width="13.42578125" style="6" bestFit="1" customWidth="1"/>
    <col min="12017" max="12017" width="14.7109375" style="6" bestFit="1" customWidth="1"/>
    <col min="12018" max="12018" width="13.42578125" style="6" bestFit="1" customWidth="1"/>
    <col min="12019" max="12021" width="14.7109375" style="6" bestFit="1" customWidth="1"/>
    <col min="12022" max="12022" width="13.42578125" style="6" bestFit="1" customWidth="1"/>
    <col min="12023" max="12025" width="14.7109375" style="6" bestFit="1" customWidth="1"/>
    <col min="12026" max="12027" width="15.5703125" style="6" bestFit="1" customWidth="1"/>
    <col min="12028" max="12254" width="9.140625" style="6"/>
    <col min="12255" max="12255" width="13.42578125" style="6" customWidth="1"/>
    <col min="12256" max="12256" width="16.5703125" style="6" bestFit="1" customWidth="1"/>
    <col min="12257" max="12257" width="14.7109375" style="6" bestFit="1" customWidth="1"/>
    <col min="12258" max="12260" width="15.5703125" style="6" bestFit="1" customWidth="1"/>
    <col min="12261" max="12262" width="14.7109375" style="6" bestFit="1" customWidth="1"/>
    <col min="12263" max="12264" width="15.5703125" style="6" bestFit="1" customWidth="1"/>
    <col min="12265" max="12267" width="14.7109375" style="6" bestFit="1" customWidth="1"/>
    <col min="12268" max="12268" width="15.5703125" style="6" bestFit="1" customWidth="1"/>
    <col min="12269" max="12269" width="14.7109375" style="6" bestFit="1" customWidth="1"/>
    <col min="12270" max="12270" width="13.42578125" style="6" bestFit="1" customWidth="1"/>
    <col min="12271" max="12271" width="14.7109375" style="6" bestFit="1" customWidth="1"/>
    <col min="12272" max="12272" width="13.42578125" style="6" bestFit="1" customWidth="1"/>
    <col min="12273" max="12273" width="14.7109375" style="6" bestFit="1" customWidth="1"/>
    <col min="12274" max="12274" width="13.42578125" style="6" bestFit="1" customWidth="1"/>
    <col min="12275" max="12277" width="14.7109375" style="6" bestFit="1" customWidth="1"/>
    <col min="12278" max="12278" width="13.42578125" style="6" bestFit="1" customWidth="1"/>
    <col min="12279" max="12281" width="14.7109375" style="6" bestFit="1" customWidth="1"/>
    <col min="12282" max="12283" width="15.5703125" style="6" bestFit="1" customWidth="1"/>
    <col min="12284" max="12510" width="9.140625" style="6"/>
    <col min="12511" max="12511" width="13.42578125" style="6" customWidth="1"/>
    <col min="12512" max="12512" width="16.5703125" style="6" bestFit="1" customWidth="1"/>
    <col min="12513" max="12513" width="14.7109375" style="6" bestFit="1" customWidth="1"/>
    <col min="12514" max="12516" width="15.5703125" style="6" bestFit="1" customWidth="1"/>
    <col min="12517" max="12518" width="14.7109375" style="6" bestFit="1" customWidth="1"/>
    <col min="12519" max="12520" width="15.5703125" style="6" bestFit="1" customWidth="1"/>
    <col min="12521" max="12523" width="14.7109375" style="6" bestFit="1" customWidth="1"/>
    <col min="12524" max="12524" width="15.5703125" style="6" bestFit="1" customWidth="1"/>
    <col min="12525" max="12525" width="14.7109375" style="6" bestFit="1" customWidth="1"/>
    <col min="12526" max="12526" width="13.42578125" style="6" bestFit="1" customWidth="1"/>
    <col min="12527" max="12527" width="14.7109375" style="6" bestFit="1" customWidth="1"/>
    <col min="12528" max="12528" width="13.42578125" style="6" bestFit="1" customWidth="1"/>
    <col min="12529" max="12529" width="14.7109375" style="6" bestFit="1" customWidth="1"/>
    <col min="12530" max="12530" width="13.42578125" style="6" bestFit="1" customWidth="1"/>
    <col min="12531" max="12533" width="14.7109375" style="6" bestFit="1" customWidth="1"/>
    <col min="12534" max="12534" width="13.42578125" style="6" bestFit="1" customWidth="1"/>
    <col min="12535" max="12537" width="14.7109375" style="6" bestFit="1" customWidth="1"/>
    <col min="12538" max="12539" width="15.5703125" style="6" bestFit="1" customWidth="1"/>
    <col min="12540" max="12766" width="9.140625" style="6"/>
    <col min="12767" max="12767" width="13.42578125" style="6" customWidth="1"/>
    <col min="12768" max="12768" width="16.5703125" style="6" bestFit="1" customWidth="1"/>
    <col min="12769" max="12769" width="14.7109375" style="6" bestFit="1" customWidth="1"/>
    <col min="12770" max="12772" width="15.5703125" style="6" bestFit="1" customWidth="1"/>
    <col min="12773" max="12774" width="14.7109375" style="6" bestFit="1" customWidth="1"/>
    <col min="12775" max="12776" width="15.5703125" style="6" bestFit="1" customWidth="1"/>
    <col min="12777" max="12779" width="14.7109375" style="6" bestFit="1" customWidth="1"/>
    <col min="12780" max="12780" width="15.5703125" style="6" bestFit="1" customWidth="1"/>
    <col min="12781" max="12781" width="14.7109375" style="6" bestFit="1" customWidth="1"/>
    <col min="12782" max="12782" width="13.42578125" style="6" bestFit="1" customWidth="1"/>
    <col min="12783" max="12783" width="14.7109375" style="6" bestFit="1" customWidth="1"/>
    <col min="12784" max="12784" width="13.42578125" style="6" bestFit="1" customWidth="1"/>
    <col min="12785" max="12785" width="14.7109375" style="6" bestFit="1" customWidth="1"/>
    <col min="12786" max="12786" width="13.42578125" style="6" bestFit="1" customWidth="1"/>
    <col min="12787" max="12789" width="14.7109375" style="6" bestFit="1" customWidth="1"/>
    <col min="12790" max="12790" width="13.42578125" style="6" bestFit="1" customWidth="1"/>
    <col min="12791" max="12793" width="14.7109375" style="6" bestFit="1" customWidth="1"/>
    <col min="12794" max="12795" width="15.5703125" style="6" bestFit="1" customWidth="1"/>
    <col min="12796" max="13022" width="9.140625" style="6"/>
    <col min="13023" max="13023" width="13.42578125" style="6" customWidth="1"/>
    <col min="13024" max="13024" width="16.5703125" style="6" bestFit="1" customWidth="1"/>
    <col min="13025" max="13025" width="14.7109375" style="6" bestFit="1" customWidth="1"/>
    <col min="13026" max="13028" width="15.5703125" style="6" bestFit="1" customWidth="1"/>
    <col min="13029" max="13030" width="14.7109375" style="6" bestFit="1" customWidth="1"/>
    <col min="13031" max="13032" width="15.5703125" style="6" bestFit="1" customWidth="1"/>
    <col min="13033" max="13035" width="14.7109375" style="6" bestFit="1" customWidth="1"/>
    <col min="13036" max="13036" width="15.5703125" style="6" bestFit="1" customWidth="1"/>
    <col min="13037" max="13037" width="14.7109375" style="6" bestFit="1" customWidth="1"/>
    <col min="13038" max="13038" width="13.42578125" style="6" bestFit="1" customWidth="1"/>
    <col min="13039" max="13039" width="14.7109375" style="6" bestFit="1" customWidth="1"/>
    <col min="13040" max="13040" width="13.42578125" style="6" bestFit="1" customWidth="1"/>
    <col min="13041" max="13041" width="14.7109375" style="6" bestFit="1" customWidth="1"/>
    <col min="13042" max="13042" width="13.42578125" style="6" bestFit="1" customWidth="1"/>
    <col min="13043" max="13045" width="14.7109375" style="6" bestFit="1" customWidth="1"/>
    <col min="13046" max="13046" width="13.42578125" style="6" bestFit="1" customWidth="1"/>
    <col min="13047" max="13049" width="14.7109375" style="6" bestFit="1" customWidth="1"/>
    <col min="13050" max="13051" width="15.5703125" style="6" bestFit="1" customWidth="1"/>
    <col min="13052" max="13278" width="9.140625" style="6"/>
    <col min="13279" max="13279" width="13.42578125" style="6" customWidth="1"/>
    <col min="13280" max="13280" width="16.5703125" style="6" bestFit="1" customWidth="1"/>
    <col min="13281" max="13281" width="14.7109375" style="6" bestFit="1" customWidth="1"/>
    <col min="13282" max="13284" width="15.5703125" style="6" bestFit="1" customWidth="1"/>
    <col min="13285" max="13286" width="14.7109375" style="6" bestFit="1" customWidth="1"/>
    <col min="13287" max="13288" width="15.5703125" style="6" bestFit="1" customWidth="1"/>
    <col min="13289" max="13291" width="14.7109375" style="6" bestFit="1" customWidth="1"/>
    <col min="13292" max="13292" width="15.5703125" style="6" bestFit="1" customWidth="1"/>
    <col min="13293" max="13293" width="14.7109375" style="6" bestFit="1" customWidth="1"/>
    <col min="13294" max="13294" width="13.42578125" style="6" bestFit="1" customWidth="1"/>
    <col min="13295" max="13295" width="14.7109375" style="6" bestFit="1" customWidth="1"/>
    <col min="13296" max="13296" width="13.42578125" style="6" bestFit="1" customWidth="1"/>
    <col min="13297" max="13297" width="14.7109375" style="6" bestFit="1" customWidth="1"/>
    <col min="13298" max="13298" width="13.42578125" style="6" bestFit="1" customWidth="1"/>
    <col min="13299" max="13301" width="14.7109375" style="6" bestFit="1" customWidth="1"/>
    <col min="13302" max="13302" width="13.42578125" style="6" bestFit="1" customWidth="1"/>
    <col min="13303" max="13305" width="14.7109375" style="6" bestFit="1" customWidth="1"/>
    <col min="13306" max="13307" width="15.5703125" style="6" bestFit="1" customWidth="1"/>
    <col min="13308" max="13534" width="9.140625" style="6"/>
    <col min="13535" max="13535" width="13.42578125" style="6" customWidth="1"/>
    <col min="13536" max="13536" width="16.5703125" style="6" bestFit="1" customWidth="1"/>
    <col min="13537" max="13537" width="14.7109375" style="6" bestFit="1" customWidth="1"/>
    <col min="13538" max="13540" width="15.5703125" style="6" bestFit="1" customWidth="1"/>
    <col min="13541" max="13542" width="14.7109375" style="6" bestFit="1" customWidth="1"/>
    <col min="13543" max="13544" width="15.5703125" style="6" bestFit="1" customWidth="1"/>
    <col min="13545" max="13547" width="14.7109375" style="6" bestFit="1" customWidth="1"/>
    <col min="13548" max="13548" width="15.5703125" style="6" bestFit="1" customWidth="1"/>
    <col min="13549" max="13549" width="14.7109375" style="6" bestFit="1" customWidth="1"/>
    <col min="13550" max="13550" width="13.42578125" style="6" bestFit="1" customWidth="1"/>
    <col min="13551" max="13551" width="14.7109375" style="6" bestFit="1" customWidth="1"/>
    <col min="13552" max="13552" width="13.42578125" style="6" bestFit="1" customWidth="1"/>
    <col min="13553" max="13553" width="14.7109375" style="6" bestFit="1" customWidth="1"/>
    <col min="13554" max="13554" width="13.42578125" style="6" bestFit="1" customWidth="1"/>
    <col min="13555" max="13557" width="14.7109375" style="6" bestFit="1" customWidth="1"/>
    <col min="13558" max="13558" width="13.42578125" style="6" bestFit="1" customWidth="1"/>
    <col min="13559" max="13561" width="14.7109375" style="6" bestFit="1" customWidth="1"/>
    <col min="13562" max="13563" width="15.5703125" style="6" bestFit="1" customWidth="1"/>
    <col min="13564" max="13790" width="9.140625" style="6"/>
    <col min="13791" max="13791" width="13.42578125" style="6" customWidth="1"/>
    <col min="13792" max="13792" width="16.5703125" style="6" bestFit="1" customWidth="1"/>
    <col min="13793" max="13793" width="14.7109375" style="6" bestFit="1" customWidth="1"/>
    <col min="13794" max="13796" width="15.5703125" style="6" bestFit="1" customWidth="1"/>
    <col min="13797" max="13798" width="14.7109375" style="6" bestFit="1" customWidth="1"/>
    <col min="13799" max="13800" width="15.5703125" style="6" bestFit="1" customWidth="1"/>
    <col min="13801" max="13803" width="14.7109375" style="6" bestFit="1" customWidth="1"/>
    <col min="13804" max="13804" width="15.5703125" style="6" bestFit="1" customWidth="1"/>
    <col min="13805" max="13805" width="14.7109375" style="6" bestFit="1" customWidth="1"/>
    <col min="13806" max="13806" width="13.42578125" style="6" bestFit="1" customWidth="1"/>
    <col min="13807" max="13807" width="14.7109375" style="6" bestFit="1" customWidth="1"/>
    <col min="13808" max="13808" width="13.42578125" style="6" bestFit="1" customWidth="1"/>
    <col min="13809" max="13809" width="14.7109375" style="6" bestFit="1" customWidth="1"/>
    <col min="13810" max="13810" width="13.42578125" style="6" bestFit="1" customWidth="1"/>
    <col min="13811" max="13813" width="14.7109375" style="6" bestFit="1" customWidth="1"/>
    <col min="13814" max="13814" width="13.42578125" style="6" bestFit="1" customWidth="1"/>
    <col min="13815" max="13817" width="14.7109375" style="6" bestFit="1" customWidth="1"/>
    <col min="13818" max="13819" width="15.5703125" style="6" bestFit="1" customWidth="1"/>
    <col min="13820" max="14046" width="9.140625" style="6"/>
    <col min="14047" max="14047" width="13.42578125" style="6" customWidth="1"/>
    <col min="14048" max="14048" width="16.5703125" style="6" bestFit="1" customWidth="1"/>
    <col min="14049" max="14049" width="14.7109375" style="6" bestFit="1" customWidth="1"/>
    <col min="14050" max="14052" width="15.5703125" style="6" bestFit="1" customWidth="1"/>
    <col min="14053" max="14054" width="14.7109375" style="6" bestFit="1" customWidth="1"/>
    <col min="14055" max="14056" width="15.5703125" style="6" bestFit="1" customWidth="1"/>
    <col min="14057" max="14059" width="14.7109375" style="6" bestFit="1" customWidth="1"/>
    <col min="14060" max="14060" width="15.5703125" style="6" bestFit="1" customWidth="1"/>
    <col min="14061" max="14061" width="14.7109375" style="6" bestFit="1" customWidth="1"/>
    <col min="14062" max="14062" width="13.42578125" style="6" bestFit="1" customWidth="1"/>
    <col min="14063" max="14063" width="14.7109375" style="6" bestFit="1" customWidth="1"/>
    <col min="14064" max="14064" width="13.42578125" style="6" bestFit="1" customWidth="1"/>
    <col min="14065" max="14065" width="14.7109375" style="6" bestFit="1" customWidth="1"/>
    <col min="14066" max="14066" width="13.42578125" style="6" bestFit="1" customWidth="1"/>
    <col min="14067" max="14069" width="14.7109375" style="6" bestFit="1" customWidth="1"/>
    <col min="14070" max="14070" width="13.42578125" style="6" bestFit="1" customWidth="1"/>
    <col min="14071" max="14073" width="14.7109375" style="6" bestFit="1" customWidth="1"/>
    <col min="14074" max="14075" width="15.5703125" style="6" bestFit="1" customWidth="1"/>
    <col min="14076" max="14302" width="9.140625" style="6"/>
    <col min="14303" max="14303" width="13.42578125" style="6" customWidth="1"/>
    <col min="14304" max="14304" width="16.5703125" style="6" bestFit="1" customWidth="1"/>
    <col min="14305" max="14305" width="14.7109375" style="6" bestFit="1" customWidth="1"/>
    <col min="14306" max="14308" width="15.5703125" style="6" bestFit="1" customWidth="1"/>
    <col min="14309" max="14310" width="14.7109375" style="6" bestFit="1" customWidth="1"/>
    <col min="14311" max="14312" width="15.5703125" style="6" bestFit="1" customWidth="1"/>
    <col min="14313" max="14315" width="14.7109375" style="6" bestFit="1" customWidth="1"/>
    <col min="14316" max="14316" width="15.5703125" style="6" bestFit="1" customWidth="1"/>
    <col min="14317" max="14317" width="14.7109375" style="6" bestFit="1" customWidth="1"/>
    <col min="14318" max="14318" width="13.42578125" style="6" bestFit="1" customWidth="1"/>
    <col min="14319" max="14319" width="14.7109375" style="6" bestFit="1" customWidth="1"/>
    <col min="14320" max="14320" width="13.42578125" style="6" bestFit="1" customWidth="1"/>
    <col min="14321" max="14321" width="14.7109375" style="6" bestFit="1" customWidth="1"/>
    <col min="14322" max="14322" width="13.42578125" style="6" bestFit="1" customWidth="1"/>
    <col min="14323" max="14325" width="14.7109375" style="6" bestFit="1" customWidth="1"/>
    <col min="14326" max="14326" width="13.42578125" style="6" bestFit="1" customWidth="1"/>
    <col min="14327" max="14329" width="14.7109375" style="6" bestFit="1" customWidth="1"/>
    <col min="14330" max="14331" width="15.5703125" style="6" bestFit="1" customWidth="1"/>
    <col min="14332" max="14558" width="9.140625" style="6"/>
    <col min="14559" max="14559" width="13.42578125" style="6" customWidth="1"/>
    <col min="14560" max="14560" width="16.5703125" style="6" bestFit="1" customWidth="1"/>
    <col min="14561" max="14561" width="14.7109375" style="6" bestFit="1" customWidth="1"/>
    <col min="14562" max="14564" width="15.5703125" style="6" bestFit="1" customWidth="1"/>
    <col min="14565" max="14566" width="14.7109375" style="6" bestFit="1" customWidth="1"/>
    <col min="14567" max="14568" width="15.5703125" style="6" bestFit="1" customWidth="1"/>
    <col min="14569" max="14571" width="14.7109375" style="6" bestFit="1" customWidth="1"/>
    <col min="14572" max="14572" width="15.5703125" style="6" bestFit="1" customWidth="1"/>
    <col min="14573" max="14573" width="14.7109375" style="6" bestFit="1" customWidth="1"/>
    <col min="14574" max="14574" width="13.42578125" style="6" bestFit="1" customWidth="1"/>
    <col min="14575" max="14575" width="14.7109375" style="6" bestFit="1" customWidth="1"/>
    <col min="14576" max="14576" width="13.42578125" style="6" bestFit="1" customWidth="1"/>
    <col min="14577" max="14577" width="14.7109375" style="6" bestFit="1" customWidth="1"/>
    <col min="14578" max="14578" width="13.42578125" style="6" bestFit="1" customWidth="1"/>
    <col min="14579" max="14581" width="14.7109375" style="6" bestFit="1" customWidth="1"/>
    <col min="14582" max="14582" width="13.42578125" style="6" bestFit="1" customWidth="1"/>
    <col min="14583" max="14585" width="14.7109375" style="6" bestFit="1" customWidth="1"/>
    <col min="14586" max="14587" width="15.5703125" style="6" bestFit="1" customWidth="1"/>
    <col min="14588" max="14814" width="9.140625" style="6"/>
    <col min="14815" max="14815" width="13.42578125" style="6" customWidth="1"/>
    <col min="14816" max="14816" width="16.5703125" style="6" bestFit="1" customWidth="1"/>
    <col min="14817" max="14817" width="14.7109375" style="6" bestFit="1" customWidth="1"/>
    <col min="14818" max="14820" width="15.5703125" style="6" bestFit="1" customWidth="1"/>
    <col min="14821" max="14822" width="14.7109375" style="6" bestFit="1" customWidth="1"/>
    <col min="14823" max="14824" width="15.5703125" style="6" bestFit="1" customWidth="1"/>
    <col min="14825" max="14827" width="14.7109375" style="6" bestFit="1" customWidth="1"/>
    <col min="14828" max="14828" width="15.5703125" style="6" bestFit="1" customWidth="1"/>
    <col min="14829" max="14829" width="14.7109375" style="6" bestFit="1" customWidth="1"/>
    <col min="14830" max="14830" width="13.42578125" style="6" bestFit="1" customWidth="1"/>
    <col min="14831" max="14831" width="14.7109375" style="6" bestFit="1" customWidth="1"/>
    <col min="14832" max="14832" width="13.42578125" style="6" bestFit="1" customWidth="1"/>
    <col min="14833" max="14833" width="14.7109375" style="6" bestFit="1" customWidth="1"/>
    <col min="14834" max="14834" width="13.42578125" style="6" bestFit="1" customWidth="1"/>
    <col min="14835" max="14837" width="14.7109375" style="6" bestFit="1" customWidth="1"/>
    <col min="14838" max="14838" width="13.42578125" style="6" bestFit="1" customWidth="1"/>
    <col min="14839" max="14841" width="14.7109375" style="6" bestFit="1" customWidth="1"/>
    <col min="14842" max="14843" width="15.5703125" style="6" bestFit="1" customWidth="1"/>
    <col min="14844" max="15070" width="9.140625" style="6"/>
    <col min="15071" max="15071" width="13.42578125" style="6" customWidth="1"/>
    <col min="15072" max="15072" width="16.5703125" style="6" bestFit="1" customWidth="1"/>
    <col min="15073" max="15073" width="14.7109375" style="6" bestFit="1" customWidth="1"/>
    <col min="15074" max="15076" width="15.5703125" style="6" bestFit="1" customWidth="1"/>
    <col min="15077" max="15078" width="14.7109375" style="6" bestFit="1" customWidth="1"/>
    <col min="15079" max="15080" width="15.5703125" style="6" bestFit="1" customWidth="1"/>
    <col min="15081" max="15083" width="14.7109375" style="6" bestFit="1" customWidth="1"/>
    <col min="15084" max="15084" width="15.5703125" style="6" bestFit="1" customWidth="1"/>
    <col min="15085" max="15085" width="14.7109375" style="6" bestFit="1" customWidth="1"/>
    <col min="15086" max="15086" width="13.42578125" style="6" bestFit="1" customWidth="1"/>
    <col min="15087" max="15087" width="14.7109375" style="6" bestFit="1" customWidth="1"/>
    <col min="15088" max="15088" width="13.42578125" style="6" bestFit="1" customWidth="1"/>
    <col min="15089" max="15089" width="14.7109375" style="6" bestFit="1" customWidth="1"/>
    <col min="15090" max="15090" width="13.42578125" style="6" bestFit="1" customWidth="1"/>
    <col min="15091" max="15093" width="14.7109375" style="6" bestFit="1" customWidth="1"/>
    <col min="15094" max="15094" width="13.42578125" style="6" bestFit="1" customWidth="1"/>
    <col min="15095" max="15097" width="14.7109375" style="6" bestFit="1" customWidth="1"/>
    <col min="15098" max="15099" width="15.5703125" style="6" bestFit="1" customWidth="1"/>
    <col min="15100" max="15326" width="9.140625" style="6"/>
    <col min="15327" max="15327" width="13.42578125" style="6" customWidth="1"/>
    <col min="15328" max="15328" width="16.5703125" style="6" bestFit="1" customWidth="1"/>
    <col min="15329" max="15329" width="14.7109375" style="6" bestFit="1" customWidth="1"/>
    <col min="15330" max="15332" width="15.5703125" style="6" bestFit="1" customWidth="1"/>
    <col min="15333" max="15334" width="14.7109375" style="6" bestFit="1" customWidth="1"/>
    <col min="15335" max="15336" width="15.5703125" style="6" bestFit="1" customWidth="1"/>
    <col min="15337" max="15339" width="14.7109375" style="6" bestFit="1" customWidth="1"/>
    <col min="15340" max="15340" width="15.5703125" style="6" bestFit="1" customWidth="1"/>
    <col min="15341" max="15341" width="14.7109375" style="6" bestFit="1" customWidth="1"/>
    <col min="15342" max="15342" width="13.42578125" style="6" bestFit="1" customWidth="1"/>
    <col min="15343" max="15343" width="14.7109375" style="6" bestFit="1" customWidth="1"/>
    <col min="15344" max="15344" width="13.42578125" style="6" bestFit="1" customWidth="1"/>
    <col min="15345" max="15345" width="14.7109375" style="6" bestFit="1" customWidth="1"/>
    <col min="15346" max="15346" width="13.42578125" style="6" bestFit="1" customWidth="1"/>
    <col min="15347" max="15349" width="14.7109375" style="6" bestFit="1" customWidth="1"/>
    <col min="15350" max="15350" width="13.42578125" style="6" bestFit="1" customWidth="1"/>
    <col min="15351" max="15353" width="14.7109375" style="6" bestFit="1" customWidth="1"/>
    <col min="15354" max="15355" width="15.5703125" style="6" bestFit="1" customWidth="1"/>
    <col min="15356" max="15582" width="9.140625" style="6"/>
    <col min="15583" max="15583" width="13.42578125" style="6" customWidth="1"/>
    <col min="15584" max="15584" width="16.5703125" style="6" bestFit="1" customWidth="1"/>
    <col min="15585" max="15585" width="14.7109375" style="6" bestFit="1" customWidth="1"/>
    <col min="15586" max="15588" width="15.5703125" style="6" bestFit="1" customWidth="1"/>
    <col min="15589" max="15590" width="14.7109375" style="6" bestFit="1" customWidth="1"/>
    <col min="15591" max="15592" width="15.5703125" style="6" bestFit="1" customWidth="1"/>
    <col min="15593" max="15595" width="14.7109375" style="6" bestFit="1" customWidth="1"/>
    <col min="15596" max="15596" width="15.5703125" style="6" bestFit="1" customWidth="1"/>
    <col min="15597" max="15597" width="14.7109375" style="6" bestFit="1" customWidth="1"/>
    <col min="15598" max="15598" width="13.42578125" style="6" bestFit="1" customWidth="1"/>
    <col min="15599" max="15599" width="14.7109375" style="6" bestFit="1" customWidth="1"/>
    <col min="15600" max="15600" width="13.42578125" style="6" bestFit="1" customWidth="1"/>
    <col min="15601" max="15601" width="14.7109375" style="6" bestFit="1" customWidth="1"/>
    <col min="15602" max="15602" width="13.42578125" style="6" bestFit="1" customWidth="1"/>
    <col min="15603" max="15605" width="14.7109375" style="6" bestFit="1" customWidth="1"/>
    <col min="15606" max="15606" width="13.42578125" style="6" bestFit="1" customWidth="1"/>
    <col min="15607" max="15609" width="14.7109375" style="6" bestFit="1" customWidth="1"/>
    <col min="15610" max="15611" width="15.5703125" style="6" bestFit="1" customWidth="1"/>
    <col min="15612" max="15838" width="9.140625" style="6"/>
    <col min="15839" max="15839" width="13.42578125" style="6" customWidth="1"/>
    <col min="15840" max="15840" width="16.5703125" style="6" bestFit="1" customWidth="1"/>
    <col min="15841" max="15841" width="14.7109375" style="6" bestFit="1" customWidth="1"/>
    <col min="15842" max="15844" width="15.5703125" style="6" bestFit="1" customWidth="1"/>
    <col min="15845" max="15846" width="14.7109375" style="6" bestFit="1" customWidth="1"/>
    <col min="15847" max="15848" width="15.5703125" style="6" bestFit="1" customWidth="1"/>
    <col min="15849" max="15851" width="14.7109375" style="6" bestFit="1" customWidth="1"/>
    <col min="15852" max="15852" width="15.5703125" style="6" bestFit="1" customWidth="1"/>
    <col min="15853" max="15853" width="14.7109375" style="6" bestFit="1" customWidth="1"/>
    <col min="15854" max="15854" width="13.42578125" style="6" bestFit="1" customWidth="1"/>
    <col min="15855" max="15855" width="14.7109375" style="6" bestFit="1" customWidth="1"/>
    <col min="15856" max="15856" width="13.42578125" style="6" bestFit="1" customWidth="1"/>
    <col min="15857" max="15857" width="14.7109375" style="6" bestFit="1" customWidth="1"/>
    <col min="15858" max="15858" width="13.42578125" style="6" bestFit="1" customWidth="1"/>
    <col min="15859" max="15861" width="14.7109375" style="6" bestFit="1" customWidth="1"/>
    <col min="15862" max="15862" width="13.42578125" style="6" bestFit="1" customWidth="1"/>
    <col min="15863" max="15865" width="14.7109375" style="6" bestFit="1" customWidth="1"/>
    <col min="15866" max="15867" width="15.5703125" style="6" bestFit="1" customWidth="1"/>
    <col min="15868" max="16094" width="9.140625" style="6"/>
    <col min="16095" max="16095" width="13.42578125" style="6" customWidth="1"/>
    <col min="16096" max="16096" width="16.5703125" style="6" bestFit="1" customWidth="1"/>
    <col min="16097" max="16097" width="14.7109375" style="6" bestFit="1" customWidth="1"/>
    <col min="16098" max="16100" width="15.5703125" style="6" bestFit="1" customWidth="1"/>
    <col min="16101" max="16102" width="14.7109375" style="6" bestFit="1" customWidth="1"/>
    <col min="16103" max="16104" width="15.5703125" style="6" bestFit="1" customWidth="1"/>
    <col min="16105" max="16107" width="14.7109375" style="6" bestFit="1" customWidth="1"/>
    <col min="16108" max="16108" width="15.5703125" style="6" bestFit="1" customWidth="1"/>
    <col min="16109" max="16109" width="14.7109375" style="6" bestFit="1" customWidth="1"/>
    <col min="16110" max="16110" width="13.42578125" style="6" bestFit="1" customWidth="1"/>
    <col min="16111" max="16111" width="14.7109375" style="6" bestFit="1" customWidth="1"/>
    <col min="16112" max="16112" width="13.42578125" style="6" bestFit="1" customWidth="1"/>
    <col min="16113" max="16113" width="14.7109375" style="6" bestFit="1" customWidth="1"/>
    <col min="16114" max="16114" width="13.42578125" style="6" bestFit="1" customWidth="1"/>
    <col min="16115" max="16117" width="14.7109375" style="6" bestFit="1" customWidth="1"/>
    <col min="16118" max="16118" width="13.42578125" style="6" bestFit="1" customWidth="1"/>
    <col min="16119" max="16121" width="14.7109375" style="6" bestFit="1" customWidth="1"/>
    <col min="16122" max="16123" width="15.5703125" style="6" bestFit="1" customWidth="1"/>
    <col min="16124" max="16384" width="9.140625" style="6"/>
  </cols>
  <sheetData>
    <row r="2" spans="1:40" s="4" customFormat="1" ht="12.75" customHeight="1"/>
    <row r="3" spans="1:40" ht="13.5">
      <c r="A3" s="58" t="s">
        <v>247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3.5" customHeight="1">
      <c r="A4" s="59" t="s">
        <v>248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3.5">
      <c r="A5" s="59" t="s">
        <v>249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s="8" customFormat="1"/>
    <row r="7" spans="1:40">
      <c r="A7" s="9" t="s">
        <v>4</v>
      </c>
      <c r="B7" s="10" t="s">
        <v>1</v>
      </c>
      <c r="C7" s="10" t="s">
        <v>2</v>
      </c>
      <c r="D7" s="10" t="s">
        <v>13</v>
      </c>
      <c r="E7" s="10" t="s">
        <v>232</v>
      </c>
      <c r="F7" s="10" t="s">
        <v>233</v>
      </c>
      <c r="G7" s="10" t="s">
        <v>234</v>
      </c>
      <c r="H7" s="10" t="s">
        <v>235</v>
      </c>
      <c r="I7" s="10" t="s">
        <v>236</v>
      </c>
      <c r="J7" s="10" t="s">
        <v>250</v>
      </c>
      <c r="K7" s="10" t="s">
        <v>240</v>
      </c>
      <c r="L7" s="10" t="s">
        <v>246</v>
      </c>
      <c r="M7" s="10" t="s">
        <v>251</v>
      </c>
      <c r="N7" s="10" t="s">
        <v>0</v>
      </c>
      <c r="Y7" s="11"/>
      <c r="Z7" s="11"/>
      <c r="AA7" s="11"/>
      <c r="AB7" s="11"/>
      <c r="AC7" s="12"/>
      <c r="AD7" s="12"/>
      <c r="AE7" s="12"/>
      <c r="AF7" s="12"/>
      <c r="AG7" s="12"/>
      <c r="AH7" s="12"/>
      <c r="AI7" s="12"/>
      <c r="AJ7" s="12"/>
    </row>
    <row r="8" spans="1:40">
      <c r="A8" s="13" t="s">
        <v>5</v>
      </c>
      <c r="B8" s="14">
        <f>SUM(B9,B45)</f>
        <v>67254052772.079994</v>
      </c>
      <c r="C8" s="14">
        <f t="shared" ref="C8:M8" si="0">SUM(C9,C45)</f>
        <v>75543349727.51001</v>
      </c>
      <c r="D8" s="14">
        <f t="shared" si="0"/>
        <v>78334051400.959991</v>
      </c>
      <c r="E8" s="14">
        <f t="shared" si="0"/>
        <v>100629892840</v>
      </c>
      <c r="F8" s="14">
        <f t="shared" si="0"/>
        <v>73871669774.650009</v>
      </c>
      <c r="G8" s="14">
        <f t="shared" si="0"/>
        <v>113196007301.8</v>
      </c>
      <c r="H8" s="14">
        <f t="shared" si="0"/>
        <v>121988348090.96001</v>
      </c>
      <c r="I8" s="14">
        <f t="shared" si="0"/>
        <v>67006966940.530006</v>
      </c>
      <c r="J8" s="14">
        <f t="shared" si="0"/>
        <v>59849944115.090019</v>
      </c>
      <c r="K8" s="14">
        <f t="shared" si="0"/>
        <v>113918991563.22998</v>
      </c>
      <c r="L8" s="14">
        <f t="shared" si="0"/>
        <v>100455949828.10999</v>
      </c>
      <c r="M8" s="14">
        <f t="shared" si="0"/>
        <v>161753362229.05997</v>
      </c>
      <c r="N8" s="14">
        <f>SUM(B8:M8)</f>
        <v>1133802586583.98</v>
      </c>
      <c r="Y8" s="11"/>
      <c r="Z8" s="11"/>
      <c r="AA8" s="11"/>
      <c r="AB8" s="11"/>
    </row>
    <row r="9" spans="1:40">
      <c r="A9" s="13" t="s">
        <v>6</v>
      </c>
      <c r="B9" s="14">
        <f>SUM(B10,B13,B38:B43)</f>
        <v>59524510763.829994</v>
      </c>
      <c r="C9" s="14">
        <f t="shared" ref="C9:M9" si="1">SUM(C10,C13,C38:C43)</f>
        <v>64907417193.310005</v>
      </c>
      <c r="D9" s="14">
        <f t="shared" si="1"/>
        <v>59885517618.059998</v>
      </c>
      <c r="E9" s="14">
        <f t="shared" si="1"/>
        <v>66428305816.709999</v>
      </c>
      <c r="F9" s="14">
        <f t="shared" si="1"/>
        <v>64421188675.310005</v>
      </c>
      <c r="G9" s="14">
        <f t="shared" si="1"/>
        <v>87178229497.470001</v>
      </c>
      <c r="H9" s="14">
        <f t="shared" si="1"/>
        <v>101974253517.97</v>
      </c>
      <c r="I9" s="14">
        <f t="shared" si="1"/>
        <v>62809205829.080009</v>
      </c>
      <c r="J9" s="14">
        <f t="shared" si="1"/>
        <v>55468619671.420021</v>
      </c>
      <c r="K9" s="14">
        <f t="shared" si="1"/>
        <v>108774728249.81998</v>
      </c>
      <c r="L9" s="14">
        <f t="shared" si="1"/>
        <v>92122525042.349991</v>
      </c>
      <c r="M9" s="14">
        <f t="shared" si="1"/>
        <v>149567615104.53998</v>
      </c>
      <c r="N9" s="14">
        <f t="shared" ref="N9:N67" si="2">SUM(B9:M9)</f>
        <v>973062116979.86987</v>
      </c>
      <c r="Y9" s="11"/>
      <c r="Z9" s="11"/>
      <c r="AA9" s="11"/>
      <c r="AB9" s="11"/>
    </row>
    <row r="10" spans="1:40" ht="13.5">
      <c r="A10" s="15" t="s">
        <v>252</v>
      </c>
      <c r="B10" s="14">
        <v>741044379.38999999</v>
      </c>
      <c r="C10" s="14">
        <v>641044378.75999999</v>
      </c>
      <c r="D10" s="14">
        <v>641044378.75999999</v>
      </c>
      <c r="E10" s="14">
        <v>641044378.75999999</v>
      </c>
      <c r="F10" s="14">
        <v>641044378.75999999</v>
      </c>
      <c r="G10" s="14">
        <v>641044378.75999999</v>
      </c>
      <c r="H10" s="14">
        <v>791044378.75999999</v>
      </c>
      <c r="I10" s="14">
        <v>641044378.75999999</v>
      </c>
      <c r="J10" s="14">
        <v>891044378.75999999</v>
      </c>
      <c r="K10" s="14">
        <v>741044378.75999999</v>
      </c>
      <c r="L10" s="14">
        <v>841044378.75999999</v>
      </c>
      <c r="M10" s="16">
        <v>641050403.86000001</v>
      </c>
      <c r="N10" s="14">
        <f t="shared" si="2"/>
        <v>8492538570.8500013</v>
      </c>
      <c r="Y10" s="11"/>
      <c r="Z10" s="11"/>
      <c r="AA10" s="11"/>
      <c r="AB10" s="11"/>
    </row>
    <row r="11" spans="1:40" ht="13.5">
      <c r="A11" s="17" t="s">
        <v>7</v>
      </c>
      <c r="B11" s="16">
        <v>311314924.63</v>
      </c>
      <c r="C11" s="16">
        <v>211314924</v>
      </c>
      <c r="D11" s="16">
        <v>211314924</v>
      </c>
      <c r="E11" s="16">
        <v>211314924</v>
      </c>
      <c r="F11" s="16">
        <v>211314924</v>
      </c>
      <c r="G11" s="16">
        <v>211314924</v>
      </c>
      <c r="H11" s="16">
        <v>211314924</v>
      </c>
      <c r="I11" s="16">
        <v>211314924</v>
      </c>
      <c r="J11" s="16">
        <v>311314924</v>
      </c>
      <c r="K11" s="16">
        <v>211314924</v>
      </c>
      <c r="L11" s="16">
        <v>211314924</v>
      </c>
      <c r="M11" s="16">
        <v>211314959.33000001</v>
      </c>
      <c r="N11" s="14">
        <f t="shared" si="2"/>
        <v>2735779123.96</v>
      </c>
      <c r="Y11" s="11"/>
      <c r="Z11" s="11"/>
      <c r="AA11" s="11"/>
      <c r="AB11" s="11"/>
    </row>
    <row r="12" spans="1:40" ht="13.5">
      <c r="A12" s="17" t="s">
        <v>8</v>
      </c>
      <c r="B12" s="16">
        <v>429729454.75999999</v>
      </c>
      <c r="C12" s="16">
        <v>429729454.75999999</v>
      </c>
      <c r="D12" s="16">
        <v>429729454.75999999</v>
      </c>
      <c r="E12" s="16">
        <v>429729454.75999999</v>
      </c>
      <c r="F12" s="16">
        <v>429729454.75999999</v>
      </c>
      <c r="G12" s="16">
        <v>429729454.75999999</v>
      </c>
      <c r="H12" s="16">
        <v>579729454.75999999</v>
      </c>
      <c r="I12" s="16">
        <v>429729454.75999999</v>
      </c>
      <c r="J12" s="16">
        <v>579729454.75999999</v>
      </c>
      <c r="K12" s="16">
        <v>529729454.75999999</v>
      </c>
      <c r="L12" s="16">
        <v>629729454.75999999</v>
      </c>
      <c r="M12" s="16">
        <v>429735444.52999997</v>
      </c>
      <c r="N12" s="14">
        <f t="shared" si="2"/>
        <v>5756759446.8900013</v>
      </c>
      <c r="Y12" s="11"/>
      <c r="Z12" s="11"/>
      <c r="AA12" s="11"/>
      <c r="AB12" s="11"/>
    </row>
    <row r="13" spans="1:40" ht="13.5">
      <c r="A13" s="15" t="s">
        <v>9</v>
      </c>
      <c r="B13" s="14">
        <v>53885816357.289993</v>
      </c>
      <c r="C13" s="14">
        <v>62272394021.879997</v>
      </c>
      <c r="D13" s="14">
        <v>55686151571.889992</v>
      </c>
      <c r="E13" s="14">
        <v>64514783362.689995</v>
      </c>
      <c r="F13" s="14">
        <v>61786154343.229996</v>
      </c>
      <c r="G13" s="14">
        <v>85296615250.51001</v>
      </c>
      <c r="H13" s="14">
        <v>97072403712.300003</v>
      </c>
      <c r="I13" s="14">
        <v>60927604082.220001</v>
      </c>
      <c r="J13" s="14">
        <v>53337018524.560013</v>
      </c>
      <c r="K13" s="14">
        <v>106793197152.25</v>
      </c>
      <c r="L13" s="14">
        <v>90040905429.670013</v>
      </c>
      <c r="M13" s="14">
        <v>147685900112.70999</v>
      </c>
      <c r="N13" s="14">
        <f t="shared" si="2"/>
        <v>939298943921.20007</v>
      </c>
    </row>
    <row r="14" spans="1:40" ht="13.5">
      <c r="A14" s="17" t="s">
        <v>10</v>
      </c>
      <c r="B14" s="16">
        <v>3637694751.4200001</v>
      </c>
      <c r="C14" s="16">
        <v>5305426308.8400002</v>
      </c>
      <c r="D14" s="16">
        <v>4697556113.3799992</v>
      </c>
      <c r="E14" s="16">
        <v>11382830462.49</v>
      </c>
      <c r="F14" s="16">
        <v>12760702135.389999</v>
      </c>
      <c r="G14" s="16">
        <v>6284919893.9900036</v>
      </c>
      <c r="H14" s="16">
        <v>15803045450.780006</v>
      </c>
      <c r="I14" s="16">
        <v>6317565691.7500019</v>
      </c>
      <c r="J14" s="16">
        <v>2832430263.5699997</v>
      </c>
      <c r="K14" s="16">
        <v>32855118866.710003</v>
      </c>
      <c r="L14" s="16">
        <v>13617283742.68</v>
      </c>
      <c r="M14" s="16">
        <v>16091250232.570002</v>
      </c>
      <c r="N14" s="14">
        <f t="shared" si="2"/>
        <v>131585823913.57004</v>
      </c>
    </row>
    <row r="15" spans="1:40" ht="13.5">
      <c r="A15" s="17" t="s">
        <v>253</v>
      </c>
      <c r="B15" s="16">
        <v>2723823199.27</v>
      </c>
      <c r="C15" s="16">
        <v>2921589164.1300001</v>
      </c>
      <c r="D15" s="16">
        <v>3121590905.5099998</v>
      </c>
      <c r="E15" s="16">
        <v>2862717115.21</v>
      </c>
      <c r="F15" s="16">
        <v>3329803875.4299998</v>
      </c>
      <c r="G15" s="16">
        <v>3026616402.9700003</v>
      </c>
      <c r="H15" s="16">
        <v>3368500540.6799998</v>
      </c>
      <c r="I15" s="16">
        <v>2900260386.6799998</v>
      </c>
      <c r="J15" s="16">
        <v>3456422608.6699996</v>
      </c>
      <c r="K15" s="16">
        <v>3303857419.7199998</v>
      </c>
      <c r="L15" s="16">
        <v>3790055589.5999999</v>
      </c>
      <c r="M15" s="16">
        <v>5310624852.0599995</v>
      </c>
      <c r="N15" s="14">
        <f t="shared" si="2"/>
        <v>40115862059.93</v>
      </c>
    </row>
    <row r="16" spans="1:40" ht="13.5">
      <c r="A16" s="17" t="s">
        <v>11</v>
      </c>
      <c r="B16" s="16">
        <v>2091777585.3299999</v>
      </c>
      <c r="C16" s="16">
        <v>2631537737.7399998</v>
      </c>
      <c r="D16" s="16">
        <v>2597659849.6100001</v>
      </c>
      <c r="E16" s="16">
        <v>2416579509.0700002</v>
      </c>
      <c r="F16" s="16">
        <v>2604492615.29</v>
      </c>
      <c r="G16" s="16">
        <v>2708905237.9300003</v>
      </c>
      <c r="H16" s="16">
        <v>2580031747.8399997</v>
      </c>
      <c r="I16" s="16">
        <v>2362129072.6100001</v>
      </c>
      <c r="J16" s="16">
        <v>2343014709.5399995</v>
      </c>
      <c r="K16" s="16">
        <v>2394997534.75</v>
      </c>
      <c r="L16" s="16">
        <v>3735610960.2799993</v>
      </c>
      <c r="M16" s="16">
        <v>4473994651.1800003</v>
      </c>
      <c r="N16" s="14">
        <f t="shared" si="2"/>
        <v>32940731211.170002</v>
      </c>
    </row>
    <row r="17" spans="1:14" ht="13.5">
      <c r="A17" s="17" t="s">
        <v>254</v>
      </c>
      <c r="B17" s="16">
        <v>615328163.71999991</v>
      </c>
      <c r="C17" s="16">
        <v>783760014.64999998</v>
      </c>
      <c r="D17" s="16">
        <v>780430589.63</v>
      </c>
      <c r="E17" s="16">
        <v>779902049.44000006</v>
      </c>
      <c r="F17" s="16">
        <v>763043534.37</v>
      </c>
      <c r="G17" s="16">
        <v>897408628.83000004</v>
      </c>
      <c r="H17" s="16">
        <v>807651910.95999992</v>
      </c>
      <c r="I17" s="16">
        <v>769275942.68999994</v>
      </c>
      <c r="J17" s="16">
        <v>734058260.49000001</v>
      </c>
      <c r="K17" s="16">
        <v>590063028.76999998</v>
      </c>
      <c r="L17" s="16">
        <v>568732234.13</v>
      </c>
      <c r="M17" s="16">
        <v>1311349309.8099999</v>
      </c>
      <c r="N17" s="14">
        <f t="shared" si="2"/>
        <v>9401003667.4899998</v>
      </c>
    </row>
    <row r="18" spans="1:14" ht="13.5">
      <c r="A18" s="17" t="s">
        <v>255</v>
      </c>
      <c r="B18" s="16">
        <v>1409780194.7900002</v>
      </c>
      <c r="C18" s="16">
        <v>1535402004.6900001</v>
      </c>
      <c r="D18" s="16">
        <v>1584649257.4200001</v>
      </c>
      <c r="E18" s="16">
        <v>1537391195.6199999</v>
      </c>
      <c r="F18" s="16">
        <v>1566568031.3700001</v>
      </c>
      <c r="G18" s="16">
        <v>1714555869.8800001</v>
      </c>
      <c r="H18" s="16">
        <v>1634431424.71</v>
      </c>
      <c r="I18" s="16">
        <v>1616999991.9899998</v>
      </c>
      <c r="J18" s="16">
        <v>1397127318.99</v>
      </c>
      <c r="K18" s="16">
        <v>1507049539.6900003</v>
      </c>
      <c r="L18" s="16">
        <v>1782989305.8</v>
      </c>
      <c r="M18" s="16">
        <v>2801197758.2599998</v>
      </c>
      <c r="N18" s="14">
        <f t="shared" si="2"/>
        <v>20088141893.209999</v>
      </c>
    </row>
    <row r="19" spans="1:14" ht="13.5">
      <c r="A19" s="17" t="s">
        <v>256</v>
      </c>
      <c r="B19" s="16">
        <v>15505076657.730001</v>
      </c>
      <c r="C19" s="16">
        <v>19425499259.059994</v>
      </c>
      <c r="D19" s="16">
        <v>15716278222.039999</v>
      </c>
      <c r="E19" s="16">
        <v>15170629443.049999</v>
      </c>
      <c r="F19" s="16">
        <v>14063886783.75</v>
      </c>
      <c r="G19" s="16">
        <v>14607019977.230001</v>
      </c>
      <c r="H19" s="16">
        <v>16799630543.35</v>
      </c>
      <c r="I19" s="16">
        <v>12696536537.790001</v>
      </c>
      <c r="J19" s="16">
        <v>11697986428.820002</v>
      </c>
      <c r="K19" s="16">
        <v>12864206855.51</v>
      </c>
      <c r="L19" s="16">
        <v>25171167573.82</v>
      </c>
      <c r="M19" s="16">
        <v>27620425526.449997</v>
      </c>
      <c r="N19" s="14">
        <f t="shared" si="2"/>
        <v>201338343808.60004</v>
      </c>
    </row>
    <row r="20" spans="1:14" ht="13.5">
      <c r="A20" s="17" t="s">
        <v>257</v>
      </c>
      <c r="B20" s="16">
        <v>5078363107.1499996</v>
      </c>
      <c r="C20" s="16">
        <v>7291571827.5200005</v>
      </c>
      <c r="D20" s="16">
        <v>6254025363.3900003</v>
      </c>
      <c r="E20" s="16">
        <v>7109178150.0200005</v>
      </c>
      <c r="F20" s="16">
        <v>7460157941.8599997</v>
      </c>
      <c r="G20" s="16">
        <v>8679531808.2399998</v>
      </c>
      <c r="H20" s="16">
        <v>9594282882.7000008</v>
      </c>
      <c r="I20" s="16">
        <v>8213418067.6499987</v>
      </c>
      <c r="J20" s="16">
        <v>7696099980.8000002</v>
      </c>
      <c r="K20" s="16">
        <v>9986598794.5899982</v>
      </c>
      <c r="L20" s="16">
        <v>11582589675.260002</v>
      </c>
      <c r="M20" s="16">
        <v>20731754598.509998</v>
      </c>
      <c r="N20" s="14">
        <f t="shared" si="2"/>
        <v>109677572197.69002</v>
      </c>
    </row>
    <row r="21" spans="1:14" ht="13.5">
      <c r="A21" s="17" t="s">
        <v>258</v>
      </c>
      <c r="B21" s="16">
        <v>124766952.23</v>
      </c>
      <c r="C21" s="16">
        <v>137933927.28</v>
      </c>
      <c r="D21" s="16">
        <v>176456017.81</v>
      </c>
      <c r="E21" s="16">
        <v>169811519.56</v>
      </c>
      <c r="F21" s="16">
        <v>143611421.34999999</v>
      </c>
      <c r="G21" s="16">
        <v>200391897.72</v>
      </c>
      <c r="H21" s="16">
        <v>175559092.25999999</v>
      </c>
      <c r="I21" s="16">
        <v>178836486.56999999</v>
      </c>
      <c r="J21" s="16">
        <v>127882448.58</v>
      </c>
      <c r="K21" s="16">
        <v>138034205.32000002</v>
      </c>
      <c r="L21" s="16">
        <v>153484400.88</v>
      </c>
      <c r="M21" s="16">
        <v>826389234.97000015</v>
      </c>
      <c r="N21" s="14">
        <f t="shared" si="2"/>
        <v>2553157604.5300002</v>
      </c>
    </row>
    <row r="22" spans="1:14" ht="13.5">
      <c r="A22" s="17" t="s">
        <v>259</v>
      </c>
      <c r="B22" s="16">
        <v>171735764.87</v>
      </c>
      <c r="C22" s="16">
        <v>186088197.69999999</v>
      </c>
      <c r="D22" s="16">
        <v>166919867.53999999</v>
      </c>
      <c r="E22" s="16">
        <v>126692288.71999998</v>
      </c>
      <c r="F22" s="16">
        <v>211652987.91999999</v>
      </c>
      <c r="G22" s="16">
        <v>225419956.41</v>
      </c>
      <c r="H22" s="16">
        <v>152988318.77000001</v>
      </c>
      <c r="I22" s="16">
        <v>175884925.72999999</v>
      </c>
      <c r="J22" s="16">
        <v>168730356.17999998</v>
      </c>
      <c r="K22" s="16">
        <v>165949269.13</v>
      </c>
      <c r="L22" s="16">
        <v>151237161.38999999</v>
      </c>
      <c r="M22" s="16">
        <v>255406748.59999999</v>
      </c>
      <c r="N22" s="14">
        <f t="shared" si="2"/>
        <v>2158705842.96</v>
      </c>
    </row>
    <row r="23" spans="1:14" ht="13.5">
      <c r="A23" s="17" t="s">
        <v>260</v>
      </c>
      <c r="B23" s="16">
        <v>714709675.39999998</v>
      </c>
      <c r="C23" s="16">
        <v>908482258.15999997</v>
      </c>
      <c r="D23" s="16">
        <v>932066822.91999996</v>
      </c>
      <c r="E23" s="16">
        <v>837137341.25</v>
      </c>
      <c r="F23" s="16">
        <v>914119208.89999998</v>
      </c>
      <c r="G23" s="16">
        <v>1108106792.6099999</v>
      </c>
      <c r="H23" s="16">
        <v>1243886316.8399999</v>
      </c>
      <c r="I23" s="16">
        <v>847348334.72000003</v>
      </c>
      <c r="J23" s="16">
        <v>856762993.20999992</v>
      </c>
      <c r="K23" s="16">
        <v>825799901.63999999</v>
      </c>
      <c r="L23" s="16">
        <v>1476994439.7900002</v>
      </c>
      <c r="M23" s="16">
        <v>1631704402</v>
      </c>
      <c r="N23" s="14">
        <f t="shared" si="2"/>
        <v>12297118487.440001</v>
      </c>
    </row>
    <row r="24" spans="1:14" ht="13.5">
      <c r="A24" s="17" t="s">
        <v>241</v>
      </c>
      <c r="B24" s="16">
        <v>1969913212.6099999</v>
      </c>
      <c r="C24" s="16">
        <v>4694902261.0999994</v>
      </c>
      <c r="D24" s="16">
        <v>2408900431.3800001</v>
      </c>
      <c r="E24" s="16">
        <v>1245389807.74</v>
      </c>
      <c r="F24" s="16">
        <v>2383476626.02</v>
      </c>
      <c r="G24" s="16">
        <v>3109335121.3699999</v>
      </c>
      <c r="H24" s="16">
        <v>3921149664.2200003</v>
      </c>
      <c r="I24" s="16">
        <v>3888131693.4099998</v>
      </c>
      <c r="J24" s="16">
        <v>2966759357.4300003</v>
      </c>
      <c r="K24" s="16">
        <v>4490191590.21</v>
      </c>
      <c r="L24" s="16">
        <v>3914672877.4699998</v>
      </c>
      <c r="M24" s="16">
        <v>6079230004.1300001</v>
      </c>
      <c r="N24" s="14">
        <f t="shared" si="2"/>
        <v>41072052647.089996</v>
      </c>
    </row>
    <row r="25" spans="1:14" ht="13.5">
      <c r="A25" s="17" t="s">
        <v>261</v>
      </c>
      <c r="B25" s="16">
        <v>342639063.83000004</v>
      </c>
      <c r="C25" s="16">
        <v>619072610.70000005</v>
      </c>
      <c r="D25" s="16">
        <v>481757782.41999996</v>
      </c>
      <c r="E25" s="16">
        <v>355777968.94999999</v>
      </c>
      <c r="F25" s="16">
        <v>538505484.13999999</v>
      </c>
      <c r="G25" s="16">
        <v>516373812.5</v>
      </c>
      <c r="H25" s="16">
        <v>292044817.37</v>
      </c>
      <c r="I25" s="16">
        <v>684690559.07000005</v>
      </c>
      <c r="J25" s="16">
        <v>309909984.13999999</v>
      </c>
      <c r="K25" s="16">
        <v>314956314.40000004</v>
      </c>
      <c r="L25" s="16">
        <v>526772893.94</v>
      </c>
      <c r="M25" s="16">
        <v>905691075.25000012</v>
      </c>
      <c r="N25" s="14">
        <f t="shared" si="2"/>
        <v>5888192366.7099991</v>
      </c>
    </row>
    <row r="26" spans="1:14" ht="13.5">
      <c r="A26" s="17" t="s">
        <v>262</v>
      </c>
      <c r="B26" s="16">
        <v>337854852.27000004</v>
      </c>
      <c r="C26" s="16">
        <v>690927300.64999998</v>
      </c>
      <c r="D26" s="16">
        <v>436281970.31999993</v>
      </c>
      <c r="E26" s="16">
        <v>244471821.83000001</v>
      </c>
      <c r="F26" s="16">
        <v>267544251.98999998</v>
      </c>
      <c r="G26" s="16">
        <v>806979526.06999993</v>
      </c>
      <c r="H26" s="16">
        <v>1412044277.0699999</v>
      </c>
      <c r="I26" s="16">
        <v>312626718.84000003</v>
      </c>
      <c r="J26" s="16">
        <v>138653433.41</v>
      </c>
      <c r="K26" s="16">
        <v>258368905.60999998</v>
      </c>
      <c r="L26" s="16">
        <v>705572696.17999995</v>
      </c>
      <c r="M26" s="16">
        <v>998073865.4000001</v>
      </c>
      <c r="N26" s="14">
        <f t="shared" si="2"/>
        <v>6609399619.6399994</v>
      </c>
    </row>
    <row r="27" spans="1:14" ht="13.5">
      <c r="A27" s="17" t="s">
        <v>263</v>
      </c>
      <c r="B27" s="16">
        <v>2603642969.0700002</v>
      </c>
      <c r="C27" s="16">
        <v>501324488.11000001</v>
      </c>
      <c r="D27" s="16">
        <v>493496539.95999998</v>
      </c>
      <c r="E27" s="16">
        <v>2532377821.1700001</v>
      </c>
      <c r="F27" s="16">
        <v>494071264.37</v>
      </c>
      <c r="G27" s="16">
        <v>667507968.12</v>
      </c>
      <c r="H27" s="16">
        <v>842827553.02999997</v>
      </c>
      <c r="I27" s="16">
        <v>485385979.49000001</v>
      </c>
      <c r="J27" s="16">
        <v>522488696.20999998</v>
      </c>
      <c r="K27" s="16">
        <v>517380326.19</v>
      </c>
      <c r="L27" s="16">
        <v>510768654.10000002</v>
      </c>
      <c r="M27" s="16">
        <v>512844652.14999998</v>
      </c>
      <c r="N27" s="14">
        <f t="shared" si="2"/>
        <v>10684116911.969999</v>
      </c>
    </row>
    <row r="28" spans="1:14" ht="13.5">
      <c r="A28" s="17" t="s">
        <v>264</v>
      </c>
      <c r="B28" s="16">
        <v>39671963.350000001</v>
      </c>
      <c r="C28" s="16">
        <v>39501144.620000005</v>
      </c>
      <c r="D28" s="16">
        <v>45388307.259999998</v>
      </c>
      <c r="E28" s="16">
        <v>42234995.980000004</v>
      </c>
      <c r="F28" s="16">
        <v>55263605.950000003</v>
      </c>
      <c r="G28" s="16">
        <v>75265553.689999998</v>
      </c>
      <c r="H28" s="16">
        <v>41209794.690000005</v>
      </c>
      <c r="I28" s="16">
        <v>62212803.530000001</v>
      </c>
      <c r="J28" s="16">
        <v>15008705.279999999</v>
      </c>
      <c r="K28" s="16">
        <v>254893554.58000001</v>
      </c>
      <c r="L28" s="16">
        <v>41139775.680000007</v>
      </c>
      <c r="M28" s="16">
        <v>105665365.27</v>
      </c>
      <c r="N28" s="14">
        <f t="shared" si="2"/>
        <v>817455569.87999988</v>
      </c>
    </row>
    <row r="29" spans="1:14" ht="13.5">
      <c r="A29" s="17" t="s">
        <v>12</v>
      </c>
      <c r="B29" s="16">
        <v>163485587.22</v>
      </c>
      <c r="C29" s="16">
        <v>192408252.75999999</v>
      </c>
      <c r="D29" s="16">
        <v>187750231.35000002</v>
      </c>
      <c r="E29" s="16">
        <v>179747806.54999998</v>
      </c>
      <c r="F29" s="16">
        <v>198398104.69000003</v>
      </c>
      <c r="G29" s="16">
        <v>183219687.96000001</v>
      </c>
      <c r="H29" s="16">
        <v>193442053.03999999</v>
      </c>
      <c r="I29" s="16">
        <v>160175628.38999999</v>
      </c>
      <c r="J29" s="16">
        <v>204441409.91999999</v>
      </c>
      <c r="K29" s="16">
        <v>206713135.89999998</v>
      </c>
      <c r="L29" s="16">
        <v>206344520.03</v>
      </c>
      <c r="M29" s="16">
        <v>437139883.31</v>
      </c>
      <c r="N29" s="14">
        <f t="shared" si="2"/>
        <v>2513266301.1200004</v>
      </c>
    </row>
    <row r="30" spans="1:14" ht="13.5">
      <c r="A30" s="17" t="s">
        <v>265</v>
      </c>
      <c r="B30" s="16">
        <v>48078367.130000003</v>
      </c>
      <c r="C30" s="16">
        <v>56988409.789999999</v>
      </c>
      <c r="D30" s="16">
        <v>51586553.609999999</v>
      </c>
      <c r="E30" s="16">
        <v>41467341.75</v>
      </c>
      <c r="F30" s="16">
        <v>48613371.329999998</v>
      </c>
      <c r="G30" s="16">
        <v>47551686.019999996</v>
      </c>
      <c r="H30" s="16">
        <v>131259610.75999999</v>
      </c>
      <c r="I30" s="16">
        <v>112946545.39999999</v>
      </c>
      <c r="J30" s="16">
        <v>16009190.789999999</v>
      </c>
      <c r="K30" s="16">
        <v>49670157.140000001</v>
      </c>
      <c r="L30" s="16">
        <v>37170548.619999997</v>
      </c>
      <c r="M30" s="16">
        <v>90806671.110000014</v>
      </c>
      <c r="N30" s="14">
        <f t="shared" si="2"/>
        <v>732148453.44999993</v>
      </c>
    </row>
    <row r="31" spans="1:14" ht="13.5">
      <c r="A31" s="17" t="s">
        <v>266</v>
      </c>
      <c r="B31" s="16">
        <v>292979823.76999998</v>
      </c>
      <c r="C31" s="16">
        <v>530144064.97000003</v>
      </c>
      <c r="D31" s="16">
        <v>911742286.56999993</v>
      </c>
      <c r="E31" s="16">
        <v>1106572288.8499999</v>
      </c>
      <c r="F31" s="16">
        <v>843995817.62</v>
      </c>
      <c r="G31" s="16">
        <v>1736823958.5599999</v>
      </c>
      <c r="H31" s="16">
        <v>1984650196.0599999</v>
      </c>
      <c r="I31" s="16">
        <v>959717201.95000005</v>
      </c>
      <c r="J31" s="16">
        <v>602011260.55000007</v>
      </c>
      <c r="K31" s="16">
        <v>818666684.32000005</v>
      </c>
      <c r="L31" s="16">
        <v>1263039060.52</v>
      </c>
      <c r="M31" s="16">
        <v>1735835820.7800002</v>
      </c>
      <c r="N31" s="14">
        <f t="shared" si="2"/>
        <v>12786178464.52</v>
      </c>
    </row>
    <row r="32" spans="1:14" ht="13.5">
      <c r="A32" s="17" t="s">
        <v>267</v>
      </c>
      <c r="B32" s="16">
        <v>828380870.13999999</v>
      </c>
      <c r="C32" s="16">
        <v>983188647.25</v>
      </c>
      <c r="D32" s="16">
        <v>950121262.45000005</v>
      </c>
      <c r="E32" s="16">
        <v>1104678838.1299999</v>
      </c>
      <c r="F32" s="16">
        <v>1134187812.4099998</v>
      </c>
      <c r="G32" s="16">
        <v>978161819.66000009</v>
      </c>
      <c r="H32" s="16">
        <v>1213870846.1400001</v>
      </c>
      <c r="I32" s="16">
        <v>1268423874.0300002</v>
      </c>
      <c r="J32" s="16">
        <v>868849810.27999997</v>
      </c>
      <c r="K32" s="16">
        <v>956530071.99999988</v>
      </c>
      <c r="L32" s="16">
        <v>2263529119.0800004</v>
      </c>
      <c r="M32" s="16">
        <v>1867508232.3699999</v>
      </c>
      <c r="N32" s="14">
        <f t="shared" si="2"/>
        <v>14417431203.940002</v>
      </c>
    </row>
    <row r="33" spans="1:14" ht="13.5">
      <c r="A33" s="17" t="s">
        <v>268</v>
      </c>
      <c r="B33" s="16">
        <v>125242031.31</v>
      </c>
      <c r="C33" s="16">
        <v>157404283.25999999</v>
      </c>
      <c r="D33" s="16">
        <v>172964793.25000003</v>
      </c>
      <c r="E33" s="16">
        <v>208351977.09999999</v>
      </c>
      <c r="F33" s="16">
        <v>181643710.75</v>
      </c>
      <c r="G33" s="16">
        <v>171986377.19999999</v>
      </c>
      <c r="H33" s="16">
        <v>191506924.38999999</v>
      </c>
      <c r="I33" s="16">
        <v>130439068.84</v>
      </c>
      <c r="J33" s="16">
        <v>113097349.66</v>
      </c>
      <c r="K33" s="16">
        <v>152604546.49000004</v>
      </c>
      <c r="L33" s="16">
        <v>164875870.71000001</v>
      </c>
      <c r="M33" s="16">
        <v>399159168.93999994</v>
      </c>
      <c r="N33" s="14">
        <f t="shared" si="2"/>
        <v>2169276101.9000001</v>
      </c>
    </row>
    <row r="34" spans="1:14" ht="13.5">
      <c r="A34" s="17" t="s">
        <v>269</v>
      </c>
      <c r="B34" s="16">
        <v>40532944.310000002</v>
      </c>
      <c r="C34" s="16">
        <v>68792829.469999999</v>
      </c>
      <c r="D34" s="16">
        <v>85057449.229999989</v>
      </c>
      <c r="E34" s="16">
        <v>49825968.409999996</v>
      </c>
      <c r="F34" s="16">
        <v>52128772.489999995</v>
      </c>
      <c r="G34" s="16">
        <v>63986037.049999997</v>
      </c>
      <c r="H34" s="16">
        <v>79680019.420000002</v>
      </c>
      <c r="I34" s="16">
        <v>46158216.439999998</v>
      </c>
      <c r="J34" s="16">
        <v>46065684.100000001</v>
      </c>
      <c r="K34" s="16">
        <v>51118162.640000001</v>
      </c>
      <c r="L34" s="16">
        <v>71800617.070000008</v>
      </c>
      <c r="M34" s="16">
        <v>119005147.15000001</v>
      </c>
      <c r="N34" s="14">
        <f t="shared" si="2"/>
        <v>774151847.78000009</v>
      </c>
    </row>
    <row r="35" spans="1:14" ht="13.5">
      <c r="A35" s="17" t="s">
        <v>270</v>
      </c>
      <c r="B35" s="16">
        <v>81972741.760000005</v>
      </c>
      <c r="C35" s="16">
        <v>87932423.679999992</v>
      </c>
      <c r="D35" s="16">
        <v>91727939.480000004</v>
      </c>
      <c r="E35" s="16">
        <v>89574404.179999992</v>
      </c>
      <c r="F35" s="16">
        <v>89737683.580000013</v>
      </c>
      <c r="G35" s="16">
        <v>119312423.66000001</v>
      </c>
      <c r="H35" s="16">
        <v>93850116.24000001</v>
      </c>
      <c r="I35" s="16">
        <v>100565016.44</v>
      </c>
      <c r="J35" s="16">
        <v>83203875.760000005</v>
      </c>
      <c r="K35" s="16">
        <v>79639881.719999999</v>
      </c>
      <c r="L35" s="16">
        <v>135907966.13999999</v>
      </c>
      <c r="M35" s="16">
        <v>137654015.5</v>
      </c>
      <c r="N35" s="14">
        <f t="shared" si="2"/>
        <v>1191078488.1399999</v>
      </c>
    </row>
    <row r="36" spans="1:14" ht="13.5">
      <c r="A36" s="17" t="s">
        <v>271</v>
      </c>
      <c r="B36" s="16">
        <v>9062366483.5599995</v>
      </c>
      <c r="C36" s="16">
        <v>7664266811.2399998</v>
      </c>
      <c r="D36" s="16">
        <v>8573399300.5799999</v>
      </c>
      <c r="E36" s="16">
        <v>10494076057.190001</v>
      </c>
      <c r="F36" s="16">
        <v>7015201930.1800003</v>
      </c>
      <c r="G36" s="16">
        <v>32686755046.119999</v>
      </c>
      <c r="H36" s="16">
        <v>9907218038.75</v>
      </c>
      <c r="I36" s="16">
        <v>11318992302.41</v>
      </c>
      <c r="J36" s="16">
        <v>9147488275.0299988</v>
      </c>
      <c r="K36" s="16">
        <v>6925669641.4000006</v>
      </c>
      <c r="L36" s="16">
        <v>8198484520.9200001</v>
      </c>
      <c r="M36" s="16">
        <v>40357566608.230003</v>
      </c>
      <c r="N36" s="14">
        <f t="shared" si="2"/>
        <v>161351485015.60999</v>
      </c>
    </row>
    <row r="37" spans="1:14" ht="13.5">
      <c r="A37" s="17" t="s">
        <v>272</v>
      </c>
      <c r="B37" s="16">
        <v>5875999395.0499992</v>
      </c>
      <c r="C37" s="16">
        <v>4858249794.5100002</v>
      </c>
      <c r="D37" s="16">
        <v>4768343714.7799997</v>
      </c>
      <c r="E37" s="16">
        <v>4427367190.4300003</v>
      </c>
      <c r="F37" s="16">
        <v>4665347372.0799999</v>
      </c>
      <c r="G37" s="16">
        <v>4680479766.7200003</v>
      </c>
      <c r="H37" s="16">
        <v>24607641572.23</v>
      </c>
      <c r="I37" s="16">
        <v>5318883035.8000002</v>
      </c>
      <c r="J37" s="16">
        <v>6992516123.1499996</v>
      </c>
      <c r="K37" s="16">
        <v>27085118763.82</v>
      </c>
      <c r="L37" s="16">
        <v>9970681225.5799999</v>
      </c>
      <c r="M37" s="16">
        <v>12885622288.709999</v>
      </c>
      <c r="N37" s="14">
        <f t="shared" si="2"/>
        <v>116136250242.86002</v>
      </c>
    </row>
    <row r="38" spans="1:14" ht="13.5">
      <c r="A38" s="18" t="s">
        <v>273</v>
      </c>
      <c r="B38" s="14">
        <v>718271942.75</v>
      </c>
      <c r="C38" s="14">
        <v>718271942.75</v>
      </c>
      <c r="D38" s="14">
        <v>718271942.75</v>
      </c>
      <c r="E38" s="14">
        <v>718271942.75</v>
      </c>
      <c r="F38" s="14">
        <v>718271942.75</v>
      </c>
      <c r="G38" s="14">
        <v>718271942.75</v>
      </c>
      <c r="H38" s="14">
        <v>718271942.75</v>
      </c>
      <c r="I38" s="14">
        <v>718271942.75</v>
      </c>
      <c r="J38" s="14">
        <v>718271942.75</v>
      </c>
      <c r="K38" s="14">
        <v>718271942.75</v>
      </c>
      <c r="L38" s="14">
        <v>718271942.75</v>
      </c>
      <c r="M38" s="14">
        <v>718271960.83000004</v>
      </c>
      <c r="N38" s="14">
        <f t="shared" si="2"/>
        <v>8619263331.0799999</v>
      </c>
    </row>
    <row r="39" spans="1:14" ht="13.5">
      <c r="A39" s="18" t="s">
        <v>274</v>
      </c>
      <c r="B39" s="14">
        <v>3936378052.8499999</v>
      </c>
      <c r="C39" s="14">
        <v>1032716892.01</v>
      </c>
      <c r="D39" s="14">
        <v>2610798574.6199999</v>
      </c>
      <c r="E39" s="14">
        <v>297501154.88999999</v>
      </c>
      <c r="F39" s="14">
        <v>1032716893.62</v>
      </c>
      <c r="G39" s="14">
        <v>279240995.12</v>
      </c>
      <c r="H39" s="14">
        <v>3149483743.8299999</v>
      </c>
      <c r="I39" s="14">
        <v>279240995.12</v>
      </c>
      <c r="J39" s="14">
        <v>279240995.12</v>
      </c>
      <c r="K39" s="14">
        <v>279240995.12</v>
      </c>
      <c r="L39" s="14">
        <v>279240995.12</v>
      </c>
      <c r="M39" s="14">
        <v>279241010.68000001</v>
      </c>
      <c r="N39" s="14">
        <f t="shared" si="2"/>
        <v>13735041298.100004</v>
      </c>
    </row>
    <row r="40" spans="1:14" ht="13.5">
      <c r="A40" s="18" t="s">
        <v>275</v>
      </c>
      <c r="B40" s="14">
        <v>81187240.539999992</v>
      </c>
      <c r="C40" s="14">
        <v>81177166.900000006</v>
      </c>
      <c r="D40" s="14">
        <v>81188359.030000001</v>
      </c>
      <c r="E40" s="14">
        <v>81142186.609999999</v>
      </c>
      <c r="F40" s="14">
        <v>81188325.939999998</v>
      </c>
      <c r="G40" s="14">
        <v>81194139.320000008</v>
      </c>
      <c r="H40" s="14">
        <v>81186949.320000008</v>
      </c>
      <c r="I40" s="14">
        <v>81181639.219999999</v>
      </c>
      <c r="J40" s="14">
        <v>81181039.219999999</v>
      </c>
      <c r="K40" s="14">
        <v>81160989.929999992</v>
      </c>
      <c r="L40" s="14">
        <v>81199505.040000007</v>
      </c>
      <c r="M40" s="14">
        <v>81260545.569999993</v>
      </c>
      <c r="N40" s="14">
        <f t="shared" si="2"/>
        <v>974248086.63999987</v>
      </c>
    </row>
    <row r="41" spans="1:14" ht="13.5">
      <c r="A41" s="18" t="s">
        <v>276</v>
      </c>
      <c r="B41" s="14">
        <v>97947653.010000005</v>
      </c>
      <c r="C41" s="14">
        <v>97947653.010000005</v>
      </c>
      <c r="D41" s="14">
        <v>97947653.010000005</v>
      </c>
      <c r="E41" s="14">
        <v>97947653.010000005</v>
      </c>
      <c r="F41" s="14">
        <v>97947653.010000005</v>
      </c>
      <c r="G41" s="14">
        <v>97947653.010000005</v>
      </c>
      <c r="H41" s="14">
        <v>97947653.010000005</v>
      </c>
      <c r="I41" s="14">
        <v>97947653.010000005</v>
      </c>
      <c r="J41" s="14">
        <v>97947653.010000005</v>
      </c>
      <c r="K41" s="14">
        <v>97947653.010000005</v>
      </c>
      <c r="L41" s="14">
        <v>97947653.010000005</v>
      </c>
      <c r="M41" s="14">
        <v>97947691.890000001</v>
      </c>
      <c r="N41" s="14">
        <f t="shared" si="2"/>
        <v>1175371875.0000002</v>
      </c>
    </row>
    <row r="42" spans="1:14" ht="13.5">
      <c r="A42" s="18" t="s">
        <v>277</v>
      </c>
      <c r="B42" s="14">
        <v>13750000</v>
      </c>
      <c r="C42" s="14">
        <v>13750000</v>
      </c>
      <c r="D42" s="14">
        <v>0</v>
      </c>
      <c r="E42" s="14">
        <v>27500000</v>
      </c>
      <c r="F42" s="14">
        <v>13750000</v>
      </c>
      <c r="G42" s="14">
        <v>13800000</v>
      </c>
      <c r="H42" s="14">
        <v>13800000</v>
      </c>
      <c r="I42" s="14">
        <v>13800000</v>
      </c>
      <c r="J42" s="14">
        <v>13800000</v>
      </c>
      <c r="K42" s="14">
        <v>13750000</v>
      </c>
      <c r="L42" s="14">
        <v>13800000</v>
      </c>
      <c r="M42" s="14">
        <v>13828228</v>
      </c>
      <c r="N42" s="14">
        <f t="shared" si="2"/>
        <v>165328228</v>
      </c>
    </row>
    <row r="43" spans="1:14" ht="13.5">
      <c r="A43" s="18" t="s">
        <v>278</v>
      </c>
      <c r="B43" s="14">
        <v>50115138</v>
      </c>
      <c r="C43" s="14">
        <v>50115138</v>
      </c>
      <c r="D43" s="14">
        <v>50115138</v>
      </c>
      <c r="E43" s="14">
        <v>50115138</v>
      </c>
      <c r="F43" s="14">
        <v>50115138</v>
      </c>
      <c r="G43" s="14">
        <v>50115138</v>
      </c>
      <c r="H43" s="14">
        <v>50115138</v>
      </c>
      <c r="I43" s="14">
        <v>50115138</v>
      </c>
      <c r="J43" s="14">
        <v>50115138</v>
      </c>
      <c r="K43" s="14">
        <v>50115138</v>
      </c>
      <c r="L43" s="14">
        <v>50115138</v>
      </c>
      <c r="M43" s="14">
        <v>50115151</v>
      </c>
      <c r="N43" s="14">
        <f t="shared" si="2"/>
        <v>601381669</v>
      </c>
    </row>
    <row r="44" spans="1:14" ht="4.5" customHeight="1">
      <c r="B44" s="14"/>
      <c r="C44" s="14"/>
      <c r="D44" s="19"/>
      <c r="E44" s="19"/>
      <c r="F44" s="19"/>
      <c r="G44" s="19"/>
      <c r="H44" s="19"/>
      <c r="I44" s="19"/>
      <c r="J44" s="19"/>
      <c r="K44" s="19"/>
      <c r="L44" s="19"/>
      <c r="M44" s="14"/>
      <c r="N44" s="14"/>
    </row>
    <row r="45" spans="1:14" ht="13.5">
      <c r="A45" s="18" t="s">
        <v>279</v>
      </c>
      <c r="B45" s="14">
        <f>SUM(B46:B67)</f>
        <v>7729542008.25</v>
      </c>
      <c r="C45" s="14">
        <f t="shared" ref="C45:L45" si="3">SUM(C46:C67)</f>
        <v>10635932534.200001</v>
      </c>
      <c r="D45" s="14">
        <f t="shared" si="3"/>
        <v>18448533782.900002</v>
      </c>
      <c r="E45" s="14">
        <f t="shared" si="3"/>
        <v>34201587023.289997</v>
      </c>
      <c r="F45" s="14">
        <f t="shared" si="3"/>
        <v>9450481099.3400002</v>
      </c>
      <c r="G45" s="14">
        <f t="shared" si="3"/>
        <v>26017777804.330002</v>
      </c>
      <c r="H45" s="14">
        <f t="shared" si="3"/>
        <v>20014094572.990002</v>
      </c>
      <c r="I45" s="14">
        <f t="shared" si="3"/>
        <v>4197761111.4499998</v>
      </c>
      <c r="J45" s="14">
        <f t="shared" si="3"/>
        <v>4381324443.6700001</v>
      </c>
      <c r="K45" s="14">
        <f t="shared" si="3"/>
        <v>5144263313.4099998</v>
      </c>
      <c r="L45" s="14">
        <f t="shared" si="3"/>
        <v>8333424785.7600002</v>
      </c>
      <c r="M45" s="14">
        <v>12185747124.52</v>
      </c>
      <c r="N45" s="14">
        <f t="shared" si="2"/>
        <v>160740469604.10999</v>
      </c>
    </row>
    <row r="46" spans="1:14" ht="13.5">
      <c r="A46" s="20" t="s">
        <v>280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600000000</v>
      </c>
      <c r="N46" s="14">
        <f t="shared" si="2"/>
        <v>600000000</v>
      </c>
    </row>
    <row r="47" spans="1:14" ht="13.5">
      <c r="A47" s="17" t="s">
        <v>10</v>
      </c>
      <c r="B47" s="16">
        <v>466764504.88</v>
      </c>
      <c r="C47" s="16">
        <v>542910655.62</v>
      </c>
      <c r="D47" s="16">
        <v>502667986.75</v>
      </c>
      <c r="E47" s="16">
        <v>0</v>
      </c>
      <c r="F47" s="16">
        <v>56022217.82</v>
      </c>
      <c r="G47" s="16">
        <v>10675340.689999999</v>
      </c>
      <c r="H47" s="16">
        <v>44714849.730000004</v>
      </c>
      <c r="I47" s="16">
        <v>0</v>
      </c>
      <c r="J47" s="16">
        <v>0</v>
      </c>
      <c r="K47" s="16">
        <v>1648346775.02</v>
      </c>
      <c r="L47" s="16">
        <v>105145594.37</v>
      </c>
      <c r="M47" s="16">
        <v>143691282.22</v>
      </c>
      <c r="N47" s="14">
        <f t="shared" si="2"/>
        <v>3520939207.0999999</v>
      </c>
    </row>
    <row r="48" spans="1:14" ht="13.5">
      <c r="A48" s="17" t="s">
        <v>281</v>
      </c>
      <c r="B48" s="16">
        <v>0</v>
      </c>
      <c r="C48" s="16">
        <v>3124912.96</v>
      </c>
      <c r="D48" s="16">
        <v>4520196.07</v>
      </c>
      <c r="E48" s="16">
        <v>0</v>
      </c>
      <c r="F48" s="16">
        <v>781877.69</v>
      </c>
      <c r="G48" s="16">
        <v>8152896.0899999999</v>
      </c>
      <c r="H48" s="16">
        <v>51838511.719999999</v>
      </c>
      <c r="I48" s="16">
        <v>0</v>
      </c>
      <c r="J48" s="16">
        <v>0</v>
      </c>
      <c r="K48" s="16">
        <v>0</v>
      </c>
      <c r="L48" s="16">
        <v>0</v>
      </c>
      <c r="M48" s="16">
        <v>148723218.96000001</v>
      </c>
      <c r="N48" s="14">
        <f t="shared" si="2"/>
        <v>217141613.49000001</v>
      </c>
    </row>
    <row r="49" spans="1:14" ht="13.5">
      <c r="A49" s="17" t="s">
        <v>11</v>
      </c>
      <c r="B49" s="16">
        <v>0</v>
      </c>
      <c r="C49" s="16">
        <v>21033862.579999998</v>
      </c>
      <c r="D49" s="16">
        <v>4305018.7699999996</v>
      </c>
      <c r="E49" s="16">
        <v>0</v>
      </c>
      <c r="F49" s="16">
        <v>0</v>
      </c>
      <c r="G49" s="16">
        <v>7179329.3099999996</v>
      </c>
      <c r="H49" s="16">
        <v>8733657</v>
      </c>
      <c r="I49" s="16">
        <v>0</v>
      </c>
      <c r="J49" s="16">
        <v>10732648.98</v>
      </c>
      <c r="K49" s="16">
        <v>2386178.69</v>
      </c>
      <c r="L49" s="16">
        <v>7933824.8000000007</v>
      </c>
      <c r="M49" s="16">
        <v>10972524</v>
      </c>
      <c r="N49" s="14">
        <f t="shared" si="2"/>
        <v>73277044.129999995</v>
      </c>
    </row>
    <row r="50" spans="1:14" ht="13.5">
      <c r="A50" s="17" t="s">
        <v>254</v>
      </c>
      <c r="B50" s="16">
        <v>0</v>
      </c>
      <c r="C50" s="16">
        <v>22336555.27</v>
      </c>
      <c r="D50" s="16">
        <v>13822975.689999999</v>
      </c>
      <c r="E50" s="16">
        <v>73548</v>
      </c>
      <c r="F50" s="16">
        <v>2359006.2200000002</v>
      </c>
      <c r="G50" s="16">
        <v>11591643.25</v>
      </c>
      <c r="H50" s="16">
        <v>33212286.159999996</v>
      </c>
      <c r="I50" s="16">
        <v>3649756.09</v>
      </c>
      <c r="J50" s="16">
        <v>1183216</v>
      </c>
      <c r="K50" s="16">
        <v>210734.94</v>
      </c>
      <c r="L50" s="16">
        <v>787707.67999999993</v>
      </c>
      <c r="M50" s="16">
        <v>96016169.519999996</v>
      </c>
      <c r="N50" s="14">
        <f t="shared" si="2"/>
        <v>185243598.81999999</v>
      </c>
    </row>
    <row r="51" spans="1:14" ht="13.5">
      <c r="A51" s="17" t="s">
        <v>255</v>
      </c>
      <c r="B51" s="16">
        <v>0</v>
      </c>
      <c r="C51" s="16">
        <v>0</v>
      </c>
      <c r="D51" s="16">
        <v>71027416</v>
      </c>
      <c r="E51" s="16">
        <v>0</v>
      </c>
      <c r="F51" s="16">
        <v>91908740.599999994</v>
      </c>
      <c r="G51" s="16">
        <v>0</v>
      </c>
      <c r="H51" s="16"/>
      <c r="I51" s="16"/>
      <c r="J51" s="16">
        <v>0</v>
      </c>
      <c r="K51" s="16">
        <v>0</v>
      </c>
      <c r="L51" s="16">
        <v>0</v>
      </c>
      <c r="M51" s="16">
        <v>0</v>
      </c>
      <c r="N51" s="14">
        <f t="shared" si="2"/>
        <v>162936156.59999999</v>
      </c>
    </row>
    <row r="52" spans="1:14" ht="13.5">
      <c r="A52" s="17" t="s">
        <v>282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3184324.4</v>
      </c>
      <c r="I52" s="16">
        <v>3959216.4699999997</v>
      </c>
      <c r="J52" s="16">
        <v>0</v>
      </c>
      <c r="K52" s="16">
        <v>0</v>
      </c>
      <c r="L52" s="16">
        <v>0</v>
      </c>
      <c r="M52" s="16">
        <v>155736282.84</v>
      </c>
      <c r="N52" s="14">
        <f t="shared" si="2"/>
        <v>162879823.71000001</v>
      </c>
    </row>
    <row r="53" spans="1:14" ht="13.5">
      <c r="A53" s="17" t="s">
        <v>283</v>
      </c>
      <c r="B53" s="16">
        <v>0</v>
      </c>
      <c r="C53" s="16">
        <v>5519842.7599999998</v>
      </c>
      <c r="D53" s="16">
        <v>11631039.379999999</v>
      </c>
      <c r="E53" s="16">
        <v>467169.88</v>
      </c>
      <c r="F53" s="16">
        <v>11920755.84</v>
      </c>
      <c r="G53" s="16">
        <v>199420</v>
      </c>
      <c r="H53" s="16">
        <v>16906040</v>
      </c>
      <c r="I53" s="16">
        <v>172398</v>
      </c>
      <c r="J53" s="16">
        <v>100000</v>
      </c>
      <c r="K53" s="16">
        <v>0</v>
      </c>
      <c r="L53" s="16">
        <v>1148981.8799999999</v>
      </c>
      <c r="M53" s="16">
        <v>290540.78000000003</v>
      </c>
      <c r="N53" s="14">
        <f t="shared" si="2"/>
        <v>48356188.520000003</v>
      </c>
    </row>
    <row r="54" spans="1:14" ht="13.5">
      <c r="A54" s="20" t="s">
        <v>284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8340479.1299999999</v>
      </c>
      <c r="N54" s="14">
        <f t="shared" si="2"/>
        <v>8340479.1299999999</v>
      </c>
    </row>
    <row r="55" spans="1:14" ht="13.5">
      <c r="A55" s="17" t="s">
        <v>260</v>
      </c>
      <c r="B55" s="16">
        <v>0</v>
      </c>
      <c r="C55" s="16">
        <v>508315459.69</v>
      </c>
      <c r="D55" s="16">
        <v>83333333</v>
      </c>
      <c r="E55" s="16">
        <v>166666666</v>
      </c>
      <c r="F55" s="16">
        <v>183938508.5</v>
      </c>
      <c r="G55" s="16">
        <v>233750824.03999999</v>
      </c>
      <c r="H55" s="16">
        <v>175850959.18000001</v>
      </c>
      <c r="I55" s="16">
        <v>169380468.5</v>
      </c>
      <c r="J55" s="16">
        <v>1416666666</v>
      </c>
      <c r="K55" s="16">
        <v>176849999.32999998</v>
      </c>
      <c r="L55" s="16">
        <v>3916666666</v>
      </c>
      <c r="M55" s="16">
        <v>166666666</v>
      </c>
      <c r="N55" s="14">
        <f t="shared" si="2"/>
        <v>7198086216.2399998</v>
      </c>
    </row>
    <row r="56" spans="1:14" ht="13.5">
      <c r="A56" s="17" t="s">
        <v>241</v>
      </c>
      <c r="B56" s="16">
        <v>93435916.269999996</v>
      </c>
      <c r="C56" s="16">
        <v>2444486582.6599998</v>
      </c>
      <c r="D56" s="16">
        <v>460074989.04000002</v>
      </c>
      <c r="E56" s="16">
        <v>296243736.57999998</v>
      </c>
      <c r="F56" s="16">
        <v>851020779.61000001</v>
      </c>
      <c r="G56" s="16">
        <v>2086136600.4200001</v>
      </c>
      <c r="H56" s="16">
        <v>8002235348.1599998</v>
      </c>
      <c r="I56" s="16">
        <v>869910452.88</v>
      </c>
      <c r="J56" s="16">
        <v>0</v>
      </c>
      <c r="K56" s="16">
        <v>46300358.82</v>
      </c>
      <c r="L56" s="16">
        <v>13616271.529999999</v>
      </c>
      <c r="M56" s="16">
        <v>166666666</v>
      </c>
      <c r="N56" s="14">
        <f t="shared" si="2"/>
        <v>15330127701.969999</v>
      </c>
    </row>
    <row r="57" spans="1:14" ht="13.5">
      <c r="A57" s="20" t="s">
        <v>266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481547814.06</v>
      </c>
      <c r="N57" s="14">
        <f t="shared" si="2"/>
        <v>481547814.06</v>
      </c>
    </row>
    <row r="58" spans="1:14" ht="13.5">
      <c r="A58" s="20" t="s">
        <v>285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4">
        <f t="shared" si="2"/>
        <v>0</v>
      </c>
    </row>
    <row r="59" spans="1:14" ht="13.5">
      <c r="A59" s="17" t="s">
        <v>262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4">
        <f t="shared" si="2"/>
        <v>0</v>
      </c>
    </row>
    <row r="60" spans="1:14" ht="13.5">
      <c r="A60" s="17" t="s">
        <v>263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4">
        <f t="shared" si="2"/>
        <v>0</v>
      </c>
    </row>
    <row r="61" spans="1:14" ht="13.5">
      <c r="A61" s="17" t="s">
        <v>12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4">
        <f t="shared" si="2"/>
        <v>0</v>
      </c>
    </row>
    <row r="62" spans="1:14" ht="13.5">
      <c r="A62" s="17" t="s">
        <v>286</v>
      </c>
      <c r="B62" s="16">
        <v>6906586.0499999998</v>
      </c>
      <c r="C62" s="16">
        <v>36085039.620000005</v>
      </c>
      <c r="D62" s="16">
        <v>23599946.640000001</v>
      </c>
      <c r="E62" s="16">
        <v>10390776.640000001</v>
      </c>
      <c r="F62" s="16">
        <v>2646107.1</v>
      </c>
      <c r="G62" s="16">
        <v>8373273.9699999997</v>
      </c>
      <c r="H62" s="16">
        <v>13076000</v>
      </c>
      <c r="I62" s="16">
        <v>6541968.21</v>
      </c>
      <c r="J62" s="16">
        <v>11389340.120000001</v>
      </c>
      <c r="K62" s="16">
        <v>0</v>
      </c>
      <c r="L62" s="16">
        <v>1126671.4099999999</v>
      </c>
      <c r="M62" s="16">
        <v>791148.36</v>
      </c>
      <c r="N62" s="14">
        <f t="shared" si="2"/>
        <v>120926858.11999999</v>
      </c>
    </row>
    <row r="63" spans="1:14" ht="13.5">
      <c r="A63" s="17" t="s">
        <v>268</v>
      </c>
      <c r="B63" s="16">
        <v>37769500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561680</v>
      </c>
      <c r="M63" s="16">
        <v>0</v>
      </c>
      <c r="N63" s="14">
        <f t="shared" si="2"/>
        <v>38331180</v>
      </c>
    </row>
    <row r="64" spans="1:14" ht="13.5">
      <c r="A64" s="20" t="s">
        <v>273</v>
      </c>
      <c r="B64" s="16">
        <v>8583333</v>
      </c>
      <c r="C64" s="16">
        <v>8583333</v>
      </c>
      <c r="D64" s="16">
        <v>8583333</v>
      </c>
      <c r="E64" s="16">
        <v>8583333</v>
      </c>
      <c r="F64" s="16">
        <v>8583333</v>
      </c>
      <c r="G64" s="16">
        <v>8583333</v>
      </c>
      <c r="H64" s="16">
        <v>8583333</v>
      </c>
      <c r="I64" s="16">
        <v>8583333</v>
      </c>
      <c r="J64" s="16">
        <v>8583333</v>
      </c>
      <c r="K64" s="16">
        <v>8583333</v>
      </c>
      <c r="L64" s="16">
        <v>8583333</v>
      </c>
      <c r="M64" s="16">
        <v>8583337</v>
      </c>
      <c r="N64" s="14">
        <f t="shared" si="2"/>
        <v>103000000</v>
      </c>
    </row>
    <row r="65" spans="1:14" ht="13.5">
      <c r="A65" s="17" t="s">
        <v>274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4">
        <f t="shared" si="2"/>
        <v>0</v>
      </c>
    </row>
    <row r="66" spans="1:14" ht="13.5">
      <c r="A66" s="17" t="s">
        <v>271</v>
      </c>
      <c r="B66" s="16">
        <v>3588714042.3800001</v>
      </c>
      <c r="C66" s="16">
        <v>2825585968.3400002</v>
      </c>
      <c r="D66" s="16">
        <v>4553306396.6200008</v>
      </c>
      <c r="E66" s="16">
        <v>30512144328.689999</v>
      </c>
      <c r="F66" s="16">
        <v>3325967136.5600004</v>
      </c>
      <c r="G66" s="16">
        <v>13190944630.1</v>
      </c>
      <c r="H66" s="16">
        <v>4294926311.3499999</v>
      </c>
      <c r="I66" s="16">
        <v>2643795573.77</v>
      </c>
      <c r="J66" s="16">
        <v>2932669239.5700002</v>
      </c>
      <c r="K66" s="16">
        <v>3260891714.8299999</v>
      </c>
      <c r="L66" s="16">
        <v>4277504055.0900002</v>
      </c>
      <c r="M66" s="16">
        <v>2766609292.5500002</v>
      </c>
      <c r="N66" s="14">
        <f t="shared" si="2"/>
        <v>78173058689.849991</v>
      </c>
    </row>
    <row r="67" spans="1:14" ht="13.5">
      <c r="A67" s="21" t="s">
        <v>272</v>
      </c>
      <c r="B67" s="22">
        <v>3527368125.6700001</v>
      </c>
      <c r="C67" s="22">
        <v>4217950321.6999998</v>
      </c>
      <c r="D67" s="22">
        <v>12711661151.940001</v>
      </c>
      <c r="E67" s="22">
        <v>3207017464.5</v>
      </c>
      <c r="F67" s="22">
        <v>4915332636.4000006</v>
      </c>
      <c r="G67" s="22">
        <v>10452190513.459999</v>
      </c>
      <c r="H67" s="22">
        <v>7360832952.29</v>
      </c>
      <c r="I67" s="22">
        <v>491767944.52999997</v>
      </c>
      <c r="J67" s="22">
        <v>0</v>
      </c>
      <c r="K67" s="22">
        <v>694218.78</v>
      </c>
      <c r="L67" s="22">
        <v>350000</v>
      </c>
      <c r="M67" s="22">
        <v>7597778369.1000004</v>
      </c>
      <c r="N67" s="23">
        <f t="shared" si="2"/>
        <v>54482943698.369995</v>
      </c>
    </row>
    <row r="68" spans="1:14">
      <c r="A68" s="24" t="s">
        <v>3</v>
      </c>
    </row>
    <row r="69" spans="1:14">
      <c r="A69" s="24" t="s">
        <v>287</v>
      </c>
    </row>
    <row r="76" spans="1:14" ht="13.5">
      <c r="C76" s="17"/>
    </row>
  </sheetData>
  <sheetProtection selectLockedCells="1" selectUnlockedCells="1"/>
  <mergeCells count="3">
    <mergeCell ref="A3:N3"/>
    <mergeCell ref="A4:N4"/>
    <mergeCell ref="A5:N5"/>
  </mergeCells>
  <pageMargins left="0.2902777777777778" right="0.2" top="0.19027777777777777" bottom="0.3" header="0.51180555555555551" footer="0.51180555555555551"/>
  <pageSetup scale="9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1"/>
  <sheetViews>
    <sheetView zoomScaleNormal="100" workbookViewId="0">
      <selection activeCell="B268" sqref="B268"/>
    </sheetView>
  </sheetViews>
  <sheetFormatPr baseColWidth="10" defaultColWidth="9.140625" defaultRowHeight="12"/>
  <cols>
    <col min="1" max="1" width="61.28515625" style="3" customWidth="1"/>
    <col min="2" max="2" width="22.5703125" style="3" customWidth="1"/>
    <col min="3" max="12" width="20.28515625" style="3" customWidth="1"/>
    <col min="13" max="13" width="19.5703125" style="3" customWidth="1"/>
    <col min="14" max="14" width="20.85546875" style="3" customWidth="1"/>
    <col min="15" max="18" width="16.42578125" style="3" customWidth="1"/>
    <col min="19" max="31" width="15.7109375" style="3" customWidth="1"/>
    <col min="32" max="32" width="17.7109375" style="3" customWidth="1"/>
    <col min="33" max="33" width="15.140625" style="3" customWidth="1"/>
    <col min="34" max="40" width="15.7109375" style="3" customWidth="1"/>
    <col min="41" max="222" width="9.140625" style="3"/>
    <col min="223" max="223" width="13.42578125" style="3" customWidth="1"/>
    <col min="224" max="224" width="16.5703125" style="3" bestFit="1" customWidth="1"/>
    <col min="225" max="225" width="14.7109375" style="3" bestFit="1" customWidth="1"/>
    <col min="226" max="228" width="15.5703125" style="3" bestFit="1" customWidth="1"/>
    <col min="229" max="230" width="14.7109375" style="3" bestFit="1" customWidth="1"/>
    <col min="231" max="232" width="15.5703125" style="3" bestFit="1" customWidth="1"/>
    <col min="233" max="235" width="14.7109375" style="3" bestFit="1" customWidth="1"/>
    <col min="236" max="236" width="15.5703125" style="3" bestFit="1" customWidth="1"/>
    <col min="237" max="237" width="14.7109375" style="3" bestFit="1" customWidth="1"/>
    <col min="238" max="238" width="13.42578125" style="3" bestFit="1" customWidth="1"/>
    <col min="239" max="239" width="14.7109375" style="3" bestFit="1" customWidth="1"/>
    <col min="240" max="240" width="13.42578125" style="3" bestFit="1" customWidth="1"/>
    <col min="241" max="241" width="14.7109375" style="3" bestFit="1" customWidth="1"/>
    <col min="242" max="242" width="13.42578125" style="3" bestFit="1" customWidth="1"/>
    <col min="243" max="245" width="14.7109375" style="3" bestFit="1" customWidth="1"/>
    <col min="246" max="246" width="13.42578125" style="3" bestFit="1" customWidth="1"/>
    <col min="247" max="249" width="14.7109375" style="3" bestFit="1" customWidth="1"/>
    <col min="250" max="251" width="15.5703125" style="3" bestFit="1" customWidth="1"/>
    <col min="252" max="478" width="9.140625" style="3"/>
    <col min="479" max="479" width="13.42578125" style="3" customWidth="1"/>
    <col min="480" max="480" width="16.5703125" style="3" bestFit="1" customWidth="1"/>
    <col min="481" max="481" width="14.7109375" style="3" bestFit="1" customWidth="1"/>
    <col min="482" max="484" width="15.5703125" style="3" bestFit="1" customWidth="1"/>
    <col min="485" max="486" width="14.7109375" style="3" bestFit="1" customWidth="1"/>
    <col min="487" max="488" width="15.5703125" style="3" bestFit="1" customWidth="1"/>
    <col min="489" max="491" width="14.7109375" style="3" bestFit="1" customWidth="1"/>
    <col min="492" max="492" width="15.5703125" style="3" bestFit="1" customWidth="1"/>
    <col min="493" max="493" width="14.7109375" style="3" bestFit="1" customWidth="1"/>
    <col min="494" max="494" width="13.42578125" style="3" bestFit="1" customWidth="1"/>
    <col min="495" max="495" width="14.7109375" style="3" bestFit="1" customWidth="1"/>
    <col min="496" max="496" width="13.42578125" style="3" bestFit="1" customWidth="1"/>
    <col min="497" max="497" width="14.7109375" style="3" bestFit="1" customWidth="1"/>
    <col min="498" max="498" width="13.42578125" style="3" bestFit="1" customWidth="1"/>
    <col min="499" max="501" width="14.7109375" style="3" bestFit="1" customWidth="1"/>
    <col min="502" max="502" width="13.42578125" style="3" bestFit="1" customWidth="1"/>
    <col min="503" max="505" width="14.7109375" style="3" bestFit="1" customWidth="1"/>
    <col min="506" max="507" width="15.5703125" style="3" bestFit="1" customWidth="1"/>
    <col min="508" max="734" width="9.140625" style="3"/>
    <col min="735" max="735" width="13.42578125" style="3" customWidth="1"/>
    <col min="736" max="736" width="16.5703125" style="3" bestFit="1" customWidth="1"/>
    <col min="737" max="737" width="14.7109375" style="3" bestFit="1" customWidth="1"/>
    <col min="738" max="740" width="15.5703125" style="3" bestFit="1" customWidth="1"/>
    <col min="741" max="742" width="14.7109375" style="3" bestFit="1" customWidth="1"/>
    <col min="743" max="744" width="15.5703125" style="3" bestFit="1" customWidth="1"/>
    <col min="745" max="747" width="14.7109375" style="3" bestFit="1" customWidth="1"/>
    <col min="748" max="748" width="15.5703125" style="3" bestFit="1" customWidth="1"/>
    <col min="749" max="749" width="14.7109375" style="3" bestFit="1" customWidth="1"/>
    <col min="750" max="750" width="13.42578125" style="3" bestFit="1" customWidth="1"/>
    <col min="751" max="751" width="14.7109375" style="3" bestFit="1" customWidth="1"/>
    <col min="752" max="752" width="13.42578125" style="3" bestFit="1" customWidth="1"/>
    <col min="753" max="753" width="14.7109375" style="3" bestFit="1" customWidth="1"/>
    <col min="754" max="754" width="13.42578125" style="3" bestFit="1" customWidth="1"/>
    <col min="755" max="757" width="14.7109375" style="3" bestFit="1" customWidth="1"/>
    <col min="758" max="758" width="13.42578125" style="3" bestFit="1" customWidth="1"/>
    <col min="759" max="761" width="14.7109375" style="3" bestFit="1" customWidth="1"/>
    <col min="762" max="763" width="15.5703125" style="3" bestFit="1" customWidth="1"/>
    <col min="764" max="990" width="9.140625" style="3"/>
    <col min="991" max="991" width="13.42578125" style="3" customWidth="1"/>
    <col min="992" max="992" width="16.5703125" style="3" bestFit="1" customWidth="1"/>
    <col min="993" max="993" width="14.7109375" style="3" bestFit="1" customWidth="1"/>
    <col min="994" max="996" width="15.5703125" style="3" bestFit="1" customWidth="1"/>
    <col min="997" max="998" width="14.7109375" style="3" bestFit="1" customWidth="1"/>
    <col min="999" max="1000" width="15.5703125" style="3" bestFit="1" customWidth="1"/>
    <col min="1001" max="1003" width="14.7109375" style="3" bestFit="1" customWidth="1"/>
    <col min="1004" max="1004" width="15.5703125" style="3" bestFit="1" customWidth="1"/>
    <col min="1005" max="1005" width="14.7109375" style="3" bestFit="1" customWidth="1"/>
    <col min="1006" max="1006" width="13.42578125" style="3" bestFit="1" customWidth="1"/>
    <col min="1007" max="1007" width="14.7109375" style="3" bestFit="1" customWidth="1"/>
    <col min="1008" max="1008" width="13.42578125" style="3" bestFit="1" customWidth="1"/>
    <col min="1009" max="1009" width="14.7109375" style="3" bestFit="1" customWidth="1"/>
    <col min="1010" max="1010" width="13.42578125" style="3" bestFit="1" customWidth="1"/>
    <col min="1011" max="1013" width="14.7109375" style="3" bestFit="1" customWidth="1"/>
    <col min="1014" max="1014" width="13.42578125" style="3" bestFit="1" customWidth="1"/>
    <col min="1015" max="1017" width="14.7109375" style="3" bestFit="1" customWidth="1"/>
    <col min="1018" max="1019" width="15.5703125" style="3" bestFit="1" customWidth="1"/>
    <col min="1020" max="1246" width="9.140625" style="3"/>
    <col min="1247" max="1247" width="13.42578125" style="3" customWidth="1"/>
    <col min="1248" max="1248" width="16.5703125" style="3" bestFit="1" customWidth="1"/>
    <col min="1249" max="1249" width="14.7109375" style="3" bestFit="1" customWidth="1"/>
    <col min="1250" max="1252" width="15.5703125" style="3" bestFit="1" customWidth="1"/>
    <col min="1253" max="1254" width="14.7109375" style="3" bestFit="1" customWidth="1"/>
    <col min="1255" max="1256" width="15.5703125" style="3" bestFit="1" customWidth="1"/>
    <col min="1257" max="1259" width="14.7109375" style="3" bestFit="1" customWidth="1"/>
    <col min="1260" max="1260" width="15.5703125" style="3" bestFit="1" customWidth="1"/>
    <col min="1261" max="1261" width="14.7109375" style="3" bestFit="1" customWidth="1"/>
    <col min="1262" max="1262" width="13.42578125" style="3" bestFit="1" customWidth="1"/>
    <col min="1263" max="1263" width="14.7109375" style="3" bestFit="1" customWidth="1"/>
    <col min="1264" max="1264" width="13.42578125" style="3" bestFit="1" customWidth="1"/>
    <col min="1265" max="1265" width="14.7109375" style="3" bestFit="1" customWidth="1"/>
    <col min="1266" max="1266" width="13.42578125" style="3" bestFit="1" customWidth="1"/>
    <col min="1267" max="1269" width="14.7109375" style="3" bestFit="1" customWidth="1"/>
    <col min="1270" max="1270" width="13.42578125" style="3" bestFit="1" customWidth="1"/>
    <col min="1271" max="1273" width="14.7109375" style="3" bestFit="1" customWidth="1"/>
    <col min="1274" max="1275" width="15.5703125" style="3" bestFit="1" customWidth="1"/>
    <col min="1276" max="1502" width="9.140625" style="3"/>
    <col min="1503" max="1503" width="13.42578125" style="3" customWidth="1"/>
    <col min="1504" max="1504" width="16.5703125" style="3" bestFit="1" customWidth="1"/>
    <col min="1505" max="1505" width="14.7109375" style="3" bestFit="1" customWidth="1"/>
    <col min="1506" max="1508" width="15.5703125" style="3" bestFit="1" customWidth="1"/>
    <col min="1509" max="1510" width="14.7109375" style="3" bestFit="1" customWidth="1"/>
    <col min="1511" max="1512" width="15.5703125" style="3" bestFit="1" customWidth="1"/>
    <col min="1513" max="1515" width="14.7109375" style="3" bestFit="1" customWidth="1"/>
    <col min="1516" max="1516" width="15.5703125" style="3" bestFit="1" customWidth="1"/>
    <col min="1517" max="1517" width="14.7109375" style="3" bestFit="1" customWidth="1"/>
    <col min="1518" max="1518" width="13.42578125" style="3" bestFit="1" customWidth="1"/>
    <col min="1519" max="1519" width="14.7109375" style="3" bestFit="1" customWidth="1"/>
    <col min="1520" max="1520" width="13.42578125" style="3" bestFit="1" customWidth="1"/>
    <col min="1521" max="1521" width="14.7109375" style="3" bestFit="1" customWidth="1"/>
    <col min="1522" max="1522" width="13.42578125" style="3" bestFit="1" customWidth="1"/>
    <col min="1523" max="1525" width="14.7109375" style="3" bestFit="1" customWidth="1"/>
    <col min="1526" max="1526" width="13.42578125" style="3" bestFit="1" customWidth="1"/>
    <col min="1527" max="1529" width="14.7109375" style="3" bestFit="1" customWidth="1"/>
    <col min="1530" max="1531" width="15.5703125" style="3" bestFit="1" customWidth="1"/>
    <col min="1532" max="1758" width="9.140625" style="3"/>
    <col min="1759" max="1759" width="13.42578125" style="3" customWidth="1"/>
    <col min="1760" max="1760" width="16.5703125" style="3" bestFit="1" customWidth="1"/>
    <col min="1761" max="1761" width="14.7109375" style="3" bestFit="1" customWidth="1"/>
    <col min="1762" max="1764" width="15.5703125" style="3" bestFit="1" customWidth="1"/>
    <col min="1765" max="1766" width="14.7109375" style="3" bestFit="1" customWidth="1"/>
    <col min="1767" max="1768" width="15.5703125" style="3" bestFit="1" customWidth="1"/>
    <col min="1769" max="1771" width="14.7109375" style="3" bestFit="1" customWidth="1"/>
    <col min="1772" max="1772" width="15.5703125" style="3" bestFit="1" customWidth="1"/>
    <col min="1773" max="1773" width="14.7109375" style="3" bestFit="1" customWidth="1"/>
    <col min="1774" max="1774" width="13.42578125" style="3" bestFit="1" customWidth="1"/>
    <col min="1775" max="1775" width="14.7109375" style="3" bestFit="1" customWidth="1"/>
    <col min="1776" max="1776" width="13.42578125" style="3" bestFit="1" customWidth="1"/>
    <col min="1777" max="1777" width="14.7109375" style="3" bestFit="1" customWidth="1"/>
    <col min="1778" max="1778" width="13.42578125" style="3" bestFit="1" customWidth="1"/>
    <col min="1779" max="1781" width="14.7109375" style="3" bestFit="1" customWidth="1"/>
    <col min="1782" max="1782" width="13.42578125" style="3" bestFit="1" customWidth="1"/>
    <col min="1783" max="1785" width="14.7109375" style="3" bestFit="1" customWidth="1"/>
    <col min="1786" max="1787" width="15.5703125" style="3" bestFit="1" customWidth="1"/>
    <col min="1788" max="2014" width="9.140625" style="3"/>
    <col min="2015" max="2015" width="13.42578125" style="3" customWidth="1"/>
    <col min="2016" max="2016" width="16.5703125" style="3" bestFit="1" customWidth="1"/>
    <col min="2017" max="2017" width="14.7109375" style="3" bestFit="1" customWidth="1"/>
    <col min="2018" max="2020" width="15.5703125" style="3" bestFit="1" customWidth="1"/>
    <col min="2021" max="2022" width="14.7109375" style="3" bestFit="1" customWidth="1"/>
    <col min="2023" max="2024" width="15.5703125" style="3" bestFit="1" customWidth="1"/>
    <col min="2025" max="2027" width="14.7109375" style="3" bestFit="1" customWidth="1"/>
    <col min="2028" max="2028" width="15.5703125" style="3" bestFit="1" customWidth="1"/>
    <col min="2029" max="2029" width="14.7109375" style="3" bestFit="1" customWidth="1"/>
    <col min="2030" max="2030" width="13.42578125" style="3" bestFit="1" customWidth="1"/>
    <col min="2031" max="2031" width="14.7109375" style="3" bestFit="1" customWidth="1"/>
    <col min="2032" max="2032" width="13.42578125" style="3" bestFit="1" customWidth="1"/>
    <col min="2033" max="2033" width="14.7109375" style="3" bestFit="1" customWidth="1"/>
    <col min="2034" max="2034" width="13.42578125" style="3" bestFit="1" customWidth="1"/>
    <col min="2035" max="2037" width="14.7109375" style="3" bestFit="1" customWidth="1"/>
    <col min="2038" max="2038" width="13.42578125" style="3" bestFit="1" customWidth="1"/>
    <col min="2039" max="2041" width="14.7109375" style="3" bestFit="1" customWidth="1"/>
    <col min="2042" max="2043" width="15.5703125" style="3" bestFit="1" customWidth="1"/>
    <col min="2044" max="2270" width="9.140625" style="3"/>
    <col min="2271" max="2271" width="13.42578125" style="3" customWidth="1"/>
    <col min="2272" max="2272" width="16.5703125" style="3" bestFit="1" customWidth="1"/>
    <col min="2273" max="2273" width="14.7109375" style="3" bestFit="1" customWidth="1"/>
    <col min="2274" max="2276" width="15.5703125" style="3" bestFit="1" customWidth="1"/>
    <col min="2277" max="2278" width="14.7109375" style="3" bestFit="1" customWidth="1"/>
    <col min="2279" max="2280" width="15.5703125" style="3" bestFit="1" customWidth="1"/>
    <col min="2281" max="2283" width="14.7109375" style="3" bestFit="1" customWidth="1"/>
    <col min="2284" max="2284" width="15.5703125" style="3" bestFit="1" customWidth="1"/>
    <col min="2285" max="2285" width="14.7109375" style="3" bestFit="1" customWidth="1"/>
    <col min="2286" max="2286" width="13.42578125" style="3" bestFit="1" customWidth="1"/>
    <col min="2287" max="2287" width="14.7109375" style="3" bestFit="1" customWidth="1"/>
    <col min="2288" max="2288" width="13.42578125" style="3" bestFit="1" customWidth="1"/>
    <col min="2289" max="2289" width="14.7109375" style="3" bestFit="1" customWidth="1"/>
    <col min="2290" max="2290" width="13.42578125" style="3" bestFit="1" customWidth="1"/>
    <col min="2291" max="2293" width="14.7109375" style="3" bestFit="1" customWidth="1"/>
    <col min="2294" max="2294" width="13.42578125" style="3" bestFit="1" customWidth="1"/>
    <col min="2295" max="2297" width="14.7109375" style="3" bestFit="1" customWidth="1"/>
    <col min="2298" max="2299" width="15.5703125" style="3" bestFit="1" customWidth="1"/>
    <col min="2300" max="2526" width="9.140625" style="3"/>
    <col min="2527" max="2527" width="13.42578125" style="3" customWidth="1"/>
    <col min="2528" max="2528" width="16.5703125" style="3" bestFit="1" customWidth="1"/>
    <col min="2529" max="2529" width="14.7109375" style="3" bestFit="1" customWidth="1"/>
    <col min="2530" max="2532" width="15.5703125" style="3" bestFit="1" customWidth="1"/>
    <col min="2533" max="2534" width="14.7109375" style="3" bestFit="1" customWidth="1"/>
    <col min="2535" max="2536" width="15.5703125" style="3" bestFit="1" customWidth="1"/>
    <col min="2537" max="2539" width="14.7109375" style="3" bestFit="1" customWidth="1"/>
    <col min="2540" max="2540" width="15.5703125" style="3" bestFit="1" customWidth="1"/>
    <col min="2541" max="2541" width="14.7109375" style="3" bestFit="1" customWidth="1"/>
    <col min="2542" max="2542" width="13.42578125" style="3" bestFit="1" customWidth="1"/>
    <col min="2543" max="2543" width="14.7109375" style="3" bestFit="1" customWidth="1"/>
    <col min="2544" max="2544" width="13.42578125" style="3" bestFit="1" customWidth="1"/>
    <col min="2545" max="2545" width="14.7109375" style="3" bestFit="1" customWidth="1"/>
    <col min="2546" max="2546" width="13.42578125" style="3" bestFit="1" customWidth="1"/>
    <col min="2547" max="2549" width="14.7109375" style="3" bestFit="1" customWidth="1"/>
    <col min="2550" max="2550" width="13.42578125" style="3" bestFit="1" customWidth="1"/>
    <col min="2551" max="2553" width="14.7109375" style="3" bestFit="1" customWidth="1"/>
    <col min="2554" max="2555" width="15.5703125" style="3" bestFit="1" customWidth="1"/>
    <col min="2556" max="2782" width="9.140625" style="3"/>
    <col min="2783" max="2783" width="13.42578125" style="3" customWidth="1"/>
    <col min="2784" max="2784" width="16.5703125" style="3" bestFit="1" customWidth="1"/>
    <col min="2785" max="2785" width="14.7109375" style="3" bestFit="1" customWidth="1"/>
    <col min="2786" max="2788" width="15.5703125" style="3" bestFit="1" customWidth="1"/>
    <col min="2789" max="2790" width="14.7109375" style="3" bestFit="1" customWidth="1"/>
    <col min="2791" max="2792" width="15.5703125" style="3" bestFit="1" customWidth="1"/>
    <col min="2793" max="2795" width="14.7109375" style="3" bestFit="1" customWidth="1"/>
    <col min="2796" max="2796" width="15.5703125" style="3" bestFit="1" customWidth="1"/>
    <col min="2797" max="2797" width="14.7109375" style="3" bestFit="1" customWidth="1"/>
    <col min="2798" max="2798" width="13.42578125" style="3" bestFit="1" customWidth="1"/>
    <col min="2799" max="2799" width="14.7109375" style="3" bestFit="1" customWidth="1"/>
    <col min="2800" max="2800" width="13.42578125" style="3" bestFit="1" customWidth="1"/>
    <col min="2801" max="2801" width="14.7109375" style="3" bestFit="1" customWidth="1"/>
    <col min="2802" max="2802" width="13.42578125" style="3" bestFit="1" customWidth="1"/>
    <col min="2803" max="2805" width="14.7109375" style="3" bestFit="1" customWidth="1"/>
    <col min="2806" max="2806" width="13.42578125" style="3" bestFit="1" customWidth="1"/>
    <col min="2807" max="2809" width="14.7109375" style="3" bestFit="1" customWidth="1"/>
    <col min="2810" max="2811" width="15.5703125" style="3" bestFit="1" customWidth="1"/>
    <col min="2812" max="3038" width="9.140625" style="3"/>
    <col min="3039" max="3039" width="13.42578125" style="3" customWidth="1"/>
    <col min="3040" max="3040" width="16.5703125" style="3" bestFit="1" customWidth="1"/>
    <col min="3041" max="3041" width="14.7109375" style="3" bestFit="1" customWidth="1"/>
    <col min="3042" max="3044" width="15.5703125" style="3" bestFit="1" customWidth="1"/>
    <col min="3045" max="3046" width="14.7109375" style="3" bestFit="1" customWidth="1"/>
    <col min="3047" max="3048" width="15.5703125" style="3" bestFit="1" customWidth="1"/>
    <col min="3049" max="3051" width="14.7109375" style="3" bestFit="1" customWidth="1"/>
    <col min="3052" max="3052" width="15.5703125" style="3" bestFit="1" customWidth="1"/>
    <col min="3053" max="3053" width="14.7109375" style="3" bestFit="1" customWidth="1"/>
    <col min="3054" max="3054" width="13.42578125" style="3" bestFit="1" customWidth="1"/>
    <col min="3055" max="3055" width="14.7109375" style="3" bestFit="1" customWidth="1"/>
    <col min="3056" max="3056" width="13.42578125" style="3" bestFit="1" customWidth="1"/>
    <col min="3057" max="3057" width="14.7109375" style="3" bestFit="1" customWidth="1"/>
    <col min="3058" max="3058" width="13.42578125" style="3" bestFit="1" customWidth="1"/>
    <col min="3059" max="3061" width="14.7109375" style="3" bestFit="1" customWidth="1"/>
    <col min="3062" max="3062" width="13.42578125" style="3" bestFit="1" customWidth="1"/>
    <col min="3063" max="3065" width="14.7109375" style="3" bestFit="1" customWidth="1"/>
    <col min="3066" max="3067" width="15.5703125" style="3" bestFit="1" customWidth="1"/>
    <col min="3068" max="3294" width="9.140625" style="3"/>
    <col min="3295" max="3295" width="13.42578125" style="3" customWidth="1"/>
    <col min="3296" max="3296" width="16.5703125" style="3" bestFit="1" customWidth="1"/>
    <col min="3297" max="3297" width="14.7109375" style="3" bestFit="1" customWidth="1"/>
    <col min="3298" max="3300" width="15.5703125" style="3" bestFit="1" customWidth="1"/>
    <col min="3301" max="3302" width="14.7109375" style="3" bestFit="1" customWidth="1"/>
    <col min="3303" max="3304" width="15.5703125" style="3" bestFit="1" customWidth="1"/>
    <col min="3305" max="3307" width="14.7109375" style="3" bestFit="1" customWidth="1"/>
    <col min="3308" max="3308" width="15.5703125" style="3" bestFit="1" customWidth="1"/>
    <col min="3309" max="3309" width="14.7109375" style="3" bestFit="1" customWidth="1"/>
    <col min="3310" max="3310" width="13.42578125" style="3" bestFit="1" customWidth="1"/>
    <col min="3311" max="3311" width="14.7109375" style="3" bestFit="1" customWidth="1"/>
    <col min="3312" max="3312" width="13.42578125" style="3" bestFit="1" customWidth="1"/>
    <col min="3313" max="3313" width="14.7109375" style="3" bestFit="1" customWidth="1"/>
    <col min="3314" max="3314" width="13.42578125" style="3" bestFit="1" customWidth="1"/>
    <col min="3315" max="3317" width="14.7109375" style="3" bestFit="1" customWidth="1"/>
    <col min="3318" max="3318" width="13.42578125" style="3" bestFit="1" customWidth="1"/>
    <col min="3319" max="3321" width="14.7109375" style="3" bestFit="1" customWidth="1"/>
    <col min="3322" max="3323" width="15.5703125" style="3" bestFit="1" customWidth="1"/>
    <col min="3324" max="3550" width="9.140625" style="3"/>
    <col min="3551" max="3551" width="13.42578125" style="3" customWidth="1"/>
    <col min="3552" max="3552" width="16.5703125" style="3" bestFit="1" customWidth="1"/>
    <col min="3553" max="3553" width="14.7109375" style="3" bestFit="1" customWidth="1"/>
    <col min="3554" max="3556" width="15.5703125" style="3" bestFit="1" customWidth="1"/>
    <col min="3557" max="3558" width="14.7109375" style="3" bestFit="1" customWidth="1"/>
    <col min="3559" max="3560" width="15.5703125" style="3" bestFit="1" customWidth="1"/>
    <col min="3561" max="3563" width="14.7109375" style="3" bestFit="1" customWidth="1"/>
    <col min="3564" max="3564" width="15.5703125" style="3" bestFit="1" customWidth="1"/>
    <col min="3565" max="3565" width="14.7109375" style="3" bestFit="1" customWidth="1"/>
    <col min="3566" max="3566" width="13.42578125" style="3" bestFit="1" customWidth="1"/>
    <col min="3567" max="3567" width="14.7109375" style="3" bestFit="1" customWidth="1"/>
    <col min="3568" max="3568" width="13.42578125" style="3" bestFit="1" customWidth="1"/>
    <col min="3569" max="3569" width="14.7109375" style="3" bestFit="1" customWidth="1"/>
    <col min="3570" max="3570" width="13.42578125" style="3" bestFit="1" customWidth="1"/>
    <col min="3571" max="3573" width="14.7109375" style="3" bestFit="1" customWidth="1"/>
    <col min="3574" max="3574" width="13.42578125" style="3" bestFit="1" customWidth="1"/>
    <col min="3575" max="3577" width="14.7109375" style="3" bestFit="1" customWidth="1"/>
    <col min="3578" max="3579" width="15.5703125" style="3" bestFit="1" customWidth="1"/>
    <col min="3580" max="3806" width="9.140625" style="3"/>
    <col min="3807" max="3807" width="13.42578125" style="3" customWidth="1"/>
    <col min="3808" max="3808" width="16.5703125" style="3" bestFit="1" customWidth="1"/>
    <col min="3809" max="3809" width="14.7109375" style="3" bestFit="1" customWidth="1"/>
    <col min="3810" max="3812" width="15.5703125" style="3" bestFit="1" customWidth="1"/>
    <col min="3813" max="3814" width="14.7109375" style="3" bestFit="1" customWidth="1"/>
    <col min="3815" max="3816" width="15.5703125" style="3" bestFit="1" customWidth="1"/>
    <col min="3817" max="3819" width="14.7109375" style="3" bestFit="1" customWidth="1"/>
    <col min="3820" max="3820" width="15.5703125" style="3" bestFit="1" customWidth="1"/>
    <col min="3821" max="3821" width="14.7109375" style="3" bestFit="1" customWidth="1"/>
    <col min="3822" max="3822" width="13.42578125" style="3" bestFit="1" customWidth="1"/>
    <col min="3823" max="3823" width="14.7109375" style="3" bestFit="1" customWidth="1"/>
    <col min="3824" max="3824" width="13.42578125" style="3" bestFit="1" customWidth="1"/>
    <col min="3825" max="3825" width="14.7109375" style="3" bestFit="1" customWidth="1"/>
    <col min="3826" max="3826" width="13.42578125" style="3" bestFit="1" customWidth="1"/>
    <col min="3827" max="3829" width="14.7109375" style="3" bestFit="1" customWidth="1"/>
    <col min="3830" max="3830" width="13.42578125" style="3" bestFit="1" customWidth="1"/>
    <col min="3831" max="3833" width="14.7109375" style="3" bestFit="1" customWidth="1"/>
    <col min="3834" max="3835" width="15.5703125" style="3" bestFit="1" customWidth="1"/>
    <col min="3836" max="4062" width="9.140625" style="3"/>
    <col min="4063" max="4063" width="13.42578125" style="3" customWidth="1"/>
    <col min="4064" max="4064" width="16.5703125" style="3" bestFit="1" customWidth="1"/>
    <col min="4065" max="4065" width="14.7109375" style="3" bestFit="1" customWidth="1"/>
    <col min="4066" max="4068" width="15.5703125" style="3" bestFit="1" customWidth="1"/>
    <col min="4069" max="4070" width="14.7109375" style="3" bestFit="1" customWidth="1"/>
    <col min="4071" max="4072" width="15.5703125" style="3" bestFit="1" customWidth="1"/>
    <col min="4073" max="4075" width="14.7109375" style="3" bestFit="1" customWidth="1"/>
    <col min="4076" max="4076" width="15.5703125" style="3" bestFit="1" customWidth="1"/>
    <col min="4077" max="4077" width="14.7109375" style="3" bestFit="1" customWidth="1"/>
    <col min="4078" max="4078" width="13.42578125" style="3" bestFit="1" customWidth="1"/>
    <col min="4079" max="4079" width="14.7109375" style="3" bestFit="1" customWidth="1"/>
    <col min="4080" max="4080" width="13.42578125" style="3" bestFit="1" customWidth="1"/>
    <col min="4081" max="4081" width="14.7109375" style="3" bestFit="1" customWidth="1"/>
    <col min="4082" max="4082" width="13.42578125" style="3" bestFit="1" customWidth="1"/>
    <col min="4083" max="4085" width="14.7109375" style="3" bestFit="1" customWidth="1"/>
    <col min="4086" max="4086" width="13.42578125" style="3" bestFit="1" customWidth="1"/>
    <col min="4087" max="4089" width="14.7109375" style="3" bestFit="1" customWidth="1"/>
    <col min="4090" max="4091" width="15.5703125" style="3" bestFit="1" customWidth="1"/>
    <col min="4092" max="4318" width="9.140625" style="3"/>
    <col min="4319" max="4319" width="13.42578125" style="3" customWidth="1"/>
    <col min="4320" max="4320" width="16.5703125" style="3" bestFit="1" customWidth="1"/>
    <col min="4321" max="4321" width="14.7109375" style="3" bestFit="1" customWidth="1"/>
    <col min="4322" max="4324" width="15.5703125" style="3" bestFit="1" customWidth="1"/>
    <col min="4325" max="4326" width="14.7109375" style="3" bestFit="1" customWidth="1"/>
    <col min="4327" max="4328" width="15.5703125" style="3" bestFit="1" customWidth="1"/>
    <col min="4329" max="4331" width="14.7109375" style="3" bestFit="1" customWidth="1"/>
    <col min="4332" max="4332" width="15.5703125" style="3" bestFit="1" customWidth="1"/>
    <col min="4333" max="4333" width="14.7109375" style="3" bestFit="1" customWidth="1"/>
    <col min="4334" max="4334" width="13.42578125" style="3" bestFit="1" customWidth="1"/>
    <col min="4335" max="4335" width="14.7109375" style="3" bestFit="1" customWidth="1"/>
    <col min="4336" max="4336" width="13.42578125" style="3" bestFit="1" customWidth="1"/>
    <col min="4337" max="4337" width="14.7109375" style="3" bestFit="1" customWidth="1"/>
    <col min="4338" max="4338" width="13.42578125" style="3" bestFit="1" customWidth="1"/>
    <col min="4339" max="4341" width="14.7109375" style="3" bestFit="1" customWidth="1"/>
    <col min="4342" max="4342" width="13.42578125" style="3" bestFit="1" customWidth="1"/>
    <col min="4343" max="4345" width="14.7109375" style="3" bestFit="1" customWidth="1"/>
    <col min="4346" max="4347" width="15.5703125" style="3" bestFit="1" customWidth="1"/>
    <col min="4348" max="4574" width="9.140625" style="3"/>
    <col min="4575" max="4575" width="13.42578125" style="3" customWidth="1"/>
    <col min="4576" max="4576" width="16.5703125" style="3" bestFit="1" customWidth="1"/>
    <col min="4577" max="4577" width="14.7109375" style="3" bestFit="1" customWidth="1"/>
    <col min="4578" max="4580" width="15.5703125" style="3" bestFit="1" customWidth="1"/>
    <col min="4581" max="4582" width="14.7109375" style="3" bestFit="1" customWidth="1"/>
    <col min="4583" max="4584" width="15.5703125" style="3" bestFit="1" customWidth="1"/>
    <col min="4585" max="4587" width="14.7109375" style="3" bestFit="1" customWidth="1"/>
    <col min="4588" max="4588" width="15.5703125" style="3" bestFit="1" customWidth="1"/>
    <col min="4589" max="4589" width="14.7109375" style="3" bestFit="1" customWidth="1"/>
    <col min="4590" max="4590" width="13.42578125" style="3" bestFit="1" customWidth="1"/>
    <col min="4591" max="4591" width="14.7109375" style="3" bestFit="1" customWidth="1"/>
    <col min="4592" max="4592" width="13.42578125" style="3" bestFit="1" customWidth="1"/>
    <col min="4593" max="4593" width="14.7109375" style="3" bestFit="1" customWidth="1"/>
    <col min="4594" max="4594" width="13.42578125" style="3" bestFit="1" customWidth="1"/>
    <col min="4595" max="4597" width="14.7109375" style="3" bestFit="1" customWidth="1"/>
    <col min="4598" max="4598" width="13.42578125" style="3" bestFit="1" customWidth="1"/>
    <col min="4599" max="4601" width="14.7109375" style="3" bestFit="1" customWidth="1"/>
    <col min="4602" max="4603" width="15.5703125" style="3" bestFit="1" customWidth="1"/>
    <col min="4604" max="4830" width="9.140625" style="3"/>
    <col min="4831" max="4831" width="13.42578125" style="3" customWidth="1"/>
    <col min="4832" max="4832" width="16.5703125" style="3" bestFit="1" customWidth="1"/>
    <col min="4833" max="4833" width="14.7109375" style="3" bestFit="1" customWidth="1"/>
    <col min="4834" max="4836" width="15.5703125" style="3" bestFit="1" customWidth="1"/>
    <col min="4837" max="4838" width="14.7109375" style="3" bestFit="1" customWidth="1"/>
    <col min="4839" max="4840" width="15.5703125" style="3" bestFit="1" customWidth="1"/>
    <col min="4841" max="4843" width="14.7109375" style="3" bestFit="1" customWidth="1"/>
    <col min="4844" max="4844" width="15.5703125" style="3" bestFit="1" customWidth="1"/>
    <col min="4845" max="4845" width="14.7109375" style="3" bestFit="1" customWidth="1"/>
    <col min="4846" max="4846" width="13.42578125" style="3" bestFit="1" customWidth="1"/>
    <col min="4847" max="4847" width="14.7109375" style="3" bestFit="1" customWidth="1"/>
    <col min="4848" max="4848" width="13.42578125" style="3" bestFit="1" customWidth="1"/>
    <col min="4849" max="4849" width="14.7109375" style="3" bestFit="1" customWidth="1"/>
    <col min="4850" max="4850" width="13.42578125" style="3" bestFit="1" customWidth="1"/>
    <col min="4851" max="4853" width="14.7109375" style="3" bestFit="1" customWidth="1"/>
    <col min="4854" max="4854" width="13.42578125" style="3" bestFit="1" customWidth="1"/>
    <col min="4855" max="4857" width="14.7109375" style="3" bestFit="1" customWidth="1"/>
    <col min="4858" max="4859" width="15.5703125" style="3" bestFit="1" customWidth="1"/>
    <col min="4860" max="5086" width="9.140625" style="3"/>
    <col min="5087" max="5087" width="13.42578125" style="3" customWidth="1"/>
    <col min="5088" max="5088" width="16.5703125" style="3" bestFit="1" customWidth="1"/>
    <col min="5089" max="5089" width="14.7109375" style="3" bestFit="1" customWidth="1"/>
    <col min="5090" max="5092" width="15.5703125" style="3" bestFit="1" customWidth="1"/>
    <col min="5093" max="5094" width="14.7109375" style="3" bestFit="1" customWidth="1"/>
    <col min="5095" max="5096" width="15.5703125" style="3" bestFit="1" customWidth="1"/>
    <col min="5097" max="5099" width="14.7109375" style="3" bestFit="1" customWidth="1"/>
    <col min="5100" max="5100" width="15.5703125" style="3" bestFit="1" customWidth="1"/>
    <col min="5101" max="5101" width="14.7109375" style="3" bestFit="1" customWidth="1"/>
    <col min="5102" max="5102" width="13.42578125" style="3" bestFit="1" customWidth="1"/>
    <col min="5103" max="5103" width="14.7109375" style="3" bestFit="1" customWidth="1"/>
    <col min="5104" max="5104" width="13.42578125" style="3" bestFit="1" customWidth="1"/>
    <col min="5105" max="5105" width="14.7109375" style="3" bestFit="1" customWidth="1"/>
    <col min="5106" max="5106" width="13.42578125" style="3" bestFit="1" customWidth="1"/>
    <col min="5107" max="5109" width="14.7109375" style="3" bestFit="1" customWidth="1"/>
    <col min="5110" max="5110" width="13.42578125" style="3" bestFit="1" customWidth="1"/>
    <col min="5111" max="5113" width="14.7109375" style="3" bestFit="1" customWidth="1"/>
    <col min="5114" max="5115" width="15.5703125" style="3" bestFit="1" customWidth="1"/>
    <col min="5116" max="5342" width="9.140625" style="3"/>
    <col min="5343" max="5343" width="13.42578125" style="3" customWidth="1"/>
    <col min="5344" max="5344" width="16.5703125" style="3" bestFit="1" customWidth="1"/>
    <col min="5345" max="5345" width="14.7109375" style="3" bestFit="1" customWidth="1"/>
    <col min="5346" max="5348" width="15.5703125" style="3" bestFit="1" customWidth="1"/>
    <col min="5349" max="5350" width="14.7109375" style="3" bestFit="1" customWidth="1"/>
    <col min="5351" max="5352" width="15.5703125" style="3" bestFit="1" customWidth="1"/>
    <col min="5353" max="5355" width="14.7109375" style="3" bestFit="1" customWidth="1"/>
    <col min="5356" max="5356" width="15.5703125" style="3" bestFit="1" customWidth="1"/>
    <col min="5357" max="5357" width="14.7109375" style="3" bestFit="1" customWidth="1"/>
    <col min="5358" max="5358" width="13.42578125" style="3" bestFit="1" customWidth="1"/>
    <col min="5359" max="5359" width="14.7109375" style="3" bestFit="1" customWidth="1"/>
    <col min="5360" max="5360" width="13.42578125" style="3" bestFit="1" customWidth="1"/>
    <col min="5361" max="5361" width="14.7109375" style="3" bestFit="1" customWidth="1"/>
    <col min="5362" max="5362" width="13.42578125" style="3" bestFit="1" customWidth="1"/>
    <col min="5363" max="5365" width="14.7109375" style="3" bestFit="1" customWidth="1"/>
    <col min="5366" max="5366" width="13.42578125" style="3" bestFit="1" customWidth="1"/>
    <col min="5367" max="5369" width="14.7109375" style="3" bestFit="1" customWidth="1"/>
    <col min="5370" max="5371" width="15.5703125" style="3" bestFit="1" customWidth="1"/>
    <col min="5372" max="5598" width="9.140625" style="3"/>
    <col min="5599" max="5599" width="13.42578125" style="3" customWidth="1"/>
    <col min="5600" max="5600" width="16.5703125" style="3" bestFit="1" customWidth="1"/>
    <col min="5601" max="5601" width="14.7109375" style="3" bestFit="1" customWidth="1"/>
    <col min="5602" max="5604" width="15.5703125" style="3" bestFit="1" customWidth="1"/>
    <col min="5605" max="5606" width="14.7109375" style="3" bestFit="1" customWidth="1"/>
    <col min="5607" max="5608" width="15.5703125" style="3" bestFit="1" customWidth="1"/>
    <col min="5609" max="5611" width="14.7109375" style="3" bestFit="1" customWidth="1"/>
    <col min="5612" max="5612" width="15.5703125" style="3" bestFit="1" customWidth="1"/>
    <col min="5613" max="5613" width="14.7109375" style="3" bestFit="1" customWidth="1"/>
    <col min="5614" max="5614" width="13.42578125" style="3" bestFit="1" customWidth="1"/>
    <col min="5615" max="5615" width="14.7109375" style="3" bestFit="1" customWidth="1"/>
    <col min="5616" max="5616" width="13.42578125" style="3" bestFit="1" customWidth="1"/>
    <col min="5617" max="5617" width="14.7109375" style="3" bestFit="1" customWidth="1"/>
    <col min="5618" max="5618" width="13.42578125" style="3" bestFit="1" customWidth="1"/>
    <col min="5619" max="5621" width="14.7109375" style="3" bestFit="1" customWidth="1"/>
    <col min="5622" max="5622" width="13.42578125" style="3" bestFit="1" customWidth="1"/>
    <col min="5623" max="5625" width="14.7109375" style="3" bestFit="1" customWidth="1"/>
    <col min="5626" max="5627" width="15.5703125" style="3" bestFit="1" customWidth="1"/>
    <col min="5628" max="5854" width="9.140625" style="3"/>
    <col min="5855" max="5855" width="13.42578125" style="3" customWidth="1"/>
    <col min="5856" max="5856" width="16.5703125" style="3" bestFit="1" customWidth="1"/>
    <col min="5857" max="5857" width="14.7109375" style="3" bestFit="1" customWidth="1"/>
    <col min="5858" max="5860" width="15.5703125" style="3" bestFit="1" customWidth="1"/>
    <col min="5861" max="5862" width="14.7109375" style="3" bestFit="1" customWidth="1"/>
    <col min="5863" max="5864" width="15.5703125" style="3" bestFit="1" customWidth="1"/>
    <col min="5865" max="5867" width="14.7109375" style="3" bestFit="1" customWidth="1"/>
    <col min="5868" max="5868" width="15.5703125" style="3" bestFit="1" customWidth="1"/>
    <col min="5869" max="5869" width="14.7109375" style="3" bestFit="1" customWidth="1"/>
    <col min="5870" max="5870" width="13.42578125" style="3" bestFit="1" customWidth="1"/>
    <col min="5871" max="5871" width="14.7109375" style="3" bestFit="1" customWidth="1"/>
    <col min="5872" max="5872" width="13.42578125" style="3" bestFit="1" customWidth="1"/>
    <col min="5873" max="5873" width="14.7109375" style="3" bestFit="1" customWidth="1"/>
    <col min="5874" max="5874" width="13.42578125" style="3" bestFit="1" customWidth="1"/>
    <col min="5875" max="5877" width="14.7109375" style="3" bestFit="1" customWidth="1"/>
    <col min="5878" max="5878" width="13.42578125" style="3" bestFit="1" customWidth="1"/>
    <col min="5879" max="5881" width="14.7109375" style="3" bestFit="1" customWidth="1"/>
    <col min="5882" max="5883" width="15.5703125" style="3" bestFit="1" customWidth="1"/>
    <col min="5884" max="6110" width="9.140625" style="3"/>
    <col min="6111" max="6111" width="13.42578125" style="3" customWidth="1"/>
    <col min="6112" max="6112" width="16.5703125" style="3" bestFit="1" customWidth="1"/>
    <col min="6113" max="6113" width="14.7109375" style="3" bestFit="1" customWidth="1"/>
    <col min="6114" max="6116" width="15.5703125" style="3" bestFit="1" customWidth="1"/>
    <col min="6117" max="6118" width="14.7109375" style="3" bestFit="1" customWidth="1"/>
    <col min="6119" max="6120" width="15.5703125" style="3" bestFit="1" customWidth="1"/>
    <col min="6121" max="6123" width="14.7109375" style="3" bestFit="1" customWidth="1"/>
    <col min="6124" max="6124" width="15.5703125" style="3" bestFit="1" customWidth="1"/>
    <col min="6125" max="6125" width="14.7109375" style="3" bestFit="1" customWidth="1"/>
    <col min="6126" max="6126" width="13.42578125" style="3" bestFit="1" customWidth="1"/>
    <col min="6127" max="6127" width="14.7109375" style="3" bestFit="1" customWidth="1"/>
    <col min="6128" max="6128" width="13.42578125" style="3" bestFit="1" customWidth="1"/>
    <col min="6129" max="6129" width="14.7109375" style="3" bestFit="1" customWidth="1"/>
    <col min="6130" max="6130" width="13.42578125" style="3" bestFit="1" customWidth="1"/>
    <col min="6131" max="6133" width="14.7109375" style="3" bestFit="1" customWidth="1"/>
    <col min="6134" max="6134" width="13.42578125" style="3" bestFit="1" customWidth="1"/>
    <col min="6135" max="6137" width="14.7109375" style="3" bestFit="1" customWidth="1"/>
    <col min="6138" max="6139" width="15.5703125" style="3" bestFit="1" customWidth="1"/>
    <col min="6140" max="6366" width="9.140625" style="3"/>
    <col min="6367" max="6367" width="13.42578125" style="3" customWidth="1"/>
    <col min="6368" max="6368" width="16.5703125" style="3" bestFit="1" customWidth="1"/>
    <col min="6369" max="6369" width="14.7109375" style="3" bestFit="1" customWidth="1"/>
    <col min="6370" max="6372" width="15.5703125" style="3" bestFit="1" customWidth="1"/>
    <col min="6373" max="6374" width="14.7109375" style="3" bestFit="1" customWidth="1"/>
    <col min="6375" max="6376" width="15.5703125" style="3" bestFit="1" customWidth="1"/>
    <col min="6377" max="6379" width="14.7109375" style="3" bestFit="1" customWidth="1"/>
    <col min="6380" max="6380" width="15.5703125" style="3" bestFit="1" customWidth="1"/>
    <col min="6381" max="6381" width="14.7109375" style="3" bestFit="1" customWidth="1"/>
    <col min="6382" max="6382" width="13.42578125" style="3" bestFit="1" customWidth="1"/>
    <col min="6383" max="6383" width="14.7109375" style="3" bestFit="1" customWidth="1"/>
    <col min="6384" max="6384" width="13.42578125" style="3" bestFit="1" customWidth="1"/>
    <col min="6385" max="6385" width="14.7109375" style="3" bestFit="1" customWidth="1"/>
    <col min="6386" max="6386" width="13.42578125" style="3" bestFit="1" customWidth="1"/>
    <col min="6387" max="6389" width="14.7109375" style="3" bestFit="1" customWidth="1"/>
    <col min="6390" max="6390" width="13.42578125" style="3" bestFit="1" customWidth="1"/>
    <col min="6391" max="6393" width="14.7109375" style="3" bestFit="1" customWidth="1"/>
    <col min="6394" max="6395" width="15.5703125" style="3" bestFit="1" customWidth="1"/>
    <col min="6396" max="6622" width="9.140625" style="3"/>
    <col min="6623" max="6623" width="13.42578125" style="3" customWidth="1"/>
    <col min="6624" max="6624" width="16.5703125" style="3" bestFit="1" customWidth="1"/>
    <col min="6625" max="6625" width="14.7109375" style="3" bestFit="1" customWidth="1"/>
    <col min="6626" max="6628" width="15.5703125" style="3" bestFit="1" customWidth="1"/>
    <col min="6629" max="6630" width="14.7109375" style="3" bestFit="1" customWidth="1"/>
    <col min="6631" max="6632" width="15.5703125" style="3" bestFit="1" customWidth="1"/>
    <col min="6633" max="6635" width="14.7109375" style="3" bestFit="1" customWidth="1"/>
    <col min="6636" max="6636" width="15.5703125" style="3" bestFit="1" customWidth="1"/>
    <col min="6637" max="6637" width="14.7109375" style="3" bestFit="1" customWidth="1"/>
    <col min="6638" max="6638" width="13.42578125" style="3" bestFit="1" customWidth="1"/>
    <col min="6639" max="6639" width="14.7109375" style="3" bestFit="1" customWidth="1"/>
    <col min="6640" max="6640" width="13.42578125" style="3" bestFit="1" customWidth="1"/>
    <col min="6641" max="6641" width="14.7109375" style="3" bestFit="1" customWidth="1"/>
    <col min="6642" max="6642" width="13.42578125" style="3" bestFit="1" customWidth="1"/>
    <col min="6643" max="6645" width="14.7109375" style="3" bestFit="1" customWidth="1"/>
    <col min="6646" max="6646" width="13.42578125" style="3" bestFit="1" customWidth="1"/>
    <col min="6647" max="6649" width="14.7109375" style="3" bestFit="1" customWidth="1"/>
    <col min="6650" max="6651" width="15.5703125" style="3" bestFit="1" customWidth="1"/>
    <col min="6652" max="6878" width="9.140625" style="3"/>
    <col min="6879" max="6879" width="13.42578125" style="3" customWidth="1"/>
    <col min="6880" max="6880" width="16.5703125" style="3" bestFit="1" customWidth="1"/>
    <col min="6881" max="6881" width="14.7109375" style="3" bestFit="1" customWidth="1"/>
    <col min="6882" max="6884" width="15.5703125" style="3" bestFit="1" customWidth="1"/>
    <col min="6885" max="6886" width="14.7109375" style="3" bestFit="1" customWidth="1"/>
    <col min="6887" max="6888" width="15.5703125" style="3" bestFit="1" customWidth="1"/>
    <col min="6889" max="6891" width="14.7109375" style="3" bestFit="1" customWidth="1"/>
    <col min="6892" max="6892" width="15.5703125" style="3" bestFit="1" customWidth="1"/>
    <col min="6893" max="6893" width="14.7109375" style="3" bestFit="1" customWidth="1"/>
    <col min="6894" max="6894" width="13.42578125" style="3" bestFit="1" customWidth="1"/>
    <col min="6895" max="6895" width="14.7109375" style="3" bestFit="1" customWidth="1"/>
    <col min="6896" max="6896" width="13.42578125" style="3" bestFit="1" customWidth="1"/>
    <col min="6897" max="6897" width="14.7109375" style="3" bestFit="1" customWidth="1"/>
    <col min="6898" max="6898" width="13.42578125" style="3" bestFit="1" customWidth="1"/>
    <col min="6899" max="6901" width="14.7109375" style="3" bestFit="1" customWidth="1"/>
    <col min="6902" max="6902" width="13.42578125" style="3" bestFit="1" customWidth="1"/>
    <col min="6903" max="6905" width="14.7109375" style="3" bestFit="1" customWidth="1"/>
    <col min="6906" max="6907" width="15.5703125" style="3" bestFit="1" customWidth="1"/>
    <col min="6908" max="7134" width="9.140625" style="3"/>
    <col min="7135" max="7135" width="13.42578125" style="3" customWidth="1"/>
    <col min="7136" max="7136" width="16.5703125" style="3" bestFit="1" customWidth="1"/>
    <col min="7137" max="7137" width="14.7109375" style="3" bestFit="1" customWidth="1"/>
    <col min="7138" max="7140" width="15.5703125" style="3" bestFit="1" customWidth="1"/>
    <col min="7141" max="7142" width="14.7109375" style="3" bestFit="1" customWidth="1"/>
    <col min="7143" max="7144" width="15.5703125" style="3" bestFit="1" customWidth="1"/>
    <col min="7145" max="7147" width="14.7109375" style="3" bestFit="1" customWidth="1"/>
    <col min="7148" max="7148" width="15.5703125" style="3" bestFit="1" customWidth="1"/>
    <col min="7149" max="7149" width="14.7109375" style="3" bestFit="1" customWidth="1"/>
    <col min="7150" max="7150" width="13.42578125" style="3" bestFit="1" customWidth="1"/>
    <col min="7151" max="7151" width="14.7109375" style="3" bestFit="1" customWidth="1"/>
    <col min="7152" max="7152" width="13.42578125" style="3" bestFit="1" customWidth="1"/>
    <col min="7153" max="7153" width="14.7109375" style="3" bestFit="1" customWidth="1"/>
    <col min="7154" max="7154" width="13.42578125" style="3" bestFit="1" customWidth="1"/>
    <col min="7155" max="7157" width="14.7109375" style="3" bestFit="1" customWidth="1"/>
    <col min="7158" max="7158" width="13.42578125" style="3" bestFit="1" customWidth="1"/>
    <col min="7159" max="7161" width="14.7109375" style="3" bestFit="1" customWidth="1"/>
    <col min="7162" max="7163" width="15.5703125" style="3" bestFit="1" customWidth="1"/>
    <col min="7164" max="7390" width="9.140625" style="3"/>
    <col min="7391" max="7391" width="13.42578125" style="3" customWidth="1"/>
    <col min="7392" max="7392" width="16.5703125" style="3" bestFit="1" customWidth="1"/>
    <col min="7393" max="7393" width="14.7109375" style="3" bestFit="1" customWidth="1"/>
    <col min="7394" max="7396" width="15.5703125" style="3" bestFit="1" customWidth="1"/>
    <col min="7397" max="7398" width="14.7109375" style="3" bestFit="1" customWidth="1"/>
    <col min="7399" max="7400" width="15.5703125" style="3" bestFit="1" customWidth="1"/>
    <col min="7401" max="7403" width="14.7109375" style="3" bestFit="1" customWidth="1"/>
    <col min="7404" max="7404" width="15.5703125" style="3" bestFit="1" customWidth="1"/>
    <col min="7405" max="7405" width="14.7109375" style="3" bestFit="1" customWidth="1"/>
    <col min="7406" max="7406" width="13.42578125" style="3" bestFit="1" customWidth="1"/>
    <col min="7407" max="7407" width="14.7109375" style="3" bestFit="1" customWidth="1"/>
    <col min="7408" max="7408" width="13.42578125" style="3" bestFit="1" customWidth="1"/>
    <col min="7409" max="7409" width="14.7109375" style="3" bestFit="1" customWidth="1"/>
    <col min="7410" max="7410" width="13.42578125" style="3" bestFit="1" customWidth="1"/>
    <col min="7411" max="7413" width="14.7109375" style="3" bestFit="1" customWidth="1"/>
    <col min="7414" max="7414" width="13.42578125" style="3" bestFit="1" customWidth="1"/>
    <col min="7415" max="7417" width="14.7109375" style="3" bestFit="1" customWidth="1"/>
    <col min="7418" max="7419" width="15.5703125" style="3" bestFit="1" customWidth="1"/>
    <col min="7420" max="7646" width="9.140625" style="3"/>
    <col min="7647" max="7647" width="13.42578125" style="3" customWidth="1"/>
    <col min="7648" max="7648" width="16.5703125" style="3" bestFit="1" customWidth="1"/>
    <col min="7649" max="7649" width="14.7109375" style="3" bestFit="1" customWidth="1"/>
    <col min="7650" max="7652" width="15.5703125" style="3" bestFit="1" customWidth="1"/>
    <col min="7653" max="7654" width="14.7109375" style="3" bestFit="1" customWidth="1"/>
    <col min="7655" max="7656" width="15.5703125" style="3" bestFit="1" customWidth="1"/>
    <col min="7657" max="7659" width="14.7109375" style="3" bestFit="1" customWidth="1"/>
    <col min="7660" max="7660" width="15.5703125" style="3" bestFit="1" customWidth="1"/>
    <col min="7661" max="7661" width="14.7109375" style="3" bestFit="1" customWidth="1"/>
    <col min="7662" max="7662" width="13.42578125" style="3" bestFit="1" customWidth="1"/>
    <col min="7663" max="7663" width="14.7109375" style="3" bestFit="1" customWidth="1"/>
    <col min="7664" max="7664" width="13.42578125" style="3" bestFit="1" customWidth="1"/>
    <col min="7665" max="7665" width="14.7109375" style="3" bestFit="1" customWidth="1"/>
    <col min="7666" max="7666" width="13.42578125" style="3" bestFit="1" customWidth="1"/>
    <col min="7667" max="7669" width="14.7109375" style="3" bestFit="1" customWidth="1"/>
    <col min="7670" max="7670" width="13.42578125" style="3" bestFit="1" customWidth="1"/>
    <col min="7671" max="7673" width="14.7109375" style="3" bestFit="1" customWidth="1"/>
    <col min="7674" max="7675" width="15.5703125" style="3" bestFit="1" customWidth="1"/>
    <col min="7676" max="7902" width="9.140625" style="3"/>
    <col min="7903" max="7903" width="13.42578125" style="3" customWidth="1"/>
    <col min="7904" max="7904" width="16.5703125" style="3" bestFit="1" customWidth="1"/>
    <col min="7905" max="7905" width="14.7109375" style="3" bestFit="1" customWidth="1"/>
    <col min="7906" max="7908" width="15.5703125" style="3" bestFit="1" customWidth="1"/>
    <col min="7909" max="7910" width="14.7109375" style="3" bestFit="1" customWidth="1"/>
    <col min="7911" max="7912" width="15.5703125" style="3" bestFit="1" customWidth="1"/>
    <col min="7913" max="7915" width="14.7109375" style="3" bestFit="1" customWidth="1"/>
    <col min="7916" max="7916" width="15.5703125" style="3" bestFit="1" customWidth="1"/>
    <col min="7917" max="7917" width="14.7109375" style="3" bestFit="1" customWidth="1"/>
    <col min="7918" max="7918" width="13.42578125" style="3" bestFit="1" customWidth="1"/>
    <col min="7919" max="7919" width="14.7109375" style="3" bestFit="1" customWidth="1"/>
    <col min="7920" max="7920" width="13.42578125" style="3" bestFit="1" customWidth="1"/>
    <col min="7921" max="7921" width="14.7109375" style="3" bestFit="1" customWidth="1"/>
    <col min="7922" max="7922" width="13.42578125" style="3" bestFit="1" customWidth="1"/>
    <col min="7923" max="7925" width="14.7109375" style="3" bestFit="1" customWidth="1"/>
    <col min="7926" max="7926" width="13.42578125" style="3" bestFit="1" customWidth="1"/>
    <col min="7927" max="7929" width="14.7109375" style="3" bestFit="1" customWidth="1"/>
    <col min="7930" max="7931" width="15.5703125" style="3" bestFit="1" customWidth="1"/>
    <col min="7932" max="8158" width="9.140625" style="3"/>
    <col min="8159" max="8159" width="13.42578125" style="3" customWidth="1"/>
    <col min="8160" max="8160" width="16.5703125" style="3" bestFit="1" customWidth="1"/>
    <col min="8161" max="8161" width="14.7109375" style="3" bestFit="1" customWidth="1"/>
    <col min="8162" max="8164" width="15.5703125" style="3" bestFit="1" customWidth="1"/>
    <col min="8165" max="8166" width="14.7109375" style="3" bestFit="1" customWidth="1"/>
    <col min="8167" max="8168" width="15.5703125" style="3" bestFit="1" customWidth="1"/>
    <col min="8169" max="8171" width="14.7109375" style="3" bestFit="1" customWidth="1"/>
    <col min="8172" max="8172" width="15.5703125" style="3" bestFit="1" customWidth="1"/>
    <col min="8173" max="8173" width="14.7109375" style="3" bestFit="1" customWidth="1"/>
    <col min="8174" max="8174" width="13.42578125" style="3" bestFit="1" customWidth="1"/>
    <col min="8175" max="8175" width="14.7109375" style="3" bestFit="1" customWidth="1"/>
    <col min="8176" max="8176" width="13.42578125" style="3" bestFit="1" customWidth="1"/>
    <col min="8177" max="8177" width="14.7109375" style="3" bestFit="1" customWidth="1"/>
    <col min="8178" max="8178" width="13.42578125" style="3" bestFit="1" customWidth="1"/>
    <col min="8179" max="8181" width="14.7109375" style="3" bestFit="1" customWidth="1"/>
    <col min="8182" max="8182" width="13.42578125" style="3" bestFit="1" customWidth="1"/>
    <col min="8183" max="8185" width="14.7109375" style="3" bestFit="1" customWidth="1"/>
    <col min="8186" max="8187" width="15.5703125" style="3" bestFit="1" customWidth="1"/>
    <col min="8188" max="8414" width="9.140625" style="3"/>
    <col min="8415" max="8415" width="13.42578125" style="3" customWidth="1"/>
    <col min="8416" max="8416" width="16.5703125" style="3" bestFit="1" customWidth="1"/>
    <col min="8417" max="8417" width="14.7109375" style="3" bestFit="1" customWidth="1"/>
    <col min="8418" max="8420" width="15.5703125" style="3" bestFit="1" customWidth="1"/>
    <col min="8421" max="8422" width="14.7109375" style="3" bestFit="1" customWidth="1"/>
    <col min="8423" max="8424" width="15.5703125" style="3" bestFit="1" customWidth="1"/>
    <col min="8425" max="8427" width="14.7109375" style="3" bestFit="1" customWidth="1"/>
    <col min="8428" max="8428" width="15.5703125" style="3" bestFit="1" customWidth="1"/>
    <col min="8429" max="8429" width="14.7109375" style="3" bestFit="1" customWidth="1"/>
    <col min="8430" max="8430" width="13.42578125" style="3" bestFit="1" customWidth="1"/>
    <col min="8431" max="8431" width="14.7109375" style="3" bestFit="1" customWidth="1"/>
    <col min="8432" max="8432" width="13.42578125" style="3" bestFit="1" customWidth="1"/>
    <col min="8433" max="8433" width="14.7109375" style="3" bestFit="1" customWidth="1"/>
    <col min="8434" max="8434" width="13.42578125" style="3" bestFit="1" customWidth="1"/>
    <col min="8435" max="8437" width="14.7109375" style="3" bestFit="1" customWidth="1"/>
    <col min="8438" max="8438" width="13.42578125" style="3" bestFit="1" customWidth="1"/>
    <col min="8439" max="8441" width="14.7109375" style="3" bestFit="1" customWidth="1"/>
    <col min="8442" max="8443" width="15.5703125" style="3" bestFit="1" customWidth="1"/>
    <col min="8444" max="8670" width="9.140625" style="3"/>
    <col min="8671" max="8671" width="13.42578125" style="3" customWidth="1"/>
    <col min="8672" max="8672" width="16.5703125" style="3" bestFit="1" customWidth="1"/>
    <col min="8673" max="8673" width="14.7109375" style="3" bestFit="1" customWidth="1"/>
    <col min="8674" max="8676" width="15.5703125" style="3" bestFit="1" customWidth="1"/>
    <col min="8677" max="8678" width="14.7109375" style="3" bestFit="1" customWidth="1"/>
    <col min="8679" max="8680" width="15.5703125" style="3" bestFit="1" customWidth="1"/>
    <col min="8681" max="8683" width="14.7109375" style="3" bestFit="1" customWidth="1"/>
    <col min="8684" max="8684" width="15.5703125" style="3" bestFit="1" customWidth="1"/>
    <col min="8685" max="8685" width="14.7109375" style="3" bestFit="1" customWidth="1"/>
    <col min="8686" max="8686" width="13.42578125" style="3" bestFit="1" customWidth="1"/>
    <col min="8687" max="8687" width="14.7109375" style="3" bestFit="1" customWidth="1"/>
    <col min="8688" max="8688" width="13.42578125" style="3" bestFit="1" customWidth="1"/>
    <col min="8689" max="8689" width="14.7109375" style="3" bestFit="1" customWidth="1"/>
    <col min="8690" max="8690" width="13.42578125" style="3" bestFit="1" customWidth="1"/>
    <col min="8691" max="8693" width="14.7109375" style="3" bestFit="1" customWidth="1"/>
    <col min="8694" max="8694" width="13.42578125" style="3" bestFit="1" customWidth="1"/>
    <col min="8695" max="8697" width="14.7109375" style="3" bestFit="1" customWidth="1"/>
    <col min="8698" max="8699" width="15.5703125" style="3" bestFit="1" customWidth="1"/>
    <col min="8700" max="8926" width="9.140625" style="3"/>
    <col min="8927" max="8927" width="13.42578125" style="3" customWidth="1"/>
    <col min="8928" max="8928" width="16.5703125" style="3" bestFit="1" customWidth="1"/>
    <col min="8929" max="8929" width="14.7109375" style="3" bestFit="1" customWidth="1"/>
    <col min="8930" max="8932" width="15.5703125" style="3" bestFit="1" customWidth="1"/>
    <col min="8933" max="8934" width="14.7109375" style="3" bestFit="1" customWidth="1"/>
    <col min="8935" max="8936" width="15.5703125" style="3" bestFit="1" customWidth="1"/>
    <col min="8937" max="8939" width="14.7109375" style="3" bestFit="1" customWidth="1"/>
    <col min="8940" max="8940" width="15.5703125" style="3" bestFit="1" customWidth="1"/>
    <col min="8941" max="8941" width="14.7109375" style="3" bestFit="1" customWidth="1"/>
    <col min="8942" max="8942" width="13.42578125" style="3" bestFit="1" customWidth="1"/>
    <col min="8943" max="8943" width="14.7109375" style="3" bestFit="1" customWidth="1"/>
    <col min="8944" max="8944" width="13.42578125" style="3" bestFit="1" customWidth="1"/>
    <col min="8945" max="8945" width="14.7109375" style="3" bestFit="1" customWidth="1"/>
    <col min="8946" max="8946" width="13.42578125" style="3" bestFit="1" customWidth="1"/>
    <col min="8947" max="8949" width="14.7109375" style="3" bestFit="1" customWidth="1"/>
    <col min="8950" max="8950" width="13.42578125" style="3" bestFit="1" customWidth="1"/>
    <col min="8951" max="8953" width="14.7109375" style="3" bestFit="1" customWidth="1"/>
    <col min="8954" max="8955" width="15.5703125" style="3" bestFit="1" customWidth="1"/>
    <col min="8956" max="9182" width="9.140625" style="3"/>
    <col min="9183" max="9183" width="13.42578125" style="3" customWidth="1"/>
    <col min="9184" max="9184" width="16.5703125" style="3" bestFit="1" customWidth="1"/>
    <col min="9185" max="9185" width="14.7109375" style="3" bestFit="1" customWidth="1"/>
    <col min="9186" max="9188" width="15.5703125" style="3" bestFit="1" customWidth="1"/>
    <col min="9189" max="9190" width="14.7109375" style="3" bestFit="1" customWidth="1"/>
    <col min="9191" max="9192" width="15.5703125" style="3" bestFit="1" customWidth="1"/>
    <col min="9193" max="9195" width="14.7109375" style="3" bestFit="1" customWidth="1"/>
    <col min="9196" max="9196" width="15.5703125" style="3" bestFit="1" customWidth="1"/>
    <col min="9197" max="9197" width="14.7109375" style="3" bestFit="1" customWidth="1"/>
    <col min="9198" max="9198" width="13.42578125" style="3" bestFit="1" customWidth="1"/>
    <col min="9199" max="9199" width="14.7109375" style="3" bestFit="1" customWidth="1"/>
    <col min="9200" max="9200" width="13.42578125" style="3" bestFit="1" customWidth="1"/>
    <col min="9201" max="9201" width="14.7109375" style="3" bestFit="1" customWidth="1"/>
    <col min="9202" max="9202" width="13.42578125" style="3" bestFit="1" customWidth="1"/>
    <col min="9203" max="9205" width="14.7109375" style="3" bestFit="1" customWidth="1"/>
    <col min="9206" max="9206" width="13.42578125" style="3" bestFit="1" customWidth="1"/>
    <col min="9207" max="9209" width="14.7109375" style="3" bestFit="1" customWidth="1"/>
    <col min="9210" max="9211" width="15.5703125" style="3" bestFit="1" customWidth="1"/>
    <col min="9212" max="9438" width="9.140625" style="3"/>
    <col min="9439" max="9439" width="13.42578125" style="3" customWidth="1"/>
    <col min="9440" max="9440" width="16.5703125" style="3" bestFit="1" customWidth="1"/>
    <col min="9441" max="9441" width="14.7109375" style="3" bestFit="1" customWidth="1"/>
    <col min="9442" max="9444" width="15.5703125" style="3" bestFit="1" customWidth="1"/>
    <col min="9445" max="9446" width="14.7109375" style="3" bestFit="1" customWidth="1"/>
    <col min="9447" max="9448" width="15.5703125" style="3" bestFit="1" customWidth="1"/>
    <col min="9449" max="9451" width="14.7109375" style="3" bestFit="1" customWidth="1"/>
    <col min="9452" max="9452" width="15.5703125" style="3" bestFit="1" customWidth="1"/>
    <col min="9453" max="9453" width="14.7109375" style="3" bestFit="1" customWidth="1"/>
    <col min="9454" max="9454" width="13.42578125" style="3" bestFit="1" customWidth="1"/>
    <col min="9455" max="9455" width="14.7109375" style="3" bestFit="1" customWidth="1"/>
    <col min="9456" max="9456" width="13.42578125" style="3" bestFit="1" customWidth="1"/>
    <col min="9457" max="9457" width="14.7109375" style="3" bestFit="1" customWidth="1"/>
    <col min="9458" max="9458" width="13.42578125" style="3" bestFit="1" customWidth="1"/>
    <col min="9459" max="9461" width="14.7109375" style="3" bestFit="1" customWidth="1"/>
    <col min="9462" max="9462" width="13.42578125" style="3" bestFit="1" customWidth="1"/>
    <col min="9463" max="9465" width="14.7109375" style="3" bestFit="1" customWidth="1"/>
    <col min="9466" max="9467" width="15.5703125" style="3" bestFit="1" customWidth="1"/>
    <col min="9468" max="9694" width="9.140625" style="3"/>
    <col min="9695" max="9695" width="13.42578125" style="3" customWidth="1"/>
    <col min="9696" max="9696" width="16.5703125" style="3" bestFit="1" customWidth="1"/>
    <col min="9697" max="9697" width="14.7109375" style="3" bestFit="1" customWidth="1"/>
    <col min="9698" max="9700" width="15.5703125" style="3" bestFit="1" customWidth="1"/>
    <col min="9701" max="9702" width="14.7109375" style="3" bestFit="1" customWidth="1"/>
    <col min="9703" max="9704" width="15.5703125" style="3" bestFit="1" customWidth="1"/>
    <col min="9705" max="9707" width="14.7109375" style="3" bestFit="1" customWidth="1"/>
    <col min="9708" max="9708" width="15.5703125" style="3" bestFit="1" customWidth="1"/>
    <col min="9709" max="9709" width="14.7109375" style="3" bestFit="1" customWidth="1"/>
    <col min="9710" max="9710" width="13.42578125" style="3" bestFit="1" customWidth="1"/>
    <col min="9711" max="9711" width="14.7109375" style="3" bestFit="1" customWidth="1"/>
    <col min="9712" max="9712" width="13.42578125" style="3" bestFit="1" customWidth="1"/>
    <col min="9713" max="9713" width="14.7109375" style="3" bestFit="1" customWidth="1"/>
    <col min="9714" max="9714" width="13.42578125" style="3" bestFit="1" customWidth="1"/>
    <col min="9715" max="9717" width="14.7109375" style="3" bestFit="1" customWidth="1"/>
    <col min="9718" max="9718" width="13.42578125" style="3" bestFit="1" customWidth="1"/>
    <col min="9719" max="9721" width="14.7109375" style="3" bestFit="1" customWidth="1"/>
    <col min="9722" max="9723" width="15.5703125" style="3" bestFit="1" customWidth="1"/>
    <col min="9724" max="9950" width="9.140625" style="3"/>
    <col min="9951" max="9951" width="13.42578125" style="3" customWidth="1"/>
    <col min="9952" max="9952" width="16.5703125" style="3" bestFit="1" customWidth="1"/>
    <col min="9953" max="9953" width="14.7109375" style="3" bestFit="1" customWidth="1"/>
    <col min="9954" max="9956" width="15.5703125" style="3" bestFit="1" customWidth="1"/>
    <col min="9957" max="9958" width="14.7109375" style="3" bestFit="1" customWidth="1"/>
    <col min="9959" max="9960" width="15.5703125" style="3" bestFit="1" customWidth="1"/>
    <col min="9961" max="9963" width="14.7109375" style="3" bestFit="1" customWidth="1"/>
    <col min="9964" max="9964" width="15.5703125" style="3" bestFit="1" customWidth="1"/>
    <col min="9965" max="9965" width="14.7109375" style="3" bestFit="1" customWidth="1"/>
    <col min="9966" max="9966" width="13.42578125" style="3" bestFit="1" customWidth="1"/>
    <col min="9967" max="9967" width="14.7109375" style="3" bestFit="1" customWidth="1"/>
    <col min="9968" max="9968" width="13.42578125" style="3" bestFit="1" customWidth="1"/>
    <col min="9969" max="9969" width="14.7109375" style="3" bestFit="1" customWidth="1"/>
    <col min="9970" max="9970" width="13.42578125" style="3" bestFit="1" customWidth="1"/>
    <col min="9971" max="9973" width="14.7109375" style="3" bestFit="1" customWidth="1"/>
    <col min="9974" max="9974" width="13.42578125" style="3" bestFit="1" customWidth="1"/>
    <col min="9975" max="9977" width="14.7109375" style="3" bestFit="1" customWidth="1"/>
    <col min="9978" max="9979" width="15.5703125" style="3" bestFit="1" customWidth="1"/>
    <col min="9980" max="10206" width="9.140625" style="3"/>
    <col min="10207" max="10207" width="13.42578125" style="3" customWidth="1"/>
    <col min="10208" max="10208" width="16.5703125" style="3" bestFit="1" customWidth="1"/>
    <col min="10209" max="10209" width="14.7109375" style="3" bestFit="1" customWidth="1"/>
    <col min="10210" max="10212" width="15.5703125" style="3" bestFit="1" customWidth="1"/>
    <col min="10213" max="10214" width="14.7109375" style="3" bestFit="1" customWidth="1"/>
    <col min="10215" max="10216" width="15.5703125" style="3" bestFit="1" customWidth="1"/>
    <col min="10217" max="10219" width="14.7109375" style="3" bestFit="1" customWidth="1"/>
    <col min="10220" max="10220" width="15.5703125" style="3" bestFit="1" customWidth="1"/>
    <col min="10221" max="10221" width="14.7109375" style="3" bestFit="1" customWidth="1"/>
    <col min="10222" max="10222" width="13.42578125" style="3" bestFit="1" customWidth="1"/>
    <col min="10223" max="10223" width="14.7109375" style="3" bestFit="1" customWidth="1"/>
    <col min="10224" max="10224" width="13.42578125" style="3" bestFit="1" customWidth="1"/>
    <col min="10225" max="10225" width="14.7109375" style="3" bestFit="1" customWidth="1"/>
    <col min="10226" max="10226" width="13.42578125" style="3" bestFit="1" customWidth="1"/>
    <col min="10227" max="10229" width="14.7109375" style="3" bestFit="1" customWidth="1"/>
    <col min="10230" max="10230" width="13.42578125" style="3" bestFit="1" customWidth="1"/>
    <col min="10231" max="10233" width="14.7109375" style="3" bestFit="1" customWidth="1"/>
    <col min="10234" max="10235" width="15.5703125" style="3" bestFit="1" customWidth="1"/>
    <col min="10236" max="10462" width="9.140625" style="3"/>
    <col min="10463" max="10463" width="13.42578125" style="3" customWidth="1"/>
    <col min="10464" max="10464" width="16.5703125" style="3" bestFit="1" customWidth="1"/>
    <col min="10465" max="10465" width="14.7109375" style="3" bestFit="1" customWidth="1"/>
    <col min="10466" max="10468" width="15.5703125" style="3" bestFit="1" customWidth="1"/>
    <col min="10469" max="10470" width="14.7109375" style="3" bestFit="1" customWidth="1"/>
    <col min="10471" max="10472" width="15.5703125" style="3" bestFit="1" customWidth="1"/>
    <col min="10473" max="10475" width="14.7109375" style="3" bestFit="1" customWidth="1"/>
    <col min="10476" max="10476" width="15.5703125" style="3" bestFit="1" customWidth="1"/>
    <col min="10477" max="10477" width="14.7109375" style="3" bestFit="1" customWidth="1"/>
    <col min="10478" max="10478" width="13.42578125" style="3" bestFit="1" customWidth="1"/>
    <col min="10479" max="10479" width="14.7109375" style="3" bestFit="1" customWidth="1"/>
    <col min="10480" max="10480" width="13.42578125" style="3" bestFit="1" customWidth="1"/>
    <col min="10481" max="10481" width="14.7109375" style="3" bestFit="1" customWidth="1"/>
    <col min="10482" max="10482" width="13.42578125" style="3" bestFit="1" customWidth="1"/>
    <col min="10483" max="10485" width="14.7109375" style="3" bestFit="1" customWidth="1"/>
    <col min="10486" max="10486" width="13.42578125" style="3" bestFit="1" customWidth="1"/>
    <col min="10487" max="10489" width="14.7109375" style="3" bestFit="1" customWidth="1"/>
    <col min="10490" max="10491" width="15.5703125" style="3" bestFit="1" customWidth="1"/>
    <col min="10492" max="10718" width="9.140625" style="3"/>
    <col min="10719" max="10719" width="13.42578125" style="3" customWidth="1"/>
    <col min="10720" max="10720" width="16.5703125" style="3" bestFit="1" customWidth="1"/>
    <col min="10721" max="10721" width="14.7109375" style="3" bestFit="1" customWidth="1"/>
    <col min="10722" max="10724" width="15.5703125" style="3" bestFit="1" customWidth="1"/>
    <col min="10725" max="10726" width="14.7109375" style="3" bestFit="1" customWidth="1"/>
    <col min="10727" max="10728" width="15.5703125" style="3" bestFit="1" customWidth="1"/>
    <col min="10729" max="10731" width="14.7109375" style="3" bestFit="1" customWidth="1"/>
    <col min="10732" max="10732" width="15.5703125" style="3" bestFit="1" customWidth="1"/>
    <col min="10733" max="10733" width="14.7109375" style="3" bestFit="1" customWidth="1"/>
    <col min="10734" max="10734" width="13.42578125" style="3" bestFit="1" customWidth="1"/>
    <col min="10735" max="10735" width="14.7109375" style="3" bestFit="1" customWidth="1"/>
    <col min="10736" max="10736" width="13.42578125" style="3" bestFit="1" customWidth="1"/>
    <col min="10737" max="10737" width="14.7109375" style="3" bestFit="1" customWidth="1"/>
    <col min="10738" max="10738" width="13.42578125" style="3" bestFit="1" customWidth="1"/>
    <col min="10739" max="10741" width="14.7109375" style="3" bestFit="1" customWidth="1"/>
    <col min="10742" max="10742" width="13.42578125" style="3" bestFit="1" customWidth="1"/>
    <col min="10743" max="10745" width="14.7109375" style="3" bestFit="1" customWidth="1"/>
    <col min="10746" max="10747" width="15.5703125" style="3" bestFit="1" customWidth="1"/>
    <col min="10748" max="10974" width="9.140625" style="3"/>
    <col min="10975" max="10975" width="13.42578125" style="3" customWidth="1"/>
    <col min="10976" max="10976" width="16.5703125" style="3" bestFit="1" customWidth="1"/>
    <col min="10977" max="10977" width="14.7109375" style="3" bestFit="1" customWidth="1"/>
    <col min="10978" max="10980" width="15.5703125" style="3" bestFit="1" customWidth="1"/>
    <col min="10981" max="10982" width="14.7109375" style="3" bestFit="1" customWidth="1"/>
    <col min="10983" max="10984" width="15.5703125" style="3" bestFit="1" customWidth="1"/>
    <col min="10985" max="10987" width="14.7109375" style="3" bestFit="1" customWidth="1"/>
    <col min="10988" max="10988" width="15.5703125" style="3" bestFit="1" customWidth="1"/>
    <col min="10989" max="10989" width="14.7109375" style="3" bestFit="1" customWidth="1"/>
    <col min="10990" max="10990" width="13.42578125" style="3" bestFit="1" customWidth="1"/>
    <col min="10991" max="10991" width="14.7109375" style="3" bestFit="1" customWidth="1"/>
    <col min="10992" max="10992" width="13.42578125" style="3" bestFit="1" customWidth="1"/>
    <col min="10993" max="10993" width="14.7109375" style="3" bestFit="1" customWidth="1"/>
    <col min="10994" max="10994" width="13.42578125" style="3" bestFit="1" customWidth="1"/>
    <col min="10995" max="10997" width="14.7109375" style="3" bestFit="1" customWidth="1"/>
    <col min="10998" max="10998" width="13.42578125" style="3" bestFit="1" customWidth="1"/>
    <col min="10999" max="11001" width="14.7109375" style="3" bestFit="1" customWidth="1"/>
    <col min="11002" max="11003" width="15.5703125" style="3" bestFit="1" customWidth="1"/>
    <col min="11004" max="11230" width="9.140625" style="3"/>
    <col min="11231" max="11231" width="13.42578125" style="3" customWidth="1"/>
    <col min="11232" max="11232" width="16.5703125" style="3" bestFit="1" customWidth="1"/>
    <col min="11233" max="11233" width="14.7109375" style="3" bestFit="1" customWidth="1"/>
    <col min="11234" max="11236" width="15.5703125" style="3" bestFit="1" customWidth="1"/>
    <col min="11237" max="11238" width="14.7109375" style="3" bestFit="1" customWidth="1"/>
    <col min="11239" max="11240" width="15.5703125" style="3" bestFit="1" customWidth="1"/>
    <col min="11241" max="11243" width="14.7109375" style="3" bestFit="1" customWidth="1"/>
    <col min="11244" max="11244" width="15.5703125" style="3" bestFit="1" customWidth="1"/>
    <col min="11245" max="11245" width="14.7109375" style="3" bestFit="1" customWidth="1"/>
    <col min="11246" max="11246" width="13.42578125" style="3" bestFit="1" customWidth="1"/>
    <col min="11247" max="11247" width="14.7109375" style="3" bestFit="1" customWidth="1"/>
    <col min="11248" max="11248" width="13.42578125" style="3" bestFit="1" customWidth="1"/>
    <col min="11249" max="11249" width="14.7109375" style="3" bestFit="1" customWidth="1"/>
    <col min="11250" max="11250" width="13.42578125" style="3" bestFit="1" customWidth="1"/>
    <col min="11251" max="11253" width="14.7109375" style="3" bestFit="1" customWidth="1"/>
    <col min="11254" max="11254" width="13.42578125" style="3" bestFit="1" customWidth="1"/>
    <col min="11255" max="11257" width="14.7109375" style="3" bestFit="1" customWidth="1"/>
    <col min="11258" max="11259" width="15.5703125" style="3" bestFit="1" customWidth="1"/>
    <col min="11260" max="11486" width="9.140625" style="3"/>
    <col min="11487" max="11487" width="13.42578125" style="3" customWidth="1"/>
    <col min="11488" max="11488" width="16.5703125" style="3" bestFit="1" customWidth="1"/>
    <col min="11489" max="11489" width="14.7109375" style="3" bestFit="1" customWidth="1"/>
    <col min="11490" max="11492" width="15.5703125" style="3" bestFit="1" customWidth="1"/>
    <col min="11493" max="11494" width="14.7109375" style="3" bestFit="1" customWidth="1"/>
    <col min="11495" max="11496" width="15.5703125" style="3" bestFit="1" customWidth="1"/>
    <col min="11497" max="11499" width="14.7109375" style="3" bestFit="1" customWidth="1"/>
    <col min="11500" max="11500" width="15.5703125" style="3" bestFit="1" customWidth="1"/>
    <col min="11501" max="11501" width="14.7109375" style="3" bestFit="1" customWidth="1"/>
    <col min="11502" max="11502" width="13.42578125" style="3" bestFit="1" customWidth="1"/>
    <col min="11503" max="11503" width="14.7109375" style="3" bestFit="1" customWidth="1"/>
    <col min="11504" max="11504" width="13.42578125" style="3" bestFit="1" customWidth="1"/>
    <col min="11505" max="11505" width="14.7109375" style="3" bestFit="1" customWidth="1"/>
    <col min="11506" max="11506" width="13.42578125" style="3" bestFit="1" customWidth="1"/>
    <col min="11507" max="11509" width="14.7109375" style="3" bestFit="1" customWidth="1"/>
    <col min="11510" max="11510" width="13.42578125" style="3" bestFit="1" customWidth="1"/>
    <col min="11511" max="11513" width="14.7109375" style="3" bestFit="1" customWidth="1"/>
    <col min="11514" max="11515" width="15.5703125" style="3" bestFit="1" customWidth="1"/>
    <col min="11516" max="11742" width="9.140625" style="3"/>
    <col min="11743" max="11743" width="13.42578125" style="3" customWidth="1"/>
    <col min="11744" max="11744" width="16.5703125" style="3" bestFit="1" customWidth="1"/>
    <col min="11745" max="11745" width="14.7109375" style="3" bestFit="1" customWidth="1"/>
    <col min="11746" max="11748" width="15.5703125" style="3" bestFit="1" customWidth="1"/>
    <col min="11749" max="11750" width="14.7109375" style="3" bestFit="1" customWidth="1"/>
    <col min="11751" max="11752" width="15.5703125" style="3" bestFit="1" customWidth="1"/>
    <col min="11753" max="11755" width="14.7109375" style="3" bestFit="1" customWidth="1"/>
    <col min="11756" max="11756" width="15.5703125" style="3" bestFit="1" customWidth="1"/>
    <col min="11757" max="11757" width="14.7109375" style="3" bestFit="1" customWidth="1"/>
    <col min="11758" max="11758" width="13.42578125" style="3" bestFit="1" customWidth="1"/>
    <col min="11759" max="11759" width="14.7109375" style="3" bestFit="1" customWidth="1"/>
    <col min="11760" max="11760" width="13.42578125" style="3" bestFit="1" customWidth="1"/>
    <col min="11761" max="11761" width="14.7109375" style="3" bestFit="1" customWidth="1"/>
    <col min="11762" max="11762" width="13.42578125" style="3" bestFit="1" customWidth="1"/>
    <col min="11763" max="11765" width="14.7109375" style="3" bestFit="1" customWidth="1"/>
    <col min="11766" max="11766" width="13.42578125" style="3" bestFit="1" customWidth="1"/>
    <col min="11767" max="11769" width="14.7109375" style="3" bestFit="1" customWidth="1"/>
    <col min="11770" max="11771" width="15.5703125" style="3" bestFit="1" customWidth="1"/>
    <col min="11772" max="11998" width="9.140625" style="3"/>
    <col min="11999" max="11999" width="13.42578125" style="3" customWidth="1"/>
    <col min="12000" max="12000" width="16.5703125" style="3" bestFit="1" customWidth="1"/>
    <col min="12001" max="12001" width="14.7109375" style="3" bestFit="1" customWidth="1"/>
    <col min="12002" max="12004" width="15.5703125" style="3" bestFit="1" customWidth="1"/>
    <col min="12005" max="12006" width="14.7109375" style="3" bestFit="1" customWidth="1"/>
    <col min="12007" max="12008" width="15.5703125" style="3" bestFit="1" customWidth="1"/>
    <col min="12009" max="12011" width="14.7109375" style="3" bestFit="1" customWidth="1"/>
    <col min="12012" max="12012" width="15.5703125" style="3" bestFit="1" customWidth="1"/>
    <col min="12013" max="12013" width="14.7109375" style="3" bestFit="1" customWidth="1"/>
    <col min="12014" max="12014" width="13.42578125" style="3" bestFit="1" customWidth="1"/>
    <col min="12015" max="12015" width="14.7109375" style="3" bestFit="1" customWidth="1"/>
    <col min="12016" max="12016" width="13.42578125" style="3" bestFit="1" customWidth="1"/>
    <col min="12017" max="12017" width="14.7109375" style="3" bestFit="1" customWidth="1"/>
    <col min="12018" max="12018" width="13.42578125" style="3" bestFit="1" customWidth="1"/>
    <col min="12019" max="12021" width="14.7109375" style="3" bestFit="1" customWidth="1"/>
    <col min="12022" max="12022" width="13.42578125" style="3" bestFit="1" customWidth="1"/>
    <col min="12023" max="12025" width="14.7109375" style="3" bestFit="1" customWidth="1"/>
    <col min="12026" max="12027" width="15.5703125" style="3" bestFit="1" customWidth="1"/>
    <col min="12028" max="12254" width="9.140625" style="3"/>
    <col min="12255" max="12255" width="13.42578125" style="3" customWidth="1"/>
    <col min="12256" max="12256" width="16.5703125" style="3" bestFit="1" customWidth="1"/>
    <col min="12257" max="12257" width="14.7109375" style="3" bestFit="1" customWidth="1"/>
    <col min="12258" max="12260" width="15.5703125" style="3" bestFit="1" customWidth="1"/>
    <col min="12261" max="12262" width="14.7109375" style="3" bestFit="1" customWidth="1"/>
    <col min="12263" max="12264" width="15.5703125" style="3" bestFit="1" customWidth="1"/>
    <col min="12265" max="12267" width="14.7109375" style="3" bestFit="1" customWidth="1"/>
    <col min="12268" max="12268" width="15.5703125" style="3" bestFit="1" customWidth="1"/>
    <col min="12269" max="12269" width="14.7109375" style="3" bestFit="1" customWidth="1"/>
    <col min="12270" max="12270" width="13.42578125" style="3" bestFit="1" customWidth="1"/>
    <col min="12271" max="12271" width="14.7109375" style="3" bestFit="1" customWidth="1"/>
    <col min="12272" max="12272" width="13.42578125" style="3" bestFit="1" customWidth="1"/>
    <col min="12273" max="12273" width="14.7109375" style="3" bestFit="1" customWidth="1"/>
    <col min="12274" max="12274" width="13.42578125" style="3" bestFit="1" customWidth="1"/>
    <col min="12275" max="12277" width="14.7109375" style="3" bestFit="1" customWidth="1"/>
    <col min="12278" max="12278" width="13.42578125" style="3" bestFit="1" customWidth="1"/>
    <col min="12279" max="12281" width="14.7109375" style="3" bestFit="1" customWidth="1"/>
    <col min="12282" max="12283" width="15.5703125" style="3" bestFit="1" customWidth="1"/>
    <col min="12284" max="12510" width="9.140625" style="3"/>
    <col min="12511" max="12511" width="13.42578125" style="3" customWidth="1"/>
    <col min="12512" max="12512" width="16.5703125" style="3" bestFit="1" customWidth="1"/>
    <col min="12513" max="12513" width="14.7109375" style="3" bestFit="1" customWidth="1"/>
    <col min="12514" max="12516" width="15.5703125" style="3" bestFit="1" customWidth="1"/>
    <col min="12517" max="12518" width="14.7109375" style="3" bestFit="1" customWidth="1"/>
    <col min="12519" max="12520" width="15.5703125" style="3" bestFit="1" customWidth="1"/>
    <col min="12521" max="12523" width="14.7109375" style="3" bestFit="1" customWidth="1"/>
    <col min="12524" max="12524" width="15.5703125" style="3" bestFit="1" customWidth="1"/>
    <col min="12525" max="12525" width="14.7109375" style="3" bestFit="1" customWidth="1"/>
    <col min="12526" max="12526" width="13.42578125" style="3" bestFit="1" customWidth="1"/>
    <col min="12527" max="12527" width="14.7109375" style="3" bestFit="1" customWidth="1"/>
    <col min="12528" max="12528" width="13.42578125" style="3" bestFit="1" customWidth="1"/>
    <col min="12529" max="12529" width="14.7109375" style="3" bestFit="1" customWidth="1"/>
    <col min="12530" max="12530" width="13.42578125" style="3" bestFit="1" customWidth="1"/>
    <col min="12531" max="12533" width="14.7109375" style="3" bestFit="1" customWidth="1"/>
    <col min="12534" max="12534" width="13.42578125" style="3" bestFit="1" customWidth="1"/>
    <col min="12535" max="12537" width="14.7109375" style="3" bestFit="1" customWidth="1"/>
    <col min="12538" max="12539" width="15.5703125" style="3" bestFit="1" customWidth="1"/>
    <col min="12540" max="12766" width="9.140625" style="3"/>
    <col min="12767" max="12767" width="13.42578125" style="3" customWidth="1"/>
    <col min="12768" max="12768" width="16.5703125" style="3" bestFit="1" customWidth="1"/>
    <col min="12769" max="12769" width="14.7109375" style="3" bestFit="1" customWidth="1"/>
    <col min="12770" max="12772" width="15.5703125" style="3" bestFit="1" customWidth="1"/>
    <col min="12773" max="12774" width="14.7109375" style="3" bestFit="1" customWidth="1"/>
    <col min="12775" max="12776" width="15.5703125" style="3" bestFit="1" customWidth="1"/>
    <col min="12777" max="12779" width="14.7109375" style="3" bestFit="1" customWidth="1"/>
    <col min="12780" max="12780" width="15.5703125" style="3" bestFit="1" customWidth="1"/>
    <col min="12781" max="12781" width="14.7109375" style="3" bestFit="1" customWidth="1"/>
    <col min="12782" max="12782" width="13.42578125" style="3" bestFit="1" customWidth="1"/>
    <col min="12783" max="12783" width="14.7109375" style="3" bestFit="1" customWidth="1"/>
    <col min="12784" max="12784" width="13.42578125" style="3" bestFit="1" customWidth="1"/>
    <col min="12785" max="12785" width="14.7109375" style="3" bestFit="1" customWidth="1"/>
    <col min="12786" max="12786" width="13.42578125" style="3" bestFit="1" customWidth="1"/>
    <col min="12787" max="12789" width="14.7109375" style="3" bestFit="1" customWidth="1"/>
    <col min="12790" max="12790" width="13.42578125" style="3" bestFit="1" customWidth="1"/>
    <col min="12791" max="12793" width="14.7109375" style="3" bestFit="1" customWidth="1"/>
    <col min="12794" max="12795" width="15.5703125" style="3" bestFit="1" customWidth="1"/>
    <col min="12796" max="13022" width="9.140625" style="3"/>
    <col min="13023" max="13023" width="13.42578125" style="3" customWidth="1"/>
    <col min="13024" max="13024" width="16.5703125" style="3" bestFit="1" customWidth="1"/>
    <col min="13025" max="13025" width="14.7109375" style="3" bestFit="1" customWidth="1"/>
    <col min="13026" max="13028" width="15.5703125" style="3" bestFit="1" customWidth="1"/>
    <col min="13029" max="13030" width="14.7109375" style="3" bestFit="1" customWidth="1"/>
    <col min="13031" max="13032" width="15.5703125" style="3" bestFit="1" customWidth="1"/>
    <col min="13033" max="13035" width="14.7109375" style="3" bestFit="1" customWidth="1"/>
    <col min="13036" max="13036" width="15.5703125" style="3" bestFit="1" customWidth="1"/>
    <col min="13037" max="13037" width="14.7109375" style="3" bestFit="1" customWidth="1"/>
    <col min="13038" max="13038" width="13.42578125" style="3" bestFit="1" customWidth="1"/>
    <col min="13039" max="13039" width="14.7109375" style="3" bestFit="1" customWidth="1"/>
    <col min="13040" max="13040" width="13.42578125" style="3" bestFit="1" customWidth="1"/>
    <col min="13041" max="13041" width="14.7109375" style="3" bestFit="1" customWidth="1"/>
    <col min="13042" max="13042" width="13.42578125" style="3" bestFit="1" customWidth="1"/>
    <col min="13043" max="13045" width="14.7109375" style="3" bestFit="1" customWidth="1"/>
    <col min="13046" max="13046" width="13.42578125" style="3" bestFit="1" customWidth="1"/>
    <col min="13047" max="13049" width="14.7109375" style="3" bestFit="1" customWidth="1"/>
    <col min="13050" max="13051" width="15.5703125" style="3" bestFit="1" customWidth="1"/>
    <col min="13052" max="13278" width="9.140625" style="3"/>
    <col min="13279" max="13279" width="13.42578125" style="3" customWidth="1"/>
    <col min="13280" max="13280" width="16.5703125" style="3" bestFit="1" customWidth="1"/>
    <col min="13281" max="13281" width="14.7109375" style="3" bestFit="1" customWidth="1"/>
    <col min="13282" max="13284" width="15.5703125" style="3" bestFit="1" customWidth="1"/>
    <col min="13285" max="13286" width="14.7109375" style="3" bestFit="1" customWidth="1"/>
    <col min="13287" max="13288" width="15.5703125" style="3" bestFit="1" customWidth="1"/>
    <col min="13289" max="13291" width="14.7109375" style="3" bestFit="1" customWidth="1"/>
    <col min="13292" max="13292" width="15.5703125" style="3" bestFit="1" customWidth="1"/>
    <col min="13293" max="13293" width="14.7109375" style="3" bestFit="1" customWidth="1"/>
    <col min="13294" max="13294" width="13.42578125" style="3" bestFit="1" customWidth="1"/>
    <col min="13295" max="13295" width="14.7109375" style="3" bestFit="1" customWidth="1"/>
    <col min="13296" max="13296" width="13.42578125" style="3" bestFit="1" customWidth="1"/>
    <col min="13297" max="13297" width="14.7109375" style="3" bestFit="1" customWidth="1"/>
    <col min="13298" max="13298" width="13.42578125" style="3" bestFit="1" customWidth="1"/>
    <col min="13299" max="13301" width="14.7109375" style="3" bestFit="1" customWidth="1"/>
    <col min="13302" max="13302" width="13.42578125" style="3" bestFit="1" customWidth="1"/>
    <col min="13303" max="13305" width="14.7109375" style="3" bestFit="1" customWidth="1"/>
    <col min="13306" max="13307" width="15.5703125" style="3" bestFit="1" customWidth="1"/>
    <col min="13308" max="13534" width="9.140625" style="3"/>
    <col min="13535" max="13535" width="13.42578125" style="3" customWidth="1"/>
    <col min="13536" max="13536" width="16.5703125" style="3" bestFit="1" customWidth="1"/>
    <col min="13537" max="13537" width="14.7109375" style="3" bestFit="1" customWidth="1"/>
    <col min="13538" max="13540" width="15.5703125" style="3" bestFit="1" customWidth="1"/>
    <col min="13541" max="13542" width="14.7109375" style="3" bestFit="1" customWidth="1"/>
    <col min="13543" max="13544" width="15.5703125" style="3" bestFit="1" customWidth="1"/>
    <col min="13545" max="13547" width="14.7109375" style="3" bestFit="1" customWidth="1"/>
    <col min="13548" max="13548" width="15.5703125" style="3" bestFit="1" customWidth="1"/>
    <col min="13549" max="13549" width="14.7109375" style="3" bestFit="1" customWidth="1"/>
    <col min="13550" max="13550" width="13.42578125" style="3" bestFit="1" customWidth="1"/>
    <col min="13551" max="13551" width="14.7109375" style="3" bestFit="1" customWidth="1"/>
    <col min="13552" max="13552" width="13.42578125" style="3" bestFit="1" customWidth="1"/>
    <col min="13553" max="13553" width="14.7109375" style="3" bestFit="1" customWidth="1"/>
    <col min="13554" max="13554" width="13.42578125" style="3" bestFit="1" customWidth="1"/>
    <col min="13555" max="13557" width="14.7109375" style="3" bestFit="1" customWidth="1"/>
    <col min="13558" max="13558" width="13.42578125" style="3" bestFit="1" customWidth="1"/>
    <col min="13559" max="13561" width="14.7109375" style="3" bestFit="1" customWidth="1"/>
    <col min="13562" max="13563" width="15.5703125" style="3" bestFit="1" customWidth="1"/>
    <col min="13564" max="13790" width="9.140625" style="3"/>
    <col min="13791" max="13791" width="13.42578125" style="3" customWidth="1"/>
    <col min="13792" max="13792" width="16.5703125" style="3" bestFit="1" customWidth="1"/>
    <col min="13793" max="13793" width="14.7109375" style="3" bestFit="1" customWidth="1"/>
    <col min="13794" max="13796" width="15.5703125" style="3" bestFit="1" customWidth="1"/>
    <col min="13797" max="13798" width="14.7109375" style="3" bestFit="1" customWidth="1"/>
    <col min="13799" max="13800" width="15.5703125" style="3" bestFit="1" customWidth="1"/>
    <col min="13801" max="13803" width="14.7109375" style="3" bestFit="1" customWidth="1"/>
    <col min="13804" max="13804" width="15.5703125" style="3" bestFit="1" customWidth="1"/>
    <col min="13805" max="13805" width="14.7109375" style="3" bestFit="1" customWidth="1"/>
    <col min="13806" max="13806" width="13.42578125" style="3" bestFit="1" customWidth="1"/>
    <col min="13807" max="13807" width="14.7109375" style="3" bestFit="1" customWidth="1"/>
    <col min="13808" max="13808" width="13.42578125" style="3" bestFit="1" customWidth="1"/>
    <col min="13809" max="13809" width="14.7109375" style="3" bestFit="1" customWidth="1"/>
    <col min="13810" max="13810" width="13.42578125" style="3" bestFit="1" customWidth="1"/>
    <col min="13811" max="13813" width="14.7109375" style="3" bestFit="1" customWidth="1"/>
    <col min="13814" max="13814" width="13.42578125" style="3" bestFit="1" customWidth="1"/>
    <col min="13815" max="13817" width="14.7109375" style="3" bestFit="1" customWidth="1"/>
    <col min="13818" max="13819" width="15.5703125" style="3" bestFit="1" customWidth="1"/>
    <col min="13820" max="14046" width="9.140625" style="3"/>
    <col min="14047" max="14047" width="13.42578125" style="3" customWidth="1"/>
    <col min="14048" max="14048" width="16.5703125" style="3" bestFit="1" customWidth="1"/>
    <col min="14049" max="14049" width="14.7109375" style="3" bestFit="1" customWidth="1"/>
    <col min="14050" max="14052" width="15.5703125" style="3" bestFit="1" customWidth="1"/>
    <col min="14053" max="14054" width="14.7109375" style="3" bestFit="1" customWidth="1"/>
    <col min="14055" max="14056" width="15.5703125" style="3" bestFit="1" customWidth="1"/>
    <col min="14057" max="14059" width="14.7109375" style="3" bestFit="1" customWidth="1"/>
    <col min="14060" max="14060" width="15.5703125" style="3" bestFit="1" customWidth="1"/>
    <col min="14061" max="14061" width="14.7109375" style="3" bestFit="1" customWidth="1"/>
    <col min="14062" max="14062" width="13.42578125" style="3" bestFit="1" customWidth="1"/>
    <col min="14063" max="14063" width="14.7109375" style="3" bestFit="1" customWidth="1"/>
    <col min="14064" max="14064" width="13.42578125" style="3" bestFit="1" customWidth="1"/>
    <col min="14065" max="14065" width="14.7109375" style="3" bestFit="1" customWidth="1"/>
    <col min="14066" max="14066" width="13.42578125" style="3" bestFit="1" customWidth="1"/>
    <col min="14067" max="14069" width="14.7109375" style="3" bestFit="1" customWidth="1"/>
    <col min="14070" max="14070" width="13.42578125" style="3" bestFit="1" customWidth="1"/>
    <col min="14071" max="14073" width="14.7109375" style="3" bestFit="1" customWidth="1"/>
    <col min="14074" max="14075" width="15.5703125" style="3" bestFit="1" customWidth="1"/>
    <col min="14076" max="14302" width="9.140625" style="3"/>
    <col min="14303" max="14303" width="13.42578125" style="3" customWidth="1"/>
    <col min="14304" max="14304" width="16.5703125" style="3" bestFit="1" customWidth="1"/>
    <col min="14305" max="14305" width="14.7109375" style="3" bestFit="1" customWidth="1"/>
    <col min="14306" max="14308" width="15.5703125" style="3" bestFit="1" customWidth="1"/>
    <col min="14309" max="14310" width="14.7109375" style="3" bestFit="1" customWidth="1"/>
    <col min="14311" max="14312" width="15.5703125" style="3" bestFit="1" customWidth="1"/>
    <col min="14313" max="14315" width="14.7109375" style="3" bestFit="1" customWidth="1"/>
    <col min="14316" max="14316" width="15.5703125" style="3" bestFit="1" customWidth="1"/>
    <col min="14317" max="14317" width="14.7109375" style="3" bestFit="1" customWidth="1"/>
    <col min="14318" max="14318" width="13.42578125" style="3" bestFit="1" customWidth="1"/>
    <col min="14319" max="14319" width="14.7109375" style="3" bestFit="1" customWidth="1"/>
    <col min="14320" max="14320" width="13.42578125" style="3" bestFit="1" customWidth="1"/>
    <col min="14321" max="14321" width="14.7109375" style="3" bestFit="1" customWidth="1"/>
    <col min="14322" max="14322" width="13.42578125" style="3" bestFit="1" customWidth="1"/>
    <col min="14323" max="14325" width="14.7109375" style="3" bestFit="1" customWidth="1"/>
    <col min="14326" max="14326" width="13.42578125" style="3" bestFit="1" customWidth="1"/>
    <col min="14327" max="14329" width="14.7109375" style="3" bestFit="1" customWidth="1"/>
    <col min="14330" max="14331" width="15.5703125" style="3" bestFit="1" customWidth="1"/>
    <col min="14332" max="14558" width="9.140625" style="3"/>
    <col min="14559" max="14559" width="13.42578125" style="3" customWidth="1"/>
    <col min="14560" max="14560" width="16.5703125" style="3" bestFit="1" customWidth="1"/>
    <col min="14561" max="14561" width="14.7109375" style="3" bestFit="1" customWidth="1"/>
    <col min="14562" max="14564" width="15.5703125" style="3" bestFit="1" customWidth="1"/>
    <col min="14565" max="14566" width="14.7109375" style="3" bestFit="1" customWidth="1"/>
    <col min="14567" max="14568" width="15.5703125" style="3" bestFit="1" customWidth="1"/>
    <col min="14569" max="14571" width="14.7109375" style="3" bestFit="1" customWidth="1"/>
    <col min="14572" max="14572" width="15.5703125" style="3" bestFit="1" customWidth="1"/>
    <col min="14573" max="14573" width="14.7109375" style="3" bestFit="1" customWidth="1"/>
    <col min="14574" max="14574" width="13.42578125" style="3" bestFit="1" customWidth="1"/>
    <col min="14575" max="14575" width="14.7109375" style="3" bestFit="1" customWidth="1"/>
    <col min="14576" max="14576" width="13.42578125" style="3" bestFit="1" customWidth="1"/>
    <col min="14577" max="14577" width="14.7109375" style="3" bestFit="1" customWidth="1"/>
    <col min="14578" max="14578" width="13.42578125" style="3" bestFit="1" customWidth="1"/>
    <col min="14579" max="14581" width="14.7109375" style="3" bestFit="1" customWidth="1"/>
    <col min="14582" max="14582" width="13.42578125" style="3" bestFit="1" customWidth="1"/>
    <col min="14583" max="14585" width="14.7109375" style="3" bestFit="1" customWidth="1"/>
    <col min="14586" max="14587" width="15.5703125" style="3" bestFit="1" customWidth="1"/>
    <col min="14588" max="14814" width="9.140625" style="3"/>
    <col min="14815" max="14815" width="13.42578125" style="3" customWidth="1"/>
    <col min="14816" max="14816" width="16.5703125" style="3" bestFit="1" customWidth="1"/>
    <col min="14817" max="14817" width="14.7109375" style="3" bestFit="1" customWidth="1"/>
    <col min="14818" max="14820" width="15.5703125" style="3" bestFit="1" customWidth="1"/>
    <col min="14821" max="14822" width="14.7109375" style="3" bestFit="1" customWidth="1"/>
    <col min="14823" max="14824" width="15.5703125" style="3" bestFit="1" customWidth="1"/>
    <col min="14825" max="14827" width="14.7109375" style="3" bestFit="1" customWidth="1"/>
    <col min="14828" max="14828" width="15.5703125" style="3" bestFit="1" customWidth="1"/>
    <col min="14829" max="14829" width="14.7109375" style="3" bestFit="1" customWidth="1"/>
    <col min="14830" max="14830" width="13.42578125" style="3" bestFit="1" customWidth="1"/>
    <col min="14831" max="14831" width="14.7109375" style="3" bestFit="1" customWidth="1"/>
    <col min="14832" max="14832" width="13.42578125" style="3" bestFit="1" customWidth="1"/>
    <col min="14833" max="14833" width="14.7109375" style="3" bestFit="1" customWidth="1"/>
    <col min="14834" max="14834" width="13.42578125" style="3" bestFit="1" customWidth="1"/>
    <col min="14835" max="14837" width="14.7109375" style="3" bestFit="1" customWidth="1"/>
    <col min="14838" max="14838" width="13.42578125" style="3" bestFit="1" customWidth="1"/>
    <col min="14839" max="14841" width="14.7109375" style="3" bestFit="1" customWidth="1"/>
    <col min="14842" max="14843" width="15.5703125" style="3" bestFit="1" customWidth="1"/>
    <col min="14844" max="15070" width="9.140625" style="3"/>
    <col min="15071" max="15071" width="13.42578125" style="3" customWidth="1"/>
    <col min="15072" max="15072" width="16.5703125" style="3" bestFit="1" customWidth="1"/>
    <col min="15073" max="15073" width="14.7109375" style="3" bestFit="1" customWidth="1"/>
    <col min="15074" max="15076" width="15.5703125" style="3" bestFit="1" customWidth="1"/>
    <col min="15077" max="15078" width="14.7109375" style="3" bestFit="1" customWidth="1"/>
    <col min="15079" max="15080" width="15.5703125" style="3" bestFit="1" customWidth="1"/>
    <col min="15081" max="15083" width="14.7109375" style="3" bestFit="1" customWidth="1"/>
    <col min="15084" max="15084" width="15.5703125" style="3" bestFit="1" customWidth="1"/>
    <col min="15085" max="15085" width="14.7109375" style="3" bestFit="1" customWidth="1"/>
    <col min="15086" max="15086" width="13.42578125" style="3" bestFit="1" customWidth="1"/>
    <col min="15087" max="15087" width="14.7109375" style="3" bestFit="1" customWidth="1"/>
    <col min="15088" max="15088" width="13.42578125" style="3" bestFit="1" customWidth="1"/>
    <col min="15089" max="15089" width="14.7109375" style="3" bestFit="1" customWidth="1"/>
    <col min="15090" max="15090" width="13.42578125" style="3" bestFit="1" customWidth="1"/>
    <col min="15091" max="15093" width="14.7109375" style="3" bestFit="1" customWidth="1"/>
    <col min="15094" max="15094" width="13.42578125" style="3" bestFit="1" customWidth="1"/>
    <col min="15095" max="15097" width="14.7109375" style="3" bestFit="1" customWidth="1"/>
    <col min="15098" max="15099" width="15.5703125" style="3" bestFit="1" customWidth="1"/>
    <col min="15100" max="15326" width="9.140625" style="3"/>
    <col min="15327" max="15327" width="13.42578125" style="3" customWidth="1"/>
    <col min="15328" max="15328" width="16.5703125" style="3" bestFit="1" customWidth="1"/>
    <col min="15329" max="15329" width="14.7109375" style="3" bestFit="1" customWidth="1"/>
    <col min="15330" max="15332" width="15.5703125" style="3" bestFit="1" customWidth="1"/>
    <col min="15333" max="15334" width="14.7109375" style="3" bestFit="1" customWidth="1"/>
    <col min="15335" max="15336" width="15.5703125" style="3" bestFit="1" customWidth="1"/>
    <col min="15337" max="15339" width="14.7109375" style="3" bestFit="1" customWidth="1"/>
    <col min="15340" max="15340" width="15.5703125" style="3" bestFit="1" customWidth="1"/>
    <col min="15341" max="15341" width="14.7109375" style="3" bestFit="1" customWidth="1"/>
    <col min="15342" max="15342" width="13.42578125" style="3" bestFit="1" customWidth="1"/>
    <col min="15343" max="15343" width="14.7109375" style="3" bestFit="1" customWidth="1"/>
    <col min="15344" max="15344" width="13.42578125" style="3" bestFit="1" customWidth="1"/>
    <col min="15345" max="15345" width="14.7109375" style="3" bestFit="1" customWidth="1"/>
    <col min="15346" max="15346" width="13.42578125" style="3" bestFit="1" customWidth="1"/>
    <col min="15347" max="15349" width="14.7109375" style="3" bestFit="1" customWidth="1"/>
    <col min="15350" max="15350" width="13.42578125" style="3" bestFit="1" customWidth="1"/>
    <col min="15351" max="15353" width="14.7109375" style="3" bestFit="1" customWidth="1"/>
    <col min="15354" max="15355" width="15.5703125" style="3" bestFit="1" customWidth="1"/>
    <col min="15356" max="15582" width="9.140625" style="3"/>
    <col min="15583" max="15583" width="13.42578125" style="3" customWidth="1"/>
    <col min="15584" max="15584" width="16.5703125" style="3" bestFit="1" customWidth="1"/>
    <col min="15585" max="15585" width="14.7109375" style="3" bestFit="1" customWidth="1"/>
    <col min="15586" max="15588" width="15.5703125" style="3" bestFit="1" customWidth="1"/>
    <col min="15589" max="15590" width="14.7109375" style="3" bestFit="1" customWidth="1"/>
    <col min="15591" max="15592" width="15.5703125" style="3" bestFit="1" customWidth="1"/>
    <col min="15593" max="15595" width="14.7109375" style="3" bestFit="1" customWidth="1"/>
    <col min="15596" max="15596" width="15.5703125" style="3" bestFit="1" customWidth="1"/>
    <col min="15597" max="15597" width="14.7109375" style="3" bestFit="1" customWidth="1"/>
    <col min="15598" max="15598" width="13.42578125" style="3" bestFit="1" customWidth="1"/>
    <col min="15599" max="15599" width="14.7109375" style="3" bestFit="1" customWidth="1"/>
    <col min="15600" max="15600" width="13.42578125" style="3" bestFit="1" customWidth="1"/>
    <col min="15601" max="15601" width="14.7109375" style="3" bestFit="1" customWidth="1"/>
    <col min="15602" max="15602" width="13.42578125" style="3" bestFit="1" customWidth="1"/>
    <col min="15603" max="15605" width="14.7109375" style="3" bestFit="1" customWidth="1"/>
    <col min="15606" max="15606" width="13.42578125" style="3" bestFit="1" customWidth="1"/>
    <col min="15607" max="15609" width="14.7109375" style="3" bestFit="1" customWidth="1"/>
    <col min="15610" max="15611" width="15.5703125" style="3" bestFit="1" customWidth="1"/>
    <col min="15612" max="15838" width="9.140625" style="3"/>
    <col min="15839" max="15839" width="13.42578125" style="3" customWidth="1"/>
    <col min="15840" max="15840" width="16.5703125" style="3" bestFit="1" customWidth="1"/>
    <col min="15841" max="15841" width="14.7109375" style="3" bestFit="1" customWidth="1"/>
    <col min="15842" max="15844" width="15.5703125" style="3" bestFit="1" customWidth="1"/>
    <col min="15845" max="15846" width="14.7109375" style="3" bestFit="1" customWidth="1"/>
    <col min="15847" max="15848" width="15.5703125" style="3" bestFit="1" customWidth="1"/>
    <col min="15849" max="15851" width="14.7109375" style="3" bestFit="1" customWidth="1"/>
    <col min="15852" max="15852" width="15.5703125" style="3" bestFit="1" customWidth="1"/>
    <col min="15853" max="15853" width="14.7109375" style="3" bestFit="1" customWidth="1"/>
    <col min="15854" max="15854" width="13.42578125" style="3" bestFit="1" customWidth="1"/>
    <col min="15855" max="15855" width="14.7109375" style="3" bestFit="1" customWidth="1"/>
    <col min="15856" max="15856" width="13.42578125" style="3" bestFit="1" customWidth="1"/>
    <col min="15857" max="15857" width="14.7109375" style="3" bestFit="1" customWidth="1"/>
    <col min="15858" max="15858" width="13.42578125" style="3" bestFit="1" customWidth="1"/>
    <col min="15859" max="15861" width="14.7109375" style="3" bestFit="1" customWidth="1"/>
    <col min="15862" max="15862" width="13.42578125" style="3" bestFit="1" customWidth="1"/>
    <col min="15863" max="15865" width="14.7109375" style="3" bestFit="1" customWidth="1"/>
    <col min="15866" max="15867" width="15.5703125" style="3" bestFit="1" customWidth="1"/>
    <col min="15868" max="16094" width="9.140625" style="3"/>
    <col min="16095" max="16095" width="13.42578125" style="3" customWidth="1"/>
    <col min="16096" max="16096" width="16.5703125" style="3" bestFit="1" customWidth="1"/>
    <col min="16097" max="16097" width="14.7109375" style="3" bestFit="1" customWidth="1"/>
    <col min="16098" max="16100" width="15.5703125" style="3" bestFit="1" customWidth="1"/>
    <col min="16101" max="16102" width="14.7109375" style="3" bestFit="1" customWidth="1"/>
    <col min="16103" max="16104" width="15.5703125" style="3" bestFit="1" customWidth="1"/>
    <col min="16105" max="16107" width="14.7109375" style="3" bestFit="1" customWidth="1"/>
    <col min="16108" max="16108" width="15.5703125" style="3" bestFit="1" customWidth="1"/>
    <col min="16109" max="16109" width="14.7109375" style="3" bestFit="1" customWidth="1"/>
    <col min="16110" max="16110" width="13.42578125" style="3" bestFit="1" customWidth="1"/>
    <col min="16111" max="16111" width="14.7109375" style="3" bestFit="1" customWidth="1"/>
    <col min="16112" max="16112" width="13.42578125" style="3" bestFit="1" customWidth="1"/>
    <col min="16113" max="16113" width="14.7109375" style="3" bestFit="1" customWidth="1"/>
    <col min="16114" max="16114" width="13.42578125" style="3" bestFit="1" customWidth="1"/>
    <col min="16115" max="16117" width="14.7109375" style="3" bestFit="1" customWidth="1"/>
    <col min="16118" max="16118" width="13.42578125" style="3" bestFit="1" customWidth="1"/>
    <col min="16119" max="16121" width="14.7109375" style="3" bestFit="1" customWidth="1"/>
    <col min="16122" max="16123" width="15.5703125" style="3" bestFit="1" customWidth="1"/>
    <col min="16124" max="16384" width="9.140625" style="3"/>
  </cols>
  <sheetData>
    <row r="1" spans="1:40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ht="12.75" customHeight="1">
      <c r="A2" s="33" t="s">
        <v>296</v>
      </c>
      <c r="B2" s="32"/>
      <c r="C2" s="34"/>
      <c r="D2" s="34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>
      <c r="A3" s="34" t="s">
        <v>237</v>
      </c>
      <c r="B3" s="32"/>
      <c r="C3" s="35"/>
      <c r="D3" s="35"/>
      <c r="E3" s="35"/>
      <c r="F3" s="35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1:40" ht="13.5" customHeight="1"/>
    <row r="5" spans="1:40">
      <c r="A5" s="36" t="s">
        <v>4</v>
      </c>
      <c r="B5" s="37" t="s">
        <v>0</v>
      </c>
      <c r="C5" s="37" t="s">
        <v>1</v>
      </c>
      <c r="D5" s="37" t="s">
        <v>2</v>
      </c>
      <c r="E5" s="37" t="s">
        <v>13</v>
      </c>
      <c r="F5" s="37" t="s">
        <v>232</v>
      </c>
      <c r="G5" s="37" t="s">
        <v>233</v>
      </c>
      <c r="H5" s="37" t="s">
        <v>234</v>
      </c>
      <c r="I5" s="37" t="s">
        <v>235</v>
      </c>
      <c r="J5" s="37" t="s">
        <v>236</v>
      </c>
      <c r="K5" s="37" t="s">
        <v>250</v>
      </c>
      <c r="L5" s="37" t="s">
        <v>240</v>
      </c>
      <c r="M5" s="37" t="s">
        <v>246</v>
      </c>
      <c r="N5" s="37" t="s">
        <v>251</v>
      </c>
      <c r="Y5" s="38"/>
      <c r="Z5" s="38"/>
      <c r="AA5" s="38"/>
      <c r="AB5" s="38"/>
      <c r="AC5" s="39"/>
      <c r="AD5" s="39"/>
      <c r="AE5" s="39"/>
      <c r="AF5" s="39"/>
      <c r="AG5" s="39"/>
      <c r="AH5" s="39"/>
      <c r="AI5" s="39"/>
      <c r="AJ5" s="39"/>
    </row>
    <row r="6" spans="1:40">
      <c r="A6" s="40" t="s">
        <v>5</v>
      </c>
      <c r="B6" s="41">
        <f>SUM(B7,B249)</f>
        <v>1094745988915.8098</v>
      </c>
      <c r="C6" s="42">
        <f>SUM(C7,C249)</f>
        <v>53104821116.769997</v>
      </c>
      <c r="D6" s="42">
        <f t="shared" ref="D6:N6" si="0">SUM(D7,D249)</f>
        <v>69772228883.259979</v>
      </c>
      <c r="E6" s="42">
        <f t="shared" si="0"/>
        <v>71666495484.799973</v>
      </c>
      <c r="F6" s="42">
        <f t="shared" si="0"/>
        <v>77428780964.969986</v>
      </c>
      <c r="G6" s="42">
        <f t="shared" si="0"/>
        <v>83532342173.380005</v>
      </c>
      <c r="H6" s="42">
        <f t="shared" si="0"/>
        <v>111402038354.42003</v>
      </c>
      <c r="I6" s="42">
        <f t="shared" si="0"/>
        <v>69393399006.720016</v>
      </c>
      <c r="J6" s="42">
        <f t="shared" si="0"/>
        <v>78725019027.940018</v>
      </c>
      <c r="K6" s="42">
        <f t="shared" si="0"/>
        <v>89880721940.700027</v>
      </c>
      <c r="L6" s="42">
        <f t="shared" si="0"/>
        <v>72350206288.119995</v>
      </c>
      <c r="M6" s="42">
        <f t="shared" si="0"/>
        <v>112605538819.86</v>
      </c>
      <c r="N6" s="42">
        <f t="shared" si="0"/>
        <v>204884396854.86996</v>
      </c>
      <c r="Y6" s="38"/>
      <c r="Z6" s="38"/>
      <c r="AA6" s="38"/>
      <c r="AB6" s="38"/>
    </row>
    <row r="7" spans="1:40">
      <c r="A7" s="40" t="s">
        <v>6</v>
      </c>
      <c r="B7" s="41">
        <f>SUM(B8,B15,B231,B234,B237,B240,B243,B246)</f>
        <v>985407500140.2998</v>
      </c>
      <c r="C7" s="42">
        <f>SUM(C8,C15,C231,C234,C237,C240,C243,C246)</f>
        <v>49326996846.509995</v>
      </c>
      <c r="D7" s="42">
        <f t="shared" ref="D7:N7" si="1">SUM(D8,D15,D231,D234,D237,D240,D243,D246)</f>
        <v>66779504112.97998</v>
      </c>
      <c r="E7" s="42">
        <f t="shared" si="1"/>
        <v>67044151441.43998</v>
      </c>
      <c r="F7" s="42">
        <f t="shared" si="1"/>
        <v>68130841831.349991</v>
      </c>
      <c r="G7" s="42">
        <f t="shared" si="1"/>
        <v>61985088322.900009</v>
      </c>
      <c r="H7" s="42">
        <f t="shared" si="1"/>
        <v>91701329929.010025</v>
      </c>
      <c r="I7" s="42">
        <f t="shared" si="1"/>
        <v>64426257890.780014</v>
      </c>
      <c r="J7" s="42">
        <f t="shared" si="1"/>
        <v>68292697599.770012</v>
      </c>
      <c r="K7" s="42">
        <f t="shared" si="1"/>
        <v>79745998630.230026</v>
      </c>
      <c r="L7" s="42">
        <f t="shared" si="1"/>
        <v>68049673370.029999</v>
      </c>
      <c r="M7" s="42">
        <f t="shared" si="1"/>
        <v>107849264249.14</v>
      </c>
      <c r="N7" s="42">
        <f t="shared" si="1"/>
        <v>192075695916.15997</v>
      </c>
      <c r="Y7" s="38"/>
      <c r="Z7" s="38"/>
      <c r="AA7" s="38"/>
      <c r="AB7" s="38"/>
    </row>
    <row r="8" spans="1:40">
      <c r="A8" s="43" t="s">
        <v>14</v>
      </c>
      <c r="B8" s="41">
        <v>7818719834.8199997</v>
      </c>
      <c r="C8" s="42">
        <v>651518308.55999994</v>
      </c>
      <c r="D8" s="42">
        <v>651601641.3599999</v>
      </c>
      <c r="E8" s="42">
        <v>651559975.36000001</v>
      </c>
      <c r="F8" s="42">
        <v>651559975.3599999</v>
      </c>
      <c r="G8" s="42">
        <v>651559975.3599999</v>
      </c>
      <c r="H8" s="42">
        <v>651559975.28000009</v>
      </c>
      <c r="I8" s="42">
        <v>651559975.17999995</v>
      </c>
      <c r="J8" s="42">
        <v>651559975.18000007</v>
      </c>
      <c r="K8" s="42">
        <v>651559979.56999993</v>
      </c>
      <c r="L8" s="42">
        <v>651559979.57000029</v>
      </c>
      <c r="M8" s="42">
        <v>651559979.51999986</v>
      </c>
      <c r="N8" s="42">
        <v>651560094.51999998</v>
      </c>
      <c r="Y8" s="38"/>
      <c r="Z8" s="38"/>
      <c r="AA8" s="38"/>
      <c r="AB8" s="38"/>
    </row>
    <row r="9" spans="1:40">
      <c r="A9" s="43" t="s">
        <v>7</v>
      </c>
      <c r="B9" s="41">
        <v>2635779123.8199997</v>
      </c>
      <c r="C9" s="42">
        <v>219648256.00000003</v>
      </c>
      <c r="D9" s="42">
        <v>219648256</v>
      </c>
      <c r="E9" s="42">
        <v>219648256.00000003</v>
      </c>
      <c r="F9" s="42">
        <v>219648256</v>
      </c>
      <c r="G9" s="42">
        <v>219648256</v>
      </c>
      <c r="H9" s="42">
        <v>219648256</v>
      </c>
      <c r="I9" s="42">
        <v>219648255.99999997</v>
      </c>
      <c r="J9" s="42">
        <v>219648256</v>
      </c>
      <c r="K9" s="42">
        <v>219648260.38999999</v>
      </c>
      <c r="L9" s="42">
        <v>219648260.39000002</v>
      </c>
      <c r="M9" s="42">
        <v>219648260.38999996</v>
      </c>
      <c r="N9" s="42">
        <v>219648294.64999998</v>
      </c>
      <c r="Y9" s="38"/>
      <c r="Z9" s="38"/>
      <c r="AA9" s="38"/>
      <c r="AB9" s="38"/>
    </row>
    <row r="10" spans="1:40">
      <c r="A10" s="43" t="s">
        <v>17</v>
      </c>
      <c r="B10" s="44">
        <v>2635779123.8199997</v>
      </c>
      <c r="C10" s="45">
        <v>219648256.00000003</v>
      </c>
      <c r="D10" s="45">
        <v>219648256</v>
      </c>
      <c r="E10" s="45">
        <v>219648256.00000003</v>
      </c>
      <c r="F10" s="45">
        <v>219648256</v>
      </c>
      <c r="G10" s="45">
        <v>219648256</v>
      </c>
      <c r="H10" s="45">
        <v>219648256</v>
      </c>
      <c r="I10" s="45">
        <v>219648255.99999997</v>
      </c>
      <c r="J10" s="45">
        <v>219648256</v>
      </c>
      <c r="K10" s="45">
        <v>219648260.38999999</v>
      </c>
      <c r="L10" s="45">
        <v>219648260.39000002</v>
      </c>
      <c r="M10" s="45">
        <v>219648260.38999996</v>
      </c>
      <c r="N10" s="45">
        <v>219648294.64999998</v>
      </c>
      <c r="Y10" s="38"/>
      <c r="Z10" s="38"/>
      <c r="AA10" s="38"/>
      <c r="AB10" s="38"/>
    </row>
    <row r="11" spans="1:40">
      <c r="A11" s="1" t="s">
        <v>15</v>
      </c>
      <c r="B11" s="44">
        <v>2635779123.8199997</v>
      </c>
      <c r="C11" s="45">
        <v>219648256.00000003</v>
      </c>
      <c r="D11" s="45">
        <v>219648256</v>
      </c>
      <c r="E11" s="45">
        <v>219648256.00000003</v>
      </c>
      <c r="F11" s="45">
        <v>219648256</v>
      </c>
      <c r="G11" s="45">
        <v>219648256</v>
      </c>
      <c r="H11" s="45">
        <v>219648256</v>
      </c>
      <c r="I11" s="45">
        <v>219648255.99999997</v>
      </c>
      <c r="J11" s="45">
        <v>219648256</v>
      </c>
      <c r="K11" s="45">
        <v>219648260.38999999</v>
      </c>
      <c r="L11" s="45">
        <v>219648260.39000002</v>
      </c>
      <c r="M11" s="45">
        <v>219648260.38999996</v>
      </c>
      <c r="N11" s="45">
        <v>219648294.64999998</v>
      </c>
    </row>
    <row r="12" spans="1:40">
      <c r="A12" s="43" t="s">
        <v>8</v>
      </c>
      <c r="B12" s="41">
        <v>5182940711</v>
      </c>
      <c r="C12" s="42">
        <v>431870052.55999988</v>
      </c>
      <c r="D12" s="42">
        <v>431953385.35999995</v>
      </c>
      <c r="E12" s="42">
        <v>431911719.35999995</v>
      </c>
      <c r="F12" s="42">
        <v>431911719.35999995</v>
      </c>
      <c r="G12" s="42">
        <v>431911719.35999995</v>
      </c>
      <c r="H12" s="42">
        <v>431911719.28000009</v>
      </c>
      <c r="I12" s="42">
        <v>431911719.17999995</v>
      </c>
      <c r="J12" s="42">
        <v>431911719.18000013</v>
      </c>
      <c r="K12" s="42">
        <v>431911719.17999995</v>
      </c>
      <c r="L12" s="42">
        <v>431911719.18000025</v>
      </c>
      <c r="M12" s="42">
        <v>431911719.12999994</v>
      </c>
      <c r="N12" s="42">
        <v>431911799.87</v>
      </c>
    </row>
    <row r="13" spans="1:40">
      <c r="A13" s="43" t="s">
        <v>8</v>
      </c>
      <c r="B13" s="41">
        <v>5182940711</v>
      </c>
      <c r="C13" s="42">
        <v>431870052.55999988</v>
      </c>
      <c r="D13" s="42">
        <v>431953385.35999995</v>
      </c>
      <c r="E13" s="42">
        <v>431911719.35999995</v>
      </c>
      <c r="F13" s="42">
        <v>431911719.35999995</v>
      </c>
      <c r="G13" s="42">
        <v>431911719.35999995</v>
      </c>
      <c r="H13" s="42">
        <v>431911719.28000009</v>
      </c>
      <c r="I13" s="42">
        <v>431911719.17999995</v>
      </c>
      <c r="J13" s="42">
        <v>431911719.18000013</v>
      </c>
      <c r="K13" s="42">
        <v>431911719.17999995</v>
      </c>
      <c r="L13" s="42">
        <v>431911719.18000025</v>
      </c>
      <c r="M13" s="42">
        <v>431911719.12999994</v>
      </c>
      <c r="N13" s="42">
        <v>431911799.87</v>
      </c>
    </row>
    <row r="14" spans="1:40">
      <c r="A14" s="1" t="s">
        <v>8</v>
      </c>
      <c r="B14" s="44">
        <v>5182940711</v>
      </c>
      <c r="C14" s="45">
        <v>431870052.55999988</v>
      </c>
      <c r="D14" s="45">
        <v>431953385.35999995</v>
      </c>
      <c r="E14" s="45">
        <v>431911719.35999995</v>
      </c>
      <c r="F14" s="45">
        <v>431911719.35999995</v>
      </c>
      <c r="G14" s="45">
        <v>431911719.35999995</v>
      </c>
      <c r="H14" s="45">
        <v>431911719.28000009</v>
      </c>
      <c r="I14" s="45">
        <v>431911719.17999995</v>
      </c>
      <c r="J14" s="45">
        <v>431911719.18000013</v>
      </c>
      <c r="K14" s="45">
        <v>431911719.17999995</v>
      </c>
      <c r="L14" s="45">
        <v>431911719.18000025</v>
      </c>
      <c r="M14" s="45">
        <v>431911719.12999994</v>
      </c>
      <c r="N14" s="45">
        <v>431911799.87</v>
      </c>
    </row>
    <row r="15" spans="1:40">
      <c r="A15" s="43" t="s">
        <v>9</v>
      </c>
      <c r="B15" s="41">
        <v>957130509587.8999</v>
      </c>
      <c r="C15" s="42">
        <v>47432759272.75</v>
      </c>
      <c r="D15" s="42">
        <v>64884803994.719986</v>
      </c>
      <c r="E15" s="42">
        <v>65148770642.449982</v>
      </c>
      <c r="F15" s="42">
        <v>65610700312.459991</v>
      </c>
      <c r="G15" s="42">
        <v>60093362888.680008</v>
      </c>
      <c r="H15" s="42">
        <v>89811371660.540009</v>
      </c>
      <c r="I15" s="42">
        <v>62535434455.810013</v>
      </c>
      <c r="J15" s="42">
        <v>66401914497.680016</v>
      </c>
      <c r="K15" s="42">
        <v>77447752187.850021</v>
      </c>
      <c r="L15" s="42">
        <v>65893077212.120003</v>
      </c>
      <c r="M15" s="42">
        <v>105747589895.03999</v>
      </c>
      <c r="N15" s="42">
        <v>186122972567.79996</v>
      </c>
    </row>
    <row r="16" spans="1:40">
      <c r="A16" s="43" t="s">
        <v>10</v>
      </c>
      <c r="B16" s="41">
        <v>101969562825.49998</v>
      </c>
      <c r="C16" s="42">
        <v>6251344787.119998</v>
      </c>
      <c r="D16" s="42">
        <v>6137789836.3699999</v>
      </c>
      <c r="E16" s="42">
        <v>6497923261.6999989</v>
      </c>
      <c r="F16" s="42">
        <v>6595248113.6000004</v>
      </c>
      <c r="G16" s="42">
        <v>5247244610.1999998</v>
      </c>
      <c r="H16" s="42">
        <v>5652772036.4800014</v>
      </c>
      <c r="I16" s="42">
        <v>2769928182.4000001</v>
      </c>
      <c r="J16" s="42">
        <v>5439304950.2200003</v>
      </c>
      <c r="K16" s="42">
        <v>8231458519.4099989</v>
      </c>
      <c r="L16" s="42">
        <v>7100280127.3500013</v>
      </c>
      <c r="M16" s="42">
        <v>11402825587.290001</v>
      </c>
      <c r="N16" s="42">
        <v>30643442813.359997</v>
      </c>
    </row>
    <row r="17" spans="1:14">
      <c r="A17" s="43" t="s">
        <v>18</v>
      </c>
      <c r="B17" s="41">
        <v>14690695735.380001</v>
      </c>
      <c r="C17" s="42">
        <v>303453971.99000001</v>
      </c>
      <c r="D17" s="42">
        <v>940605816.18000031</v>
      </c>
      <c r="E17" s="42">
        <v>1554948376.9100001</v>
      </c>
      <c r="F17" s="42">
        <v>1689304227.8</v>
      </c>
      <c r="G17" s="42">
        <v>1042307296.7899996</v>
      </c>
      <c r="H17" s="42">
        <v>990280272.97000003</v>
      </c>
      <c r="I17" s="42">
        <v>978104082.03000021</v>
      </c>
      <c r="J17" s="42">
        <v>899991536.68000007</v>
      </c>
      <c r="K17" s="42">
        <v>1345450925.8399999</v>
      </c>
      <c r="L17" s="42">
        <v>861767931.29000032</v>
      </c>
      <c r="M17" s="42">
        <v>1555400839.6200004</v>
      </c>
      <c r="N17" s="42">
        <v>2529080457.2799997</v>
      </c>
    </row>
    <row r="18" spans="1:14">
      <c r="A18" s="1" t="s">
        <v>16</v>
      </c>
      <c r="B18" s="44">
        <v>10678561083.48</v>
      </c>
      <c r="C18" s="45">
        <v>252914860.13999999</v>
      </c>
      <c r="D18" s="45">
        <v>804233174.72000027</v>
      </c>
      <c r="E18" s="45">
        <v>1270411943</v>
      </c>
      <c r="F18" s="45">
        <v>1428091182.8099999</v>
      </c>
      <c r="G18" s="45">
        <v>820953796.12999976</v>
      </c>
      <c r="H18" s="45">
        <v>623635307.43000007</v>
      </c>
      <c r="I18" s="45">
        <v>668998688.80000007</v>
      </c>
      <c r="J18" s="45">
        <v>566119692.88</v>
      </c>
      <c r="K18" s="45">
        <v>1094310566.4300001</v>
      </c>
      <c r="L18" s="45">
        <v>495750816.75000018</v>
      </c>
      <c r="M18" s="45">
        <v>1093718030.3900003</v>
      </c>
      <c r="N18" s="45">
        <v>1559423023.999999</v>
      </c>
    </row>
    <row r="19" spans="1:14">
      <c r="A19" s="1" t="s">
        <v>19</v>
      </c>
      <c r="B19" s="44">
        <v>72485248.000000015</v>
      </c>
      <c r="C19" s="45">
        <v>3425379.36</v>
      </c>
      <c r="D19" s="45">
        <v>4243711.2300000004</v>
      </c>
      <c r="E19" s="45">
        <v>8522412.3399999999</v>
      </c>
      <c r="F19" s="45">
        <v>4671647.6400000006</v>
      </c>
      <c r="G19" s="45">
        <v>5354030.3100000005</v>
      </c>
      <c r="H19" s="45">
        <v>10432798.109999999</v>
      </c>
      <c r="I19" s="45">
        <v>3995512.6999999997</v>
      </c>
      <c r="J19" s="45">
        <v>6873192.9100000011</v>
      </c>
      <c r="K19" s="45">
        <v>4404200.9600000009</v>
      </c>
      <c r="L19" s="45">
        <v>4438987.59</v>
      </c>
      <c r="M19" s="45">
        <v>7744459.8500000015</v>
      </c>
      <c r="N19" s="45">
        <v>8378915.0000000009</v>
      </c>
    </row>
    <row r="20" spans="1:14">
      <c r="A20" s="1" t="s">
        <v>20</v>
      </c>
      <c r="B20" s="44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</row>
    <row r="21" spans="1:14">
      <c r="A21" s="1" t="s">
        <v>21</v>
      </c>
      <c r="B21" s="44">
        <v>1407372674.2</v>
      </c>
      <c r="C21" s="45">
        <v>3737561.08</v>
      </c>
      <c r="D21" s="45">
        <v>64684981.610000007</v>
      </c>
      <c r="E21" s="45">
        <v>95723247.449999973</v>
      </c>
      <c r="F21" s="45">
        <v>122489499.26000001</v>
      </c>
      <c r="G21" s="45">
        <v>89813394.639999986</v>
      </c>
      <c r="H21" s="45">
        <v>124692503.75000001</v>
      </c>
      <c r="I21" s="45">
        <v>76049472.560000002</v>
      </c>
      <c r="J21" s="45">
        <v>85326789.829999998</v>
      </c>
      <c r="K21" s="45">
        <v>98460923.969999999</v>
      </c>
      <c r="L21" s="45">
        <v>52591192.149999999</v>
      </c>
      <c r="M21" s="45">
        <v>198860982.92000002</v>
      </c>
      <c r="N21" s="45">
        <v>394942124.97999996</v>
      </c>
    </row>
    <row r="22" spans="1:14">
      <c r="A22" s="1" t="s">
        <v>22</v>
      </c>
      <c r="B22" s="44">
        <v>87849050.059999987</v>
      </c>
      <c r="C22" s="45">
        <v>3228538.9099999997</v>
      </c>
      <c r="D22" s="45">
        <v>3305099.99</v>
      </c>
      <c r="E22" s="45">
        <v>4927853.4099999983</v>
      </c>
      <c r="F22" s="45">
        <v>5245989.8599999994</v>
      </c>
      <c r="G22" s="45">
        <v>5697012.8400000008</v>
      </c>
      <c r="H22" s="45">
        <v>5224529.6199999992</v>
      </c>
      <c r="I22" s="45">
        <v>2718486.23</v>
      </c>
      <c r="J22" s="45">
        <v>10402804.949999999</v>
      </c>
      <c r="K22" s="45">
        <v>1613156.1900000004</v>
      </c>
      <c r="L22" s="45">
        <v>13563885.17</v>
      </c>
      <c r="M22" s="45">
        <v>11211637.560000001</v>
      </c>
      <c r="N22" s="45">
        <v>20710055.329999998</v>
      </c>
    </row>
    <row r="23" spans="1:14">
      <c r="A23" s="1" t="s">
        <v>23</v>
      </c>
      <c r="B23" s="44">
        <v>1926163810.0200005</v>
      </c>
      <c r="C23" s="45">
        <v>12756709.52</v>
      </c>
      <c r="D23" s="45">
        <v>36100112.500000007</v>
      </c>
      <c r="E23" s="45">
        <v>139899024.49999997</v>
      </c>
      <c r="F23" s="45">
        <v>92868002.770000011</v>
      </c>
      <c r="G23" s="45">
        <v>85641052.500000015</v>
      </c>
      <c r="H23" s="45">
        <v>187373837.28000003</v>
      </c>
      <c r="I23" s="45">
        <v>184939556.78000009</v>
      </c>
      <c r="J23" s="45">
        <v>193888701.38999999</v>
      </c>
      <c r="K23" s="45">
        <v>104440084.48</v>
      </c>
      <c r="L23" s="45">
        <v>251930126.86000007</v>
      </c>
      <c r="M23" s="45">
        <v>187699446.16</v>
      </c>
      <c r="N23" s="45">
        <v>448627155.28000021</v>
      </c>
    </row>
    <row r="24" spans="1:14" ht="15" customHeight="1">
      <c r="A24" s="1" t="s">
        <v>24</v>
      </c>
      <c r="B24" s="44">
        <v>178573743.50999999</v>
      </c>
      <c r="C24" s="45">
        <v>10343261.74</v>
      </c>
      <c r="D24" s="45">
        <v>9762875.7999999989</v>
      </c>
      <c r="E24" s="45">
        <v>11987438.820000002</v>
      </c>
      <c r="F24" s="45">
        <v>12054512.09</v>
      </c>
      <c r="G24" s="45">
        <v>14869701.470000001</v>
      </c>
      <c r="H24" s="45">
        <v>13449950.970000001</v>
      </c>
      <c r="I24" s="45">
        <v>16058357.540000003</v>
      </c>
      <c r="J24" s="45">
        <v>16656087.609999998</v>
      </c>
      <c r="K24" s="45">
        <v>14604224.739999998</v>
      </c>
      <c r="L24" s="45">
        <v>13325167.849999998</v>
      </c>
      <c r="M24" s="45">
        <v>23746026.399999999</v>
      </c>
      <c r="N24" s="45">
        <v>21716138.48</v>
      </c>
    </row>
    <row r="25" spans="1:14">
      <c r="A25" s="1" t="s">
        <v>25</v>
      </c>
      <c r="B25" s="44">
        <v>88989096.960000008</v>
      </c>
      <c r="C25" s="45">
        <v>5325732.4300000006</v>
      </c>
      <c r="D25" s="45">
        <v>6016041.6799999997</v>
      </c>
      <c r="E25" s="45">
        <v>5968132.0399999991</v>
      </c>
      <c r="F25" s="45">
        <v>5772041.9199999999</v>
      </c>
      <c r="G25" s="45">
        <v>5848915.2999999998</v>
      </c>
      <c r="H25" s="45">
        <v>6550634.1799999988</v>
      </c>
      <c r="I25" s="45">
        <v>6387936.7300000004</v>
      </c>
      <c r="J25" s="45">
        <v>5861784.3300000001</v>
      </c>
      <c r="K25" s="45">
        <v>7169233.1200000001</v>
      </c>
      <c r="L25" s="45">
        <v>5946653.3800000008</v>
      </c>
      <c r="M25" s="45">
        <v>10360615.51</v>
      </c>
      <c r="N25" s="45">
        <v>17781376.340000004</v>
      </c>
    </row>
    <row r="26" spans="1:14">
      <c r="A26" s="1" t="s">
        <v>45</v>
      </c>
      <c r="B26" s="44">
        <v>51802811.709999993</v>
      </c>
      <c r="C26" s="45">
        <v>938041.86</v>
      </c>
      <c r="D26" s="45">
        <v>1842184.7299999997</v>
      </c>
      <c r="E26" s="45">
        <v>2619501.46</v>
      </c>
      <c r="F26" s="45">
        <v>2038683.7</v>
      </c>
      <c r="G26" s="45">
        <v>1425800.17</v>
      </c>
      <c r="H26" s="45">
        <v>3922285.4200000004</v>
      </c>
      <c r="I26" s="45">
        <v>3307697.8600000003</v>
      </c>
      <c r="J26" s="45">
        <v>3160514.37</v>
      </c>
      <c r="K26" s="45">
        <v>7362755.6099999994</v>
      </c>
      <c r="L26" s="45">
        <v>3523766.4400000004</v>
      </c>
      <c r="M26" s="45">
        <v>5346260.42</v>
      </c>
      <c r="N26" s="45">
        <v>16315319.669999998</v>
      </c>
    </row>
    <row r="27" spans="1:14">
      <c r="A27" s="1" t="s">
        <v>26</v>
      </c>
      <c r="B27" s="44">
        <v>73347113.680000007</v>
      </c>
      <c r="C27" s="45">
        <v>4661477.83</v>
      </c>
      <c r="D27" s="45">
        <v>3712723.96</v>
      </c>
      <c r="E27" s="45">
        <v>6486548.1899999995</v>
      </c>
      <c r="F27" s="45">
        <v>5124819.21</v>
      </c>
      <c r="G27" s="45">
        <v>4043702.6200000006</v>
      </c>
      <c r="H27" s="45">
        <v>7005381.1899999995</v>
      </c>
      <c r="I27" s="45">
        <v>4639287.6799999988</v>
      </c>
      <c r="J27" s="45">
        <v>4735850.5999999987</v>
      </c>
      <c r="K27" s="45">
        <v>4963388.7500000009</v>
      </c>
      <c r="L27" s="45">
        <v>10478729.890000001</v>
      </c>
      <c r="M27" s="45">
        <v>8536476.8599999994</v>
      </c>
      <c r="N27" s="45">
        <v>8958726.8999999985</v>
      </c>
    </row>
    <row r="28" spans="1:14">
      <c r="A28" s="1" t="s">
        <v>27</v>
      </c>
      <c r="B28" s="44">
        <v>125551103.75999999</v>
      </c>
      <c r="C28" s="45">
        <v>6122409.1200000001</v>
      </c>
      <c r="D28" s="45">
        <v>6704909.9600000009</v>
      </c>
      <c r="E28" s="45">
        <v>8402275.6999999993</v>
      </c>
      <c r="F28" s="45">
        <v>10947848.539999997</v>
      </c>
      <c r="G28" s="45">
        <v>8659890.8100000005</v>
      </c>
      <c r="H28" s="45">
        <v>7993045.0199999996</v>
      </c>
      <c r="I28" s="45">
        <v>11009085.15</v>
      </c>
      <c r="J28" s="45">
        <v>6966117.8099999996</v>
      </c>
      <c r="K28" s="45">
        <v>8122391.5899999999</v>
      </c>
      <c r="L28" s="45">
        <v>10218605.210000001</v>
      </c>
      <c r="M28" s="45">
        <v>8176903.5499999998</v>
      </c>
      <c r="N28" s="45">
        <v>32227621.300000004</v>
      </c>
    </row>
    <row r="29" spans="1:14">
      <c r="A29" s="43" t="s">
        <v>46</v>
      </c>
      <c r="B29" s="41">
        <v>53461318552.289993</v>
      </c>
      <c r="C29" s="42">
        <v>5608178098.4899988</v>
      </c>
      <c r="D29" s="42">
        <v>4794301408.5</v>
      </c>
      <c r="E29" s="42">
        <v>3964203665.9199991</v>
      </c>
      <c r="F29" s="42">
        <v>3940137375.3900003</v>
      </c>
      <c r="G29" s="42">
        <v>3455514523.8600001</v>
      </c>
      <c r="H29" s="42">
        <v>3649778865.6200004</v>
      </c>
      <c r="I29" s="42">
        <v>822930247.29999983</v>
      </c>
      <c r="J29" s="42">
        <v>3697319419.5100007</v>
      </c>
      <c r="K29" s="42">
        <v>5530027083.6199989</v>
      </c>
      <c r="L29" s="42">
        <v>3808911203.4000006</v>
      </c>
      <c r="M29" s="42">
        <v>6737620271.250001</v>
      </c>
      <c r="N29" s="42">
        <v>7452396389.4299984</v>
      </c>
    </row>
    <row r="30" spans="1:14">
      <c r="A30" s="1" t="s">
        <v>47</v>
      </c>
      <c r="B30" s="44">
        <v>45516839293.799995</v>
      </c>
      <c r="C30" s="45">
        <v>5443498217.5799999</v>
      </c>
      <c r="D30" s="45">
        <v>4478230061.7200003</v>
      </c>
      <c r="E30" s="45">
        <v>3585189673.4499989</v>
      </c>
      <c r="F30" s="45">
        <v>3638471315.8600001</v>
      </c>
      <c r="G30" s="45">
        <v>3106892946.5999999</v>
      </c>
      <c r="H30" s="45">
        <v>3125325989.5500002</v>
      </c>
      <c r="I30" s="45">
        <v>401095064.57000005</v>
      </c>
      <c r="J30" s="45">
        <v>3132835964.7100005</v>
      </c>
      <c r="K30" s="45">
        <v>4893680180.8799992</v>
      </c>
      <c r="L30" s="45">
        <v>3147073179.0200009</v>
      </c>
      <c r="M30" s="45">
        <v>5643318117.7299995</v>
      </c>
      <c r="N30" s="45">
        <v>4921228582.1299992</v>
      </c>
    </row>
    <row r="31" spans="1:14">
      <c r="A31" s="1" t="s">
        <v>48</v>
      </c>
      <c r="B31" s="44">
        <v>103123041.54999998</v>
      </c>
      <c r="C31" s="45">
        <v>2612385.3699999996</v>
      </c>
      <c r="D31" s="45">
        <v>6453257.6199999973</v>
      </c>
      <c r="E31" s="45">
        <v>5700511.5900000008</v>
      </c>
      <c r="F31" s="45">
        <v>7351122.0599999996</v>
      </c>
      <c r="G31" s="45">
        <v>8612441.9200000018</v>
      </c>
      <c r="H31" s="45">
        <v>7460806.4299999997</v>
      </c>
      <c r="I31" s="45">
        <v>5832977.8400000008</v>
      </c>
      <c r="J31" s="45">
        <v>9917262.3699999992</v>
      </c>
      <c r="K31" s="45">
        <v>4972938.1900000004</v>
      </c>
      <c r="L31" s="45">
        <v>8271027.8300000001</v>
      </c>
      <c r="M31" s="45">
        <v>22131830.84999999</v>
      </c>
      <c r="N31" s="45">
        <v>13806479.479999997</v>
      </c>
    </row>
    <row r="32" spans="1:14">
      <c r="A32" s="1" t="s">
        <v>49</v>
      </c>
      <c r="B32" s="44">
        <v>1698106845.78</v>
      </c>
      <c r="C32" s="45">
        <v>3241258.69</v>
      </c>
      <c r="D32" s="45">
        <v>39010437.609999992</v>
      </c>
      <c r="E32" s="45">
        <v>26502408.640000001</v>
      </c>
      <c r="F32" s="45">
        <v>25036208.40000001</v>
      </c>
      <c r="G32" s="45">
        <v>30043268.480000004</v>
      </c>
      <c r="H32" s="45">
        <v>96287819.850000039</v>
      </c>
      <c r="I32" s="45">
        <v>69095753.119999975</v>
      </c>
      <c r="J32" s="45">
        <v>177771200.44000003</v>
      </c>
      <c r="K32" s="45">
        <v>176843315.62000003</v>
      </c>
      <c r="L32" s="45">
        <v>135282082.12999997</v>
      </c>
      <c r="M32" s="45">
        <v>343590565.19999999</v>
      </c>
      <c r="N32" s="45">
        <v>575402527.5999999</v>
      </c>
    </row>
    <row r="33" spans="1:14">
      <c r="A33" s="1" t="s">
        <v>50</v>
      </c>
      <c r="B33" s="44">
        <v>759082659.92000008</v>
      </c>
      <c r="C33" s="45">
        <v>38190299.240000002</v>
      </c>
      <c r="D33" s="45">
        <v>42612562.099999987</v>
      </c>
      <c r="E33" s="45">
        <v>56342373.460000016</v>
      </c>
      <c r="F33" s="45">
        <v>46878486.240000002</v>
      </c>
      <c r="G33" s="45">
        <v>45303194.920000002</v>
      </c>
      <c r="H33" s="45">
        <v>78449833.820000008</v>
      </c>
      <c r="I33" s="45">
        <v>29368945.920000002</v>
      </c>
      <c r="J33" s="45">
        <v>33960021.000000007</v>
      </c>
      <c r="K33" s="45">
        <v>39724427.120000012</v>
      </c>
      <c r="L33" s="45">
        <v>42174777.960000001</v>
      </c>
      <c r="M33" s="45">
        <v>84357988.179999992</v>
      </c>
      <c r="N33" s="45">
        <v>221719749.96000007</v>
      </c>
    </row>
    <row r="34" spans="1:14">
      <c r="A34" s="1" t="s">
        <v>51</v>
      </c>
      <c r="B34" s="44">
        <v>1268905620.9299998</v>
      </c>
      <c r="C34" s="45">
        <v>16535528.83</v>
      </c>
      <c r="D34" s="45">
        <v>26915994.260000002</v>
      </c>
      <c r="E34" s="45">
        <v>40685934.500000007</v>
      </c>
      <c r="F34" s="45">
        <v>25199505.319999997</v>
      </c>
      <c r="G34" s="45">
        <v>65679327.449999988</v>
      </c>
      <c r="H34" s="45">
        <v>63282709.29999999</v>
      </c>
      <c r="I34" s="45">
        <v>102324668.62</v>
      </c>
      <c r="J34" s="45">
        <v>56305127.29999999</v>
      </c>
      <c r="K34" s="45">
        <v>64623142.180000007</v>
      </c>
      <c r="L34" s="45">
        <v>60631110.449999996</v>
      </c>
      <c r="M34" s="45">
        <v>131505971.17000002</v>
      </c>
      <c r="N34" s="45">
        <v>615216601.54999983</v>
      </c>
    </row>
    <row r="35" spans="1:14">
      <c r="A35" s="1" t="s">
        <v>52</v>
      </c>
      <c r="B35" s="44">
        <v>474653274.49000001</v>
      </c>
      <c r="C35" s="45">
        <v>11371787.009999998</v>
      </c>
      <c r="D35" s="45">
        <v>14612880.380000001</v>
      </c>
      <c r="E35" s="45">
        <v>61156811.319999993</v>
      </c>
      <c r="F35" s="45">
        <v>17351077.220000003</v>
      </c>
      <c r="G35" s="45">
        <v>37811666.25999999</v>
      </c>
      <c r="H35" s="45">
        <v>19174109.609999999</v>
      </c>
      <c r="I35" s="45">
        <v>40453388.799999997</v>
      </c>
      <c r="J35" s="45">
        <v>17011876.610000003</v>
      </c>
      <c r="K35" s="45">
        <v>43555005.159999996</v>
      </c>
      <c r="L35" s="45">
        <v>55284471.870000005</v>
      </c>
      <c r="M35" s="45">
        <v>47643058.330000006</v>
      </c>
      <c r="N35" s="45">
        <v>109227141.92000002</v>
      </c>
    </row>
    <row r="36" spans="1:14">
      <c r="A36" s="1" t="s">
        <v>53</v>
      </c>
      <c r="B36" s="44">
        <v>297503038.78000003</v>
      </c>
      <c r="C36" s="45">
        <v>9019708.9299999997</v>
      </c>
      <c r="D36" s="45">
        <v>26993066.539999995</v>
      </c>
      <c r="E36" s="45">
        <v>17997503.629999999</v>
      </c>
      <c r="F36" s="45">
        <v>25647378.300000004</v>
      </c>
      <c r="G36" s="45">
        <v>20337870.020000003</v>
      </c>
      <c r="H36" s="45">
        <v>21075167.280000001</v>
      </c>
      <c r="I36" s="45">
        <v>19281676.400000002</v>
      </c>
      <c r="J36" s="45">
        <v>33658342.909999996</v>
      </c>
      <c r="K36" s="45">
        <v>19982703.880000003</v>
      </c>
      <c r="L36" s="45">
        <v>19740664.099999998</v>
      </c>
      <c r="M36" s="45">
        <v>37263194.68</v>
      </c>
      <c r="N36" s="45">
        <v>46505762.109999999</v>
      </c>
    </row>
    <row r="37" spans="1:14">
      <c r="A37" s="1" t="s">
        <v>54</v>
      </c>
      <c r="B37" s="44">
        <v>729769407.34999979</v>
      </c>
      <c r="C37" s="45">
        <v>22709720.07</v>
      </c>
      <c r="D37" s="45">
        <v>51759591.149999999</v>
      </c>
      <c r="E37" s="45">
        <v>45515510.399999999</v>
      </c>
      <c r="F37" s="45">
        <v>31712641.829999998</v>
      </c>
      <c r="G37" s="45">
        <v>51421832.990000002</v>
      </c>
      <c r="H37" s="45">
        <v>54457297.770000011</v>
      </c>
      <c r="I37" s="45">
        <v>45306118.439999998</v>
      </c>
      <c r="J37" s="45">
        <v>46277822.959999993</v>
      </c>
      <c r="K37" s="45">
        <v>60248293.989999987</v>
      </c>
      <c r="L37" s="45">
        <v>52478703.539999984</v>
      </c>
      <c r="M37" s="45">
        <v>128691944.22000001</v>
      </c>
      <c r="N37" s="45">
        <v>139189929.98999992</v>
      </c>
    </row>
    <row r="38" spans="1:14">
      <c r="A38" s="1" t="s">
        <v>55</v>
      </c>
      <c r="B38" s="44">
        <v>71382827.459999993</v>
      </c>
      <c r="C38" s="45">
        <v>3779516.79</v>
      </c>
      <c r="D38" s="45">
        <v>4388920.84</v>
      </c>
      <c r="E38" s="45">
        <v>4238324.8</v>
      </c>
      <c r="F38" s="45">
        <v>16554279.82</v>
      </c>
      <c r="G38" s="45">
        <v>3694718.36</v>
      </c>
      <c r="H38" s="45">
        <v>3887631.0000000005</v>
      </c>
      <c r="I38" s="45">
        <v>16611107.579999998</v>
      </c>
      <c r="J38" s="45">
        <v>2288794.21</v>
      </c>
      <c r="K38" s="45">
        <v>10974779.73</v>
      </c>
      <c r="L38" s="45">
        <v>400232.4</v>
      </c>
      <c r="M38" s="45">
        <v>4161811.5299999993</v>
      </c>
      <c r="N38" s="45">
        <v>402710.4</v>
      </c>
    </row>
    <row r="39" spans="1:14">
      <c r="A39" s="1" t="s">
        <v>56</v>
      </c>
      <c r="B39" s="44">
        <v>2068178288.2500002</v>
      </c>
      <c r="C39" s="45">
        <v>38273420.950000003</v>
      </c>
      <c r="D39" s="45">
        <v>74003457.029999986</v>
      </c>
      <c r="E39" s="45">
        <v>81875488.039999992</v>
      </c>
      <c r="F39" s="45">
        <v>76662409.529999986</v>
      </c>
      <c r="G39" s="45">
        <v>52938875.589999989</v>
      </c>
      <c r="H39" s="45">
        <v>112453802.92000003</v>
      </c>
      <c r="I39" s="45">
        <v>62352785.140000015</v>
      </c>
      <c r="J39" s="45">
        <v>154847610.67000005</v>
      </c>
      <c r="K39" s="45">
        <v>179221730.52000001</v>
      </c>
      <c r="L39" s="45">
        <v>252641251.72999999</v>
      </c>
      <c r="M39" s="45">
        <v>246908831.01000005</v>
      </c>
      <c r="N39" s="45">
        <v>735998625.12000036</v>
      </c>
    </row>
    <row r="40" spans="1:14">
      <c r="A40" s="1" t="s">
        <v>57</v>
      </c>
      <c r="B40" s="44">
        <v>230974755.19000003</v>
      </c>
      <c r="C40" s="45">
        <v>8650743.9199999999</v>
      </c>
      <c r="D40" s="45">
        <v>15220948.750000002</v>
      </c>
      <c r="E40" s="45">
        <v>22092479.68</v>
      </c>
      <c r="F40" s="45">
        <v>14567339.969999997</v>
      </c>
      <c r="G40" s="45">
        <v>17013324.499999996</v>
      </c>
      <c r="H40" s="45">
        <v>31727362.989999998</v>
      </c>
      <c r="I40" s="45">
        <v>14681156.590000005</v>
      </c>
      <c r="J40" s="45">
        <v>15895211.789999994</v>
      </c>
      <c r="K40" s="45">
        <v>17756081.099999998</v>
      </c>
      <c r="L40" s="45">
        <v>18443679.379999995</v>
      </c>
      <c r="M40" s="45">
        <v>16764679.549999999</v>
      </c>
      <c r="N40" s="45">
        <v>38161746.970000029</v>
      </c>
    </row>
    <row r="41" spans="1:14">
      <c r="A41" s="1" t="s">
        <v>58</v>
      </c>
      <c r="B41" s="44">
        <v>242799498.78999996</v>
      </c>
      <c r="C41" s="45">
        <v>10295511.109999998</v>
      </c>
      <c r="D41" s="45">
        <v>14100230.500000004</v>
      </c>
      <c r="E41" s="45">
        <v>16906646.409999996</v>
      </c>
      <c r="F41" s="45">
        <v>14705610.84</v>
      </c>
      <c r="G41" s="45">
        <v>15765056.770000001</v>
      </c>
      <c r="H41" s="45">
        <v>36196335.099999994</v>
      </c>
      <c r="I41" s="45">
        <v>16526604.279999999</v>
      </c>
      <c r="J41" s="45">
        <v>16550184.539999999</v>
      </c>
      <c r="K41" s="45">
        <v>18444485.250000004</v>
      </c>
      <c r="L41" s="45">
        <v>16490022.989999996</v>
      </c>
      <c r="M41" s="45">
        <v>31282278.799999993</v>
      </c>
      <c r="N41" s="45">
        <v>35536532.199999996</v>
      </c>
    </row>
    <row r="42" spans="1:14">
      <c r="A42" s="43" t="s">
        <v>59</v>
      </c>
      <c r="B42" s="41">
        <v>2033358858.1200001</v>
      </c>
      <c r="C42" s="42">
        <v>87182901.439999998</v>
      </c>
      <c r="D42" s="42">
        <v>88126044.440000013</v>
      </c>
      <c r="E42" s="42">
        <v>137365268.11000001</v>
      </c>
      <c r="F42" s="42">
        <v>121846166.36</v>
      </c>
      <c r="G42" s="42">
        <v>128167439.52000001</v>
      </c>
      <c r="H42" s="42">
        <v>119243379.80000003</v>
      </c>
      <c r="I42" s="42">
        <v>160309544.50999996</v>
      </c>
      <c r="J42" s="42">
        <v>124639286.13999994</v>
      </c>
      <c r="K42" s="42">
        <v>121530697.64999999</v>
      </c>
      <c r="L42" s="42">
        <v>220678019.85000008</v>
      </c>
      <c r="M42" s="42">
        <v>224126135.59</v>
      </c>
      <c r="N42" s="42">
        <v>500143974.70999998</v>
      </c>
    </row>
    <row r="43" spans="1:14">
      <c r="A43" s="1" t="s">
        <v>60</v>
      </c>
      <c r="B43" s="44">
        <v>2033358858.1200001</v>
      </c>
      <c r="C43" s="45">
        <v>87182901.439999998</v>
      </c>
      <c r="D43" s="45">
        <v>88126044.440000013</v>
      </c>
      <c r="E43" s="45">
        <v>137365268.11000001</v>
      </c>
      <c r="F43" s="45">
        <v>121846166.36</v>
      </c>
      <c r="G43" s="45">
        <v>128167439.52000001</v>
      </c>
      <c r="H43" s="45">
        <v>119243379.80000003</v>
      </c>
      <c r="I43" s="45">
        <v>160309544.50999996</v>
      </c>
      <c r="J43" s="45">
        <v>124639286.13999994</v>
      </c>
      <c r="K43" s="45">
        <v>121530697.64999999</v>
      </c>
      <c r="L43" s="45">
        <v>220678019.85000008</v>
      </c>
      <c r="M43" s="45">
        <v>224126135.59</v>
      </c>
      <c r="N43" s="45">
        <v>500143974.70999998</v>
      </c>
    </row>
    <row r="44" spans="1:14">
      <c r="A44" s="43" t="s">
        <v>61</v>
      </c>
      <c r="B44" s="41">
        <v>4453384063.3900003</v>
      </c>
      <c r="C44" s="42">
        <v>119669521.23999999</v>
      </c>
      <c r="D44" s="42">
        <v>86263345.200000003</v>
      </c>
      <c r="E44" s="42">
        <v>426458219.95999998</v>
      </c>
      <c r="F44" s="42">
        <v>259562100.44999993</v>
      </c>
      <c r="G44" s="42">
        <v>343836693.66000003</v>
      </c>
      <c r="H44" s="42">
        <v>413774594.49000037</v>
      </c>
      <c r="I44" s="42">
        <v>170991389.40000001</v>
      </c>
      <c r="J44" s="42">
        <v>188866497.11000001</v>
      </c>
      <c r="K44" s="42">
        <v>409449948.32999998</v>
      </c>
      <c r="L44" s="42">
        <v>214696334.18000004</v>
      </c>
      <c r="M44" s="42">
        <v>1266247013.1699998</v>
      </c>
      <c r="N44" s="42">
        <v>553568406.19999993</v>
      </c>
    </row>
    <row r="45" spans="1:14">
      <c r="A45" s="1" t="s">
        <v>62</v>
      </c>
      <c r="B45" s="44">
        <v>4453384063.3900003</v>
      </c>
      <c r="C45" s="45">
        <v>119669521.23999999</v>
      </c>
      <c r="D45" s="45">
        <v>86263345.200000003</v>
      </c>
      <c r="E45" s="45">
        <v>426458219.95999998</v>
      </c>
      <c r="F45" s="45">
        <v>259562100.44999993</v>
      </c>
      <c r="G45" s="45">
        <v>343836693.66000003</v>
      </c>
      <c r="H45" s="45">
        <v>413774594.49000037</v>
      </c>
      <c r="I45" s="45">
        <v>170991389.40000001</v>
      </c>
      <c r="J45" s="45">
        <v>188866497.11000001</v>
      </c>
      <c r="K45" s="45">
        <v>409449948.32999998</v>
      </c>
      <c r="L45" s="45">
        <v>214696334.18000004</v>
      </c>
      <c r="M45" s="45">
        <v>1266247013.1699998</v>
      </c>
      <c r="N45" s="45">
        <v>553568406.19999993</v>
      </c>
    </row>
    <row r="46" spans="1:14">
      <c r="A46" s="43" t="s">
        <v>63</v>
      </c>
      <c r="B46" s="41">
        <v>27330805616.32</v>
      </c>
      <c r="C46" s="42">
        <v>132860293.96000001</v>
      </c>
      <c r="D46" s="42">
        <v>228493222.04999998</v>
      </c>
      <c r="E46" s="42">
        <v>414947730.80000007</v>
      </c>
      <c r="F46" s="42">
        <v>584398243.60000002</v>
      </c>
      <c r="G46" s="42">
        <v>277418656.37</v>
      </c>
      <c r="H46" s="42">
        <v>479694923.60000014</v>
      </c>
      <c r="I46" s="42">
        <v>637592919.15999997</v>
      </c>
      <c r="J46" s="42">
        <v>528488210.78000003</v>
      </c>
      <c r="K46" s="42">
        <v>824999863.96999991</v>
      </c>
      <c r="L46" s="42">
        <v>1994226638.6300004</v>
      </c>
      <c r="M46" s="42">
        <v>1619431327.6600001</v>
      </c>
      <c r="N46" s="42">
        <v>19608253585.739998</v>
      </c>
    </row>
    <row r="47" spans="1:14">
      <c r="A47" s="1" t="s">
        <v>28</v>
      </c>
      <c r="B47" s="44">
        <v>17991417695.049995</v>
      </c>
      <c r="C47" s="45">
        <v>24218943.039999999</v>
      </c>
      <c r="D47" s="45">
        <v>89921035.030000001</v>
      </c>
      <c r="E47" s="45">
        <v>84383827.300000012</v>
      </c>
      <c r="F47" s="45">
        <v>96821960.320000038</v>
      </c>
      <c r="G47" s="45">
        <v>80271970.11999999</v>
      </c>
      <c r="H47" s="45">
        <v>64321688.800000012</v>
      </c>
      <c r="I47" s="45">
        <v>117364820.73999999</v>
      </c>
      <c r="J47" s="45">
        <v>117928646.75999998</v>
      </c>
      <c r="K47" s="45">
        <v>169870595.13</v>
      </c>
      <c r="L47" s="45">
        <v>1098935395.9400003</v>
      </c>
      <c r="M47" s="45">
        <v>163364781.50999996</v>
      </c>
      <c r="N47" s="45">
        <v>15884014030.359997</v>
      </c>
    </row>
    <row r="48" spans="1:14">
      <c r="A48" s="1" t="s">
        <v>64</v>
      </c>
      <c r="B48" s="44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</row>
    <row r="49" spans="1:14">
      <c r="A49" s="1" t="s">
        <v>65</v>
      </c>
      <c r="B49" s="44">
        <v>184686173.21000001</v>
      </c>
      <c r="C49" s="45">
        <v>6166456.2200000016</v>
      </c>
      <c r="D49" s="45">
        <v>8247442.9200000009</v>
      </c>
      <c r="E49" s="45">
        <v>11274074.74</v>
      </c>
      <c r="F49" s="45">
        <v>14110561.969999999</v>
      </c>
      <c r="G49" s="45">
        <v>12087554.25</v>
      </c>
      <c r="H49" s="45">
        <v>12379802.130000005</v>
      </c>
      <c r="I49" s="45">
        <v>9690296.5099999998</v>
      </c>
      <c r="J49" s="45">
        <v>9343676.4300000016</v>
      </c>
      <c r="K49" s="45">
        <v>11582143.35</v>
      </c>
      <c r="L49" s="45">
        <v>16557525.479999997</v>
      </c>
      <c r="M49" s="45">
        <v>44013937.359999999</v>
      </c>
      <c r="N49" s="45">
        <v>29232701.849999994</v>
      </c>
    </row>
    <row r="50" spans="1:14">
      <c r="A50" s="1" t="s">
        <v>66</v>
      </c>
      <c r="B50" s="44">
        <v>2680642948.7100019</v>
      </c>
      <c r="C50" s="45">
        <v>63572604.030000024</v>
      </c>
      <c r="D50" s="45">
        <v>78202793.929999992</v>
      </c>
      <c r="E50" s="45">
        <v>86390715.849999994</v>
      </c>
      <c r="F50" s="45">
        <v>135979042.61000001</v>
      </c>
      <c r="G50" s="45">
        <v>88294662.310000032</v>
      </c>
      <c r="H50" s="45">
        <v>118068087.41000004</v>
      </c>
      <c r="I50" s="45">
        <v>112532267.20000003</v>
      </c>
      <c r="J50" s="45">
        <v>117924754.89</v>
      </c>
      <c r="K50" s="45">
        <v>92210160.650000036</v>
      </c>
      <c r="L50" s="45">
        <v>196247289.32000005</v>
      </c>
      <c r="M50" s="45">
        <v>314443031.25000018</v>
      </c>
      <c r="N50" s="45">
        <v>1276777539.2600012</v>
      </c>
    </row>
    <row r="51" spans="1:14">
      <c r="A51" s="1" t="s">
        <v>67</v>
      </c>
      <c r="B51" s="44">
        <v>3564356494.5500011</v>
      </c>
      <c r="C51" s="45">
        <v>5054114.1899999995</v>
      </c>
      <c r="D51" s="45">
        <v>14089426.549999997</v>
      </c>
      <c r="E51" s="45">
        <v>182122261.23000002</v>
      </c>
      <c r="F51" s="45">
        <v>286549205.52999997</v>
      </c>
      <c r="G51" s="45">
        <v>23401781.279999997</v>
      </c>
      <c r="H51" s="45">
        <v>122099711.08</v>
      </c>
      <c r="I51" s="45">
        <v>250105061.5</v>
      </c>
      <c r="J51" s="45">
        <v>133675755.83000001</v>
      </c>
      <c r="K51" s="45">
        <v>52184725.210000001</v>
      </c>
      <c r="L51" s="45">
        <v>299639783.09000003</v>
      </c>
      <c r="M51" s="45">
        <v>826154060.61000001</v>
      </c>
      <c r="N51" s="45">
        <v>1369280608.4500005</v>
      </c>
    </row>
    <row r="52" spans="1:14">
      <c r="A52" s="1" t="s">
        <v>68</v>
      </c>
      <c r="B52" s="44">
        <v>104579242.47</v>
      </c>
      <c r="C52" s="45">
        <v>4467001.71</v>
      </c>
      <c r="D52" s="45">
        <v>6062035.0700000003</v>
      </c>
      <c r="E52" s="45">
        <v>6332507.5499999998</v>
      </c>
      <c r="F52" s="45">
        <v>13313632.579999998</v>
      </c>
      <c r="G52" s="45">
        <v>5039336.1099999994</v>
      </c>
      <c r="H52" s="45">
        <v>7460589.7199999997</v>
      </c>
      <c r="I52" s="45">
        <v>8068217.2799999993</v>
      </c>
      <c r="J52" s="45">
        <v>12125907.359999999</v>
      </c>
      <c r="K52" s="45">
        <v>6724207.1799999997</v>
      </c>
      <c r="L52" s="45">
        <v>8595129.339999998</v>
      </c>
      <c r="M52" s="45">
        <v>11381106.82</v>
      </c>
      <c r="N52" s="45">
        <v>15009571.749999996</v>
      </c>
    </row>
    <row r="53" spans="1:14">
      <c r="A53" s="46" t="s">
        <v>197</v>
      </c>
      <c r="B53" s="44">
        <v>520640096.18000007</v>
      </c>
      <c r="C53" s="45">
        <v>19292197.27</v>
      </c>
      <c r="D53" s="45">
        <v>19760306.32</v>
      </c>
      <c r="E53" s="45">
        <v>27702789.530000001</v>
      </c>
      <c r="F53" s="45">
        <v>19552857.52</v>
      </c>
      <c r="G53" s="45">
        <v>37930293.490000002</v>
      </c>
      <c r="H53" s="45">
        <v>55506121.919999994</v>
      </c>
      <c r="I53" s="45">
        <v>36571499.069999993</v>
      </c>
      <c r="J53" s="45">
        <v>27888963.359999996</v>
      </c>
      <c r="K53" s="45">
        <v>28877568.559999999</v>
      </c>
      <c r="L53" s="45">
        <v>36306499.280000009</v>
      </c>
      <c r="M53" s="45">
        <v>73391143.400000006</v>
      </c>
      <c r="N53" s="45">
        <v>137859856.46000001</v>
      </c>
    </row>
    <row r="54" spans="1:14">
      <c r="A54" s="1" t="s">
        <v>69</v>
      </c>
      <c r="B54" s="44">
        <v>189751112.87</v>
      </c>
      <c r="C54" s="45">
        <v>10088977.5</v>
      </c>
      <c r="D54" s="45">
        <v>10312277.910000004</v>
      </c>
      <c r="E54" s="45">
        <v>11574901.609999999</v>
      </c>
      <c r="F54" s="45">
        <v>11149601.710000001</v>
      </c>
      <c r="G54" s="45">
        <v>12914349.1</v>
      </c>
      <c r="H54" s="45">
        <v>15109449.42</v>
      </c>
      <c r="I54" s="45">
        <v>13128032.619999997</v>
      </c>
      <c r="J54" s="45">
        <v>13948097.970000001</v>
      </c>
      <c r="K54" s="45">
        <v>13416622.219999997</v>
      </c>
      <c r="L54" s="45">
        <v>13207509.390000001</v>
      </c>
      <c r="M54" s="45">
        <v>30772102.290000007</v>
      </c>
      <c r="N54" s="45">
        <v>34129191.130000003</v>
      </c>
    </row>
    <row r="55" spans="1:14" ht="24.75" customHeight="1">
      <c r="A55" s="46" t="s">
        <v>245</v>
      </c>
      <c r="B55" s="44">
        <v>2094731853.2800002</v>
      </c>
      <c r="C55" s="45">
        <v>0</v>
      </c>
      <c r="D55" s="45">
        <v>1897904.32</v>
      </c>
      <c r="E55" s="45">
        <v>5166652.99</v>
      </c>
      <c r="F55" s="45">
        <v>6921381.3600000003</v>
      </c>
      <c r="G55" s="45">
        <v>17478709.709999997</v>
      </c>
      <c r="H55" s="45">
        <v>84749473.119999975</v>
      </c>
      <c r="I55" s="45">
        <v>90132724.23999998</v>
      </c>
      <c r="J55" s="45">
        <v>95652408.179999992</v>
      </c>
      <c r="K55" s="45">
        <v>450133841.66999996</v>
      </c>
      <c r="L55" s="45">
        <v>324737506.7899999</v>
      </c>
      <c r="M55" s="45">
        <v>155911164.41999999</v>
      </c>
      <c r="N55" s="45">
        <v>861950086.48000026</v>
      </c>
    </row>
    <row r="56" spans="1:14">
      <c r="A56" s="43" t="s">
        <v>70</v>
      </c>
      <c r="B56" s="41">
        <v>50169229527.509995</v>
      </c>
      <c r="C56" s="42">
        <v>2941615244.1299996</v>
      </c>
      <c r="D56" s="42">
        <v>3323076295.8100004</v>
      </c>
      <c r="E56" s="42">
        <v>3286397038.000001</v>
      </c>
      <c r="F56" s="42">
        <v>3227528692.7599998</v>
      </c>
      <c r="G56" s="42">
        <v>3355472423.9200001</v>
      </c>
      <c r="H56" s="42">
        <v>3319747558.6200004</v>
      </c>
      <c r="I56" s="42">
        <v>3330430704.3800011</v>
      </c>
      <c r="J56" s="42">
        <v>3377609512.2999992</v>
      </c>
      <c r="K56" s="42">
        <v>3624349266.7199984</v>
      </c>
      <c r="L56" s="42">
        <v>3761063545.6100006</v>
      </c>
      <c r="M56" s="42">
        <v>5595964406.1000013</v>
      </c>
      <c r="N56" s="42">
        <v>11025974839.16</v>
      </c>
    </row>
    <row r="57" spans="1:14" ht="12.75" customHeight="1">
      <c r="A57" s="43" t="s">
        <v>71</v>
      </c>
      <c r="B57" s="41">
        <v>30354442489.690002</v>
      </c>
      <c r="C57" s="42">
        <v>1752365136.7200003</v>
      </c>
      <c r="D57" s="42">
        <v>1976444601.3600004</v>
      </c>
      <c r="E57" s="42">
        <v>1892102012.8700006</v>
      </c>
      <c r="F57" s="42">
        <v>1842620696.0800002</v>
      </c>
      <c r="G57" s="42">
        <v>2076240461.6600001</v>
      </c>
      <c r="H57" s="42">
        <v>1889186192.5900004</v>
      </c>
      <c r="I57" s="42">
        <v>1976811761.0500007</v>
      </c>
      <c r="J57" s="42">
        <v>1978501915.9299996</v>
      </c>
      <c r="K57" s="42">
        <v>1973962469.999999</v>
      </c>
      <c r="L57" s="42">
        <v>1885520797.0600002</v>
      </c>
      <c r="M57" s="42">
        <v>2974266536.3300014</v>
      </c>
      <c r="N57" s="42">
        <v>8136419908.039999</v>
      </c>
    </row>
    <row r="58" spans="1:14" ht="13.5" customHeight="1">
      <c r="A58" s="1" t="s">
        <v>71</v>
      </c>
      <c r="B58" s="44">
        <v>28283050983.600002</v>
      </c>
      <c r="C58" s="45">
        <v>1737553796.5700002</v>
      </c>
      <c r="D58" s="45">
        <v>1812678638.5300002</v>
      </c>
      <c r="E58" s="45">
        <v>1762203759.9600003</v>
      </c>
      <c r="F58" s="45">
        <v>1705354200.4100003</v>
      </c>
      <c r="G58" s="45">
        <v>1951405944.5</v>
      </c>
      <c r="H58" s="45">
        <v>1768945850.0400002</v>
      </c>
      <c r="I58" s="45">
        <v>1865602335.8500009</v>
      </c>
      <c r="J58" s="45">
        <v>1837386814.1599996</v>
      </c>
      <c r="K58" s="45">
        <v>1828513779.2799995</v>
      </c>
      <c r="L58" s="45">
        <v>1806085649.6800001</v>
      </c>
      <c r="M58" s="45">
        <v>2671270984.900001</v>
      </c>
      <c r="N58" s="45">
        <v>7536049229.7200003</v>
      </c>
    </row>
    <row r="59" spans="1:14" ht="13.5" customHeight="1">
      <c r="A59" s="1" t="s">
        <v>72</v>
      </c>
      <c r="B59" s="44">
        <v>1719658322.6500001</v>
      </c>
      <c r="C59" s="45">
        <v>526738.15</v>
      </c>
      <c r="D59" s="45">
        <v>137712518.91000003</v>
      </c>
      <c r="E59" s="45">
        <v>105462776.71000001</v>
      </c>
      <c r="F59" s="45">
        <v>111084235.37999998</v>
      </c>
      <c r="G59" s="45">
        <v>98659648.51000002</v>
      </c>
      <c r="H59" s="45">
        <v>95096439.969999999</v>
      </c>
      <c r="I59" s="45">
        <v>85295824.860000014</v>
      </c>
      <c r="J59" s="45">
        <v>115264214.67</v>
      </c>
      <c r="K59" s="45">
        <v>118586107.89999996</v>
      </c>
      <c r="L59" s="45">
        <v>55847612.939999998</v>
      </c>
      <c r="M59" s="45">
        <v>256848445.06000009</v>
      </c>
      <c r="N59" s="45">
        <v>539273759.58999979</v>
      </c>
    </row>
    <row r="60" spans="1:14" ht="13.5" customHeight="1">
      <c r="A60" s="1" t="s">
        <v>73</v>
      </c>
      <c r="B60" s="44">
        <v>108832856.34999999</v>
      </c>
      <c r="C60" s="45">
        <v>4843347.29</v>
      </c>
      <c r="D60" s="45">
        <v>6064079.5099999998</v>
      </c>
      <c r="E60" s="45">
        <v>5946117.5599999977</v>
      </c>
      <c r="F60" s="45">
        <v>7251602.0199999996</v>
      </c>
      <c r="G60" s="45">
        <v>8533363.1999999993</v>
      </c>
      <c r="H60" s="45">
        <v>6349740.4100000001</v>
      </c>
      <c r="I60" s="45">
        <v>8185360.5300000003</v>
      </c>
      <c r="J60" s="45">
        <v>8188243.1000000006</v>
      </c>
      <c r="K60" s="45">
        <v>9498432.7599999998</v>
      </c>
      <c r="L60" s="45">
        <v>8569823.5099999998</v>
      </c>
      <c r="M60" s="45">
        <v>13778802.110000001</v>
      </c>
      <c r="N60" s="45">
        <v>21623944.349999998</v>
      </c>
    </row>
    <row r="61" spans="1:14" ht="13.5" customHeight="1">
      <c r="A61" s="1" t="s">
        <v>74</v>
      </c>
      <c r="B61" s="44">
        <v>90502478.680000007</v>
      </c>
      <c r="C61" s="45">
        <v>5186717.75</v>
      </c>
      <c r="D61" s="45">
        <v>5322002.07</v>
      </c>
      <c r="E61" s="45">
        <v>7643508.8199999994</v>
      </c>
      <c r="F61" s="45">
        <v>7452347.9699999997</v>
      </c>
      <c r="G61" s="45">
        <v>7611782.3899999997</v>
      </c>
      <c r="H61" s="45">
        <v>7094583.1600000011</v>
      </c>
      <c r="I61" s="45">
        <v>6366935.3599999985</v>
      </c>
      <c r="J61" s="45">
        <v>6534520.8100000005</v>
      </c>
      <c r="K61" s="45">
        <v>6882731.0899999999</v>
      </c>
      <c r="L61" s="45">
        <v>6898377.96</v>
      </c>
      <c r="M61" s="45">
        <v>12107833.57</v>
      </c>
      <c r="N61" s="45">
        <v>11401137.730000002</v>
      </c>
    </row>
    <row r="62" spans="1:14" ht="13.5" customHeight="1">
      <c r="A62" s="1" t="s">
        <v>75</v>
      </c>
      <c r="B62" s="44">
        <v>22903099.419999998</v>
      </c>
      <c r="C62" s="45">
        <v>1326523.1600000001</v>
      </c>
      <c r="D62" s="45">
        <v>1727555.96</v>
      </c>
      <c r="E62" s="45">
        <v>1534737.2200000002</v>
      </c>
      <c r="F62" s="45">
        <v>1619007.8</v>
      </c>
      <c r="G62" s="45">
        <v>1575915.8100000003</v>
      </c>
      <c r="H62" s="45">
        <v>1718759.7999999998</v>
      </c>
      <c r="I62" s="45">
        <v>1679636.51</v>
      </c>
      <c r="J62" s="45">
        <v>1113493.17</v>
      </c>
      <c r="K62" s="45">
        <v>1551267.02</v>
      </c>
      <c r="L62" s="45">
        <v>1264616.6000000001</v>
      </c>
      <c r="M62" s="45">
        <v>2883028.89</v>
      </c>
      <c r="N62" s="45">
        <v>4908557.4799999995</v>
      </c>
    </row>
    <row r="63" spans="1:14" ht="13.5" customHeight="1">
      <c r="A63" s="1" t="s">
        <v>76</v>
      </c>
      <c r="B63" s="44">
        <v>46976544.979999997</v>
      </c>
      <c r="C63" s="45">
        <v>561191.90999999992</v>
      </c>
      <c r="D63" s="45">
        <v>5436899.209999999</v>
      </c>
      <c r="E63" s="45">
        <v>3674738.38</v>
      </c>
      <c r="F63" s="45">
        <v>3422104.7699999991</v>
      </c>
      <c r="G63" s="45">
        <v>3214772.1300000008</v>
      </c>
      <c r="H63" s="45">
        <v>4031803.7599999993</v>
      </c>
      <c r="I63" s="45">
        <v>4076350.0100000002</v>
      </c>
      <c r="J63" s="45">
        <v>3681565.04</v>
      </c>
      <c r="K63" s="45">
        <v>3355011.0500000007</v>
      </c>
      <c r="L63" s="45">
        <v>614498.13</v>
      </c>
      <c r="M63" s="45">
        <v>8160132.9100000001</v>
      </c>
      <c r="N63" s="45">
        <v>6747477.6800000016</v>
      </c>
    </row>
    <row r="64" spans="1:14" ht="13.5" customHeight="1">
      <c r="A64" s="1" t="s">
        <v>77</v>
      </c>
      <c r="B64" s="44">
        <v>22720862.699999999</v>
      </c>
      <c r="C64" s="45">
        <v>1472550.33</v>
      </c>
      <c r="D64" s="45">
        <v>1581655.38</v>
      </c>
      <c r="E64" s="45">
        <v>1926050.7199999997</v>
      </c>
      <c r="F64" s="45">
        <v>1498027.04</v>
      </c>
      <c r="G64" s="45">
        <v>1742340.61</v>
      </c>
      <c r="H64" s="45">
        <v>1741527.5199999998</v>
      </c>
      <c r="I64" s="45">
        <v>1829091.16</v>
      </c>
      <c r="J64" s="45">
        <v>1636380.61</v>
      </c>
      <c r="K64" s="45">
        <v>1539623.85</v>
      </c>
      <c r="L64" s="45">
        <v>1686139.2700000003</v>
      </c>
      <c r="M64" s="45">
        <v>3118136.73</v>
      </c>
      <c r="N64" s="45">
        <v>2949339.4799999991</v>
      </c>
    </row>
    <row r="65" spans="1:14" ht="13.5" customHeight="1">
      <c r="A65" s="1" t="s">
        <v>78</v>
      </c>
      <c r="B65" s="44">
        <v>21427068.460000001</v>
      </c>
      <c r="C65" s="45">
        <v>43645.87</v>
      </c>
      <c r="D65" s="45">
        <v>2712454.8000000007</v>
      </c>
      <c r="E65" s="45">
        <v>451884.71000000025</v>
      </c>
      <c r="F65" s="45">
        <v>2469310.2599999998</v>
      </c>
      <c r="G65" s="45">
        <v>1522140.46</v>
      </c>
      <c r="H65" s="45">
        <v>1587554.4800000002</v>
      </c>
      <c r="I65" s="45">
        <v>1446339.32</v>
      </c>
      <c r="J65" s="45">
        <v>2340202.9499999997</v>
      </c>
      <c r="K65" s="45">
        <v>1417741.3700000003</v>
      </c>
      <c r="L65" s="45">
        <v>1305144.6800000002</v>
      </c>
      <c r="M65" s="45">
        <v>2734801.44</v>
      </c>
      <c r="N65" s="45">
        <v>3395848.12</v>
      </c>
    </row>
    <row r="66" spans="1:14" ht="13.5" customHeight="1">
      <c r="A66" s="1" t="s">
        <v>79</v>
      </c>
      <c r="B66" s="44">
        <v>17667777.919999998</v>
      </c>
      <c r="C66" s="45">
        <v>0</v>
      </c>
      <c r="D66" s="45">
        <v>1896431.6899999997</v>
      </c>
      <c r="E66" s="45">
        <v>1328845.3899999999</v>
      </c>
      <c r="F66" s="45">
        <v>1090228.99</v>
      </c>
      <c r="G66" s="45">
        <v>940764.1</v>
      </c>
      <c r="H66" s="45">
        <v>979846.32</v>
      </c>
      <c r="I66" s="45">
        <v>940993.09</v>
      </c>
      <c r="J66" s="45">
        <v>1029255.53</v>
      </c>
      <c r="K66" s="45">
        <v>987269.13</v>
      </c>
      <c r="L66" s="45">
        <v>1287781.52</v>
      </c>
      <c r="M66" s="45">
        <v>776066.34</v>
      </c>
      <c r="N66" s="45">
        <v>6410295.8199999994</v>
      </c>
    </row>
    <row r="67" spans="1:14" ht="13.5" customHeight="1">
      <c r="A67" s="1" t="s">
        <v>80</v>
      </c>
      <c r="B67" s="44">
        <v>20702494.93</v>
      </c>
      <c r="C67" s="45">
        <v>850625.69</v>
      </c>
      <c r="D67" s="45">
        <v>1312365.2999999998</v>
      </c>
      <c r="E67" s="45">
        <v>1929593.4000000001</v>
      </c>
      <c r="F67" s="45">
        <v>1379631.44</v>
      </c>
      <c r="G67" s="45">
        <v>1033789.9499999998</v>
      </c>
      <c r="H67" s="45">
        <v>1640087.1300000001</v>
      </c>
      <c r="I67" s="45">
        <v>1388894.3599999999</v>
      </c>
      <c r="J67" s="45">
        <v>1327225.8899999999</v>
      </c>
      <c r="K67" s="45">
        <v>1630506.55</v>
      </c>
      <c r="L67" s="45">
        <v>1961152.77</v>
      </c>
      <c r="M67" s="45">
        <v>2588304.3800000004</v>
      </c>
      <c r="N67" s="45">
        <v>3660318.0700000003</v>
      </c>
    </row>
    <row r="68" spans="1:14" ht="13.5" customHeight="1">
      <c r="A68" s="43" t="s">
        <v>29</v>
      </c>
      <c r="B68" s="41">
        <v>19814787037.82</v>
      </c>
      <c r="C68" s="42">
        <v>1189250107.4100003</v>
      </c>
      <c r="D68" s="42">
        <v>1346631694.4500005</v>
      </c>
      <c r="E68" s="42">
        <v>1394295025.1299999</v>
      </c>
      <c r="F68" s="42">
        <v>1384907996.6800005</v>
      </c>
      <c r="G68" s="42">
        <v>1279231962.26</v>
      </c>
      <c r="H68" s="42">
        <v>1430561366.03</v>
      </c>
      <c r="I68" s="42">
        <v>1353618943.3299999</v>
      </c>
      <c r="J68" s="42">
        <v>1399107596.3699999</v>
      </c>
      <c r="K68" s="42">
        <v>1650386796.72</v>
      </c>
      <c r="L68" s="42">
        <v>1875542748.55</v>
      </c>
      <c r="M68" s="42">
        <v>2621697869.769999</v>
      </c>
      <c r="N68" s="42">
        <v>2889554931.1200008</v>
      </c>
    </row>
    <row r="69" spans="1:14" ht="13.5" customHeight="1">
      <c r="A69" s="1" t="s">
        <v>30</v>
      </c>
      <c r="B69" s="44">
        <v>17512522516.170002</v>
      </c>
      <c r="C69" s="45">
        <v>1074664011.98</v>
      </c>
      <c r="D69" s="45">
        <v>1196062667.1900003</v>
      </c>
      <c r="E69" s="45">
        <v>1229660115.2699997</v>
      </c>
      <c r="F69" s="45">
        <v>1226636418.0800002</v>
      </c>
      <c r="G69" s="45">
        <v>1154032230.3</v>
      </c>
      <c r="H69" s="45">
        <v>1268712593.8</v>
      </c>
      <c r="I69" s="45">
        <v>1216969875.0300004</v>
      </c>
      <c r="J69" s="45">
        <v>1235724664.1999998</v>
      </c>
      <c r="K69" s="45">
        <v>1429384996.8300002</v>
      </c>
      <c r="L69" s="45">
        <v>1563696271.0500002</v>
      </c>
      <c r="M69" s="45">
        <v>2346946238.0799994</v>
      </c>
      <c r="N69" s="45">
        <v>2570032434.3600011</v>
      </c>
    </row>
    <row r="70" spans="1:14" ht="13.5" customHeight="1">
      <c r="A70" s="1" t="s">
        <v>81</v>
      </c>
      <c r="B70" s="44">
        <v>153935713.84999999</v>
      </c>
      <c r="C70" s="45">
        <v>6933064</v>
      </c>
      <c r="D70" s="45">
        <v>9969417.1999999993</v>
      </c>
      <c r="E70" s="45">
        <v>13443809.16</v>
      </c>
      <c r="F70" s="45">
        <v>14606863.159999998</v>
      </c>
      <c r="G70" s="45">
        <v>10656897.26</v>
      </c>
      <c r="H70" s="45">
        <v>8437290.7599999998</v>
      </c>
      <c r="I70" s="45">
        <v>12693519.859999999</v>
      </c>
      <c r="J70" s="45">
        <v>10534613.300000001</v>
      </c>
      <c r="K70" s="45">
        <v>16889185.199999999</v>
      </c>
      <c r="L70" s="45">
        <v>7817283.1099999994</v>
      </c>
      <c r="M70" s="45">
        <v>12323438.93</v>
      </c>
      <c r="N70" s="45">
        <v>29630331.91</v>
      </c>
    </row>
    <row r="71" spans="1:14" ht="13.5" customHeight="1">
      <c r="A71" s="1" t="s">
        <v>82</v>
      </c>
      <c r="B71" s="44">
        <v>410860860.11000001</v>
      </c>
      <c r="C71" s="45">
        <v>33071565.41</v>
      </c>
      <c r="D71" s="45">
        <v>33205554.439999998</v>
      </c>
      <c r="E71" s="45">
        <v>33771409.780000001</v>
      </c>
      <c r="F71" s="45">
        <v>33688296.950000003</v>
      </c>
      <c r="G71" s="45">
        <v>9492545.4899999984</v>
      </c>
      <c r="H71" s="45">
        <v>38352767.169999994</v>
      </c>
      <c r="I71" s="45">
        <v>25825266.559999999</v>
      </c>
      <c r="J71" s="45">
        <v>34299296.710000001</v>
      </c>
      <c r="K71" s="45">
        <v>36809131.870000005</v>
      </c>
      <c r="L71" s="45">
        <v>28073479.100000001</v>
      </c>
      <c r="M71" s="45">
        <v>53335986.399999999</v>
      </c>
      <c r="N71" s="45">
        <v>50935560.230000004</v>
      </c>
    </row>
    <row r="72" spans="1:14" ht="13.5" customHeight="1">
      <c r="A72" s="1" t="s">
        <v>83</v>
      </c>
      <c r="B72" s="44">
        <v>1278365393.3899999</v>
      </c>
      <c r="C72" s="45">
        <v>58811802.020000003</v>
      </c>
      <c r="D72" s="45">
        <v>85338121.229999989</v>
      </c>
      <c r="E72" s="45">
        <v>82763319.320000008</v>
      </c>
      <c r="F72" s="45">
        <v>84763429.670000002</v>
      </c>
      <c r="G72" s="45">
        <v>83926770.659999996</v>
      </c>
      <c r="H72" s="45">
        <v>86612401.219999984</v>
      </c>
      <c r="I72" s="45">
        <v>73420138.109999999</v>
      </c>
      <c r="J72" s="45">
        <v>83462235.180000007</v>
      </c>
      <c r="K72" s="45">
        <v>89655808.099999994</v>
      </c>
      <c r="L72" s="45">
        <v>229119689.72000006</v>
      </c>
      <c r="M72" s="45">
        <v>143564840.16999999</v>
      </c>
      <c r="N72" s="45">
        <v>176926837.98999998</v>
      </c>
    </row>
    <row r="73" spans="1:14" ht="13.5" customHeight="1">
      <c r="A73" s="1" t="s">
        <v>84</v>
      </c>
      <c r="B73" s="44">
        <v>67220790.729999989</v>
      </c>
      <c r="C73" s="45">
        <v>2828535.6399999997</v>
      </c>
      <c r="D73" s="45">
        <v>4084269.6599999997</v>
      </c>
      <c r="E73" s="45">
        <v>7023611.1900000004</v>
      </c>
      <c r="F73" s="45">
        <v>3062977.18</v>
      </c>
      <c r="G73" s="45">
        <v>4603295.75</v>
      </c>
      <c r="H73" s="45">
        <v>7048779.7699999986</v>
      </c>
      <c r="I73" s="45">
        <v>3311552.8299999996</v>
      </c>
      <c r="J73" s="45">
        <v>5817794.6699999999</v>
      </c>
      <c r="K73" s="45">
        <v>2979702.7199999997</v>
      </c>
      <c r="L73" s="45">
        <v>5827828.2199999988</v>
      </c>
      <c r="M73" s="45">
        <v>7739543.4299999997</v>
      </c>
      <c r="N73" s="45">
        <v>12892899.670000002</v>
      </c>
    </row>
    <row r="74" spans="1:14" ht="13.5" customHeight="1">
      <c r="A74" s="1" t="s">
        <v>85</v>
      </c>
      <c r="B74" s="44">
        <v>232958616.27000001</v>
      </c>
      <c r="C74" s="45">
        <v>10949744.970000001</v>
      </c>
      <c r="D74" s="45">
        <v>15815521.279999999</v>
      </c>
      <c r="E74" s="45">
        <v>21509179.379999999</v>
      </c>
      <c r="F74" s="45">
        <v>17320237.25</v>
      </c>
      <c r="G74" s="45">
        <v>14403653.860000001</v>
      </c>
      <c r="H74" s="45">
        <v>18583712.59</v>
      </c>
      <c r="I74" s="45">
        <v>19014319.360000003</v>
      </c>
      <c r="J74" s="45">
        <v>21966914.830000002</v>
      </c>
      <c r="K74" s="45">
        <v>16745007.030000001</v>
      </c>
      <c r="L74" s="45">
        <v>23213330.809999999</v>
      </c>
      <c r="M74" s="45">
        <v>27261488.289999999</v>
      </c>
      <c r="N74" s="45">
        <v>26175506.619999997</v>
      </c>
    </row>
    <row r="75" spans="1:14" ht="13.5" customHeight="1">
      <c r="A75" s="1" t="s">
        <v>86</v>
      </c>
      <c r="B75" s="44">
        <v>158923147.30000004</v>
      </c>
      <c r="C75" s="45">
        <v>1991383.39</v>
      </c>
      <c r="D75" s="45">
        <v>2156143.4500000002</v>
      </c>
      <c r="E75" s="45">
        <v>6123581.0300000003</v>
      </c>
      <c r="F75" s="45">
        <v>4829774.3900000006</v>
      </c>
      <c r="G75" s="45">
        <v>2116568.94</v>
      </c>
      <c r="H75" s="45">
        <v>2813820.7200000007</v>
      </c>
      <c r="I75" s="45">
        <v>2384271.58</v>
      </c>
      <c r="J75" s="45">
        <v>7302077.4800000014</v>
      </c>
      <c r="K75" s="45">
        <v>57922964.970000014</v>
      </c>
      <c r="L75" s="45">
        <v>17794866.540000003</v>
      </c>
      <c r="M75" s="45">
        <v>30526334.470000003</v>
      </c>
      <c r="N75" s="45">
        <v>22961360.339999996</v>
      </c>
    </row>
    <row r="76" spans="1:14" ht="13.5" customHeight="1">
      <c r="A76" s="43" t="s">
        <v>11</v>
      </c>
      <c r="B76" s="41">
        <v>34903848896.169991</v>
      </c>
      <c r="C76" s="42">
        <v>2061393043.7399998</v>
      </c>
      <c r="D76" s="42">
        <v>2495094366.5100002</v>
      </c>
      <c r="E76" s="42">
        <v>2497116552.1199999</v>
      </c>
      <c r="F76" s="42">
        <v>2483646548.9400001</v>
      </c>
      <c r="G76" s="42">
        <v>2368395039.6099992</v>
      </c>
      <c r="H76" s="42">
        <v>2516928666.3699999</v>
      </c>
      <c r="I76" s="42">
        <v>2820891699.2299995</v>
      </c>
      <c r="J76" s="42">
        <v>2664204407.6399999</v>
      </c>
      <c r="K76" s="42">
        <v>2762724970.2599993</v>
      </c>
      <c r="L76" s="42">
        <v>2783332794.48</v>
      </c>
      <c r="M76" s="42">
        <v>4802073288.2099991</v>
      </c>
      <c r="N76" s="42">
        <v>4648047519.0600004</v>
      </c>
    </row>
    <row r="77" spans="1:14" ht="13.5" customHeight="1">
      <c r="A77" s="43" t="s">
        <v>87</v>
      </c>
      <c r="B77" s="41">
        <v>13043643860.459995</v>
      </c>
      <c r="C77" s="42">
        <v>732067687.46999979</v>
      </c>
      <c r="D77" s="42">
        <v>980869041.61000001</v>
      </c>
      <c r="E77" s="42">
        <v>885231571.04999971</v>
      </c>
      <c r="F77" s="42">
        <v>970398292.20999968</v>
      </c>
      <c r="G77" s="42">
        <v>912273456.22000003</v>
      </c>
      <c r="H77" s="42">
        <v>954867363.96999979</v>
      </c>
      <c r="I77" s="42">
        <v>915957822.7100004</v>
      </c>
      <c r="J77" s="42">
        <v>902374024.99000013</v>
      </c>
      <c r="K77" s="42">
        <v>948879587.49999988</v>
      </c>
      <c r="L77" s="42">
        <v>906449769.11000013</v>
      </c>
      <c r="M77" s="42">
        <v>1754762175.589999</v>
      </c>
      <c r="N77" s="42">
        <v>2179513068.0299997</v>
      </c>
    </row>
    <row r="78" spans="1:14" ht="13.5" customHeight="1">
      <c r="A78" s="1" t="s">
        <v>87</v>
      </c>
      <c r="B78" s="44">
        <v>9350600958.8599987</v>
      </c>
      <c r="C78" s="45">
        <v>593882259.13</v>
      </c>
      <c r="D78" s="45">
        <v>641369515.11000001</v>
      </c>
      <c r="E78" s="45">
        <v>620869515.63000011</v>
      </c>
      <c r="F78" s="45">
        <v>685125137.25999963</v>
      </c>
      <c r="G78" s="45">
        <v>649380870.47000003</v>
      </c>
      <c r="H78" s="45">
        <v>631848528.12999988</v>
      </c>
      <c r="I78" s="45">
        <v>650694134.23000014</v>
      </c>
      <c r="J78" s="45">
        <v>643181891.59000015</v>
      </c>
      <c r="K78" s="45">
        <v>680228524.17000008</v>
      </c>
      <c r="L78" s="45">
        <v>630361415.43000031</v>
      </c>
      <c r="M78" s="45">
        <v>1274926876.6199992</v>
      </c>
      <c r="N78" s="45">
        <v>1648732291.0899994</v>
      </c>
    </row>
    <row r="79" spans="1:14" ht="13.5" customHeight="1">
      <c r="A79" s="1" t="s">
        <v>88</v>
      </c>
      <c r="B79" s="44">
        <v>744373376.86999989</v>
      </c>
      <c r="C79" s="45">
        <v>34599286.390000001</v>
      </c>
      <c r="D79" s="45">
        <v>42463997.160000004</v>
      </c>
      <c r="E79" s="45">
        <v>49825142.800000004</v>
      </c>
      <c r="F79" s="45">
        <v>60476115.129999995</v>
      </c>
      <c r="G79" s="45">
        <v>47582486.500000007</v>
      </c>
      <c r="H79" s="45">
        <v>91082823.699999988</v>
      </c>
      <c r="I79" s="45">
        <v>56769306.57</v>
      </c>
      <c r="J79" s="45">
        <v>45038606.750000015</v>
      </c>
      <c r="K79" s="45">
        <v>52461719.659999982</v>
      </c>
      <c r="L79" s="45">
        <v>48181909.570000008</v>
      </c>
      <c r="M79" s="45">
        <v>84001039.359999985</v>
      </c>
      <c r="N79" s="45">
        <v>131890943.27999996</v>
      </c>
    </row>
    <row r="80" spans="1:14" ht="13.5" customHeight="1">
      <c r="A80" s="1" t="s">
        <v>89</v>
      </c>
      <c r="B80" s="44">
        <v>31637818.509999998</v>
      </c>
      <c r="C80" s="45">
        <v>1626662.7800000003</v>
      </c>
      <c r="D80" s="45">
        <v>3140422.5</v>
      </c>
      <c r="E80" s="45">
        <v>2868954.89</v>
      </c>
      <c r="F80" s="45">
        <v>2187508.77</v>
      </c>
      <c r="G80" s="45">
        <v>2236326.77</v>
      </c>
      <c r="H80" s="45">
        <v>2295850.62</v>
      </c>
      <c r="I80" s="45">
        <v>2214606.98</v>
      </c>
      <c r="J80" s="45">
        <v>2585375.77</v>
      </c>
      <c r="K80" s="45">
        <v>3159101.17</v>
      </c>
      <c r="L80" s="45">
        <v>2186305.77</v>
      </c>
      <c r="M80" s="45">
        <v>2574319.6999999997</v>
      </c>
      <c r="N80" s="45">
        <v>4562382.79</v>
      </c>
    </row>
    <row r="81" spans="1:14" ht="13.5" customHeight="1">
      <c r="A81" s="1" t="s">
        <v>90</v>
      </c>
      <c r="B81" s="44">
        <v>92362598.360000014</v>
      </c>
      <c r="C81" s="45">
        <v>5967057.8100000005</v>
      </c>
      <c r="D81" s="45">
        <v>7185516.4600000009</v>
      </c>
      <c r="E81" s="45">
        <v>6925853.04</v>
      </c>
      <c r="F81" s="45">
        <v>7335854.2400000002</v>
      </c>
      <c r="G81" s="45">
        <v>7119191.0599999987</v>
      </c>
      <c r="H81" s="45">
        <v>7078756.6500000004</v>
      </c>
      <c r="I81" s="45">
        <v>7276784.959999999</v>
      </c>
      <c r="J81" s="45">
        <v>6856122.5899999999</v>
      </c>
      <c r="K81" s="45">
        <v>7906453.5300000003</v>
      </c>
      <c r="L81" s="45">
        <v>7372776.4299999997</v>
      </c>
      <c r="M81" s="45">
        <v>11615562.59</v>
      </c>
      <c r="N81" s="45">
        <v>9722669.0000000019</v>
      </c>
    </row>
    <row r="82" spans="1:14" ht="13.5" customHeight="1">
      <c r="A82" s="1" t="s">
        <v>31</v>
      </c>
      <c r="B82" s="44">
        <v>477598709.09000003</v>
      </c>
      <c r="C82" s="45">
        <v>17728255.869999997</v>
      </c>
      <c r="D82" s="45">
        <v>25150119.589999996</v>
      </c>
      <c r="E82" s="45">
        <v>24215805.75</v>
      </c>
      <c r="F82" s="45">
        <v>30834226.429999992</v>
      </c>
      <c r="G82" s="45">
        <v>21096987.93</v>
      </c>
      <c r="H82" s="45">
        <v>30504196.369999994</v>
      </c>
      <c r="I82" s="45">
        <v>30223356.249999996</v>
      </c>
      <c r="J82" s="45">
        <v>25300626.570000008</v>
      </c>
      <c r="K82" s="45">
        <v>28751141.830000002</v>
      </c>
      <c r="L82" s="45">
        <v>24325308.930000003</v>
      </c>
      <c r="M82" s="45">
        <v>77994111.140000001</v>
      </c>
      <c r="N82" s="45">
        <v>141474572.42999998</v>
      </c>
    </row>
    <row r="83" spans="1:14" ht="13.5" customHeight="1">
      <c r="A83" s="1" t="s">
        <v>91</v>
      </c>
      <c r="B83" s="44">
        <v>38426283.109999999</v>
      </c>
      <c r="C83" s="45">
        <v>2202817.91</v>
      </c>
      <c r="D83" s="45">
        <v>2646090.0900000003</v>
      </c>
      <c r="E83" s="45">
        <v>3672818.27</v>
      </c>
      <c r="F83" s="45">
        <v>2802693.0300000003</v>
      </c>
      <c r="G83" s="45">
        <v>3467065.7200000016</v>
      </c>
      <c r="H83" s="45">
        <v>3191134.0000000005</v>
      </c>
      <c r="I83" s="45">
        <v>2375113.0100000002</v>
      </c>
      <c r="J83" s="45">
        <v>3200905.2300000004</v>
      </c>
      <c r="K83" s="45">
        <v>3192905.81</v>
      </c>
      <c r="L83" s="45">
        <v>3472341.6799999997</v>
      </c>
      <c r="M83" s="45">
        <v>2991539.7700000005</v>
      </c>
      <c r="N83" s="45">
        <v>5210858.59</v>
      </c>
    </row>
    <row r="84" spans="1:14" ht="13.5" customHeight="1">
      <c r="A84" s="46" t="s">
        <v>198</v>
      </c>
      <c r="B84" s="44">
        <v>45029681.409999996</v>
      </c>
      <c r="C84" s="45">
        <v>1876087.49</v>
      </c>
      <c r="D84" s="45">
        <v>2931655.0900000003</v>
      </c>
      <c r="E84" s="45">
        <v>3646702.71</v>
      </c>
      <c r="F84" s="45">
        <v>3603827.08</v>
      </c>
      <c r="G84" s="45">
        <v>3025348.6300000004</v>
      </c>
      <c r="H84" s="45">
        <v>3899174.9099999997</v>
      </c>
      <c r="I84" s="45">
        <v>3640384.1899999995</v>
      </c>
      <c r="J84" s="45">
        <v>3096567.9100000006</v>
      </c>
      <c r="K84" s="45">
        <v>3281812.6500000004</v>
      </c>
      <c r="L84" s="45">
        <v>3415614.38</v>
      </c>
      <c r="M84" s="45">
        <v>5353284.53</v>
      </c>
      <c r="N84" s="45">
        <v>7259221.8399999999</v>
      </c>
    </row>
    <row r="85" spans="1:14" ht="13.5" customHeight="1">
      <c r="A85" s="1" t="s">
        <v>92</v>
      </c>
      <c r="B85" s="44">
        <v>20519483.82</v>
      </c>
      <c r="C85" s="45">
        <v>1334193.1000000001</v>
      </c>
      <c r="D85" s="45">
        <v>1654165.79</v>
      </c>
      <c r="E85" s="45">
        <v>1492934.4800000002</v>
      </c>
      <c r="F85" s="45">
        <v>1632113.0899999999</v>
      </c>
      <c r="G85" s="45">
        <v>1675152.9500000002</v>
      </c>
      <c r="H85" s="45">
        <v>2138756.1</v>
      </c>
      <c r="I85" s="45">
        <v>1274172.26</v>
      </c>
      <c r="J85" s="45">
        <v>1274172.2599999998</v>
      </c>
      <c r="K85" s="45">
        <v>1274151.0999999999</v>
      </c>
      <c r="L85" s="45">
        <v>1494159.55</v>
      </c>
      <c r="M85" s="45">
        <v>2141820.75</v>
      </c>
      <c r="N85" s="45">
        <v>3133692.39</v>
      </c>
    </row>
    <row r="86" spans="1:14" ht="12.75" customHeight="1">
      <c r="A86" s="1" t="s">
        <v>93</v>
      </c>
      <c r="B86" s="44">
        <v>25185005.630000003</v>
      </c>
      <c r="C86" s="45">
        <v>1571788.76</v>
      </c>
      <c r="D86" s="45">
        <v>2177488.7599999998</v>
      </c>
      <c r="E86" s="45">
        <v>2234038.7600000002</v>
      </c>
      <c r="F86" s="45">
        <v>2054188.73</v>
      </c>
      <c r="G86" s="45">
        <v>1942638.76</v>
      </c>
      <c r="H86" s="45">
        <v>1877338.76</v>
      </c>
      <c r="I86" s="45">
        <v>1873438.7600000002</v>
      </c>
      <c r="J86" s="45">
        <v>2123188.29</v>
      </c>
      <c r="K86" s="45">
        <v>1871188.76</v>
      </c>
      <c r="L86" s="45">
        <v>1880188.76</v>
      </c>
      <c r="M86" s="45">
        <v>3480064.7699999996</v>
      </c>
      <c r="N86" s="45">
        <v>2099453.7599999998</v>
      </c>
    </row>
    <row r="87" spans="1:14" ht="13.5" customHeight="1">
      <c r="A87" s="1" t="s">
        <v>199</v>
      </c>
      <c r="B87" s="44">
        <v>33024763.210000001</v>
      </c>
      <c r="C87" s="45">
        <v>1542586.18</v>
      </c>
      <c r="D87" s="45">
        <v>2215860.84</v>
      </c>
      <c r="E87" s="45">
        <v>1961130.5500000003</v>
      </c>
      <c r="F87" s="45">
        <v>2855399.65</v>
      </c>
      <c r="G87" s="45">
        <v>1821186.6300000001</v>
      </c>
      <c r="H87" s="45">
        <v>2112242.63</v>
      </c>
      <c r="I87" s="45">
        <v>2962964.1500000004</v>
      </c>
      <c r="J87" s="45">
        <v>3261135.78</v>
      </c>
      <c r="K87" s="45">
        <v>2549606.4900000002</v>
      </c>
      <c r="L87" s="45">
        <v>2052439.5800000003</v>
      </c>
      <c r="M87" s="45">
        <v>4540068.74</v>
      </c>
      <c r="N87" s="45">
        <v>5150141.9900000021</v>
      </c>
    </row>
    <row r="88" spans="1:14" ht="13.5" customHeight="1">
      <c r="A88" s="1" t="s">
        <v>94</v>
      </c>
      <c r="B88" s="44">
        <v>21495881.760000002</v>
      </c>
      <c r="C88" s="45">
        <v>1592229.6400000001</v>
      </c>
      <c r="D88" s="45">
        <v>1768662.6400000001</v>
      </c>
      <c r="E88" s="45">
        <v>1596359.64</v>
      </c>
      <c r="F88" s="45">
        <v>1596059.64</v>
      </c>
      <c r="G88" s="45">
        <v>1701847.8200000003</v>
      </c>
      <c r="H88" s="45">
        <v>1660692.2</v>
      </c>
      <c r="I88" s="45">
        <v>1585540.6400000001</v>
      </c>
      <c r="J88" s="45">
        <v>1786540.6400000001</v>
      </c>
      <c r="K88" s="45">
        <v>1896059.6400000001</v>
      </c>
      <c r="L88" s="45">
        <v>1717859.6400000001</v>
      </c>
      <c r="M88" s="45">
        <v>2882358.9799999995</v>
      </c>
      <c r="N88" s="45">
        <v>1711670.6400000001</v>
      </c>
    </row>
    <row r="89" spans="1:14" ht="13.5" customHeight="1">
      <c r="A89" s="1" t="s">
        <v>95</v>
      </c>
      <c r="B89" s="44">
        <v>320169675.82999998</v>
      </c>
      <c r="C89" s="45">
        <v>16358913.92</v>
      </c>
      <c r="D89" s="45">
        <v>29276648.399999999</v>
      </c>
      <c r="E89" s="45">
        <v>22453521.050000004</v>
      </c>
      <c r="F89" s="45">
        <v>27693288.370000001</v>
      </c>
      <c r="G89" s="45">
        <v>24930944.599999998</v>
      </c>
      <c r="H89" s="45">
        <v>29809183.379999999</v>
      </c>
      <c r="I89" s="45">
        <v>19579605.719999999</v>
      </c>
      <c r="J89" s="45">
        <v>19717682.98</v>
      </c>
      <c r="K89" s="45">
        <v>22492125.379999999</v>
      </c>
      <c r="L89" s="45">
        <v>26930456.68</v>
      </c>
      <c r="M89" s="45">
        <v>34598111.890000001</v>
      </c>
      <c r="N89" s="45">
        <v>46329193.459999993</v>
      </c>
    </row>
    <row r="90" spans="1:14" ht="13.5" customHeight="1">
      <c r="A90" s="1" t="s">
        <v>96</v>
      </c>
      <c r="B90" s="44">
        <v>52527587.640000001</v>
      </c>
      <c r="C90" s="45">
        <v>1796281.1800000002</v>
      </c>
      <c r="D90" s="45">
        <v>4462374.0899999989</v>
      </c>
      <c r="E90" s="45">
        <v>3063804.16</v>
      </c>
      <c r="F90" s="45">
        <v>3455040.05</v>
      </c>
      <c r="G90" s="45">
        <v>3373372.23</v>
      </c>
      <c r="H90" s="45">
        <v>6108778.1799999988</v>
      </c>
      <c r="I90" s="45">
        <v>3088288.75</v>
      </c>
      <c r="J90" s="45">
        <v>4272043.7799999993</v>
      </c>
      <c r="K90" s="45">
        <v>3817824.9</v>
      </c>
      <c r="L90" s="45">
        <v>3661266.7799999993</v>
      </c>
      <c r="M90" s="45">
        <v>6817418.120000001</v>
      </c>
      <c r="N90" s="45">
        <v>8611095.4199999999</v>
      </c>
    </row>
    <row r="91" spans="1:14" ht="13.5" customHeight="1">
      <c r="A91" s="1" t="s">
        <v>97</v>
      </c>
      <c r="B91" s="44">
        <v>103532173.26000001</v>
      </c>
      <c r="C91" s="45">
        <v>6118977.6200000001</v>
      </c>
      <c r="D91" s="45">
        <v>8403583.1799999997</v>
      </c>
      <c r="E91" s="45">
        <v>7821119.8100000005</v>
      </c>
      <c r="F91" s="45">
        <v>7194020.8799999999</v>
      </c>
      <c r="G91" s="45">
        <v>7730130.1000000006</v>
      </c>
      <c r="H91" s="45">
        <v>7444166.2700000005</v>
      </c>
      <c r="I91" s="45">
        <v>7167275.75</v>
      </c>
      <c r="J91" s="45">
        <v>7271132.8499999996</v>
      </c>
      <c r="K91" s="45">
        <v>8459010.1799999997</v>
      </c>
      <c r="L91" s="45">
        <v>11474758.869999999</v>
      </c>
      <c r="M91" s="45">
        <v>13299962.99</v>
      </c>
      <c r="N91" s="45">
        <v>11148034.760000002</v>
      </c>
    </row>
    <row r="92" spans="1:14" ht="13.5" customHeight="1">
      <c r="A92" s="1" t="s">
        <v>32</v>
      </c>
      <c r="B92" s="44">
        <v>54284917.389999993</v>
      </c>
      <c r="C92" s="45">
        <v>2648040.46</v>
      </c>
      <c r="D92" s="45">
        <v>4594725.3999999994</v>
      </c>
      <c r="E92" s="45">
        <v>5963804.9199999999</v>
      </c>
      <c r="F92" s="45">
        <v>3975345.79</v>
      </c>
      <c r="G92" s="45">
        <v>4089475.11</v>
      </c>
      <c r="H92" s="45">
        <v>4324635.0199999996</v>
      </c>
      <c r="I92" s="45">
        <v>4158374.1300000004</v>
      </c>
      <c r="J92" s="45">
        <v>4522542.51</v>
      </c>
      <c r="K92" s="45">
        <v>3998317.0300000003</v>
      </c>
      <c r="L92" s="45">
        <v>4212447.43</v>
      </c>
      <c r="M92" s="45">
        <v>7307689.0499999998</v>
      </c>
      <c r="N92" s="45">
        <v>4489520.54</v>
      </c>
    </row>
    <row r="93" spans="1:14" ht="13.5" customHeight="1">
      <c r="A93" s="1" t="s">
        <v>98</v>
      </c>
      <c r="B93" s="44">
        <v>64330491.390000001</v>
      </c>
      <c r="C93" s="45">
        <v>3825398.16</v>
      </c>
      <c r="D93" s="45">
        <v>5365361.1399999997</v>
      </c>
      <c r="E93" s="45">
        <v>6197809.6600000011</v>
      </c>
      <c r="F93" s="45">
        <v>4999416.99</v>
      </c>
      <c r="G93" s="45">
        <v>5709583.8399999999</v>
      </c>
      <c r="H93" s="45">
        <v>5258859.16</v>
      </c>
      <c r="I93" s="45">
        <v>4283074.32</v>
      </c>
      <c r="J93" s="45">
        <v>5846102.0899999999</v>
      </c>
      <c r="K93" s="45">
        <v>5082367.3699999992</v>
      </c>
      <c r="L93" s="45">
        <v>4854089.2</v>
      </c>
      <c r="M93" s="45">
        <v>7903892.4999999991</v>
      </c>
      <c r="N93" s="45">
        <v>5004536.9600000009</v>
      </c>
    </row>
    <row r="94" spans="1:14" ht="13.5" customHeight="1">
      <c r="A94" s="1" t="s">
        <v>99</v>
      </c>
      <c r="B94" s="44">
        <v>322798370.69999993</v>
      </c>
      <c r="C94" s="45">
        <v>18203185.27</v>
      </c>
      <c r="D94" s="45">
        <v>27812822.199999999</v>
      </c>
      <c r="E94" s="45">
        <v>24449415.219999999</v>
      </c>
      <c r="F94" s="45">
        <v>30269145.819999997</v>
      </c>
      <c r="G94" s="45">
        <v>24742416.989999995</v>
      </c>
      <c r="H94" s="45">
        <v>30123796.269999996</v>
      </c>
      <c r="I94" s="45">
        <v>21551352.07</v>
      </c>
      <c r="J94" s="45">
        <v>25330577.329999998</v>
      </c>
      <c r="K94" s="45">
        <v>21665681.479999997</v>
      </c>
      <c r="L94" s="45">
        <v>21184438.849999998</v>
      </c>
      <c r="M94" s="45">
        <v>38033906.599999994</v>
      </c>
      <c r="N94" s="45">
        <v>39431632.599999994</v>
      </c>
    </row>
    <row r="95" spans="1:14" ht="13.5" customHeight="1">
      <c r="A95" s="1" t="s">
        <v>100</v>
      </c>
      <c r="B95" s="44">
        <v>958824973.09000015</v>
      </c>
      <c r="C95" s="45">
        <v>3064999.9999999963</v>
      </c>
      <c r="D95" s="45">
        <v>146278258.05000001</v>
      </c>
      <c r="E95" s="45">
        <v>75315487.299999997</v>
      </c>
      <c r="F95" s="45">
        <v>73413527.930000007</v>
      </c>
      <c r="G95" s="45">
        <v>75208795.420000002</v>
      </c>
      <c r="H95" s="45">
        <v>73140224.920000002</v>
      </c>
      <c r="I95" s="45">
        <v>74992975.460000008</v>
      </c>
      <c r="J95" s="45">
        <v>74844999.209999993</v>
      </c>
      <c r="K95" s="45">
        <v>76154256.769999996</v>
      </c>
      <c r="L95" s="45">
        <v>77822956.769999996</v>
      </c>
      <c r="M95" s="45">
        <v>132198714.95</v>
      </c>
      <c r="N95" s="45">
        <v>76389776.310000002</v>
      </c>
    </row>
    <row r="96" spans="1:14" ht="13.5" customHeight="1">
      <c r="A96" s="1" t="s">
        <v>195</v>
      </c>
      <c r="B96" s="44">
        <v>46861457.240000002</v>
      </c>
      <c r="C96" s="45">
        <v>3399986</v>
      </c>
      <c r="D96" s="45">
        <v>4530870.16</v>
      </c>
      <c r="E96" s="45">
        <v>3624383</v>
      </c>
      <c r="F96" s="45">
        <v>3699986</v>
      </c>
      <c r="G96" s="45">
        <v>3699986</v>
      </c>
      <c r="H96" s="45">
        <v>3604913.35</v>
      </c>
      <c r="I96" s="45">
        <v>3791591.35</v>
      </c>
      <c r="J96" s="45">
        <v>4062443.1799999997</v>
      </c>
      <c r="K96" s="45">
        <v>3698252.35</v>
      </c>
      <c r="L96" s="45">
        <v>4127797.85</v>
      </c>
      <c r="M96" s="45">
        <v>4394951.68</v>
      </c>
      <c r="N96" s="45">
        <v>4226296.3199999994</v>
      </c>
    </row>
    <row r="97" spans="1:14" ht="13.5" customHeight="1">
      <c r="A97" s="1" t="s">
        <v>196</v>
      </c>
      <c r="B97" s="44">
        <v>57250908.179999992</v>
      </c>
      <c r="C97" s="45">
        <v>3372281.09</v>
      </c>
      <c r="D97" s="45">
        <v>4240202.24</v>
      </c>
      <c r="E97" s="45">
        <v>3898834.4699999997</v>
      </c>
      <c r="F97" s="45">
        <v>4108614.7100000014</v>
      </c>
      <c r="G97" s="45">
        <v>4394801.68</v>
      </c>
      <c r="H97" s="45">
        <v>4620248.99</v>
      </c>
      <c r="I97" s="45">
        <v>3639971.68</v>
      </c>
      <c r="J97" s="45">
        <v>4112254.2599999993</v>
      </c>
      <c r="K97" s="45">
        <v>4952994.7200000007</v>
      </c>
      <c r="L97" s="45">
        <v>5194548.830000001</v>
      </c>
      <c r="M97" s="45">
        <v>8082639.5699999994</v>
      </c>
      <c r="N97" s="45">
        <v>6633515.9400000004</v>
      </c>
    </row>
    <row r="98" spans="1:14" ht="13.5" customHeight="1">
      <c r="A98" s="1" t="s">
        <v>101</v>
      </c>
      <c r="B98" s="44">
        <v>133656750.04999998</v>
      </c>
      <c r="C98" s="45">
        <v>6210360.2699999996</v>
      </c>
      <c r="D98" s="45">
        <v>8302127.2700000005</v>
      </c>
      <c r="E98" s="45">
        <v>8388004.5399999991</v>
      </c>
      <c r="F98" s="45">
        <v>7724227.4699999997</v>
      </c>
      <c r="G98" s="45">
        <v>13523049.430000002</v>
      </c>
      <c r="H98" s="45">
        <v>8741993.7200000007</v>
      </c>
      <c r="I98" s="45">
        <v>9496666.3800000008</v>
      </c>
      <c r="J98" s="45">
        <v>10734240.530000001</v>
      </c>
      <c r="K98" s="45">
        <v>8668554.6699999999</v>
      </c>
      <c r="L98" s="45">
        <v>17209150.289999999</v>
      </c>
      <c r="M98" s="45">
        <v>22721995.789999999</v>
      </c>
      <c r="N98" s="45">
        <v>11936379.690000001</v>
      </c>
    </row>
    <row r="99" spans="1:14" ht="13.5" customHeight="1">
      <c r="A99" s="1" t="s">
        <v>102</v>
      </c>
      <c r="B99" s="44">
        <v>49151995.060000002</v>
      </c>
      <c r="C99" s="45">
        <v>3146038.44</v>
      </c>
      <c r="D99" s="45">
        <v>4898575.45</v>
      </c>
      <c r="E99" s="45">
        <v>4746130.3999999994</v>
      </c>
      <c r="F99" s="45">
        <v>3362555.1500000004</v>
      </c>
      <c r="G99" s="45">
        <v>3821797.5799999996</v>
      </c>
      <c r="H99" s="45">
        <v>4001070.64</v>
      </c>
      <c r="I99" s="45">
        <v>3318845.1</v>
      </c>
      <c r="J99" s="45">
        <v>3954872.8900000006</v>
      </c>
      <c r="K99" s="45">
        <v>3317537.84</v>
      </c>
      <c r="L99" s="45">
        <v>3317537.84</v>
      </c>
      <c r="M99" s="45">
        <v>6901845.5</v>
      </c>
      <c r="N99" s="45">
        <v>4365188.2300000014</v>
      </c>
    </row>
    <row r="100" spans="1:14" ht="13.5" customHeight="1">
      <c r="A100" s="43" t="s">
        <v>103</v>
      </c>
      <c r="B100" s="41">
        <v>10246828790.990002</v>
      </c>
      <c r="C100" s="42">
        <v>659638870.44999993</v>
      </c>
      <c r="D100" s="42">
        <v>749099065.00999999</v>
      </c>
      <c r="E100" s="42">
        <v>726533425.90999997</v>
      </c>
      <c r="F100" s="42">
        <v>707943262.93999982</v>
      </c>
      <c r="G100" s="42">
        <v>694350991.21999991</v>
      </c>
      <c r="H100" s="42">
        <v>735677149.8599999</v>
      </c>
      <c r="I100" s="42">
        <v>893128640.99999988</v>
      </c>
      <c r="J100" s="42">
        <v>833054763.17999995</v>
      </c>
      <c r="K100" s="42">
        <v>890409968.68000007</v>
      </c>
      <c r="L100" s="42">
        <v>866664534.70999992</v>
      </c>
      <c r="M100" s="42">
        <v>1534865182.4900002</v>
      </c>
      <c r="N100" s="42">
        <v>955462935.53999996</v>
      </c>
    </row>
    <row r="101" spans="1:14" ht="13.5" customHeight="1">
      <c r="A101" s="1" t="s">
        <v>104</v>
      </c>
      <c r="B101" s="44">
        <v>10130739539.68</v>
      </c>
      <c r="C101" s="45">
        <v>653997435.58999991</v>
      </c>
      <c r="D101" s="45">
        <v>742933373.52999997</v>
      </c>
      <c r="E101" s="45">
        <v>717022262.43999994</v>
      </c>
      <c r="F101" s="45">
        <v>700926603.3599999</v>
      </c>
      <c r="G101" s="45">
        <v>687105436.80999982</v>
      </c>
      <c r="H101" s="45">
        <v>728090145.2299999</v>
      </c>
      <c r="I101" s="45">
        <v>883456789.17999995</v>
      </c>
      <c r="J101" s="45">
        <v>825176579.69999993</v>
      </c>
      <c r="K101" s="45">
        <v>883384543.25999999</v>
      </c>
      <c r="L101" s="45">
        <v>851685721.71999991</v>
      </c>
      <c r="M101" s="45">
        <v>1516469339.0700002</v>
      </c>
      <c r="N101" s="45">
        <v>940491309.78999996</v>
      </c>
    </row>
    <row r="102" spans="1:14" ht="13.5" customHeight="1">
      <c r="A102" s="1" t="s">
        <v>33</v>
      </c>
      <c r="B102" s="44">
        <v>64955604.779999994</v>
      </c>
      <c r="C102" s="45">
        <v>2995736.42</v>
      </c>
      <c r="D102" s="45">
        <v>3539144.6200000006</v>
      </c>
      <c r="E102" s="45">
        <v>4992493.5899999989</v>
      </c>
      <c r="F102" s="45">
        <v>4053984.54</v>
      </c>
      <c r="G102" s="45">
        <v>4529076.57</v>
      </c>
      <c r="H102" s="45">
        <v>4961368.79</v>
      </c>
      <c r="I102" s="45">
        <v>3415869.7700000009</v>
      </c>
      <c r="J102" s="45">
        <v>4292984.5100000016</v>
      </c>
      <c r="K102" s="45">
        <v>4388276.58</v>
      </c>
      <c r="L102" s="45">
        <v>8784674.9100000001</v>
      </c>
      <c r="M102" s="45">
        <v>9457860</v>
      </c>
      <c r="N102" s="45">
        <v>9544134.4799999986</v>
      </c>
    </row>
    <row r="103" spans="1:14" ht="13.5" customHeight="1">
      <c r="A103" s="1" t="s">
        <v>105</v>
      </c>
      <c r="B103" s="44">
        <v>51133646.529999994</v>
      </c>
      <c r="C103" s="45">
        <v>2645698.44</v>
      </c>
      <c r="D103" s="45">
        <v>2626546.86</v>
      </c>
      <c r="E103" s="45">
        <v>4518669.8800000008</v>
      </c>
      <c r="F103" s="45">
        <v>2962675.0399999996</v>
      </c>
      <c r="G103" s="45">
        <v>2716477.84</v>
      </c>
      <c r="H103" s="45">
        <v>2625635.84</v>
      </c>
      <c r="I103" s="45">
        <v>6255982.0499999998</v>
      </c>
      <c r="J103" s="45">
        <v>3585198.97</v>
      </c>
      <c r="K103" s="45">
        <v>2637148.84</v>
      </c>
      <c r="L103" s="45">
        <v>6194138.080000001</v>
      </c>
      <c r="M103" s="45">
        <v>8937983.4199999981</v>
      </c>
      <c r="N103" s="45">
        <v>5427491.2700000005</v>
      </c>
    </row>
    <row r="104" spans="1:14" ht="13.5" customHeight="1">
      <c r="A104" s="43" t="s">
        <v>106</v>
      </c>
      <c r="B104" s="41">
        <v>4954703758.4799995</v>
      </c>
      <c r="C104" s="42">
        <v>279282176.55999994</v>
      </c>
      <c r="D104" s="42">
        <v>308540654.89999992</v>
      </c>
      <c r="E104" s="42">
        <v>318426087.46999985</v>
      </c>
      <c r="F104" s="42">
        <v>318775401.5800001</v>
      </c>
      <c r="G104" s="42">
        <v>314982028.0399999</v>
      </c>
      <c r="H104" s="42">
        <v>350931395.42999995</v>
      </c>
      <c r="I104" s="42">
        <v>376619790.49000001</v>
      </c>
      <c r="J104" s="42">
        <v>403564588.06</v>
      </c>
      <c r="K104" s="42">
        <v>413363899.61000007</v>
      </c>
      <c r="L104" s="42">
        <v>394141623.53000021</v>
      </c>
      <c r="M104" s="42">
        <v>938280419.79000008</v>
      </c>
      <c r="N104" s="42">
        <v>537795693.01999974</v>
      </c>
    </row>
    <row r="105" spans="1:14" ht="13.5" customHeight="1">
      <c r="A105" s="1" t="s">
        <v>106</v>
      </c>
      <c r="B105" s="44">
        <v>4821842033.1499996</v>
      </c>
      <c r="C105" s="45">
        <v>275045305.84999996</v>
      </c>
      <c r="D105" s="45">
        <v>299403571.58999991</v>
      </c>
      <c r="E105" s="45">
        <v>307768448.75999987</v>
      </c>
      <c r="F105" s="45">
        <v>307027340.68000013</v>
      </c>
      <c r="G105" s="45">
        <v>305367463.36999995</v>
      </c>
      <c r="H105" s="45">
        <v>337123681.25</v>
      </c>
      <c r="I105" s="45">
        <v>366238744.25</v>
      </c>
      <c r="J105" s="45">
        <v>392451359.40999997</v>
      </c>
      <c r="K105" s="45">
        <v>402757281.95000005</v>
      </c>
      <c r="L105" s="45">
        <v>385243453.05000019</v>
      </c>
      <c r="M105" s="45">
        <v>919148733.78000009</v>
      </c>
      <c r="N105" s="45">
        <v>524266649.2099998</v>
      </c>
    </row>
    <row r="106" spans="1:14" ht="13.5" customHeight="1">
      <c r="A106" s="1" t="s">
        <v>107</v>
      </c>
      <c r="B106" s="44">
        <v>90533105.649999991</v>
      </c>
      <c r="C106" s="45">
        <v>3045889.89</v>
      </c>
      <c r="D106" s="45">
        <v>7958478.4300000006</v>
      </c>
      <c r="E106" s="45">
        <v>4689399.07</v>
      </c>
      <c r="F106" s="45">
        <v>10506089.219999999</v>
      </c>
      <c r="G106" s="45">
        <v>7145398.8400000008</v>
      </c>
      <c r="H106" s="45">
        <v>7295505.4000000013</v>
      </c>
      <c r="I106" s="45">
        <v>7341975.290000001</v>
      </c>
      <c r="J106" s="45">
        <v>7217574.6000000015</v>
      </c>
      <c r="K106" s="45">
        <v>7008424.6799999997</v>
      </c>
      <c r="L106" s="45">
        <v>5592648.9399999995</v>
      </c>
      <c r="M106" s="45">
        <v>13899665.52</v>
      </c>
      <c r="N106" s="45">
        <v>8832055.7699999977</v>
      </c>
    </row>
    <row r="107" spans="1:14" ht="13.5" customHeight="1">
      <c r="A107" s="1" t="s">
        <v>108</v>
      </c>
      <c r="B107" s="44">
        <v>42328619.68</v>
      </c>
      <c r="C107" s="45">
        <v>1190980.82</v>
      </c>
      <c r="D107" s="45">
        <v>1178604.8799999999</v>
      </c>
      <c r="E107" s="45">
        <v>5968239.6400000006</v>
      </c>
      <c r="F107" s="45">
        <v>1241971.68</v>
      </c>
      <c r="G107" s="45">
        <v>2469165.83</v>
      </c>
      <c r="H107" s="45">
        <v>6512208.7800000003</v>
      </c>
      <c r="I107" s="45">
        <v>3039070.95</v>
      </c>
      <c r="J107" s="45">
        <v>3895654.05</v>
      </c>
      <c r="K107" s="45">
        <v>3598192.9800000004</v>
      </c>
      <c r="L107" s="45">
        <v>3305521.54</v>
      </c>
      <c r="M107" s="45">
        <v>5232020.4900000012</v>
      </c>
      <c r="N107" s="45">
        <v>4696988.04</v>
      </c>
    </row>
    <row r="108" spans="1:14" ht="13.5" customHeight="1">
      <c r="A108" s="43" t="s">
        <v>109</v>
      </c>
      <c r="B108" s="41">
        <v>6658672486.2400007</v>
      </c>
      <c r="C108" s="42">
        <v>390404309.25999999</v>
      </c>
      <c r="D108" s="42">
        <v>456585604.99000001</v>
      </c>
      <c r="E108" s="42">
        <v>566925467.68999994</v>
      </c>
      <c r="F108" s="42">
        <v>486529592.2100001</v>
      </c>
      <c r="G108" s="42">
        <v>446788564.12999994</v>
      </c>
      <c r="H108" s="42">
        <v>475452757.10999995</v>
      </c>
      <c r="I108" s="42">
        <v>635185445.02999997</v>
      </c>
      <c r="J108" s="42">
        <v>525211031.40999997</v>
      </c>
      <c r="K108" s="42">
        <v>510071514.46999991</v>
      </c>
      <c r="L108" s="42">
        <v>616076867.13</v>
      </c>
      <c r="M108" s="42">
        <v>574165510.34000003</v>
      </c>
      <c r="N108" s="42">
        <v>975275822.47000003</v>
      </c>
    </row>
    <row r="109" spans="1:14" ht="13.5" customHeight="1">
      <c r="A109" s="1" t="s">
        <v>109</v>
      </c>
      <c r="B109" s="44">
        <v>6094522184.8299999</v>
      </c>
      <c r="C109" s="45">
        <v>361979251.57999998</v>
      </c>
      <c r="D109" s="45">
        <v>423908295.48000002</v>
      </c>
      <c r="E109" s="45">
        <v>529082109.24999994</v>
      </c>
      <c r="F109" s="45">
        <v>446357646.79000008</v>
      </c>
      <c r="G109" s="45">
        <v>402908506.95999998</v>
      </c>
      <c r="H109" s="45">
        <v>432090561.57999998</v>
      </c>
      <c r="I109" s="45">
        <v>591098975.49000001</v>
      </c>
      <c r="J109" s="45">
        <v>482827343.51999998</v>
      </c>
      <c r="K109" s="45">
        <v>469113918.01999986</v>
      </c>
      <c r="L109" s="45">
        <v>567348003.09000003</v>
      </c>
      <c r="M109" s="45">
        <v>506720484.05000007</v>
      </c>
      <c r="N109" s="45">
        <v>881087089.01999998</v>
      </c>
    </row>
    <row r="110" spans="1:14" ht="13.5" customHeight="1">
      <c r="A110" s="1" t="s">
        <v>110</v>
      </c>
      <c r="B110" s="44">
        <v>461983007.37000006</v>
      </c>
      <c r="C110" s="45">
        <v>22030261.16</v>
      </c>
      <c r="D110" s="45">
        <v>26302777.84</v>
      </c>
      <c r="E110" s="45">
        <v>29955753.309999999</v>
      </c>
      <c r="F110" s="45">
        <v>32841474.999999996</v>
      </c>
      <c r="G110" s="45">
        <v>37353021.580000006</v>
      </c>
      <c r="H110" s="45">
        <v>35762552.5</v>
      </c>
      <c r="I110" s="45">
        <v>36462049.980000012</v>
      </c>
      <c r="J110" s="45">
        <v>33958593.689999998</v>
      </c>
      <c r="K110" s="45">
        <v>32716204.039999999</v>
      </c>
      <c r="L110" s="45">
        <v>41190877.420000002</v>
      </c>
      <c r="M110" s="45">
        <v>57200920.999999985</v>
      </c>
      <c r="N110" s="45">
        <v>76208519.850000024</v>
      </c>
    </row>
    <row r="111" spans="1:14" ht="13.5" customHeight="1">
      <c r="A111" s="1" t="s">
        <v>111</v>
      </c>
      <c r="B111" s="44">
        <v>102167294.03999999</v>
      </c>
      <c r="C111" s="45">
        <v>6394796.5199999996</v>
      </c>
      <c r="D111" s="45">
        <v>6374531.6699999999</v>
      </c>
      <c r="E111" s="45">
        <v>7887605.129999999</v>
      </c>
      <c r="F111" s="45">
        <v>7330470.4200000009</v>
      </c>
      <c r="G111" s="45">
        <v>6527035.5899999999</v>
      </c>
      <c r="H111" s="45">
        <v>7599643.0299999984</v>
      </c>
      <c r="I111" s="45">
        <v>7624419.5599999996</v>
      </c>
      <c r="J111" s="45">
        <v>8425094.2000000011</v>
      </c>
      <c r="K111" s="45">
        <v>8241392.4100000011</v>
      </c>
      <c r="L111" s="45">
        <v>7537986.6200000001</v>
      </c>
      <c r="M111" s="45">
        <v>10244105.289999999</v>
      </c>
      <c r="N111" s="45">
        <v>17980213.600000001</v>
      </c>
    </row>
    <row r="112" spans="1:14" ht="13.5" customHeight="1">
      <c r="A112" s="43" t="s">
        <v>112</v>
      </c>
      <c r="B112" s="41">
        <v>8261136983.5500002</v>
      </c>
      <c r="C112" s="42">
        <v>450028774.64999992</v>
      </c>
      <c r="D112" s="42">
        <v>533832549.86000007</v>
      </c>
      <c r="E112" s="42">
        <v>660850018.11999965</v>
      </c>
      <c r="F112" s="42">
        <v>597087164.33999991</v>
      </c>
      <c r="G112" s="42">
        <v>513041549.92000026</v>
      </c>
      <c r="H112" s="42">
        <v>569482085.62</v>
      </c>
      <c r="I112" s="42">
        <v>643578701.9200002</v>
      </c>
      <c r="J112" s="42">
        <v>589303131.24000025</v>
      </c>
      <c r="K112" s="42">
        <v>703925051.43999958</v>
      </c>
      <c r="L112" s="42">
        <v>564474729.13999951</v>
      </c>
      <c r="M112" s="42">
        <v>560868470.66999984</v>
      </c>
      <c r="N112" s="42">
        <v>1874664756.6300008</v>
      </c>
    </row>
    <row r="113" spans="1:14" ht="13.5" customHeight="1">
      <c r="A113" s="43" t="s">
        <v>200</v>
      </c>
      <c r="B113" s="41">
        <v>8261136983.5500002</v>
      </c>
      <c r="C113" s="42">
        <v>450028774.64999992</v>
      </c>
      <c r="D113" s="42">
        <v>533832549.86000007</v>
      </c>
      <c r="E113" s="42">
        <v>660850018.11999965</v>
      </c>
      <c r="F113" s="42">
        <v>597087164.33999991</v>
      </c>
      <c r="G113" s="42">
        <v>513041549.92000026</v>
      </c>
      <c r="H113" s="42">
        <v>569482085.62</v>
      </c>
      <c r="I113" s="42">
        <v>643578701.9200002</v>
      </c>
      <c r="J113" s="42">
        <v>589303131.24000025</v>
      </c>
      <c r="K113" s="42">
        <v>703925051.43999958</v>
      </c>
      <c r="L113" s="42">
        <v>564474729.13999951</v>
      </c>
      <c r="M113" s="42">
        <v>560868470.66999984</v>
      </c>
      <c r="N113" s="42">
        <v>1874664756.6300008</v>
      </c>
    </row>
    <row r="114" spans="1:14" ht="13.5" customHeight="1">
      <c r="A114" s="1" t="s">
        <v>112</v>
      </c>
      <c r="B114" s="44">
        <v>7348499176.8700008</v>
      </c>
      <c r="C114" s="45">
        <v>413220106.77999985</v>
      </c>
      <c r="D114" s="45">
        <v>457988349.53000009</v>
      </c>
      <c r="E114" s="45">
        <v>594843513.31999981</v>
      </c>
      <c r="F114" s="45">
        <v>483493495.29999989</v>
      </c>
      <c r="G114" s="45">
        <v>466277662.37000024</v>
      </c>
      <c r="H114" s="45">
        <v>510569885.93000013</v>
      </c>
      <c r="I114" s="45">
        <v>575385394.94000018</v>
      </c>
      <c r="J114" s="45">
        <v>533636355.91000015</v>
      </c>
      <c r="K114" s="45">
        <v>639960179.85999966</v>
      </c>
      <c r="L114" s="45">
        <v>498430347.66999966</v>
      </c>
      <c r="M114" s="45">
        <v>464265726.56999981</v>
      </c>
      <c r="N114" s="45">
        <v>1710428158.6900008</v>
      </c>
    </row>
    <row r="115" spans="1:14" ht="13.5" customHeight="1">
      <c r="A115" s="1" t="s">
        <v>113</v>
      </c>
      <c r="B115" s="44">
        <v>701296956.8900001</v>
      </c>
      <c r="C115" s="45">
        <v>26135416.059999995</v>
      </c>
      <c r="D115" s="45">
        <v>63305953.809999995</v>
      </c>
      <c r="E115" s="45">
        <v>50838083.329999976</v>
      </c>
      <c r="F115" s="45">
        <v>97872764.970000029</v>
      </c>
      <c r="G115" s="45">
        <v>34176493.310000002</v>
      </c>
      <c r="H115" s="45">
        <v>42253757.430000022</v>
      </c>
      <c r="I115" s="45">
        <v>50837777.150000006</v>
      </c>
      <c r="J115" s="45">
        <v>38771456.360000007</v>
      </c>
      <c r="K115" s="45">
        <v>49492957.910000004</v>
      </c>
      <c r="L115" s="45">
        <v>48136071.190000005</v>
      </c>
      <c r="M115" s="45">
        <v>72927854.000000015</v>
      </c>
      <c r="N115" s="45">
        <v>126548371.37</v>
      </c>
    </row>
    <row r="116" spans="1:14" ht="13.5" customHeight="1">
      <c r="A116" s="1" t="s">
        <v>114</v>
      </c>
      <c r="B116" s="44">
        <v>134283807.81</v>
      </c>
      <c r="C116" s="45">
        <v>6825835.5999999996</v>
      </c>
      <c r="D116" s="45">
        <v>7500087.21</v>
      </c>
      <c r="E116" s="45">
        <v>9475138.5099999979</v>
      </c>
      <c r="F116" s="45">
        <v>10475585.979999997</v>
      </c>
      <c r="G116" s="45">
        <v>7554604.1300000008</v>
      </c>
      <c r="H116" s="45">
        <v>10232696.419999996</v>
      </c>
      <c r="I116" s="45">
        <v>11758644.35</v>
      </c>
      <c r="J116" s="45">
        <v>10308594.560000002</v>
      </c>
      <c r="K116" s="45">
        <v>8407253.540000001</v>
      </c>
      <c r="L116" s="45">
        <v>11082203.309999999</v>
      </c>
      <c r="M116" s="45">
        <v>14725260.630000001</v>
      </c>
      <c r="N116" s="45">
        <v>25937903.570000015</v>
      </c>
    </row>
    <row r="117" spans="1:14" ht="13.5" customHeight="1">
      <c r="A117" s="1" t="s">
        <v>115</v>
      </c>
      <c r="B117" s="44">
        <v>45170231.740000002</v>
      </c>
      <c r="C117" s="45">
        <v>2234266.98</v>
      </c>
      <c r="D117" s="45">
        <v>2838036.6599999997</v>
      </c>
      <c r="E117" s="45">
        <v>3545985.78</v>
      </c>
      <c r="F117" s="45">
        <v>3158858.3000000003</v>
      </c>
      <c r="G117" s="45">
        <v>2962449.75</v>
      </c>
      <c r="H117" s="45">
        <v>3837836.28</v>
      </c>
      <c r="I117" s="45">
        <v>3199279.2600000002</v>
      </c>
      <c r="J117" s="45">
        <v>3296649.71</v>
      </c>
      <c r="K117" s="45">
        <v>3859433.03</v>
      </c>
      <c r="L117" s="45">
        <v>3414443.04</v>
      </c>
      <c r="M117" s="45">
        <v>5802750.9400000004</v>
      </c>
      <c r="N117" s="45">
        <v>7020242.0099999988</v>
      </c>
    </row>
    <row r="118" spans="1:14" ht="13.5" customHeight="1">
      <c r="A118" s="1" t="s">
        <v>116</v>
      </c>
      <c r="B118" s="44">
        <v>31886810.240000002</v>
      </c>
      <c r="C118" s="45">
        <v>1613149.2300000002</v>
      </c>
      <c r="D118" s="45">
        <v>2200122.65</v>
      </c>
      <c r="E118" s="45">
        <v>2147297.1799999997</v>
      </c>
      <c r="F118" s="45">
        <v>2086459.79</v>
      </c>
      <c r="G118" s="45">
        <v>2070340.36</v>
      </c>
      <c r="H118" s="45">
        <v>2587909.56</v>
      </c>
      <c r="I118" s="45">
        <v>2397606.2199999997</v>
      </c>
      <c r="J118" s="45">
        <v>3290074.7</v>
      </c>
      <c r="K118" s="45">
        <v>2205227.0999999996</v>
      </c>
      <c r="L118" s="45">
        <v>3411663.9299999997</v>
      </c>
      <c r="M118" s="45">
        <v>3146878.5300000003</v>
      </c>
      <c r="N118" s="45">
        <v>4730080.9900000012</v>
      </c>
    </row>
    <row r="119" spans="1:14" ht="13.5" customHeight="1">
      <c r="A119" s="43" t="s">
        <v>117</v>
      </c>
      <c r="B119" s="41">
        <v>20222491904.919998</v>
      </c>
      <c r="C119" s="42">
        <v>1304739407.73</v>
      </c>
      <c r="D119" s="42">
        <v>1344156324.0499995</v>
      </c>
      <c r="E119" s="42">
        <v>1407023473.1400003</v>
      </c>
      <c r="F119" s="42">
        <v>1427875371.1800003</v>
      </c>
      <c r="G119" s="42">
        <v>1448757578.1600001</v>
      </c>
      <c r="H119" s="42">
        <v>1451000362.7700002</v>
      </c>
      <c r="I119" s="42">
        <v>1412208035.6299999</v>
      </c>
      <c r="J119" s="42">
        <v>1408241346.5000002</v>
      </c>
      <c r="K119" s="42">
        <v>1561056332.97</v>
      </c>
      <c r="L119" s="42">
        <v>1769012632.940001</v>
      </c>
      <c r="M119" s="42">
        <v>2921802443.0599999</v>
      </c>
      <c r="N119" s="42">
        <v>2766618596.789999</v>
      </c>
    </row>
    <row r="120" spans="1:14" ht="13.5" customHeight="1">
      <c r="A120" s="43" t="s">
        <v>201</v>
      </c>
      <c r="B120" s="41">
        <v>20222491904.919998</v>
      </c>
      <c r="C120" s="42">
        <v>1304739407.73</v>
      </c>
      <c r="D120" s="42">
        <v>1344156324.0499995</v>
      </c>
      <c r="E120" s="42">
        <v>1407023473.1400003</v>
      </c>
      <c r="F120" s="42">
        <v>1427875371.1800003</v>
      </c>
      <c r="G120" s="42">
        <v>1448757578.1600001</v>
      </c>
      <c r="H120" s="42">
        <v>1451000362.7700002</v>
      </c>
      <c r="I120" s="42">
        <v>1412208035.6299999</v>
      </c>
      <c r="J120" s="42">
        <v>1408241346.5000002</v>
      </c>
      <c r="K120" s="42">
        <v>1561056332.97</v>
      </c>
      <c r="L120" s="42">
        <v>1769012632.940001</v>
      </c>
      <c r="M120" s="42">
        <v>2921802443.0599999</v>
      </c>
      <c r="N120" s="42">
        <v>2766618596.789999</v>
      </c>
    </row>
    <row r="121" spans="1:14" ht="13.5" customHeight="1">
      <c r="A121" s="1" t="s">
        <v>117</v>
      </c>
      <c r="B121" s="44">
        <v>15668925292.120001</v>
      </c>
      <c r="C121" s="45">
        <v>1121313246.04</v>
      </c>
      <c r="D121" s="45">
        <v>1129934845.3999999</v>
      </c>
      <c r="E121" s="45">
        <v>1149645285.1000004</v>
      </c>
      <c r="F121" s="45">
        <v>1168046058.29</v>
      </c>
      <c r="G121" s="45">
        <v>1134265444.1300001</v>
      </c>
      <c r="H121" s="45">
        <v>1171825168.8600006</v>
      </c>
      <c r="I121" s="45">
        <v>1141196390.7599995</v>
      </c>
      <c r="J121" s="45">
        <v>1145967225.1400001</v>
      </c>
      <c r="K121" s="45">
        <v>1159483888.2299998</v>
      </c>
      <c r="L121" s="45">
        <v>1414169228.9100008</v>
      </c>
      <c r="M121" s="45">
        <v>2281942443.7100005</v>
      </c>
      <c r="N121" s="45">
        <v>1651136067.5499992</v>
      </c>
    </row>
    <row r="122" spans="1:14" ht="13.5" customHeight="1">
      <c r="A122" s="1" t="s">
        <v>118</v>
      </c>
      <c r="B122" s="44">
        <v>301107620.76999998</v>
      </c>
      <c r="C122" s="45">
        <v>13587352.529999997</v>
      </c>
      <c r="D122" s="45">
        <v>15656090.889999999</v>
      </c>
      <c r="E122" s="45">
        <v>18730103.760000005</v>
      </c>
      <c r="F122" s="45">
        <v>16846612.399999999</v>
      </c>
      <c r="G122" s="45">
        <v>24861234.899999995</v>
      </c>
      <c r="H122" s="45">
        <v>29083691.080000017</v>
      </c>
      <c r="I122" s="45">
        <v>17595796.5</v>
      </c>
      <c r="J122" s="45">
        <v>21410061.190000001</v>
      </c>
      <c r="K122" s="45">
        <v>21599997.849999994</v>
      </c>
      <c r="L122" s="45">
        <v>24654372.790000007</v>
      </c>
      <c r="M122" s="45">
        <v>30978281.719999995</v>
      </c>
      <c r="N122" s="45">
        <v>66104025.159999982</v>
      </c>
    </row>
    <row r="123" spans="1:14" ht="13.5" customHeight="1">
      <c r="A123" s="1" t="s">
        <v>119</v>
      </c>
      <c r="B123" s="44">
        <v>637094868.69999981</v>
      </c>
      <c r="C123" s="45">
        <v>32084326.500000007</v>
      </c>
      <c r="D123" s="45">
        <v>31758376.270000003</v>
      </c>
      <c r="E123" s="45">
        <v>32012675.279999997</v>
      </c>
      <c r="F123" s="45">
        <v>44445088.489999995</v>
      </c>
      <c r="G123" s="45">
        <v>56090032.050000019</v>
      </c>
      <c r="H123" s="45">
        <v>38023037.729999997</v>
      </c>
      <c r="I123" s="45">
        <v>38316049.219999984</v>
      </c>
      <c r="J123" s="45">
        <v>41423398.899999999</v>
      </c>
      <c r="K123" s="45">
        <v>38488344.009999998</v>
      </c>
      <c r="L123" s="45">
        <v>53100006.649999999</v>
      </c>
      <c r="M123" s="45">
        <v>64357818.649999976</v>
      </c>
      <c r="N123" s="45">
        <v>166995714.94999993</v>
      </c>
    </row>
    <row r="124" spans="1:14" ht="13.5" customHeight="1">
      <c r="A124" s="1" t="s">
        <v>120</v>
      </c>
      <c r="B124" s="44">
        <v>476871360.34000003</v>
      </c>
      <c r="C124" s="45">
        <v>17392409.09</v>
      </c>
      <c r="D124" s="45">
        <v>28515460.869999994</v>
      </c>
      <c r="E124" s="45">
        <v>30329185.770000003</v>
      </c>
      <c r="F124" s="45">
        <v>29955027.970000003</v>
      </c>
      <c r="G124" s="45">
        <v>25443148.010000002</v>
      </c>
      <c r="H124" s="45">
        <v>37459118.119999997</v>
      </c>
      <c r="I124" s="45">
        <v>29668072.630000003</v>
      </c>
      <c r="J124" s="45">
        <v>28291097.180000011</v>
      </c>
      <c r="K124" s="45">
        <v>36285571.25</v>
      </c>
      <c r="L124" s="45">
        <v>64963037</v>
      </c>
      <c r="M124" s="45">
        <v>62510747.25</v>
      </c>
      <c r="N124" s="45">
        <v>86058485.200000048</v>
      </c>
    </row>
    <row r="125" spans="1:14" ht="13.5" customHeight="1">
      <c r="A125" s="1" t="s">
        <v>121</v>
      </c>
      <c r="B125" s="44">
        <v>99978351.489999995</v>
      </c>
      <c r="C125" s="45">
        <v>5368832.1999999993</v>
      </c>
      <c r="D125" s="45">
        <v>5794042.4400000004</v>
      </c>
      <c r="E125" s="45">
        <v>5809827.7199999997</v>
      </c>
      <c r="F125" s="45">
        <v>9737662.3299999982</v>
      </c>
      <c r="G125" s="45">
        <v>5994002.6800000006</v>
      </c>
      <c r="H125" s="45">
        <v>5586679.1899999995</v>
      </c>
      <c r="I125" s="45">
        <v>6432586.2799999993</v>
      </c>
      <c r="J125" s="45">
        <v>6093074</v>
      </c>
      <c r="K125" s="45">
        <v>8349709.3800000008</v>
      </c>
      <c r="L125" s="45">
        <v>11006234.810000002</v>
      </c>
      <c r="M125" s="45">
        <v>10837425.609999999</v>
      </c>
      <c r="N125" s="45">
        <v>18968274.849999998</v>
      </c>
    </row>
    <row r="126" spans="1:14" ht="13.5" customHeight="1">
      <c r="A126" s="1" t="s">
        <v>122</v>
      </c>
      <c r="B126" s="44">
        <v>216482139.51000002</v>
      </c>
      <c r="C126" s="45">
        <v>10211164.960000001</v>
      </c>
      <c r="D126" s="45">
        <v>9452769.0800000001</v>
      </c>
      <c r="E126" s="45">
        <v>18083874.510000002</v>
      </c>
      <c r="F126" s="45">
        <v>12897220.380000001</v>
      </c>
      <c r="G126" s="45">
        <v>18755756.84</v>
      </c>
      <c r="H126" s="45">
        <v>14122035.58</v>
      </c>
      <c r="I126" s="45">
        <v>17395092.84</v>
      </c>
      <c r="J126" s="45">
        <v>13773486.199999999</v>
      </c>
      <c r="K126" s="45">
        <v>15594904.950000001</v>
      </c>
      <c r="L126" s="45">
        <v>13569464.25</v>
      </c>
      <c r="M126" s="45">
        <v>27106391.220000003</v>
      </c>
      <c r="N126" s="45">
        <v>45519978.70000001</v>
      </c>
    </row>
    <row r="127" spans="1:14" ht="13.5" customHeight="1">
      <c r="A127" s="1" t="s">
        <v>123</v>
      </c>
      <c r="B127" s="44">
        <v>761516435.98000002</v>
      </c>
      <c r="C127" s="45">
        <v>13962889.25</v>
      </c>
      <c r="D127" s="45">
        <v>14205732.990000002</v>
      </c>
      <c r="E127" s="45">
        <v>19647959.670000002</v>
      </c>
      <c r="F127" s="45">
        <v>24850112.470000003</v>
      </c>
      <c r="G127" s="45">
        <v>23260048.259999998</v>
      </c>
      <c r="H127" s="45">
        <v>14897477.540000003</v>
      </c>
      <c r="I127" s="45">
        <v>14066007.960000001</v>
      </c>
      <c r="J127" s="45">
        <v>28848790.350000001</v>
      </c>
      <c r="K127" s="45">
        <v>141665416.03</v>
      </c>
      <c r="L127" s="45">
        <v>13868551.630000001</v>
      </c>
      <c r="M127" s="45">
        <v>151738545.28999999</v>
      </c>
      <c r="N127" s="45">
        <v>300504904.54000002</v>
      </c>
    </row>
    <row r="128" spans="1:14" ht="13.5" customHeight="1">
      <c r="A128" s="1" t="s">
        <v>34</v>
      </c>
      <c r="B128" s="44">
        <v>453253251.93999994</v>
      </c>
      <c r="C128" s="45">
        <v>17121304.410000004</v>
      </c>
      <c r="D128" s="45">
        <v>24360877.719999999</v>
      </c>
      <c r="E128" s="45">
        <v>27941895.039999999</v>
      </c>
      <c r="F128" s="45">
        <v>26875586.530000005</v>
      </c>
      <c r="G128" s="45">
        <v>23546458.640000001</v>
      </c>
      <c r="H128" s="45">
        <v>35034002.549999997</v>
      </c>
      <c r="I128" s="45">
        <v>35064927.82</v>
      </c>
      <c r="J128" s="45">
        <v>28266006.769999996</v>
      </c>
      <c r="K128" s="45">
        <v>29162613.899999999</v>
      </c>
      <c r="L128" s="45">
        <v>35719351.460000001</v>
      </c>
      <c r="M128" s="45">
        <v>76266259.139999971</v>
      </c>
      <c r="N128" s="45">
        <v>93893967.959999964</v>
      </c>
    </row>
    <row r="129" spans="1:14" ht="13.5" customHeight="1">
      <c r="A129" s="1" t="s">
        <v>124</v>
      </c>
      <c r="B129" s="44">
        <v>472157554.54000008</v>
      </c>
      <c r="C129" s="45">
        <v>20345721.280000001</v>
      </c>
      <c r="D129" s="45">
        <v>21815852.869999997</v>
      </c>
      <c r="E129" s="45">
        <v>25993224.449999999</v>
      </c>
      <c r="F129" s="45">
        <v>29148510.690000009</v>
      </c>
      <c r="G129" s="45">
        <v>31391014.329999994</v>
      </c>
      <c r="H129" s="45">
        <v>23580021.100000001</v>
      </c>
      <c r="I129" s="45">
        <v>47389288.660000004</v>
      </c>
      <c r="J129" s="45">
        <v>26334827.480000004</v>
      </c>
      <c r="K129" s="45">
        <v>35518044.519999996</v>
      </c>
      <c r="L129" s="45">
        <v>52946416.18999999</v>
      </c>
      <c r="M129" s="45">
        <v>55216714.550000004</v>
      </c>
      <c r="N129" s="45">
        <v>102477918.42000008</v>
      </c>
    </row>
    <row r="130" spans="1:14" ht="13.5" customHeight="1">
      <c r="A130" s="1" t="s">
        <v>125</v>
      </c>
      <c r="B130" s="44">
        <v>495140440.99000001</v>
      </c>
      <c r="C130" s="45">
        <v>23633353.389999997</v>
      </c>
      <c r="D130" s="45">
        <v>22735596.060000002</v>
      </c>
      <c r="E130" s="45">
        <v>33093685.500000007</v>
      </c>
      <c r="F130" s="45">
        <v>29923675.799999997</v>
      </c>
      <c r="G130" s="45">
        <v>52125526.049999997</v>
      </c>
      <c r="H130" s="45">
        <v>26140605.210000008</v>
      </c>
      <c r="I130" s="45">
        <v>31110515.390000008</v>
      </c>
      <c r="J130" s="45">
        <v>31069010.079999998</v>
      </c>
      <c r="K130" s="45">
        <v>35922958.519999988</v>
      </c>
      <c r="L130" s="45">
        <v>37033139.810000002</v>
      </c>
      <c r="M130" s="45">
        <v>76094103.790000021</v>
      </c>
      <c r="N130" s="45">
        <v>96258271.390000001</v>
      </c>
    </row>
    <row r="131" spans="1:14" ht="13.5" customHeight="1">
      <c r="A131" s="1" t="s">
        <v>126</v>
      </c>
      <c r="B131" s="44">
        <v>86015750.459999993</v>
      </c>
      <c r="C131" s="45">
        <v>6109847.6099999985</v>
      </c>
      <c r="D131" s="45">
        <v>6417695.8499999996</v>
      </c>
      <c r="E131" s="45">
        <v>6745856.29</v>
      </c>
      <c r="F131" s="45">
        <v>6776053.4199999981</v>
      </c>
      <c r="G131" s="45">
        <v>9426636.1899999976</v>
      </c>
      <c r="H131" s="45">
        <v>5177079.5100000007</v>
      </c>
      <c r="I131" s="45">
        <v>5131523.6700000009</v>
      </c>
      <c r="J131" s="45">
        <v>4884456.57</v>
      </c>
      <c r="K131" s="45">
        <v>5193313.379999999</v>
      </c>
      <c r="L131" s="45">
        <v>8204237.8200000003</v>
      </c>
      <c r="M131" s="45">
        <v>8218234.9100000001</v>
      </c>
      <c r="N131" s="45">
        <v>13730815.24</v>
      </c>
    </row>
    <row r="132" spans="1:14" ht="13.5" customHeight="1">
      <c r="A132" s="1" t="s">
        <v>127</v>
      </c>
      <c r="B132" s="44">
        <v>553948838.07999992</v>
      </c>
      <c r="C132" s="45">
        <v>23608960.470000003</v>
      </c>
      <c r="D132" s="45">
        <v>33508983.610000003</v>
      </c>
      <c r="E132" s="45">
        <v>38989900.050000004</v>
      </c>
      <c r="F132" s="45">
        <v>28373762.410000004</v>
      </c>
      <c r="G132" s="45">
        <v>43598276.080000013</v>
      </c>
      <c r="H132" s="45">
        <v>50071446.300000012</v>
      </c>
      <c r="I132" s="45">
        <v>28841783.899999999</v>
      </c>
      <c r="J132" s="45">
        <v>31879912.640000004</v>
      </c>
      <c r="K132" s="45">
        <v>33791570.95000001</v>
      </c>
      <c r="L132" s="45">
        <v>39778591.620000005</v>
      </c>
      <c r="M132" s="45">
        <v>76535477.219999999</v>
      </c>
      <c r="N132" s="45">
        <v>124970172.82999998</v>
      </c>
    </row>
    <row r="133" spans="1:14" ht="13.5" customHeight="1">
      <c r="A133" s="43" t="s">
        <v>128</v>
      </c>
      <c r="B133" s="41">
        <v>186774494864.95999</v>
      </c>
      <c r="C133" s="42">
        <v>10233655478.349998</v>
      </c>
      <c r="D133" s="42">
        <v>12307502689.529993</v>
      </c>
      <c r="E133" s="42">
        <v>17136934196.629993</v>
      </c>
      <c r="F133" s="42">
        <v>14966471432.039995</v>
      </c>
      <c r="G133" s="42">
        <v>14196263169.989994</v>
      </c>
      <c r="H133" s="42">
        <v>15062636033.85</v>
      </c>
      <c r="I133" s="42">
        <v>14138742983.459995</v>
      </c>
      <c r="J133" s="42">
        <v>14313117817.770006</v>
      </c>
      <c r="K133" s="42">
        <v>16965996090.740019</v>
      </c>
      <c r="L133" s="42">
        <v>14774026562.37001</v>
      </c>
      <c r="M133" s="42">
        <v>23342121285.730015</v>
      </c>
      <c r="N133" s="42">
        <v>19337027124.500008</v>
      </c>
    </row>
    <row r="134" spans="1:14" ht="13.5" customHeight="1">
      <c r="A134" s="43" t="s">
        <v>202</v>
      </c>
      <c r="B134" s="41">
        <v>186774494864.95999</v>
      </c>
      <c r="C134" s="42">
        <v>10233655478.349998</v>
      </c>
      <c r="D134" s="42">
        <v>12307502689.529993</v>
      </c>
      <c r="E134" s="42">
        <v>17136934196.629993</v>
      </c>
      <c r="F134" s="42">
        <v>14966471432.039995</v>
      </c>
      <c r="G134" s="42">
        <v>14196263169.989994</v>
      </c>
      <c r="H134" s="42">
        <v>15062636033.85</v>
      </c>
      <c r="I134" s="42">
        <v>14138742983.459995</v>
      </c>
      <c r="J134" s="42">
        <v>14313117817.770006</v>
      </c>
      <c r="K134" s="42">
        <v>16965996090.740019</v>
      </c>
      <c r="L134" s="42">
        <v>14774026562.37001</v>
      </c>
      <c r="M134" s="42">
        <v>23342121285.730015</v>
      </c>
      <c r="N134" s="42">
        <v>19337027124.500008</v>
      </c>
    </row>
    <row r="135" spans="1:14" ht="13.5" customHeight="1">
      <c r="A135" s="1" t="s">
        <v>129</v>
      </c>
      <c r="B135" s="44">
        <v>144504489421.20001</v>
      </c>
      <c r="C135" s="45">
        <v>8350174336.6899977</v>
      </c>
      <c r="D135" s="45">
        <v>9624721520.9499912</v>
      </c>
      <c r="E135" s="45">
        <v>11884600456.079994</v>
      </c>
      <c r="F135" s="45">
        <v>11778939283.969995</v>
      </c>
      <c r="G135" s="45">
        <v>11199043316.839996</v>
      </c>
      <c r="H135" s="45">
        <v>12175376607.68</v>
      </c>
      <c r="I135" s="45">
        <v>10674830596.689995</v>
      </c>
      <c r="J135" s="45">
        <v>10077053148.570007</v>
      </c>
      <c r="K135" s="45">
        <v>11390078248.620018</v>
      </c>
      <c r="L135" s="45">
        <v>11377363835.240009</v>
      </c>
      <c r="M135" s="45">
        <v>19697910842.900013</v>
      </c>
      <c r="N135" s="45">
        <v>16274397226.970005</v>
      </c>
    </row>
    <row r="136" spans="1:14" ht="13.5" customHeight="1">
      <c r="A136" s="1" t="s">
        <v>130</v>
      </c>
      <c r="B136" s="44">
        <v>41259046.140000001</v>
      </c>
      <c r="C136" s="45">
        <v>0</v>
      </c>
      <c r="D136" s="45">
        <v>612805.07000000007</v>
      </c>
      <c r="E136" s="45">
        <v>390436.94999999995</v>
      </c>
      <c r="F136" s="45">
        <v>586613.3899999999</v>
      </c>
      <c r="G136" s="45">
        <v>224643.75</v>
      </c>
      <c r="H136" s="45">
        <v>343281.82999999996</v>
      </c>
      <c r="I136" s="45">
        <v>1797518.2899999996</v>
      </c>
      <c r="J136" s="45">
        <v>1373507.89</v>
      </c>
      <c r="K136" s="45">
        <v>781058.67999999993</v>
      </c>
      <c r="L136" s="45">
        <v>2486641.02</v>
      </c>
      <c r="M136" s="45">
        <v>1976579.07</v>
      </c>
      <c r="N136" s="45">
        <v>30685960.199999999</v>
      </c>
    </row>
    <row r="137" spans="1:14" ht="13.5" customHeight="1">
      <c r="A137" s="1" t="s">
        <v>131</v>
      </c>
      <c r="B137" s="44">
        <v>354115864.93000007</v>
      </c>
      <c r="C137" s="45">
        <v>15974799.799999997</v>
      </c>
      <c r="D137" s="45">
        <v>17389340.169999998</v>
      </c>
      <c r="E137" s="45">
        <v>20977463.770000007</v>
      </c>
      <c r="F137" s="45">
        <v>19728227.43</v>
      </c>
      <c r="G137" s="45">
        <v>23655873.27</v>
      </c>
      <c r="H137" s="45">
        <v>21571427.329999994</v>
      </c>
      <c r="I137" s="45">
        <v>22999681.66</v>
      </c>
      <c r="J137" s="45">
        <v>26945564.529999997</v>
      </c>
      <c r="K137" s="45">
        <v>26713094.350000005</v>
      </c>
      <c r="L137" s="45">
        <v>46868134.670000017</v>
      </c>
      <c r="M137" s="45">
        <v>61772438.129999988</v>
      </c>
      <c r="N137" s="45">
        <v>49519819.820000023</v>
      </c>
    </row>
    <row r="138" spans="1:14" ht="13.5" customHeight="1">
      <c r="A138" s="1" t="s">
        <v>132</v>
      </c>
      <c r="B138" s="44">
        <v>13125612389.82</v>
      </c>
      <c r="C138" s="45">
        <v>996709961.14999998</v>
      </c>
      <c r="D138" s="45">
        <v>994519719.42000008</v>
      </c>
      <c r="E138" s="45">
        <v>998445423.69999981</v>
      </c>
      <c r="F138" s="45">
        <v>997017014.3599999</v>
      </c>
      <c r="G138" s="45">
        <v>1000698385.6800001</v>
      </c>
      <c r="H138" s="45">
        <v>994090658.96999979</v>
      </c>
      <c r="I138" s="45">
        <v>991633634.98000014</v>
      </c>
      <c r="J138" s="45">
        <v>988319129.18999982</v>
      </c>
      <c r="K138" s="45">
        <v>993275341.16000009</v>
      </c>
      <c r="L138" s="45">
        <v>991385091.13999999</v>
      </c>
      <c r="M138" s="45">
        <v>2080466599.6199999</v>
      </c>
      <c r="N138" s="45">
        <v>1099051430.45</v>
      </c>
    </row>
    <row r="139" spans="1:14" ht="13.5" customHeight="1">
      <c r="A139" s="1" t="s">
        <v>133</v>
      </c>
      <c r="B139" s="44">
        <v>199757850.38</v>
      </c>
      <c r="C139" s="45">
        <v>6857222.0700000003</v>
      </c>
      <c r="D139" s="45">
        <v>6808970.9400000004</v>
      </c>
      <c r="E139" s="45">
        <v>9803482.4699999988</v>
      </c>
      <c r="F139" s="45">
        <v>7057298.6700000009</v>
      </c>
      <c r="G139" s="45">
        <v>8370739.3200000003</v>
      </c>
      <c r="H139" s="45">
        <v>13646291.720000003</v>
      </c>
      <c r="I139" s="45">
        <v>48838920.899999984</v>
      </c>
      <c r="J139" s="45">
        <v>7475091.3000000007</v>
      </c>
      <c r="K139" s="45">
        <v>19919610.039999999</v>
      </c>
      <c r="L139" s="45">
        <v>13129588.240000002</v>
      </c>
      <c r="M139" s="45">
        <v>30471498.370000001</v>
      </c>
      <c r="N139" s="45">
        <v>27379136.339999996</v>
      </c>
    </row>
    <row r="140" spans="1:14" ht="13.5" customHeight="1">
      <c r="A140" s="1" t="s">
        <v>134</v>
      </c>
      <c r="B140" s="44">
        <v>1588031601.3099999</v>
      </c>
      <c r="C140" s="45">
        <v>13536382.23</v>
      </c>
      <c r="D140" s="45">
        <v>45453335.95000001</v>
      </c>
      <c r="E140" s="45">
        <v>89563935.810000017</v>
      </c>
      <c r="F140" s="45">
        <v>142211537.38999999</v>
      </c>
      <c r="G140" s="45">
        <v>118183718.22999997</v>
      </c>
      <c r="H140" s="45">
        <v>111480086.37</v>
      </c>
      <c r="I140" s="45">
        <v>143923733.26999998</v>
      </c>
      <c r="J140" s="45">
        <v>205312094.18000001</v>
      </c>
      <c r="K140" s="45">
        <v>133596987.09</v>
      </c>
      <c r="L140" s="45">
        <v>206388234.45999998</v>
      </c>
      <c r="M140" s="45">
        <v>233168726.58000001</v>
      </c>
      <c r="N140" s="45">
        <v>145212829.75</v>
      </c>
    </row>
    <row r="141" spans="1:14" ht="13.5" customHeight="1">
      <c r="A141" s="1" t="s">
        <v>135</v>
      </c>
      <c r="B141" s="44">
        <v>1675149557.0799999</v>
      </c>
      <c r="C141" s="45">
        <v>45443239.61999999</v>
      </c>
      <c r="D141" s="45">
        <v>115025710.16</v>
      </c>
      <c r="E141" s="45">
        <v>149173590.74000001</v>
      </c>
      <c r="F141" s="45">
        <v>115603733.35999998</v>
      </c>
      <c r="G141" s="45">
        <v>92702145.390000001</v>
      </c>
      <c r="H141" s="45">
        <v>302676868.60999984</v>
      </c>
      <c r="I141" s="45">
        <v>130583550.72999997</v>
      </c>
      <c r="J141" s="45">
        <v>107386231.02000001</v>
      </c>
      <c r="K141" s="45">
        <v>110969116.43000001</v>
      </c>
      <c r="L141" s="45">
        <v>110586010.60000001</v>
      </c>
      <c r="M141" s="45">
        <v>247649139.44999996</v>
      </c>
      <c r="N141" s="45">
        <v>147350220.96999994</v>
      </c>
    </row>
    <row r="142" spans="1:14" ht="13.5" customHeight="1">
      <c r="A142" s="1" t="s">
        <v>136</v>
      </c>
      <c r="B142" s="44">
        <v>4955021766.5299988</v>
      </c>
      <c r="C142" s="45">
        <v>14294812.620000001</v>
      </c>
      <c r="D142" s="45">
        <v>298681410.81999999</v>
      </c>
      <c r="E142" s="45">
        <v>478335890.6299997</v>
      </c>
      <c r="F142" s="45">
        <v>269935910.96000004</v>
      </c>
      <c r="G142" s="45">
        <v>245433538.61999989</v>
      </c>
      <c r="H142" s="45">
        <v>275507096.88000005</v>
      </c>
      <c r="I142" s="45">
        <v>302339966.54999983</v>
      </c>
      <c r="J142" s="45">
        <v>459836363.55999994</v>
      </c>
      <c r="K142" s="45">
        <v>412036654.64999992</v>
      </c>
      <c r="L142" s="45">
        <v>695514955.92999995</v>
      </c>
      <c r="M142" s="45">
        <v>552431212.89999986</v>
      </c>
      <c r="N142" s="45">
        <v>950673952.40999949</v>
      </c>
    </row>
    <row r="143" spans="1:14" ht="13.5" customHeight="1">
      <c r="A143" s="1" t="s">
        <v>137</v>
      </c>
      <c r="B143" s="44">
        <v>20331057367.57</v>
      </c>
      <c r="C143" s="45">
        <v>790664724.17000008</v>
      </c>
      <c r="D143" s="45">
        <v>1204289876.0500004</v>
      </c>
      <c r="E143" s="45">
        <v>3505643516.48</v>
      </c>
      <c r="F143" s="45">
        <v>1635391812.5100002</v>
      </c>
      <c r="G143" s="45">
        <v>1507950808.8900001</v>
      </c>
      <c r="H143" s="45">
        <v>1167943714.4600003</v>
      </c>
      <c r="I143" s="45">
        <v>1821795380.3900008</v>
      </c>
      <c r="J143" s="45">
        <v>2439416687.5299993</v>
      </c>
      <c r="K143" s="45">
        <v>3878625979.7199993</v>
      </c>
      <c r="L143" s="45">
        <v>1330304071.0700006</v>
      </c>
      <c r="M143" s="45">
        <v>436274248.71000016</v>
      </c>
      <c r="N143" s="45">
        <v>612756547.59000015</v>
      </c>
    </row>
    <row r="144" spans="1:14" ht="13.5" customHeight="1">
      <c r="A144" s="47" t="s">
        <v>138</v>
      </c>
      <c r="B144" s="41">
        <v>145792041708.07999</v>
      </c>
      <c r="C144" s="42">
        <v>5578841705.8700008</v>
      </c>
      <c r="D144" s="42">
        <v>10824044413.390001</v>
      </c>
      <c r="E144" s="42">
        <v>11532024560.440002</v>
      </c>
      <c r="F144" s="42">
        <v>16117327668.790005</v>
      </c>
      <c r="G144" s="42">
        <v>10241494636.59</v>
      </c>
      <c r="H144" s="42">
        <v>10008926879.890001</v>
      </c>
      <c r="I144" s="42">
        <v>12983890630.530006</v>
      </c>
      <c r="J144" s="42">
        <v>11847762039.630011</v>
      </c>
      <c r="K144" s="42">
        <v>10936550535.020008</v>
      </c>
      <c r="L144" s="42">
        <v>10501801190.049999</v>
      </c>
      <c r="M144" s="42">
        <v>11475249335.769999</v>
      </c>
      <c r="N144" s="42">
        <v>23744128112.109978</v>
      </c>
    </row>
    <row r="145" spans="1:14" ht="13.5" customHeight="1">
      <c r="A145" s="47" t="s">
        <v>242</v>
      </c>
      <c r="B145" s="41">
        <v>145792041708.07999</v>
      </c>
      <c r="C145" s="42">
        <v>5578841705.8700008</v>
      </c>
      <c r="D145" s="42">
        <v>10824044413.390001</v>
      </c>
      <c r="E145" s="42">
        <v>11532024560.440002</v>
      </c>
      <c r="F145" s="42">
        <v>16117327668.790005</v>
      </c>
      <c r="G145" s="42">
        <v>10241494636.59</v>
      </c>
      <c r="H145" s="42">
        <v>10008926879.890001</v>
      </c>
      <c r="I145" s="42">
        <v>12983890630.530006</v>
      </c>
      <c r="J145" s="42">
        <v>11847762039.630011</v>
      </c>
      <c r="K145" s="42">
        <v>10936550535.020008</v>
      </c>
      <c r="L145" s="42">
        <v>10501801190.049999</v>
      </c>
      <c r="M145" s="42">
        <v>11475249335.769999</v>
      </c>
      <c r="N145" s="42">
        <v>23744128112.109978</v>
      </c>
    </row>
    <row r="146" spans="1:14" ht="13.5" customHeight="1">
      <c r="A146" s="1" t="s">
        <v>139</v>
      </c>
      <c r="B146" s="44">
        <v>134826676894.37001</v>
      </c>
      <c r="C146" s="45">
        <v>5318212111.7700014</v>
      </c>
      <c r="D146" s="45">
        <v>10423208999.34</v>
      </c>
      <c r="E146" s="45">
        <v>11055806207.510004</v>
      </c>
      <c r="F146" s="45">
        <v>15273720373.290003</v>
      </c>
      <c r="G146" s="45">
        <v>9687372873.5099983</v>
      </c>
      <c r="H146" s="45">
        <v>9502265081.3600025</v>
      </c>
      <c r="I146" s="45">
        <v>12350667601.130007</v>
      </c>
      <c r="J146" s="45">
        <v>10677228713.200012</v>
      </c>
      <c r="K146" s="45">
        <v>9615175448.4200096</v>
      </c>
      <c r="L146" s="45">
        <v>9177233762.3699989</v>
      </c>
      <c r="M146" s="45">
        <v>9786161104.3500004</v>
      </c>
      <c r="N146" s="45">
        <v>21959624618.119976</v>
      </c>
    </row>
    <row r="147" spans="1:14" ht="13.5" customHeight="1">
      <c r="A147" s="48" t="s">
        <v>244</v>
      </c>
      <c r="B147" s="44">
        <v>223512696.98999998</v>
      </c>
      <c r="C147" s="45">
        <v>0</v>
      </c>
      <c r="D147" s="45">
        <v>0</v>
      </c>
      <c r="E147" s="45">
        <v>131280</v>
      </c>
      <c r="F147" s="45">
        <v>13785415.249999996</v>
      </c>
      <c r="G147" s="45">
        <v>17281160.290000003</v>
      </c>
      <c r="H147" s="45">
        <v>13818657.330000006</v>
      </c>
      <c r="I147" s="45">
        <v>12482498.819999998</v>
      </c>
      <c r="J147" s="45">
        <v>32971257.340000004</v>
      </c>
      <c r="K147" s="45">
        <v>34473768.350000009</v>
      </c>
      <c r="L147" s="45">
        <v>28136875.539999995</v>
      </c>
      <c r="M147" s="45">
        <v>26632412.509999994</v>
      </c>
      <c r="N147" s="45">
        <v>43799371.559999965</v>
      </c>
    </row>
    <row r="148" spans="1:14" ht="13.5" customHeight="1">
      <c r="A148" s="48" t="s">
        <v>243</v>
      </c>
      <c r="B148" s="44">
        <v>34665524.430000007</v>
      </c>
      <c r="C148" s="45">
        <v>0</v>
      </c>
      <c r="D148" s="45">
        <v>0</v>
      </c>
      <c r="E148" s="45">
        <v>0</v>
      </c>
      <c r="F148" s="45">
        <v>2186646.4699999997</v>
      </c>
      <c r="G148" s="45">
        <v>1121201.1599999999</v>
      </c>
      <c r="H148" s="45">
        <v>6678490.0800000001</v>
      </c>
      <c r="I148" s="45">
        <v>5183824.5999999996</v>
      </c>
      <c r="J148" s="45">
        <v>1976012.48</v>
      </c>
      <c r="K148" s="45">
        <v>1033996.1000000001</v>
      </c>
      <c r="L148" s="45">
        <v>9916739.8800000027</v>
      </c>
      <c r="M148" s="45">
        <v>397624.05</v>
      </c>
      <c r="N148" s="45">
        <v>6170989.6100000003</v>
      </c>
    </row>
    <row r="149" spans="1:14" ht="13.5" customHeight="1">
      <c r="A149" s="1" t="s">
        <v>140</v>
      </c>
      <c r="B149" s="44">
        <v>1083754197.9800003</v>
      </c>
      <c r="C149" s="45">
        <v>1350063</v>
      </c>
      <c r="D149" s="45">
        <v>6451926.4500000002</v>
      </c>
      <c r="E149" s="45">
        <v>5415128.9800000004</v>
      </c>
      <c r="F149" s="45">
        <v>4316572.54</v>
      </c>
      <c r="G149" s="45">
        <v>33287229.610000003</v>
      </c>
      <c r="H149" s="45">
        <v>24604169.379999999</v>
      </c>
      <c r="I149" s="45">
        <v>5456968.4699999997</v>
      </c>
      <c r="J149" s="45">
        <v>11467231.83</v>
      </c>
      <c r="K149" s="45">
        <v>44432219.260000005</v>
      </c>
      <c r="L149" s="45">
        <v>6763151.7899999991</v>
      </c>
      <c r="M149" s="45">
        <v>642897072.1400001</v>
      </c>
      <c r="N149" s="45">
        <v>297312464.53000015</v>
      </c>
    </row>
    <row r="150" spans="1:14" ht="13.5" customHeight="1">
      <c r="A150" s="1" t="s">
        <v>141</v>
      </c>
      <c r="B150" s="44">
        <v>314312056.80000007</v>
      </c>
      <c r="C150" s="45">
        <v>6879850.8200000012</v>
      </c>
      <c r="D150" s="45">
        <v>6831470.0200000005</v>
      </c>
      <c r="E150" s="45">
        <v>16410926.309999999</v>
      </c>
      <c r="F150" s="45">
        <v>13125532.530000001</v>
      </c>
      <c r="G150" s="45">
        <v>25136387.590000004</v>
      </c>
      <c r="H150" s="45">
        <v>10611735.310000002</v>
      </c>
      <c r="I150" s="45">
        <v>13527387.210000005</v>
      </c>
      <c r="J150" s="45">
        <v>15404971.889999999</v>
      </c>
      <c r="K150" s="45">
        <v>16560902.209999999</v>
      </c>
      <c r="L150" s="45">
        <v>21915972.399999999</v>
      </c>
      <c r="M150" s="45">
        <v>16141036.929999998</v>
      </c>
      <c r="N150" s="45">
        <v>151765883.58000004</v>
      </c>
    </row>
    <row r="151" spans="1:14" ht="13.5" customHeight="1">
      <c r="A151" s="1" t="s">
        <v>142</v>
      </c>
      <c r="B151" s="44">
        <v>8370686007.4500008</v>
      </c>
      <c r="C151" s="45">
        <v>186595893.66</v>
      </c>
      <c r="D151" s="45">
        <v>385315694.67999995</v>
      </c>
      <c r="E151" s="45">
        <v>451954736.79999989</v>
      </c>
      <c r="F151" s="45">
        <v>600622320.36000001</v>
      </c>
      <c r="G151" s="45">
        <v>336601067.62</v>
      </c>
      <c r="H151" s="45">
        <v>443066081.01000005</v>
      </c>
      <c r="I151" s="45">
        <v>594703702.77000046</v>
      </c>
      <c r="J151" s="45">
        <v>1084078028.7500002</v>
      </c>
      <c r="K151" s="45">
        <v>1205323795.1299996</v>
      </c>
      <c r="L151" s="45">
        <v>1254453587.9899998</v>
      </c>
      <c r="M151" s="45">
        <v>952696777.66999996</v>
      </c>
      <c r="N151" s="45">
        <v>875274321.00999975</v>
      </c>
    </row>
    <row r="152" spans="1:14" ht="13.5" customHeight="1">
      <c r="A152" s="1" t="s">
        <v>143</v>
      </c>
      <c r="B152" s="44">
        <v>6735652.4499999993</v>
      </c>
      <c r="C152" s="45">
        <v>623443.61999999988</v>
      </c>
      <c r="D152" s="45">
        <v>641473.73</v>
      </c>
      <c r="E152" s="45">
        <v>651428.87</v>
      </c>
      <c r="F152" s="45">
        <v>470428.9</v>
      </c>
      <c r="G152" s="45">
        <v>470247.43</v>
      </c>
      <c r="H152" s="45">
        <v>471385.16000000003</v>
      </c>
      <c r="I152" s="45">
        <v>427067.67000000004</v>
      </c>
      <c r="J152" s="45">
        <v>426888.45999999996</v>
      </c>
      <c r="K152" s="45">
        <v>221299.84</v>
      </c>
      <c r="L152" s="45">
        <v>1783961.34</v>
      </c>
      <c r="M152" s="45">
        <v>113273.89</v>
      </c>
      <c r="N152" s="45">
        <v>434753.54000000004</v>
      </c>
    </row>
    <row r="153" spans="1:14" ht="13.5" customHeight="1">
      <c r="A153" s="1" t="s">
        <v>144</v>
      </c>
      <c r="B153" s="44">
        <v>931698677.61000013</v>
      </c>
      <c r="C153" s="45">
        <v>65180342.999999993</v>
      </c>
      <c r="D153" s="45">
        <v>1594849.17</v>
      </c>
      <c r="E153" s="45">
        <v>1654851.97</v>
      </c>
      <c r="F153" s="45">
        <v>209100379.45000002</v>
      </c>
      <c r="G153" s="45">
        <v>140224469.38</v>
      </c>
      <c r="H153" s="45">
        <v>7411280.2600000007</v>
      </c>
      <c r="I153" s="45">
        <v>1441579.8599999999</v>
      </c>
      <c r="J153" s="45">
        <v>24208935.68</v>
      </c>
      <c r="K153" s="45">
        <v>19329105.710000001</v>
      </c>
      <c r="L153" s="45">
        <v>1597138.7400000002</v>
      </c>
      <c r="M153" s="45">
        <v>50210034.229999997</v>
      </c>
      <c r="N153" s="45">
        <v>409745710.16000003</v>
      </c>
    </row>
    <row r="154" spans="1:14" ht="13.5" customHeight="1">
      <c r="A154" s="43" t="s">
        <v>145</v>
      </c>
      <c r="B154" s="41">
        <v>3041611938.4600005</v>
      </c>
      <c r="C154" s="42">
        <v>82066597.539999992</v>
      </c>
      <c r="D154" s="42">
        <v>160994148.88000005</v>
      </c>
      <c r="E154" s="42">
        <v>145391189.48999998</v>
      </c>
      <c r="F154" s="42">
        <v>162991906.84000009</v>
      </c>
      <c r="G154" s="42">
        <v>217020649.10999995</v>
      </c>
      <c r="H154" s="42">
        <v>184572176.88999996</v>
      </c>
      <c r="I154" s="42">
        <v>200700005.23000005</v>
      </c>
      <c r="J154" s="42">
        <v>346857482.2700001</v>
      </c>
      <c r="K154" s="42">
        <v>232820070.74000013</v>
      </c>
      <c r="L154" s="42">
        <v>194305614.92000002</v>
      </c>
      <c r="M154" s="42">
        <v>352794056.50999999</v>
      </c>
      <c r="N154" s="42">
        <v>761098040.0399996</v>
      </c>
    </row>
    <row r="155" spans="1:14" ht="13.5" customHeight="1">
      <c r="A155" s="43" t="s">
        <v>203</v>
      </c>
      <c r="B155" s="41">
        <v>3041611938.4600005</v>
      </c>
      <c r="C155" s="42">
        <v>82066597.539999992</v>
      </c>
      <c r="D155" s="42">
        <v>160994148.88000005</v>
      </c>
      <c r="E155" s="42">
        <v>145391189.48999998</v>
      </c>
      <c r="F155" s="42">
        <v>162991906.84000009</v>
      </c>
      <c r="G155" s="42">
        <v>217020649.10999995</v>
      </c>
      <c r="H155" s="42">
        <v>184572176.88999996</v>
      </c>
      <c r="I155" s="42">
        <v>200700005.23000005</v>
      </c>
      <c r="J155" s="42">
        <v>346857482.2700001</v>
      </c>
      <c r="K155" s="42">
        <v>232820070.74000013</v>
      </c>
      <c r="L155" s="42">
        <v>194305614.92000002</v>
      </c>
      <c r="M155" s="42">
        <v>352794056.50999999</v>
      </c>
      <c r="N155" s="42">
        <v>761098040.0399996</v>
      </c>
    </row>
    <row r="156" spans="1:14" ht="13.5" customHeight="1">
      <c r="A156" s="1" t="s">
        <v>145</v>
      </c>
      <c r="B156" s="44">
        <v>3041611938.4600005</v>
      </c>
      <c r="C156" s="45">
        <v>82066597.539999992</v>
      </c>
      <c r="D156" s="45">
        <v>160994148.88000005</v>
      </c>
      <c r="E156" s="45">
        <v>145391189.48999998</v>
      </c>
      <c r="F156" s="45">
        <v>162991906.84000009</v>
      </c>
      <c r="G156" s="45">
        <v>217020649.10999995</v>
      </c>
      <c r="H156" s="45">
        <v>184572176.88999996</v>
      </c>
      <c r="I156" s="45">
        <v>200700005.23000005</v>
      </c>
      <c r="J156" s="45">
        <v>346857482.2700001</v>
      </c>
      <c r="K156" s="45">
        <v>232820070.74000013</v>
      </c>
      <c r="L156" s="45">
        <v>194305614.92000002</v>
      </c>
      <c r="M156" s="45">
        <v>352794056.50999999</v>
      </c>
      <c r="N156" s="45">
        <v>761098040.0399996</v>
      </c>
    </row>
    <row r="157" spans="1:14" ht="13.5" customHeight="1">
      <c r="A157" s="43" t="s">
        <v>146</v>
      </c>
      <c r="B157" s="41">
        <v>1874073576.5199997</v>
      </c>
      <c r="C157" s="42">
        <v>115345308.37000002</v>
      </c>
      <c r="D157" s="42">
        <v>123909293.62999997</v>
      </c>
      <c r="E157" s="42">
        <v>146708423.38000008</v>
      </c>
      <c r="F157" s="42">
        <v>134913754.24000001</v>
      </c>
      <c r="G157" s="42">
        <v>140796242.22</v>
      </c>
      <c r="H157" s="42">
        <v>128023730.56999995</v>
      </c>
      <c r="I157" s="42">
        <v>208564655.01000002</v>
      </c>
      <c r="J157" s="42">
        <v>128628423.85000004</v>
      </c>
      <c r="K157" s="42">
        <v>142169878.13</v>
      </c>
      <c r="L157" s="42">
        <v>118811021.10999998</v>
      </c>
      <c r="M157" s="42">
        <v>177410899.41999993</v>
      </c>
      <c r="N157" s="42">
        <v>308791946.58999991</v>
      </c>
    </row>
    <row r="158" spans="1:14" ht="13.5" customHeight="1">
      <c r="A158" s="43" t="s">
        <v>204</v>
      </c>
      <c r="B158" s="41">
        <v>1874073576.5199997</v>
      </c>
      <c r="C158" s="42">
        <v>115345308.37000002</v>
      </c>
      <c r="D158" s="42">
        <v>123909293.62999997</v>
      </c>
      <c r="E158" s="42">
        <v>146708423.38000008</v>
      </c>
      <c r="F158" s="42">
        <v>134913754.24000001</v>
      </c>
      <c r="G158" s="42">
        <v>140796242.22</v>
      </c>
      <c r="H158" s="42">
        <v>128023730.56999995</v>
      </c>
      <c r="I158" s="42">
        <v>208564655.01000002</v>
      </c>
      <c r="J158" s="42">
        <v>128628423.85000004</v>
      </c>
      <c r="K158" s="42">
        <v>142169878.13</v>
      </c>
      <c r="L158" s="42">
        <v>118811021.10999998</v>
      </c>
      <c r="M158" s="42">
        <v>177410899.41999993</v>
      </c>
      <c r="N158" s="42">
        <v>308791946.58999991</v>
      </c>
    </row>
    <row r="159" spans="1:14" ht="13.5" customHeight="1">
      <c r="A159" s="1" t="s">
        <v>146</v>
      </c>
      <c r="B159" s="44">
        <v>1874073576.5199997</v>
      </c>
      <c r="C159" s="45">
        <v>115345308.37000002</v>
      </c>
      <c r="D159" s="45">
        <v>123909293.62999997</v>
      </c>
      <c r="E159" s="45">
        <v>146708423.38000008</v>
      </c>
      <c r="F159" s="45">
        <v>134913754.24000001</v>
      </c>
      <c r="G159" s="45">
        <v>140796242.22</v>
      </c>
      <c r="H159" s="45">
        <v>128023730.56999995</v>
      </c>
      <c r="I159" s="45">
        <v>208564655.01000002</v>
      </c>
      <c r="J159" s="45">
        <v>128628423.85000004</v>
      </c>
      <c r="K159" s="45">
        <v>142169878.13</v>
      </c>
      <c r="L159" s="45">
        <v>118811021.10999998</v>
      </c>
      <c r="M159" s="45">
        <v>177410899.41999993</v>
      </c>
      <c r="N159" s="45">
        <v>308791946.58999991</v>
      </c>
    </row>
    <row r="160" spans="1:14" ht="13.5" customHeight="1">
      <c r="A160" s="43" t="s">
        <v>147</v>
      </c>
      <c r="B160" s="41">
        <v>16918221101.880005</v>
      </c>
      <c r="C160" s="42">
        <v>668561805.88000011</v>
      </c>
      <c r="D160" s="42">
        <v>909221064.80999994</v>
      </c>
      <c r="E160" s="42">
        <v>1164341437.3299999</v>
      </c>
      <c r="F160" s="42">
        <v>1171024324.4500003</v>
      </c>
      <c r="G160" s="42">
        <v>1121446785.0900006</v>
      </c>
      <c r="H160" s="42">
        <v>1165606291.2000003</v>
      </c>
      <c r="I160" s="42">
        <v>916187908.6200006</v>
      </c>
      <c r="J160" s="42">
        <v>1843347084.4400005</v>
      </c>
      <c r="K160" s="42">
        <v>1056498783.5199999</v>
      </c>
      <c r="L160" s="42">
        <v>1570252948.7399998</v>
      </c>
      <c r="M160" s="42">
        <v>3231316525.9100008</v>
      </c>
      <c r="N160" s="42">
        <v>2100416141.8899999</v>
      </c>
    </row>
    <row r="161" spans="1:14" ht="13.5" customHeight="1">
      <c r="A161" s="43" t="s">
        <v>205</v>
      </c>
      <c r="B161" s="41">
        <v>16918221101.880005</v>
      </c>
      <c r="C161" s="42">
        <v>668561805.88000011</v>
      </c>
      <c r="D161" s="42">
        <v>909221064.80999994</v>
      </c>
      <c r="E161" s="42">
        <v>1164341437.3299999</v>
      </c>
      <c r="F161" s="42">
        <v>1171024324.4500003</v>
      </c>
      <c r="G161" s="42">
        <v>1121446785.0900006</v>
      </c>
      <c r="H161" s="42">
        <v>1165606291.2000003</v>
      </c>
      <c r="I161" s="42">
        <v>916187908.6200006</v>
      </c>
      <c r="J161" s="42">
        <v>1843347084.4400005</v>
      </c>
      <c r="K161" s="42">
        <v>1056498783.5199999</v>
      </c>
      <c r="L161" s="42">
        <v>1570252948.7399998</v>
      </c>
      <c r="M161" s="42">
        <v>3231316525.9100008</v>
      </c>
      <c r="N161" s="42">
        <v>2100416141.8899999</v>
      </c>
    </row>
    <row r="162" spans="1:14" ht="13.5" customHeight="1">
      <c r="A162" s="1" t="s">
        <v>147</v>
      </c>
      <c r="B162" s="44">
        <v>16322486204.740002</v>
      </c>
      <c r="C162" s="45">
        <v>634702677.94000006</v>
      </c>
      <c r="D162" s="45">
        <v>871459063.63</v>
      </c>
      <c r="E162" s="45">
        <v>1123246886.7399998</v>
      </c>
      <c r="F162" s="45">
        <v>1129525405.7000003</v>
      </c>
      <c r="G162" s="45">
        <v>1078975821.1600006</v>
      </c>
      <c r="H162" s="45">
        <v>1129199357.9700003</v>
      </c>
      <c r="I162" s="45">
        <v>876006340.89000058</v>
      </c>
      <c r="J162" s="45">
        <v>1795597324.2600005</v>
      </c>
      <c r="K162" s="45">
        <v>1008905741.8</v>
      </c>
      <c r="L162" s="45">
        <v>1518286543.4999998</v>
      </c>
      <c r="M162" s="45">
        <v>3151639609.2800012</v>
      </c>
      <c r="N162" s="45">
        <v>2004941431.8699999</v>
      </c>
    </row>
    <row r="163" spans="1:14" ht="13.5" customHeight="1">
      <c r="A163" s="1" t="s">
        <v>148</v>
      </c>
      <c r="B163" s="44">
        <v>581472408.24000013</v>
      </c>
      <c r="C163" s="45">
        <v>33013217.689999998</v>
      </c>
      <c r="D163" s="45">
        <v>36969049.020000003</v>
      </c>
      <c r="E163" s="45">
        <v>40131342.640000001</v>
      </c>
      <c r="F163" s="45">
        <v>40462910.850000024</v>
      </c>
      <c r="G163" s="45">
        <v>41642793.270000011</v>
      </c>
      <c r="H163" s="45">
        <v>35623900.450000003</v>
      </c>
      <c r="I163" s="45">
        <v>38658639.150000006</v>
      </c>
      <c r="J163" s="45">
        <v>46018196.970000036</v>
      </c>
      <c r="K163" s="45">
        <v>46427104.920000009</v>
      </c>
      <c r="L163" s="45">
        <v>50767288.770000003</v>
      </c>
      <c r="M163" s="45">
        <v>77921285.429999977</v>
      </c>
      <c r="N163" s="45">
        <v>93836679.080000043</v>
      </c>
    </row>
    <row r="164" spans="1:14" ht="13.5" customHeight="1">
      <c r="A164" s="1" t="s">
        <v>149</v>
      </c>
      <c r="B164" s="44">
        <v>14262488.9</v>
      </c>
      <c r="C164" s="45">
        <v>845910.24999999988</v>
      </c>
      <c r="D164" s="45">
        <v>792952.16</v>
      </c>
      <c r="E164" s="45">
        <v>963207.95000000019</v>
      </c>
      <c r="F164" s="45">
        <v>1036007.9</v>
      </c>
      <c r="G164" s="45">
        <v>828170.65999999992</v>
      </c>
      <c r="H164" s="45">
        <v>783032.78</v>
      </c>
      <c r="I164" s="45">
        <v>1522928.58</v>
      </c>
      <c r="J164" s="45">
        <v>1731563.21</v>
      </c>
      <c r="K164" s="45">
        <v>1165936.8</v>
      </c>
      <c r="L164" s="45">
        <v>1199116.47</v>
      </c>
      <c r="M164" s="45">
        <v>1755631.2</v>
      </c>
      <c r="N164" s="45">
        <v>1638030.9399999997</v>
      </c>
    </row>
    <row r="165" spans="1:14" ht="13.5" customHeight="1">
      <c r="A165" s="43" t="s">
        <v>241</v>
      </c>
      <c r="B165" s="41">
        <v>45743372024.069992</v>
      </c>
      <c r="C165" s="42">
        <v>563274776.93000007</v>
      </c>
      <c r="D165" s="42">
        <v>1911387824.1300001</v>
      </c>
      <c r="E165" s="42">
        <v>1840303872.1999998</v>
      </c>
      <c r="F165" s="42">
        <v>2151131069.3000007</v>
      </c>
      <c r="G165" s="42">
        <v>1755208484.47</v>
      </c>
      <c r="H165" s="42">
        <v>3230602945.77</v>
      </c>
      <c r="I165" s="42">
        <v>2605688168.2200003</v>
      </c>
      <c r="J165" s="42">
        <v>2914536123.9700003</v>
      </c>
      <c r="K165" s="42">
        <v>4747311280.0899982</v>
      </c>
      <c r="L165" s="42">
        <v>3781671687.5899992</v>
      </c>
      <c r="M165" s="42">
        <v>3785079968.7599993</v>
      </c>
      <c r="N165" s="42">
        <v>16457175822.63999</v>
      </c>
    </row>
    <row r="166" spans="1:14" ht="13.5" customHeight="1">
      <c r="A166" s="43" t="s">
        <v>206</v>
      </c>
      <c r="B166" s="41">
        <v>45743372024.069992</v>
      </c>
      <c r="C166" s="42">
        <v>563274776.93000007</v>
      </c>
      <c r="D166" s="42">
        <v>1911387824.1300001</v>
      </c>
      <c r="E166" s="42">
        <v>1840303872.1999998</v>
      </c>
      <c r="F166" s="42">
        <v>2151131069.3000007</v>
      </c>
      <c r="G166" s="42">
        <v>1755208484.47</v>
      </c>
      <c r="H166" s="42">
        <v>3230602945.77</v>
      </c>
      <c r="I166" s="42">
        <v>2605688168.2200003</v>
      </c>
      <c r="J166" s="42">
        <v>2914536123.9700003</v>
      </c>
      <c r="K166" s="42">
        <v>4747311280.0899982</v>
      </c>
      <c r="L166" s="42">
        <v>3781671687.5899992</v>
      </c>
      <c r="M166" s="42">
        <v>3785079968.7599993</v>
      </c>
      <c r="N166" s="42">
        <v>16457175822.63999</v>
      </c>
    </row>
    <row r="167" spans="1:14" ht="13.5" customHeight="1">
      <c r="A167" s="48" t="s">
        <v>206</v>
      </c>
      <c r="B167" s="44">
        <v>34084243112.509991</v>
      </c>
      <c r="C167" s="45">
        <v>380459988.96000004</v>
      </c>
      <c r="D167" s="45">
        <v>1646542269.6200001</v>
      </c>
      <c r="E167" s="45">
        <v>1300381306.01</v>
      </c>
      <c r="F167" s="45">
        <v>1561642630.730001</v>
      </c>
      <c r="G167" s="45">
        <v>1338113029.1900001</v>
      </c>
      <c r="H167" s="45">
        <v>2692796359.3000002</v>
      </c>
      <c r="I167" s="45">
        <v>2084792457.8200002</v>
      </c>
      <c r="J167" s="45">
        <v>2285440726.1300001</v>
      </c>
      <c r="K167" s="45">
        <v>4134561860.8899984</v>
      </c>
      <c r="L167" s="45">
        <v>2791820496.9099994</v>
      </c>
      <c r="M167" s="45">
        <v>2198389260.999999</v>
      </c>
      <c r="N167" s="45">
        <v>11669302725.949989</v>
      </c>
    </row>
    <row r="168" spans="1:14" ht="13.5" customHeight="1">
      <c r="A168" s="1" t="s">
        <v>151</v>
      </c>
      <c r="B168" s="44">
        <v>357397501.31999999</v>
      </c>
      <c r="C168" s="45">
        <v>13677873.200000001</v>
      </c>
      <c r="D168" s="45">
        <v>15131903.870000003</v>
      </c>
      <c r="E168" s="45">
        <v>16516807.789999999</v>
      </c>
      <c r="F168" s="45">
        <v>28371325.620000001</v>
      </c>
      <c r="G168" s="45">
        <v>26645119.870000005</v>
      </c>
      <c r="H168" s="45">
        <v>24914613.079999998</v>
      </c>
      <c r="I168" s="45">
        <v>27229827.839999996</v>
      </c>
      <c r="J168" s="45">
        <v>23775377.879999995</v>
      </c>
      <c r="K168" s="45">
        <v>18751315.510000005</v>
      </c>
      <c r="L168" s="45">
        <v>20320977.219999999</v>
      </c>
      <c r="M168" s="45">
        <v>42243892.719999991</v>
      </c>
      <c r="N168" s="45">
        <v>99818466.719999969</v>
      </c>
    </row>
    <row r="169" spans="1:14" ht="13.5" customHeight="1">
      <c r="A169" s="1" t="s">
        <v>152</v>
      </c>
      <c r="B169" s="44">
        <v>8507018089.9400024</v>
      </c>
      <c r="C169" s="45">
        <v>73951480.930000007</v>
      </c>
      <c r="D169" s="45">
        <v>128307169.49000002</v>
      </c>
      <c r="E169" s="45">
        <v>383194355.85999995</v>
      </c>
      <c r="F169" s="45">
        <v>431733464.43000007</v>
      </c>
      <c r="G169" s="45">
        <v>237741392.28</v>
      </c>
      <c r="H169" s="45">
        <v>340565360.9600001</v>
      </c>
      <c r="I169" s="45">
        <v>302002572.69000012</v>
      </c>
      <c r="J169" s="45">
        <v>348366297.7700001</v>
      </c>
      <c r="K169" s="45">
        <v>330119455.36000001</v>
      </c>
      <c r="L169" s="45">
        <v>714964986.94000006</v>
      </c>
      <c r="M169" s="45">
        <v>1281251802.4700003</v>
      </c>
      <c r="N169" s="45">
        <v>3934819750.7600021</v>
      </c>
    </row>
    <row r="170" spans="1:14" ht="13.5" customHeight="1">
      <c r="A170" s="1" t="s">
        <v>154</v>
      </c>
      <c r="B170" s="44">
        <v>2436343006.6800003</v>
      </c>
      <c r="C170" s="45">
        <v>77424153.030000001</v>
      </c>
      <c r="D170" s="45">
        <v>101592620.82000001</v>
      </c>
      <c r="E170" s="45">
        <v>118403191.09</v>
      </c>
      <c r="F170" s="45">
        <v>101553548.74000001</v>
      </c>
      <c r="G170" s="45">
        <v>128985216.3</v>
      </c>
      <c r="H170" s="45">
        <v>143657516.25</v>
      </c>
      <c r="I170" s="45">
        <v>166087564.75000003</v>
      </c>
      <c r="J170" s="45">
        <v>234200239.03</v>
      </c>
      <c r="K170" s="45">
        <v>236096551.71999994</v>
      </c>
      <c r="L170" s="45">
        <v>230831834.92000002</v>
      </c>
      <c r="M170" s="45">
        <v>214785894.44</v>
      </c>
      <c r="N170" s="45">
        <v>682724675.58999991</v>
      </c>
    </row>
    <row r="171" spans="1:14" ht="13.5" customHeight="1">
      <c r="A171" s="1" t="s">
        <v>155</v>
      </c>
      <c r="B171" s="44">
        <v>127207502.82999998</v>
      </c>
      <c r="C171" s="45">
        <v>5637077.8700000001</v>
      </c>
      <c r="D171" s="45">
        <v>7281742.6699999999</v>
      </c>
      <c r="E171" s="45">
        <v>8125006.9399999995</v>
      </c>
      <c r="F171" s="45">
        <v>8349576.5599999987</v>
      </c>
      <c r="G171" s="45">
        <v>8178440.1300000008</v>
      </c>
      <c r="H171" s="45">
        <v>10314775.390000002</v>
      </c>
      <c r="I171" s="45">
        <v>6930771.8800000008</v>
      </c>
      <c r="J171" s="45">
        <v>7590865.0600000005</v>
      </c>
      <c r="K171" s="45">
        <v>11723057.52</v>
      </c>
      <c r="L171" s="45">
        <v>8875301.0599999968</v>
      </c>
      <c r="M171" s="45">
        <v>21895319.839999996</v>
      </c>
      <c r="N171" s="45">
        <v>22305567.91</v>
      </c>
    </row>
    <row r="172" spans="1:14" ht="13.5" customHeight="1">
      <c r="A172" s="1" t="s">
        <v>156</v>
      </c>
      <c r="B172" s="44">
        <v>182321804.28999996</v>
      </c>
      <c r="C172" s="45">
        <v>10980235.58</v>
      </c>
      <c r="D172" s="45">
        <v>11074907.700000001</v>
      </c>
      <c r="E172" s="45">
        <v>11469334.119999997</v>
      </c>
      <c r="F172" s="45">
        <v>16860885.02</v>
      </c>
      <c r="G172" s="45">
        <v>13188617.659999998</v>
      </c>
      <c r="H172" s="45">
        <v>16579275.470000001</v>
      </c>
      <c r="I172" s="45">
        <v>16709061.750000004</v>
      </c>
      <c r="J172" s="45">
        <v>13673892.91</v>
      </c>
      <c r="K172" s="45">
        <v>13163838.359999998</v>
      </c>
      <c r="L172" s="45">
        <v>12350968.349999998</v>
      </c>
      <c r="M172" s="45">
        <v>16777277.36999999</v>
      </c>
      <c r="N172" s="45">
        <v>29493510.000000004</v>
      </c>
    </row>
    <row r="173" spans="1:14" ht="13.5" customHeight="1">
      <c r="A173" s="1" t="s">
        <v>157</v>
      </c>
      <c r="B173" s="44">
        <v>48841006.5</v>
      </c>
      <c r="C173" s="45">
        <v>1143967.3600000001</v>
      </c>
      <c r="D173" s="45">
        <v>1457209.96</v>
      </c>
      <c r="E173" s="45">
        <v>2213870.3899999997</v>
      </c>
      <c r="F173" s="45">
        <v>2619638.2000000002</v>
      </c>
      <c r="G173" s="45">
        <v>2356669.04</v>
      </c>
      <c r="H173" s="45">
        <v>1775045.32</v>
      </c>
      <c r="I173" s="45">
        <v>1935911.49</v>
      </c>
      <c r="J173" s="45">
        <v>1488725.19</v>
      </c>
      <c r="K173" s="45">
        <v>2895200.73</v>
      </c>
      <c r="L173" s="45">
        <v>2507122.19</v>
      </c>
      <c r="M173" s="45">
        <v>9736520.9199999999</v>
      </c>
      <c r="N173" s="45">
        <v>18711125.710000001</v>
      </c>
    </row>
    <row r="174" spans="1:14" ht="13.5" customHeight="1">
      <c r="A174" s="43" t="s">
        <v>158</v>
      </c>
      <c r="B174" s="41">
        <v>17938366655.889999</v>
      </c>
      <c r="C174" s="42">
        <v>265798351.02000004</v>
      </c>
      <c r="D174" s="42">
        <v>357486586.36999995</v>
      </c>
      <c r="E174" s="42">
        <v>573114506.37000036</v>
      </c>
      <c r="F174" s="42">
        <v>386953234.15000021</v>
      </c>
      <c r="G174" s="42">
        <v>461131687.8299998</v>
      </c>
      <c r="H174" s="42">
        <v>469255776.48000008</v>
      </c>
      <c r="I174" s="42">
        <v>377737438.90999973</v>
      </c>
      <c r="J174" s="42">
        <v>1226705266.2699993</v>
      </c>
      <c r="K174" s="42">
        <v>1293144722.8300009</v>
      </c>
      <c r="L174" s="42">
        <v>1424269645.9500003</v>
      </c>
      <c r="M174" s="42">
        <v>3383353474.8500009</v>
      </c>
      <c r="N174" s="42">
        <v>7719415964.8599968</v>
      </c>
    </row>
    <row r="175" spans="1:14" ht="13.5" customHeight="1">
      <c r="A175" s="43" t="s">
        <v>207</v>
      </c>
      <c r="B175" s="41">
        <v>17938366655.889999</v>
      </c>
      <c r="C175" s="42">
        <v>265798351.02000004</v>
      </c>
      <c r="D175" s="42">
        <v>357486586.36999995</v>
      </c>
      <c r="E175" s="42">
        <v>573114506.37000036</v>
      </c>
      <c r="F175" s="42">
        <v>386953234.15000021</v>
      </c>
      <c r="G175" s="42">
        <v>461131687.8299998</v>
      </c>
      <c r="H175" s="42">
        <v>469255776.48000008</v>
      </c>
      <c r="I175" s="42">
        <v>377737438.90999973</v>
      </c>
      <c r="J175" s="42">
        <v>1226705266.2699993</v>
      </c>
      <c r="K175" s="42">
        <v>1293144722.8300009</v>
      </c>
      <c r="L175" s="42">
        <v>1424269645.9500003</v>
      </c>
      <c r="M175" s="42">
        <v>3383353474.8500009</v>
      </c>
      <c r="N175" s="42">
        <v>7719415964.8599968</v>
      </c>
    </row>
    <row r="176" spans="1:14" ht="13.5" customHeight="1">
      <c r="A176" s="1" t="s">
        <v>158</v>
      </c>
      <c r="B176" s="44">
        <v>17537220347</v>
      </c>
      <c r="C176" s="45">
        <v>255464607.80000004</v>
      </c>
      <c r="D176" s="45">
        <v>329058040.08999991</v>
      </c>
      <c r="E176" s="45">
        <v>548729767.32000041</v>
      </c>
      <c r="F176" s="45">
        <v>360362030.50000018</v>
      </c>
      <c r="G176" s="45">
        <v>425521855.25999981</v>
      </c>
      <c r="H176" s="45">
        <v>434613649.1400001</v>
      </c>
      <c r="I176" s="45">
        <v>346801315.07999974</v>
      </c>
      <c r="J176" s="45">
        <v>1195060986.6099992</v>
      </c>
      <c r="K176" s="45">
        <v>1264595253.0500009</v>
      </c>
      <c r="L176" s="45">
        <v>1398274780.7900004</v>
      </c>
      <c r="M176" s="45">
        <v>3326477851.2800007</v>
      </c>
      <c r="N176" s="45">
        <v>7652260210.0799971</v>
      </c>
    </row>
    <row r="177" spans="1:14" ht="13.5" customHeight="1">
      <c r="A177" s="1" t="s">
        <v>159</v>
      </c>
      <c r="B177" s="44">
        <v>200066704.00000003</v>
      </c>
      <c r="C177" s="45">
        <v>198695.57</v>
      </c>
      <c r="D177" s="45">
        <v>16025387.289999999</v>
      </c>
      <c r="E177" s="45">
        <v>8211832.8099999996</v>
      </c>
      <c r="F177" s="45">
        <v>13370843.280000005</v>
      </c>
      <c r="G177" s="45">
        <v>22976009.229999997</v>
      </c>
      <c r="H177" s="45">
        <v>20104314.719999995</v>
      </c>
      <c r="I177" s="45">
        <v>15703141.340000002</v>
      </c>
      <c r="J177" s="45">
        <v>17376952.890000001</v>
      </c>
      <c r="K177" s="45">
        <v>13068360.210000001</v>
      </c>
      <c r="L177" s="45">
        <v>14576481.610000001</v>
      </c>
      <c r="M177" s="45">
        <v>21678696.640000001</v>
      </c>
      <c r="N177" s="45">
        <v>36775988.409999996</v>
      </c>
    </row>
    <row r="178" spans="1:14" ht="13.5" customHeight="1">
      <c r="A178" s="1" t="s">
        <v>160</v>
      </c>
      <c r="B178" s="44">
        <v>84194340.269999996</v>
      </c>
      <c r="C178" s="45">
        <v>3779385.4499999997</v>
      </c>
      <c r="D178" s="45">
        <v>5155626.97</v>
      </c>
      <c r="E178" s="45">
        <v>6079180.3699999992</v>
      </c>
      <c r="F178" s="45">
        <v>4589481.63</v>
      </c>
      <c r="G178" s="45">
        <v>5103541.1599999992</v>
      </c>
      <c r="H178" s="45">
        <v>6829018.8699999982</v>
      </c>
      <c r="I178" s="45">
        <v>5770401.4900000002</v>
      </c>
      <c r="J178" s="45">
        <v>5828009.1399999987</v>
      </c>
      <c r="K178" s="45">
        <v>6748301.5100000007</v>
      </c>
      <c r="L178" s="45">
        <v>2166823.56</v>
      </c>
      <c r="M178" s="45">
        <v>18805800.509999998</v>
      </c>
      <c r="N178" s="45">
        <v>13338769.609999998</v>
      </c>
    </row>
    <row r="179" spans="1:14" ht="13.5" customHeight="1">
      <c r="A179" s="1" t="s">
        <v>161</v>
      </c>
      <c r="B179" s="44">
        <v>42582160.93</v>
      </c>
      <c r="C179" s="45">
        <v>2409584.8600000003</v>
      </c>
      <c r="D179" s="45">
        <v>2967655.9399999995</v>
      </c>
      <c r="E179" s="45">
        <v>3152000.67</v>
      </c>
      <c r="F179" s="45">
        <v>3809885.9799999995</v>
      </c>
      <c r="G179" s="45">
        <v>2748571.899999999</v>
      </c>
      <c r="H179" s="45">
        <v>2702567.38</v>
      </c>
      <c r="I179" s="45">
        <v>4129242.3600000008</v>
      </c>
      <c r="J179" s="45">
        <v>2759234.29</v>
      </c>
      <c r="K179" s="45">
        <v>2846656.28</v>
      </c>
      <c r="L179" s="45">
        <v>3828421.49</v>
      </c>
      <c r="M179" s="45">
        <v>3521402.580000001</v>
      </c>
      <c r="N179" s="45">
        <v>7706937.2000000002</v>
      </c>
    </row>
    <row r="180" spans="1:14" ht="13.5" customHeight="1">
      <c r="A180" s="1" t="s">
        <v>162</v>
      </c>
      <c r="B180" s="44">
        <v>74303103.690000013</v>
      </c>
      <c r="C180" s="45">
        <v>3946077.34</v>
      </c>
      <c r="D180" s="45">
        <v>4279876.08</v>
      </c>
      <c r="E180" s="45">
        <v>6941725.2000000002</v>
      </c>
      <c r="F180" s="45">
        <v>4820992.7600000016</v>
      </c>
      <c r="G180" s="45">
        <v>4781710.2799999993</v>
      </c>
      <c r="H180" s="45">
        <v>5006226.37</v>
      </c>
      <c r="I180" s="45">
        <v>5333338.6400000015</v>
      </c>
      <c r="J180" s="45">
        <v>5680083.3400000008</v>
      </c>
      <c r="K180" s="45">
        <v>5886151.7799999993</v>
      </c>
      <c r="L180" s="45">
        <v>5423138.5</v>
      </c>
      <c r="M180" s="45">
        <v>12869723.84</v>
      </c>
      <c r="N180" s="45">
        <v>9334059.5600000005</v>
      </c>
    </row>
    <row r="181" spans="1:14" ht="13.5" customHeight="1">
      <c r="A181" s="43" t="s">
        <v>163</v>
      </c>
      <c r="B181" s="41">
        <v>3940210676.4200001</v>
      </c>
      <c r="C181" s="42">
        <v>92053810.340000048</v>
      </c>
      <c r="D181" s="42">
        <v>306613786.78000003</v>
      </c>
      <c r="E181" s="42">
        <v>334563339.85999978</v>
      </c>
      <c r="F181" s="42">
        <v>228708414.24999997</v>
      </c>
      <c r="G181" s="42">
        <v>132319123.66</v>
      </c>
      <c r="H181" s="42">
        <v>170581877.72000003</v>
      </c>
      <c r="I181" s="42">
        <v>124583527.71000001</v>
      </c>
      <c r="J181" s="42">
        <v>347751195.40000015</v>
      </c>
      <c r="K181" s="42">
        <v>268115726.69000003</v>
      </c>
      <c r="L181" s="42">
        <v>238653060.97999996</v>
      </c>
      <c r="M181" s="42">
        <v>397930873.42000008</v>
      </c>
      <c r="N181" s="42">
        <v>1298335939.6100001</v>
      </c>
    </row>
    <row r="182" spans="1:14" ht="13.5" customHeight="1">
      <c r="A182" s="43" t="s">
        <v>208</v>
      </c>
      <c r="B182" s="41">
        <v>3940210676.4200001</v>
      </c>
      <c r="C182" s="42">
        <v>92053810.340000048</v>
      </c>
      <c r="D182" s="42">
        <v>306613786.78000003</v>
      </c>
      <c r="E182" s="42">
        <v>334563339.85999978</v>
      </c>
      <c r="F182" s="42">
        <v>228708414.24999997</v>
      </c>
      <c r="G182" s="42">
        <v>132319123.66</v>
      </c>
      <c r="H182" s="42">
        <v>170581877.72000003</v>
      </c>
      <c r="I182" s="42">
        <v>124583527.71000001</v>
      </c>
      <c r="J182" s="42">
        <v>347751195.40000015</v>
      </c>
      <c r="K182" s="42">
        <v>268115726.69000003</v>
      </c>
      <c r="L182" s="42">
        <v>238653060.97999996</v>
      </c>
      <c r="M182" s="42">
        <v>397930873.42000008</v>
      </c>
      <c r="N182" s="42">
        <v>1298335939.6100001</v>
      </c>
    </row>
    <row r="183" spans="1:14" ht="13.5" customHeight="1">
      <c r="A183" s="1" t="s">
        <v>163</v>
      </c>
      <c r="B183" s="44">
        <v>2831503705.1500006</v>
      </c>
      <c r="C183" s="45">
        <v>82305773.320000052</v>
      </c>
      <c r="D183" s="45">
        <v>291382556.93000001</v>
      </c>
      <c r="E183" s="45">
        <v>317563297.05999976</v>
      </c>
      <c r="F183" s="45">
        <v>149563740.04999998</v>
      </c>
      <c r="G183" s="45">
        <v>94706013.489999995</v>
      </c>
      <c r="H183" s="45">
        <v>116479133.20000003</v>
      </c>
      <c r="I183" s="45">
        <v>110952604.51000001</v>
      </c>
      <c r="J183" s="45">
        <v>342502418.72000015</v>
      </c>
      <c r="K183" s="45">
        <v>156656831.98000005</v>
      </c>
      <c r="L183" s="45">
        <v>149271764.89999995</v>
      </c>
      <c r="M183" s="45">
        <v>312855018.86000007</v>
      </c>
      <c r="N183" s="45">
        <v>707264552.13000011</v>
      </c>
    </row>
    <row r="184" spans="1:14" ht="13.5" customHeight="1">
      <c r="A184" s="1" t="s">
        <v>164</v>
      </c>
      <c r="B184" s="44">
        <v>1108706971.27</v>
      </c>
      <c r="C184" s="45">
        <v>9748037.0199999996</v>
      </c>
      <c r="D184" s="45">
        <v>15231229.849999998</v>
      </c>
      <c r="E184" s="45">
        <v>17000042.800000001</v>
      </c>
      <c r="F184" s="45">
        <v>79144674.199999988</v>
      </c>
      <c r="G184" s="45">
        <v>37613110.170000009</v>
      </c>
      <c r="H184" s="45">
        <v>54102744.520000003</v>
      </c>
      <c r="I184" s="45">
        <v>13630923.200000001</v>
      </c>
      <c r="J184" s="45">
        <v>5248776.68</v>
      </c>
      <c r="K184" s="45">
        <v>111458894.70999998</v>
      </c>
      <c r="L184" s="45">
        <v>89381296.079999998</v>
      </c>
      <c r="M184" s="45">
        <v>85075854.559999987</v>
      </c>
      <c r="N184" s="45">
        <v>591071387.4799999</v>
      </c>
    </row>
    <row r="185" spans="1:14" ht="13.5" customHeight="1">
      <c r="A185" s="43" t="s">
        <v>165</v>
      </c>
      <c r="B185" s="41">
        <v>10566729557.74</v>
      </c>
      <c r="C185" s="42">
        <v>502347710.57999992</v>
      </c>
      <c r="D185" s="42">
        <v>947159958.1400001</v>
      </c>
      <c r="E185" s="42">
        <v>722004214.64999986</v>
      </c>
      <c r="F185" s="42">
        <v>669974011.1099999</v>
      </c>
      <c r="G185" s="42">
        <v>621538001.27999985</v>
      </c>
      <c r="H185" s="42">
        <v>733169303.91999984</v>
      </c>
      <c r="I185" s="42">
        <v>730697401.95999992</v>
      </c>
      <c r="J185" s="42">
        <v>1057376445.2899998</v>
      </c>
      <c r="K185" s="42">
        <v>689665066.48999989</v>
      </c>
      <c r="L185" s="42">
        <v>878822153.59000015</v>
      </c>
      <c r="M185" s="42">
        <v>783896632.55999994</v>
      </c>
      <c r="N185" s="42">
        <v>2230078658.1700001</v>
      </c>
    </row>
    <row r="186" spans="1:14" ht="13.5" customHeight="1">
      <c r="A186" s="43" t="s">
        <v>209</v>
      </c>
      <c r="B186" s="41">
        <v>10566729557.74</v>
      </c>
      <c r="C186" s="42">
        <v>502347710.57999992</v>
      </c>
      <c r="D186" s="42">
        <v>947159958.1400001</v>
      </c>
      <c r="E186" s="42">
        <v>722004214.64999986</v>
      </c>
      <c r="F186" s="42">
        <v>669974011.1099999</v>
      </c>
      <c r="G186" s="42">
        <v>621538001.27999985</v>
      </c>
      <c r="H186" s="42">
        <v>733169303.91999984</v>
      </c>
      <c r="I186" s="42">
        <v>730697401.95999992</v>
      </c>
      <c r="J186" s="42">
        <v>1057376445.2899998</v>
      </c>
      <c r="K186" s="42">
        <v>689665066.48999989</v>
      </c>
      <c r="L186" s="42">
        <v>878822153.59000015</v>
      </c>
      <c r="M186" s="42">
        <v>783896632.55999994</v>
      </c>
      <c r="N186" s="42">
        <v>2230078658.1700001</v>
      </c>
    </row>
    <row r="187" spans="1:14" ht="13.5" customHeight="1">
      <c r="A187" s="1" t="s">
        <v>166</v>
      </c>
      <c r="B187" s="44">
        <v>10566729557.74</v>
      </c>
      <c r="C187" s="45">
        <v>502347710.57999992</v>
      </c>
      <c r="D187" s="45">
        <v>947159958.1400001</v>
      </c>
      <c r="E187" s="45">
        <v>722004214.64999986</v>
      </c>
      <c r="F187" s="45">
        <v>669974011.1099999</v>
      </c>
      <c r="G187" s="45">
        <v>621538001.27999985</v>
      </c>
      <c r="H187" s="45">
        <v>733169303.91999984</v>
      </c>
      <c r="I187" s="45">
        <v>730697401.95999992</v>
      </c>
      <c r="J187" s="45">
        <v>1057376445.2899998</v>
      </c>
      <c r="K187" s="45">
        <v>689665066.48999989</v>
      </c>
      <c r="L187" s="45">
        <v>878822153.59000015</v>
      </c>
      <c r="M187" s="45">
        <v>783896632.55999994</v>
      </c>
      <c r="N187" s="45">
        <v>2230078658.1700001</v>
      </c>
    </row>
    <row r="188" spans="1:14" ht="13.5" customHeight="1">
      <c r="A188" s="43" t="s">
        <v>167</v>
      </c>
      <c r="B188" s="41">
        <v>1050462822.8299998</v>
      </c>
      <c r="C188" s="42">
        <v>58853150.430000015</v>
      </c>
      <c r="D188" s="42">
        <v>99980047.230000004</v>
      </c>
      <c r="E188" s="42">
        <v>75988111.13000001</v>
      </c>
      <c r="F188" s="42">
        <v>78887292.329999998</v>
      </c>
      <c r="G188" s="42">
        <v>73896440.760000005</v>
      </c>
      <c r="H188" s="42">
        <v>78269052.219999984</v>
      </c>
      <c r="I188" s="42">
        <v>74705824.150000006</v>
      </c>
      <c r="J188" s="42">
        <v>75133076.300000012</v>
      </c>
      <c r="K188" s="42">
        <v>81273888.820000023</v>
      </c>
      <c r="L188" s="42">
        <v>76749997.76000002</v>
      </c>
      <c r="M188" s="42">
        <v>85723528.809999987</v>
      </c>
      <c r="N188" s="42">
        <v>191002412.8899999</v>
      </c>
    </row>
    <row r="189" spans="1:14" ht="13.5" customHeight="1">
      <c r="A189" s="43" t="s">
        <v>210</v>
      </c>
      <c r="B189" s="41">
        <v>1050462822.8299998</v>
      </c>
      <c r="C189" s="42">
        <v>58853150.430000015</v>
      </c>
      <c r="D189" s="42">
        <v>99980047.230000004</v>
      </c>
      <c r="E189" s="42">
        <v>75988111.13000001</v>
      </c>
      <c r="F189" s="42">
        <v>78887292.329999998</v>
      </c>
      <c r="G189" s="42">
        <v>73896440.760000005</v>
      </c>
      <c r="H189" s="42">
        <v>78269052.219999984</v>
      </c>
      <c r="I189" s="42">
        <v>74705824.150000006</v>
      </c>
      <c r="J189" s="42">
        <v>75133076.300000012</v>
      </c>
      <c r="K189" s="42">
        <v>81273888.820000023</v>
      </c>
      <c r="L189" s="42">
        <v>76749997.76000002</v>
      </c>
      <c r="M189" s="42">
        <v>85723528.809999987</v>
      </c>
      <c r="N189" s="42">
        <v>191002412.8899999</v>
      </c>
    </row>
    <row r="190" spans="1:14" ht="13.5" customHeight="1">
      <c r="A190" s="1" t="s">
        <v>167</v>
      </c>
      <c r="B190" s="44">
        <v>1050462822.8299998</v>
      </c>
      <c r="C190" s="45">
        <v>58853150.430000015</v>
      </c>
      <c r="D190" s="45">
        <v>99980047.230000004</v>
      </c>
      <c r="E190" s="45">
        <v>75988111.13000001</v>
      </c>
      <c r="F190" s="45">
        <v>78887292.329999998</v>
      </c>
      <c r="G190" s="45">
        <v>73896440.760000005</v>
      </c>
      <c r="H190" s="45">
        <v>78269052.219999984</v>
      </c>
      <c r="I190" s="45">
        <v>74705824.150000006</v>
      </c>
      <c r="J190" s="45">
        <v>75133076.300000012</v>
      </c>
      <c r="K190" s="45">
        <v>81273888.820000023</v>
      </c>
      <c r="L190" s="45">
        <v>76749997.76000002</v>
      </c>
      <c r="M190" s="45">
        <v>85723528.809999987</v>
      </c>
      <c r="N190" s="45">
        <v>191002412.8899999</v>
      </c>
    </row>
    <row r="191" spans="1:14" ht="13.5" customHeight="1">
      <c r="A191" s="47" t="s">
        <v>168</v>
      </c>
      <c r="B191" s="41">
        <v>2797080497.0899997</v>
      </c>
      <c r="C191" s="42">
        <v>148758375.02999997</v>
      </c>
      <c r="D191" s="42">
        <v>201568589.73999995</v>
      </c>
      <c r="E191" s="42">
        <v>231504483.84999996</v>
      </c>
      <c r="F191" s="42">
        <v>213465528.92000002</v>
      </c>
      <c r="G191" s="42">
        <v>223524363.66</v>
      </c>
      <c r="H191" s="42">
        <v>197047163.69999996</v>
      </c>
      <c r="I191" s="42">
        <v>219551442.83000004</v>
      </c>
      <c r="J191" s="42">
        <v>206276215.05999994</v>
      </c>
      <c r="K191" s="42">
        <v>210808677.35000002</v>
      </c>
      <c r="L191" s="42">
        <v>184141559.18000001</v>
      </c>
      <c r="M191" s="42">
        <v>277391412.72999996</v>
      </c>
      <c r="N191" s="42">
        <v>483042685.04000014</v>
      </c>
    </row>
    <row r="192" spans="1:14" ht="13.5" customHeight="1">
      <c r="A192" s="43" t="s">
        <v>12</v>
      </c>
      <c r="B192" s="41">
        <v>2797080497.0899997</v>
      </c>
      <c r="C192" s="42">
        <v>148758375.02999997</v>
      </c>
      <c r="D192" s="42">
        <v>201568589.73999995</v>
      </c>
      <c r="E192" s="42">
        <v>231504483.84999996</v>
      </c>
      <c r="F192" s="42">
        <v>213465528.92000002</v>
      </c>
      <c r="G192" s="42">
        <v>223524363.66</v>
      </c>
      <c r="H192" s="42">
        <v>197047163.69999996</v>
      </c>
      <c r="I192" s="42">
        <v>219551442.83000004</v>
      </c>
      <c r="J192" s="42">
        <v>206276215.05999994</v>
      </c>
      <c r="K192" s="42">
        <v>210808677.35000002</v>
      </c>
      <c r="L192" s="42">
        <v>184141559.18000001</v>
      </c>
      <c r="M192" s="42">
        <v>277391412.72999996</v>
      </c>
      <c r="N192" s="42">
        <v>483042685.04000014</v>
      </c>
    </row>
    <row r="193" spans="1:14" ht="13.5" customHeight="1">
      <c r="A193" s="48" t="s">
        <v>211</v>
      </c>
      <c r="B193" s="44">
        <v>2046702337.0700002</v>
      </c>
      <c r="C193" s="45">
        <v>98953835.359999985</v>
      </c>
      <c r="D193" s="45">
        <v>153034268.80999997</v>
      </c>
      <c r="E193" s="45">
        <v>172695808.98999998</v>
      </c>
      <c r="F193" s="45">
        <v>150860851.46000001</v>
      </c>
      <c r="G193" s="45">
        <v>160947682.81999999</v>
      </c>
      <c r="H193" s="45">
        <v>140644405.81999996</v>
      </c>
      <c r="I193" s="45">
        <v>166334667.53000003</v>
      </c>
      <c r="J193" s="45">
        <v>154699343.51999995</v>
      </c>
      <c r="K193" s="45">
        <v>152852026.79000002</v>
      </c>
      <c r="L193" s="45">
        <v>129108052.91000001</v>
      </c>
      <c r="M193" s="45">
        <v>210105358.57999998</v>
      </c>
      <c r="N193" s="45">
        <v>356466034.48000014</v>
      </c>
    </row>
    <row r="194" spans="1:14" ht="13.5" customHeight="1">
      <c r="A194" s="1" t="s">
        <v>35</v>
      </c>
      <c r="B194" s="44">
        <v>82504833.600000009</v>
      </c>
      <c r="C194" s="45">
        <v>4904573.5899999989</v>
      </c>
      <c r="D194" s="45">
        <v>4904573.59</v>
      </c>
      <c r="E194" s="45">
        <v>4904573.59</v>
      </c>
      <c r="F194" s="45">
        <v>5208936.17</v>
      </c>
      <c r="G194" s="45">
        <v>5544502.3100000005</v>
      </c>
      <c r="H194" s="45">
        <v>10525553.66</v>
      </c>
      <c r="I194" s="45">
        <v>4996808.620000001</v>
      </c>
      <c r="J194" s="45">
        <v>4948611.1099999994</v>
      </c>
      <c r="K194" s="45">
        <v>4898806.9800000004</v>
      </c>
      <c r="L194" s="45">
        <v>8970589.9499999993</v>
      </c>
      <c r="M194" s="45">
        <v>10952101.970000001</v>
      </c>
      <c r="N194" s="45">
        <v>11745202.060000002</v>
      </c>
    </row>
    <row r="195" spans="1:14" ht="13.5" customHeight="1">
      <c r="A195" s="1" t="s">
        <v>36</v>
      </c>
      <c r="B195" s="44">
        <v>149558331.56</v>
      </c>
      <c r="C195" s="45">
        <v>9123544.620000001</v>
      </c>
      <c r="D195" s="45">
        <v>7957278.4799999995</v>
      </c>
      <c r="E195" s="45">
        <v>10008178.589999998</v>
      </c>
      <c r="F195" s="45">
        <v>12802352.110000001</v>
      </c>
      <c r="G195" s="45">
        <v>18514242.759999998</v>
      </c>
      <c r="H195" s="45">
        <v>10809936.630000001</v>
      </c>
      <c r="I195" s="45">
        <v>10978864.030000001</v>
      </c>
      <c r="J195" s="45">
        <v>10429762.810000001</v>
      </c>
      <c r="K195" s="45">
        <v>10137326.119999999</v>
      </c>
      <c r="L195" s="45">
        <v>10458615.899999997</v>
      </c>
      <c r="M195" s="45">
        <v>19346044.869999997</v>
      </c>
      <c r="N195" s="45">
        <v>18992184.640000001</v>
      </c>
    </row>
    <row r="196" spans="1:14" ht="13.5" customHeight="1">
      <c r="A196" s="1" t="s">
        <v>169</v>
      </c>
      <c r="B196" s="44">
        <v>518314994.86000001</v>
      </c>
      <c r="C196" s="45">
        <v>35776421.459999993</v>
      </c>
      <c r="D196" s="45">
        <v>35672468.859999999</v>
      </c>
      <c r="E196" s="45">
        <v>43895922.679999992</v>
      </c>
      <c r="F196" s="45">
        <v>44593389.179999992</v>
      </c>
      <c r="G196" s="45">
        <v>38517935.770000003</v>
      </c>
      <c r="H196" s="45">
        <v>35067267.590000004</v>
      </c>
      <c r="I196" s="45">
        <v>37241102.650000006</v>
      </c>
      <c r="J196" s="45">
        <v>36198497.619999997</v>
      </c>
      <c r="K196" s="45">
        <v>42920517.459999993</v>
      </c>
      <c r="L196" s="45">
        <v>35604300.419999994</v>
      </c>
      <c r="M196" s="45">
        <v>36987907.309999995</v>
      </c>
      <c r="N196" s="45">
        <v>95839263.859999999</v>
      </c>
    </row>
    <row r="197" spans="1:14" ht="13.5" customHeight="1">
      <c r="A197" s="48" t="s">
        <v>170</v>
      </c>
      <c r="B197" s="44">
        <v>626848908.52999997</v>
      </c>
      <c r="C197" s="45">
        <v>13252736.030000001</v>
      </c>
      <c r="D197" s="45">
        <v>62177233.879999995</v>
      </c>
      <c r="E197" s="45">
        <v>44855393.759999998</v>
      </c>
      <c r="F197" s="45">
        <v>34852519.289999999</v>
      </c>
      <c r="G197" s="45">
        <v>45079490.490000002</v>
      </c>
      <c r="H197" s="45">
        <v>33486954.289999999</v>
      </c>
      <c r="I197" s="45">
        <v>45630598.319999985</v>
      </c>
      <c r="J197" s="45">
        <v>52374878.419999994</v>
      </c>
      <c r="K197" s="45">
        <v>56377609.940000005</v>
      </c>
      <c r="L197" s="45">
        <v>53825512.460000001</v>
      </c>
      <c r="M197" s="45">
        <v>74783847.610000029</v>
      </c>
      <c r="N197" s="45">
        <v>110152134.04000001</v>
      </c>
    </row>
    <row r="198" spans="1:14" ht="13.5" customHeight="1">
      <c r="A198" s="43" t="s">
        <v>212</v>
      </c>
      <c r="B198" s="41">
        <v>626848908.52999997</v>
      </c>
      <c r="C198" s="42">
        <v>13252736.030000001</v>
      </c>
      <c r="D198" s="42">
        <v>62177233.879999995</v>
      </c>
      <c r="E198" s="42">
        <v>44855393.759999998</v>
      </c>
      <c r="F198" s="42">
        <v>34852519.289999999</v>
      </c>
      <c r="G198" s="42">
        <v>45079490.490000002</v>
      </c>
      <c r="H198" s="42">
        <v>33486954.289999999</v>
      </c>
      <c r="I198" s="42">
        <v>45630598.319999985</v>
      </c>
      <c r="J198" s="42">
        <v>52374878.419999994</v>
      </c>
      <c r="K198" s="42">
        <v>56377609.940000005</v>
      </c>
      <c r="L198" s="42">
        <v>53825512.460000001</v>
      </c>
      <c r="M198" s="42">
        <v>74783847.610000029</v>
      </c>
      <c r="N198" s="42">
        <v>110152134.04000001</v>
      </c>
    </row>
    <row r="199" spans="1:14" ht="13.5" customHeight="1">
      <c r="A199" s="49" t="s">
        <v>212</v>
      </c>
      <c r="B199" s="41">
        <v>626848908.52999997</v>
      </c>
      <c r="C199" s="42">
        <v>13252736.030000001</v>
      </c>
      <c r="D199" s="42">
        <v>62177233.879999995</v>
      </c>
      <c r="E199" s="42">
        <v>44855393.759999998</v>
      </c>
      <c r="F199" s="42">
        <v>34852519.289999999</v>
      </c>
      <c r="G199" s="42">
        <v>45079490.490000002</v>
      </c>
      <c r="H199" s="42">
        <v>33486954.289999999</v>
      </c>
      <c r="I199" s="42">
        <v>45630598.319999985</v>
      </c>
      <c r="J199" s="42">
        <v>52374878.419999994</v>
      </c>
      <c r="K199" s="42">
        <v>56377609.940000005</v>
      </c>
      <c r="L199" s="42">
        <v>53825512.460000001</v>
      </c>
      <c r="M199" s="42">
        <v>74783847.610000029</v>
      </c>
      <c r="N199" s="42">
        <v>110152134.04000001</v>
      </c>
    </row>
    <row r="200" spans="1:14" ht="13.5" customHeight="1">
      <c r="A200" s="43" t="s">
        <v>171</v>
      </c>
      <c r="B200" s="41">
        <v>12237611021.360004</v>
      </c>
      <c r="C200" s="42">
        <v>256501995.2299999</v>
      </c>
      <c r="D200" s="42">
        <v>477401148.79000002</v>
      </c>
      <c r="E200" s="42">
        <v>573128533.08999991</v>
      </c>
      <c r="F200" s="42">
        <v>1037088574.3400002</v>
      </c>
      <c r="G200" s="42">
        <v>569782581.93999982</v>
      </c>
      <c r="H200" s="42">
        <v>1212963991.6700006</v>
      </c>
      <c r="I200" s="42">
        <v>713957698.19999981</v>
      </c>
      <c r="J200" s="42">
        <v>725859552.10000026</v>
      </c>
      <c r="K200" s="42">
        <v>1608668212.3200004</v>
      </c>
      <c r="L200" s="42">
        <v>1588297770.2000003</v>
      </c>
      <c r="M200" s="42">
        <v>1806768064.5100012</v>
      </c>
      <c r="N200" s="42">
        <v>1667192898.970001</v>
      </c>
    </row>
    <row r="201" spans="1:14" ht="13.5" customHeight="1">
      <c r="A201" s="43" t="s">
        <v>213</v>
      </c>
      <c r="B201" s="41">
        <v>12237611021.360004</v>
      </c>
      <c r="C201" s="42">
        <v>256501995.2299999</v>
      </c>
      <c r="D201" s="42">
        <v>477401148.79000002</v>
      </c>
      <c r="E201" s="42">
        <v>573128533.08999991</v>
      </c>
      <c r="F201" s="42">
        <v>1037088574.3400002</v>
      </c>
      <c r="G201" s="42">
        <v>569782581.93999982</v>
      </c>
      <c r="H201" s="42">
        <v>1212963991.6700006</v>
      </c>
      <c r="I201" s="42">
        <v>713957698.19999981</v>
      </c>
      <c r="J201" s="42">
        <v>725859552.10000026</v>
      </c>
      <c r="K201" s="42">
        <v>1608668212.3200004</v>
      </c>
      <c r="L201" s="42">
        <v>1588297770.2000003</v>
      </c>
      <c r="M201" s="42">
        <v>1806768064.5100012</v>
      </c>
      <c r="N201" s="42">
        <v>1667192898.970001</v>
      </c>
    </row>
    <row r="202" spans="1:14" ht="13.5" customHeight="1">
      <c r="A202" s="1" t="s">
        <v>172</v>
      </c>
      <c r="B202" s="44">
        <v>10435942746.650002</v>
      </c>
      <c r="C202" s="45">
        <v>256501995.2299999</v>
      </c>
      <c r="D202" s="45">
        <v>435364687.47000003</v>
      </c>
      <c r="E202" s="45">
        <v>501394526.32999986</v>
      </c>
      <c r="F202" s="45">
        <v>992383226.33000016</v>
      </c>
      <c r="G202" s="45">
        <v>498328808.75999987</v>
      </c>
      <c r="H202" s="45">
        <v>1065052971.7800004</v>
      </c>
      <c r="I202" s="45">
        <v>612061737.9599998</v>
      </c>
      <c r="J202" s="45">
        <v>564708681.63000035</v>
      </c>
      <c r="K202" s="45">
        <v>1452037315.1300004</v>
      </c>
      <c r="L202" s="45">
        <v>1373692665.7600002</v>
      </c>
      <c r="M202" s="45">
        <v>1568434035.3300011</v>
      </c>
      <c r="N202" s="45">
        <v>1115982094.9400005</v>
      </c>
    </row>
    <row r="203" spans="1:14" ht="13.5" customHeight="1">
      <c r="A203" s="1" t="s">
        <v>173</v>
      </c>
      <c r="B203" s="44">
        <v>1801668274.7100003</v>
      </c>
      <c r="C203" s="45">
        <v>0</v>
      </c>
      <c r="D203" s="45">
        <v>42036461.319999993</v>
      </c>
      <c r="E203" s="45">
        <v>71734006.76000002</v>
      </c>
      <c r="F203" s="45">
        <v>44705348.009999976</v>
      </c>
      <c r="G203" s="45">
        <v>71453773.179999992</v>
      </c>
      <c r="H203" s="45">
        <v>147911019.89000002</v>
      </c>
      <c r="I203" s="45">
        <v>101895960.23999999</v>
      </c>
      <c r="J203" s="45">
        <v>161150870.46999988</v>
      </c>
      <c r="K203" s="45">
        <v>156630897.19000012</v>
      </c>
      <c r="L203" s="45">
        <v>214605104.44000003</v>
      </c>
      <c r="M203" s="45">
        <v>238334029.17999995</v>
      </c>
      <c r="N203" s="45">
        <v>551210804.03000045</v>
      </c>
    </row>
    <row r="204" spans="1:14" ht="13.5" customHeight="1">
      <c r="A204" s="43" t="s">
        <v>174</v>
      </c>
      <c r="B204" s="41">
        <v>16876109465.179996</v>
      </c>
      <c r="C204" s="42">
        <v>808835970.71999991</v>
      </c>
      <c r="D204" s="42">
        <v>986989856.56000006</v>
      </c>
      <c r="E204" s="42">
        <v>1279356745.8600008</v>
      </c>
      <c r="F204" s="42">
        <v>1135782053.3200002</v>
      </c>
      <c r="G204" s="42">
        <v>984774506.69999993</v>
      </c>
      <c r="H204" s="42">
        <v>1180711356.7299998</v>
      </c>
      <c r="I204" s="42">
        <v>1109694563.9299996</v>
      </c>
      <c r="J204" s="42">
        <v>1152123220.8799996</v>
      </c>
      <c r="K204" s="42">
        <v>1059968852.0699998</v>
      </c>
      <c r="L204" s="42">
        <v>1372266338.8999991</v>
      </c>
      <c r="M204" s="42">
        <v>2548618788.1899986</v>
      </c>
      <c r="N204" s="42">
        <v>3256987211.3200006</v>
      </c>
    </row>
    <row r="205" spans="1:14" ht="13.5" customHeight="1">
      <c r="A205" s="43" t="s">
        <v>214</v>
      </c>
      <c r="B205" s="41">
        <v>16876109465.179996</v>
      </c>
      <c r="C205" s="42">
        <v>808835970.71999991</v>
      </c>
      <c r="D205" s="42">
        <v>986989856.56000006</v>
      </c>
      <c r="E205" s="42">
        <v>1279356745.8600008</v>
      </c>
      <c r="F205" s="42">
        <v>1135782053.3200002</v>
      </c>
      <c r="G205" s="42">
        <v>984774506.69999993</v>
      </c>
      <c r="H205" s="42">
        <v>1180711356.7299998</v>
      </c>
      <c r="I205" s="42">
        <v>1109694563.9299996</v>
      </c>
      <c r="J205" s="42">
        <v>1152123220.8799996</v>
      </c>
      <c r="K205" s="42">
        <v>1059968852.0699998</v>
      </c>
      <c r="L205" s="42">
        <v>1372266338.8999991</v>
      </c>
      <c r="M205" s="42">
        <v>2548618788.1899986</v>
      </c>
      <c r="N205" s="42">
        <v>3256987211.3200006</v>
      </c>
    </row>
    <row r="206" spans="1:14" ht="13.5" customHeight="1">
      <c r="A206" s="1" t="s">
        <v>175</v>
      </c>
      <c r="B206" s="44">
        <v>15813544302.399998</v>
      </c>
      <c r="C206" s="45">
        <v>788877728.64999998</v>
      </c>
      <c r="D206" s="45">
        <v>892880452.3900001</v>
      </c>
      <c r="E206" s="45">
        <v>1206275515.6500008</v>
      </c>
      <c r="F206" s="45">
        <v>1054392067.7</v>
      </c>
      <c r="G206" s="45">
        <v>894455300.63999999</v>
      </c>
      <c r="H206" s="45">
        <v>1098702783.1699998</v>
      </c>
      <c r="I206" s="45">
        <v>1032598607.5199999</v>
      </c>
      <c r="J206" s="45">
        <v>1053152191.7099994</v>
      </c>
      <c r="K206" s="45">
        <v>983217164.93999982</v>
      </c>
      <c r="L206" s="45">
        <v>1289938254.3999989</v>
      </c>
      <c r="M206" s="45">
        <v>2429169545.2299991</v>
      </c>
      <c r="N206" s="45">
        <v>3089884690.4000006</v>
      </c>
    </row>
    <row r="207" spans="1:14" ht="13.5" customHeight="1">
      <c r="A207" s="1" t="s">
        <v>176</v>
      </c>
      <c r="B207" s="44">
        <v>456411417.82000005</v>
      </c>
      <c r="C207" s="45">
        <v>705477.88</v>
      </c>
      <c r="D207" s="45">
        <v>41607025.290000007</v>
      </c>
      <c r="E207" s="45">
        <v>28822911.600000001</v>
      </c>
      <c r="F207" s="45">
        <v>42456692.690000005</v>
      </c>
      <c r="G207" s="45">
        <v>37250270.160000004</v>
      </c>
      <c r="H207" s="45">
        <v>36472046.260000013</v>
      </c>
      <c r="I207" s="45">
        <v>36665976.290000014</v>
      </c>
      <c r="J207" s="45">
        <v>49427838.520000003</v>
      </c>
      <c r="K207" s="45">
        <v>34303985.860000007</v>
      </c>
      <c r="L207" s="45">
        <v>40226483.880000025</v>
      </c>
      <c r="M207" s="45">
        <v>70750033.469999969</v>
      </c>
      <c r="N207" s="45">
        <v>37722675.920000002</v>
      </c>
    </row>
    <row r="208" spans="1:14" ht="13.5" customHeight="1">
      <c r="A208" s="1" t="s">
        <v>37</v>
      </c>
      <c r="B208" s="44">
        <v>569790157.68000007</v>
      </c>
      <c r="C208" s="45">
        <v>17483598.66</v>
      </c>
      <c r="D208" s="45">
        <v>50177996.530000009</v>
      </c>
      <c r="E208" s="45">
        <v>41009748.430000007</v>
      </c>
      <c r="F208" s="45">
        <v>36411880.450000003</v>
      </c>
      <c r="G208" s="45">
        <v>50241906.300000004</v>
      </c>
      <c r="H208" s="45">
        <v>43066061.019999996</v>
      </c>
      <c r="I208" s="45">
        <v>37982992.25999999</v>
      </c>
      <c r="J208" s="45">
        <v>46716867.769999996</v>
      </c>
      <c r="K208" s="45">
        <v>39589802.859999999</v>
      </c>
      <c r="L208" s="45">
        <v>38515361.480000012</v>
      </c>
      <c r="M208" s="45">
        <v>44849415.120000005</v>
      </c>
      <c r="N208" s="45">
        <v>123744526.79999998</v>
      </c>
    </row>
    <row r="209" spans="1:14" ht="13.5" customHeight="1">
      <c r="A209" s="1" t="s">
        <v>38</v>
      </c>
      <c r="B209" s="44">
        <v>36363587.280000001</v>
      </c>
      <c r="C209" s="45">
        <v>1769165.53</v>
      </c>
      <c r="D209" s="45">
        <v>2324382.35</v>
      </c>
      <c r="E209" s="45">
        <v>3248570.18</v>
      </c>
      <c r="F209" s="45">
        <v>2521412.48</v>
      </c>
      <c r="G209" s="45">
        <v>2827029.6</v>
      </c>
      <c r="H209" s="45">
        <v>2470466.2800000003</v>
      </c>
      <c r="I209" s="45">
        <v>2446987.86</v>
      </c>
      <c r="J209" s="45">
        <v>2826322.88</v>
      </c>
      <c r="K209" s="45">
        <v>2857898.41</v>
      </c>
      <c r="L209" s="45">
        <v>3586239.14</v>
      </c>
      <c r="M209" s="45">
        <v>3849794.3699999996</v>
      </c>
      <c r="N209" s="45">
        <v>5635318.2000000002</v>
      </c>
    </row>
    <row r="210" spans="1:14" ht="13.5" customHeight="1">
      <c r="A210" s="43" t="s">
        <v>177</v>
      </c>
      <c r="B210" s="41">
        <v>2438494144.1199999</v>
      </c>
      <c r="C210" s="42">
        <v>116247194.47999997</v>
      </c>
      <c r="D210" s="42">
        <v>163336913.42999998</v>
      </c>
      <c r="E210" s="42">
        <v>175637935.13000017</v>
      </c>
      <c r="F210" s="42">
        <v>130013830.35000005</v>
      </c>
      <c r="G210" s="42">
        <v>117317235.27000006</v>
      </c>
      <c r="H210" s="42">
        <v>144400730.49999994</v>
      </c>
      <c r="I210" s="42">
        <v>192609137.93000004</v>
      </c>
      <c r="J210" s="42">
        <v>145269678.84000003</v>
      </c>
      <c r="K210" s="42">
        <v>280030252.96000004</v>
      </c>
      <c r="L210" s="42">
        <v>219024179.42999998</v>
      </c>
      <c r="M210" s="42">
        <v>276607071.81</v>
      </c>
      <c r="N210" s="42">
        <v>477999983.98999977</v>
      </c>
    </row>
    <row r="211" spans="1:14" ht="13.5" customHeight="1">
      <c r="A211" s="43" t="s">
        <v>215</v>
      </c>
      <c r="B211" s="41">
        <v>2438494144.1199999</v>
      </c>
      <c r="C211" s="42">
        <v>116247194.47999997</v>
      </c>
      <c r="D211" s="42">
        <v>163336913.42999998</v>
      </c>
      <c r="E211" s="42">
        <v>175637935.13000017</v>
      </c>
      <c r="F211" s="42">
        <v>130013830.35000005</v>
      </c>
      <c r="G211" s="42">
        <v>117317235.27000006</v>
      </c>
      <c r="H211" s="42">
        <v>144400730.49999994</v>
      </c>
      <c r="I211" s="42">
        <v>192609137.93000004</v>
      </c>
      <c r="J211" s="42">
        <v>145269678.84000003</v>
      </c>
      <c r="K211" s="42">
        <v>280030252.96000004</v>
      </c>
      <c r="L211" s="42">
        <v>219024179.42999998</v>
      </c>
      <c r="M211" s="42">
        <v>276607071.81</v>
      </c>
      <c r="N211" s="42">
        <v>477999983.98999977</v>
      </c>
    </row>
    <row r="212" spans="1:14" ht="13.5" customHeight="1">
      <c r="A212" s="1" t="s">
        <v>178</v>
      </c>
      <c r="B212" s="44">
        <v>1822646377.1100001</v>
      </c>
      <c r="C212" s="45">
        <v>95171222.769999981</v>
      </c>
      <c r="D212" s="45">
        <v>134687116.30999997</v>
      </c>
      <c r="E212" s="45">
        <v>138634891.93000019</v>
      </c>
      <c r="F212" s="45">
        <v>99816678.980000049</v>
      </c>
      <c r="G212" s="45">
        <v>85715537.860000044</v>
      </c>
      <c r="H212" s="45">
        <v>108478493.50999993</v>
      </c>
      <c r="I212" s="45">
        <v>159831899.08000004</v>
      </c>
      <c r="J212" s="45">
        <v>99880834.340000018</v>
      </c>
      <c r="K212" s="45">
        <v>234377888.21000004</v>
      </c>
      <c r="L212" s="45">
        <v>175570796.22999996</v>
      </c>
      <c r="M212" s="45">
        <v>214629568.85999995</v>
      </c>
      <c r="N212" s="45">
        <v>275851449.02999991</v>
      </c>
    </row>
    <row r="213" spans="1:14" ht="13.5" customHeight="1">
      <c r="A213" s="1" t="s">
        <v>297</v>
      </c>
      <c r="B213" s="44">
        <v>13210246.440000001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13210246.440000001</v>
      </c>
    </row>
    <row r="214" spans="1:14" ht="13.5" customHeight="1">
      <c r="A214" s="1" t="s">
        <v>179</v>
      </c>
      <c r="B214" s="44">
        <v>564274125.29999983</v>
      </c>
      <c r="C214" s="45">
        <v>19412863.32</v>
      </c>
      <c r="D214" s="45">
        <v>26768935.210000005</v>
      </c>
      <c r="E214" s="45">
        <v>34707802.280000001</v>
      </c>
      <c r="F214" s="45">
        <v>25600783.079999994</v>
      </c>
      <c r="G214" s="45">
        <v>28736389.790000003</v>
      </c>
      <c r="H214" s="45">
        <v>32440622.52999999</v>
      </c>
      <c r="I214" s="45">
        <v>30164199.779999994</v>
      </c>
      <c r="J214" s="45">
        <v>42498014.189999998</v>
      </c>
      <c r="K214" s="45">
        <v>41856631.849999994</v>
      </c>
      <c r="L214" s="45">
        <v>41157718.74000001</v>
      </c>
      <c r="M214" s="45">
        <v>56859099.890000015</v>
      </c>
      <c r="N214" s="45">
        <v>184071064.6399999</v>
      </c>
    </row>
    <row r="215" spans="1:14" ht="13.5" customHeight="1">
      <c r="A215" s="47" t="s">
        <v>180</v>
      </c>
      <c r="B215" s="41">
        <v>38363395.270000003</v>
      </c>
      <c r="C215" s="42">
        <v>1663108.3900000001</v>
      </c>
      <c r="D215" s="42">
        <v>1880861.9100000001</v>
      </c>
      <c r="E215" s="42">
        <v>2295240.92</v>
      </c>
      <c r="F215" s="42">
        <v>4596368.29</v>
      </c>
      <c r="G215" s="42">
        <v>2865307.62</v>
      </c>
      <c r="H215" s="42">
        <v>3481614.4599999995</v>
      </c>
      <c r="I215" s="42">
        <v>2613039.0700000008</v>
      </c>
      <c r="J215" s="42">
        <v>2890830.3099999996</v>
      </c>
      <c r="K215" s="42">
        <v>3795732.9</v>
      </c>
      <c r="L215" s="42">
        <v>2295664.4600000004</v>
      </c>
      <c r="M215" s="42">
        <v>5118403.0600000015</v>
      </c>
      <c r="N215" s="42">
        <v>4867223.879999999</v>
      </c>
    </row>
    <row r="216" spans="1:14" ht="13.5" customHeight="1">
      <c r="A216" s="43" t="s">
        <v>181</v>
      </c>
      <c r="B216" s="41">
        <v>916023908.27999997</v>
      </c>
      <c r="C216" s="42">
        <v>37259981.149999999</v>
      </c>
      <c r="D216" s="42">
        <v>50303615.829999998</v>
      </c>
      <c r="E216" s="42">
        <v>52245599.740000039</v>
      </c>
      <c r="F216" s="42">
        <v>53708839.790000021</v>
      </c>
      <c r="G216" s="42">
        <v>72897125.850000024</v>
      </c>
      <c r="H216" s="42">
        <v>62775205.380000003</v>
      </c>
      <c r="I216" s="42">
        <v>60116621.240000002</v>
      </c>
      <c r="J216" s="42">
        <v>86907180.980000019</v>
      </c>
      <c r="K216" s="42">
        <v>69265551.479999989</v>
      </c>
      <c r="L216" s="42">
        <v>60082675.179999992</v>
      </c>
      <c r="M216" s="42">
        <v>111818615.39999996</v>
      </c>
      <c r="N216" s="42">
        <v>198642896.26000002</v>
      </c>
    </row>
    <row r="217" spans="1:14" ht="13.5" customHeight="1">
      <c r="A217" s="48" t="s">
        <v>216</v>
      </c>
      <c r="B217" s="44">
        <v>916023908.27999997</v>
      </c>
      <c r="C217" s="45">
        <v>37259981.149999999</v>
      </c>
      <c r="D217" s="45">
        <v>50303615.829999998</v>
      </c>
      <c r="E217" s="45">
        <v>52245599.740000039</v>
      </c>
      <c r="F217" s="45">
        <v>53708839.790000021</v>
      </c>
      <c r="G217" s="45">
        <v>72897125.850000024</v>
      </c>
      <c r="H217" s="45">
        <v>62775205.380000003</v>
      </c>
      <c r="I217" s="45">
        <v>60116621.240000002</v>
      </c>
      <c r="J217" s="45">
        <v>86907180.980000019</v>
      </c>
      <c r="K217" s="45">
        <v>69265551.479999989</v>
      </c>
      <c r="L217" s="45">
        <v>60082675.179999992</v>
      </c>
      <c r="M217" s="45">
        <v>111818615.39999996</v>
      </c>
      <c r="N217" s="45">
        <v>198642896.26000002</v>
      </c>
    </row>
    <row r="218" spans="1:14" ht="13.5" customHeight="1">
      <c r="A218" s="1" t="s">
        <v>182</v>
      </c>
      <c r="B218" s="44">
        <v>747116676.12</v>
      </c>
      <c r="C218" s="45">
        <v>29882867.449999999</v>
      </c>
      <c r="D218" s="45">
        <v>41261624.520000003</v>
      </c>
      <c r="E218" s="45">
        <v>42648596.710000038</v>
      </c>
      <c r="F218" s="45">
        <v>44094080.37000002</v>
      </c>
      <c r="G218" s="45">
        <v>58626703.500000015</v>
      </c>
      <c r="H218" s="45">
        <v>52682089.130000003</v>
      </c>
      <c r="I218" s="45">
        <v>46115025.659999996</v>
      </c>
      <c r="J218" s="45">
        <v>71939909.780000016</v>
      </c>
      <c r="K218" s="45">
        <v>54910658.839999989</v>
      </c>
      <c r="L218" s="45">
        <v>48615471.50999999</v>
      </c>
      <c r="M218" s="45">
        <v>87285020.879999965</v>
      </c>
      <c r="N218" s="45">
        <v>169054627.77000001</v>
      </c>
    </row>
    <row r="219" spans="1:14" ht="13.5" customHeight="1">
      <c r="A219" s="1" t="s">
        <v>183</v>
      </c>
      <c r="B219" s="44">
        <v>168907232.16000003</v>
      </c>
      <c r="C219" s="45">
        <v>7377113.6999999993</v>
      </c>
      <c r="D219" s="45">
        <v>9041991.3099999987</v>
      </c>
      <c r="E219" s="45">
        <v>9597003.0299999993</v>
      </c>
      <c r="F219" s="45">
        <v>9614759.4200000037</v>
      </c>
      <c r="G219" s="45">
        <v>14270422.350000003</v>
      </c>
      <c r="H219" s="45">
        <v>10093116.250000002</v>
      </c>
      <c r="I219" s="45">
        <v>14001595.580000004</v>
      </c>
      <c r="J219" s="45">
        <v>14967271.199999997</v>
      </c>
      <c r="K219" s="45">
        <v>14354892.640000001</v>
      </c>
      <c r="L219" s="45">
        <v>11467203.67</v>
      </c>
      <c r="M219" s="45">
        <v>24533594.519999996</v>
      </c>
      <c r="N219" s="45">
        <v>29588268.49000001</v>
      </c>
    </row>
    <row r="220" spans="1:14" ht="13.5" customHeight="1">
      <c r="A220" s="43" t="s">
        <v>184</v>
      </c>
      <c r="B220" s="41">
        <v>1524638866.4000001</v>
      </c>
      <c r="C220" s="42">
        <v>58342360.110000007</v>
      </c>
      <c r="D220" s="42">
        <v>81821450.250000015</v>
      </c>
      <c r="E220" s="42">
        <v>109060964.98999998</v>
      </c>
      <c r="F220" s="42">
        <v>81305540.419999987</v>
      </c>
      <c r="G220" s="42">
        <v>126792724.20999998</v>
      </c>
      <c r="H220" s="42">
        <v>95681197.289999962</v>
      </c>
      <c r="I220" s="42">
        <v>95337818.140000001</v>
      </c>
      <c r="J220" s="42">
        <v>108732591.34000002</v>
      </c>
      <c r="K220" s="42">
        <v>177437740.23000002</v>
      </c>
      <c r="L220" s="42">
        <v>152468206.70000002</v>
      </c>
      <c r="M220" s="42">
        <v>146816358.78999999</v>
      </c>
      <c r="N220" s="42">
        <v>290841913.93000001</v>
      </c>
    </row>
    <row r="221" spans="1:14" ht="13.5" customHeight="1">
      <c r="A221" s="43" t="s">
        <v>217</v>
      </c>
      <c r="B221" s="41">
        <v>1524638866.4000001</v>
      </c>
      <c r="C221" s="42">
        <v>58342360.110000007</v>
      </c>
      <c r="D221" s="42">
        <v>81821450.250000015</v>
      </c>
      <c r="E221" s="42">
        <v>109060964.98999998</v>
      </c>
      <c r="F221" s="42">
        <v>81305540.419999987</v>
      </c>
      <c r="G221" s="42">
        <v>126792724.20999998</v>
      </c>
      <c r="H221" s="42">
        <v>95681197.289999962</v>
      </c>
      <c r="I221" s="42">
        <v>95337818.140000001</v>
      </c>
      <c r="J221" s="42">
        <v>108732591.34000002</v>
      </c>
      <c r="K221" s="42">
        <v>177437740.23000002</v>
      </c>
      <c r="L221" s="42">
        <v>152468206.70000002</v>
      </c>
      <c r="M221" s="42">
        <v>146816358.78999999</v>
      </c>
      <c r="N221" s="42">
        <v>290841913.93000001</v>
      </c>
    </row>
    <row r="222" spans="1:14" ht="13.5" customHeight="1">
      <c r="A222" s="1" t="s">
        <v>184</v>
      </c>
      <c r="B222" s="44">
        <v>1295545792.1700001</v>
      </c>
      <c r="C222" s="45">
        <v>46649176.910000004</v>
      </c>
      <c r="D222" s="45">
        <v>67981356.980000004</v>
      </c>
      <c r="E222" s="45">
        <v>93482980.359999985</v>
      </c>
      <c r="F222" s="45">
        <v>65464579.30999998</v>
      </c>
      <c r="G222" s="45">
        <v>110385463.71999998</v>
      </c>
      <c r="H222" s="45">
        <v>79553526.239999965</v>
      </c>
      <c r="I222" s="45">
        <v>78894019.450000003</v>
      </c>
      <c r="J222" s="45">
        <v>85070755.360000014</v>
      </c>
      <c r="K222" s="45">
        <v>162534740.46000001</v>
      </c>
      <c r="L222" s="45">
        <v>136216964.21000001</v>
      </c>
      <c r="M222" s="45">
        <v>117242356.21999998</v>
      </c>
      <c r="N222" s="45">
        <v>252069872.94999999</v>
      </c>
    </row>
    <row r="223" spans="1:14" ht="13.5" customHeight="1">
      <c r="A223" s="1" t="s">
        <v>185</v>
      </c>
      <c r="B223" s="44">
        <v>165553500.16999999</v>
      </c>
      <c r="C223" s="45">
        <v>8061467.2000000011</v>
      </c>
      <c r="D223" s="45">
        <v>9275544.8500000052</v>
      </c>
      <c r="E223" s="45">
        <v>11128675.860000001</v>
      </c>
      <c r="F223" s="45">
        <v>11790322.100000003</v>
      </c>
      <c r="G223" s="45">
        <v>12060804.440000001</v>
      </c>
      <c r="H223" s="45">
        <v>11562105.189999998</v>
      </c>
      <c r="I223" s="45">
        <v>11645590.700000003</v>
      </c>
      <c r="J223" s="45">
        <v>16963398.140000001</v>
      </c>
      <c r="K223" s="45">
        <v>10872700.939999998</v>
      </c>
      <c r="L223" s="45">
        <v>12620754.160000002</v>
      </c>
      <c r="M223" s="45">
        <v>23351337.959999986</v>
      </c>
      <c r="N223" s="45">
        <v>26220798.630000006</v>
      </c>
    </row>
    <row r="224" spans="1:14" ht="13.5" customHeight="1">
      <c r="A224" s="1" t="s">
        <v>39</v>
      </c>
      <c r="B224" s="44">
        <v>63539574.059999995</v>
      </c>
      <c r="C224" s="45">
        <v>3631716</v>
      </c>
      <c r="D224" s="45">
        <v>4564548.42</v>
      </c>
      <c r="E224" s="45">
        <v>4449308.7699999996</v>
      </c>
      <c r="F224" s="45">
        <v>4050639.0100000002</v>
      </c>
      <c r="G224" s="45">
        <v>4346456.0499999989</v>
      </c>
      <c r="H224" s="45">
        <v>4565565.8599999994</v>
      </c>
      <c r="I224" s="45">
        <v>4798207.99</v>
      </c>
      <c r="J224" s="45">
        <v>6698437.8399999999</v>
      </c>
      <c r="K224" s="45">
        <v>4030298.83</v>
      </c>
      <c r="L224" s="45">
        <v>3630488.3299999991</v>
      </c>
      <c r="M224" s="45">
        <v>6222664.6100000003</v>
      </c>
      <c r="N224" s="45">
        <v>12551242.35</v>
      </c>
    </row>
    <row r="225" spans="1:14" ht="13.5" customHeight="1">
      <c r="A225" s="43" t="s">
        <v>186</v>
      </c>
      <c r="B225" s="41">
        <v>172430474978.85001</v>
      </c>
      <c r="C225" s="42">
        <v>12279854553.460001</v>
      </c>
      <c r="D225" s="42">
        <v>13430838826.41</v>
      </c>
      <c r="E225" s="42">
        <v>8930114365.7000008</v>
      </c>
      <c r="F225" s="42">
        <v>5630603993.1100006</v>
      </c>
      <c r="G225" s="42">
        <v>10676625866.84</v>
      </c>
      <c r="H225" s="42">
        <v>37356568932.400002</v>
      </c>
      <c r="I225" s="42">
        <v>11476705856.780003</v>
      </c>
      <c r="J225" s="42">
        <v>8699193786.4200039</v>
      </c>
      <c r="K225" s="42">
        <v>12326859508.799997</v>
      </c>
      <c r="L225" s="42">
        <v>4364672120.6399994</v>
      </c>
      <c r="M225" s="42">
        <v>14112934917.419998</v>
      </c>
      <c r="N225" s="42">
        <v>33145502250.869995</v>
      </c>
    </row>
    <row r="226" spans="1:14" ht="13.5" customHeight="1">
      <c r="A226" s="43" t="s">
        <v>218</v>
      </c>
      <c r="B226" s="41">
        <v>172430474978.85001</v>
      </c>
      <c r="C226" s="42">
        <v>12279854553.460001</v>
      </c>
      <c r="D226" s="42">
        <v>13430838826.41</v>
      </c>
      <c r="E226" s="42">
        <v>8930114365.7000008</v>
      </c>
      <c r="F226" s="42">
        <v>5630603993.1100006</v>
      </c>
      <c r="G226" s="42">
        <v>10676625866.84</v>
      </c>
      <c r="H226" s="42">
        <v>37356568932.400002</v>
      </c>
      <c r="I226" s="42">
        <v>11476705856.780003</v>
      </c>
      <c r="J226" s="42">
        <v>8699193786.4200039</v>
      </c>
      <c r="K226" s="42">
        <v>12326859508.799997</v>
      </c>
      <c r="L226" s="42">
        <v>4364672120.6399994</v>
      </c>
      <c r="M226" s="42">
        <v>14112934917.419998</v>
      </c>
      <c r="N226" s="42">
        <v>33145502250.869995</v>
      </c>
    </row>
    <row r="227" spans="1:14" ht="13.5" customHeight="1">
      <c r="A227" s="1" t="s">
        <v>187</v>
      </c>
      <c r="B227" s="44">
        <v>172430474978.85001</v>
      </c>
      <c r="C227" s="45">
        <v>12279854553.460001</v>
      </c>
      <c r="D227" s="45">
        <v>13430838826.41</v>
      </c>
      <c r="E227" s="45">
        <v>8930114365.7000008</v>
      </c>
      <c r="F227" s="45">
        <v>5630603993.1100006</v>
      </c>
      <c r="G227" s="45">
        <v>10676625866.84</v>
      </c>
      <c r="H227" s="45">
        <v>37356568932.400002</v>
      </c>
      <c r="I227" s="45">
        <v>11476705856.780003</v>
      </c>
      <c r="J227" s="45">
        <v>8699193786.4200039</v>
      </c>
      <c r="K227" s="45">
        <v>12326859508.799997</v>
      </c>
      <c r="L227" s="45">
        <v>4364672120.6399994</v>
      </c>
      <c r="M227" s="45">
        <v>14112934917.419998</v>
      </c>
      <c r="N227" s="45">
        <v>33145502250.869995</v>
      </c>
    </row>
    <row r="228" spans="1:14" ht="13.5" customHeight="1">
      <c r="A228" s="43" t="s">
        <v>188</v>
      </c>
      <c r="B228" s="41">
        <v>98117372733.590027</v>
      </c>
      <c r="C228" s="42">
        <v>2543786153.8600001</v>
      </c>
      <c r="D228" s="42">
        <v>7648117174.3400002</v>
      </c>
      <c r="E228" s="42">
        <v>5732182425.7700005</v>
      </c>
      <c r="F228" s="42">
        <v>6894110434.6000004</v>
      </c>
      <c r="G228" s="42">
        <v>5382542570.9100008</v>
      </c>
      <c r="H228" s="42">
        <v>4786161350.210001</v>
      </c>
      <c r="I228" s="42">
        <v>5283294851.0799999</v>
      </c>
      <c r="J228" s="42">
        <v>7645299090.5500011</v>
      </c>
      <c r="K228" s="42">
        <v>8361275598.8299999</v>
      </c>
      <c r="L228" s="42">
        <v>8360771136.8500004</v>
      </c>
      <c r="M228" s="42">
        <v>14093440041.510004</v>
      </c>
      <c r="N228" s="42">
        <v>21386391905.080009</v>
      </c>
    </row>
    <row r="229" spans="1:14" ht="13.5" customHeight="1">
      <c r="A229" s="43" t="s">
        <v>219</v>
      </c>
      <c r="B229" s="41">
        <v>98117372733.590027</v>
      </c>
      <c r="C229" s="42">
        <v>2543786153.8600001</v>
      </c>
      <c r="D229" s="42">
        <v>7648117174.3400002</v>
      </c>
      <c r="E229" s="42">
        <v>5732182425.7700005</v>
      </c>
      <c r="F229" s="42">
        <v>6894110434.6000004</v>
      </c>
      <c r="G229" s="42">
        <v>5382542570.9100008</v>
      </c>
      <c r="H229" s="42">
        <v>4786161350.210001</v>
      </c>
      <c r="I229" s="42">
        <v>5283294851.0799999</v>
      </c>
      <c r="J229" s="42">
        <v>7645299090.5500011</v>
      </c>
      <c r="K229" s="42">
        <v>8361275598.8299999</v>
      </c>
      <c r="L229" s="42">
        <v>8360771136.8500004</v>
      </c>
      <c r="M229" s="42">
        <v>14093440041.510004</v>
      </c>
      <c r="N229" s="42">
        <v>21386391905.080009</v>
      </c>
    </row>
    <row r="230" spans="1:14" ht="13.5" customHeight="1">
      <c r="A230" s="1" t="s">
        <v>189</v>
      </c>
      <c r="B230" s="44">
        <v>98117372733.590027</v>
      </c>
      <c r="C230" s="45">
        <v>2543786153.8600001</v>
      </c>
      <c r="D230" s="45">
        <v>7648117174.3400002</v>
      </c>
      <c r="E230" s="45">
        <v>5732182425.7700005</v>
      </c>
      <c r="F230" s="45">
        <v>6894110434.6000004</v>
      </c>
      <c r="G230" s="45">
        <v>5382542570.9100008</v>
      </c>
      <c r="H230" s="45">
        <v>4786161350.210001</v>
      </c>
      <c r="I230" s="45">
        <v>5283294851.0799999</v>
      </c>
      <c r="J230" s="45">
        <v>7645299090.5500011</v>
      </c>
      <c r="K230" s="45">
        <v>8361275598.8299999</v>
      </c>
      <c r="L230" s="45">
        <v>8360771136.8500004</v>
      </c>
      <c r="M230" s="45">
        <v>14093440041.510004</v>
      </c>
      <c r="N230" s="45">
        <v>21386391905.080009</v>
      </c>
    </row>
    <row r="231" spans="1:14" ht="13.5" customHeight="1">
      <c r="A231" s="43" t="s">
        <v>40</v>
      </c>
      <c r="B231" s="41">
        <v>11253383542.490005</v>
      </c>
      <c r="C231" s="42">
        <v>726855278.74000037</v>
      </c>
      <c r="D231" s="42">
        <v>726855278.73999989</v>
      </c>
      <c r="E231" s="42">
        <v>726855278.74000049</v>
      </c>
      <c r="F231" s="42">
        <v>726855278.74000061</v>
      </c>
      <c r="G231" s="42">
        <v>726855278.74000049</v>
      </c>
      <c r="H231" s="42">
        <v>726855278.73999965</v>
      </c>
      <c r="I231" s="42">
        <v>726855278.74000025</v>
      </c>
      <c r="J231" s="42">
        <v>726855278.74000049</v>
      </c>
      <c r="K231" s="42">
        <v>726855278.74000025</v>
      </c>
      <c r="L231" s="42">
        <v>746642147.41000009</v>
      </c>
      <c r="M231" s="42">
        <v>733521945.41000044</v>
      </c>
      <c r="N231" s="42">
        <v>3231521941.0100007</v>
      </c>
    </row>
    <row r="232" spans="1:14" ht="13.5" customHeight="1">
      <c r="A232" s="43" t="s">
        <v>220</v>
      </c>
      <c r="B232" s="41">
        <v>11253383542.490005</v>
      </c>
      <c r="C232" s="42">
        <v>726855278.74000037</v>
      </c>
      <c r="D232" s="42">
        <v>726855278.73999989</v>
      </c>
      <c r="E232" s="42">
        <v>726855278.74000049</v>
      </c>
      <c r="F232" s="42">
        <v>726855278.74000061</v>
      </c>
      <c r="G232" s="42">
        <v>726855278.74000049</v>
      </c>
      <c r="H232" s="42">
        <v>726855278.73999965</v>
      </c>
      <c r="I232" s="42">
        <v>726855278.74000025</v>
      </c>
      <c r="J232" s="42">
        <v>726855278.74000049</v>
      </c>
      <c r="K232" s="42">
        <v>726855278.74000025</v>
      </c>
      <c r="L232" s="42">
        <v>746642147.41000009</v>
      </c>
      <c r="M232" s="42">
        <v>733521945.41000044</v>
      </c>
      <c r="N232" s="42">
        <v>3231521941.0100007</v>
      </c>
    </row>
    <row r="233" spans="1:14" ht="13.5" customHeight="1">
      <c r="A233" s="1" t="s">
        <v>190</v>
      </c>
      <c r="B233" s="44">
        <v>11253383542.490005</v>
      </c>
      <c r="C233" s="45">
        <v>726855278.74000037</v>
      </c>
      <c r="D233" s="45">
        <v>726855278.73999989</v>
      </c>
      <c r="E233" s="45">
        <v>726855278.74000049</v>
      </c>
      <c r="F233" s="45">
        <v>726855278.74000061</v>
      </c>
      <c r="G233" s="45">
        <v>726855278.74000049</v>
      </c>
      <c r="H233" s="45">
        <v>726855278.73999965</v>
      </c>
      <c r="I233" s="45">
        <v>726855278.74000025</v>
      </c>
      <c r="J233" s="45">
        <v>726855278.74000049</v>
      </c>
      <c r="K233" s="45">
        <v>726855278.74000025</v>
      </c>
      <c r="L233" s="45">
        <v>746642147.41000009</v>
      </c>
      <c r="M233" s="45">
        <v>733521945.41000044</v>
      </c>
      <c r="N233" s="45">
        <v>3231521941.0100007</v>
      </c>
    </row>
    <row r="234" spans="1:14" ht="13.5" customHeight="1">
      <c r="A234" s="43" t="s">
        <v>41</v>
      </c>
      <c r="B234" s="41">
        <v>5261291956.5200024</v>
      </c>
      <c r="C234" s="42">
        <v>270907662.39000022</v>
      </c>
      <c r="D234" s="42">
        <v>270907662.3900001</v>
      </c>
      <c r="E234" s="42">
        <v>270907662.39000016</v>
      </c>
      <c r="F234" s="42">
        <v>901107662.39000034</v>
      </c>
      <c r="G234" s="42">
        <v>270907662.39000016</v>
      </c>
      <c r="H234" s="42">
        <v>270907662.3900001</v>
      </c>
      <c r="I234" s="42">
        <v>270907662.39000005</v>
      </c>
      <c r="J234" s="42">
        <v>270907662.39000028</v>
      </c>
      <c r="K234" s="42">
        <v>585907662.38999975</v>
      </c>
      <c r="L234" s="42">
        <v>376007662.39000005</v>
      </c>
      <c r="M234" s="42">
        <v>376007662.39000034</v>
      </c>
      <c r="N234" s="42">
        <v>1125907670.2300005</v>
      </c>
    </row>
    <row r="235" spans="1:14" ht="13.5" customHeight="1">
      <c r="A235" s="43" t="s">
        <v>221</v>
      </c>
      <c r="B235" s="41">
        <v>5261291956.5200024</v>
      </c>
      <c r="C235" s="42">
        <v>270907662.39000022</v>
      </c>
      <c r="D235" s="42">
        <v>270907662.3900001</v>
      </c>
      <c r="E235" s="42">
        <v>270907662.39000016</v>
      </c>
      <c r="F235" s="42">
        <v>901107662.39000034</v>
      </c>
      <c r="G235" s="42">
        <v>270907662.39000016</v>
      </c>
      <c r="H235" s="42">
        <v>270907662.3900001</v>
      </c>
      <c r="I235" s="42">
        <v>270907662.39000005</v>
      </c>
      <c r="J235" s="42">
        <v>270907662.39000028</v>
      </c>
      <c r="K235" s="42">
        <v>585907662.38999975</v>
      </c>
      <c r="L235" s="42">
        <v>376007662.39000005</v>
      </c>
      <c r="M235" s="42">
        <v>376007662.39000034</v>
      </c>
      <c r="N235" s="42">
        <v>1125907670.2300005</v>
      </c>
    </row>
    <row r="236" spans="1:14" ht="13.5" customHeight="1">
      <c r="A236" s="1" t="s">
        <v>41</v>
      </c>
      <c r="B236" s="44">
        <v>5261291956.5200024</v>
      </c>
      <c r="C236" s="45">
        <v>270907662.39000022</v>
      </c>
      <c r="D236" s="45">
        <v>270907662.3900001</v>
      </c>
      <c r="E236" s="45">
        <v>270907662.39000016</v>
      </c>
      <c r="F236" s="45">
        <v>901107662.39000034</v>
      </c>
      <c r="G236" s="45">
        <v>270907662.39000016</v>
      </c>
      <c r="H236" s="45">
        <v>270907662.3900001</v>
      </c>
      <c r="I236" s="45">
        <v>270907662.39000005</v>
      </c>
      <c r="J236" s="45">
        <v>270907662.39000028</v>
      </c>
      <c r="K236" s="45">
        <v>585907662.38999975</v>
      </c>
      <c r="L236" s="45">
        <v>376007662.39000005</v>
      </c>
      <c r="M236" s="45">
        <v>376007662.39000034</v>
      </c>
      <c r="N236" s="45">
        <v>1125907670.2300005</v>
      </c>
    </row>
    <row r="237" spans="1:14" ht="13.5" customHeight="1">
      <c r="A237" s="43" t="s">
        <v>191</v>
      </c>
      <c r="B237" s="41">
        <v>1673918968.5800002</v>
      </c>
      <c r="C237" s="42">
        <v>79796296</v>
      </c>
      <c r="D237" s="42">
        <v>80040343.699999988</v>
      </c>
      <c r="E237" s="42">
        <v>80682688.430000022</v>
      </c>
      <c r="F237" s="42">
        <v>79755824.329999954</v>
      </c>
      <c r="G237" s="42">
        <v>81813224.660000026</v>
      </c>
      <c r="H237" s="42">
        <v>81760269.990000024</v>
      </c>
      <c r="I237" s="42">
        <v>81732545.590000167</v>
      </c>
      <c r="J237" s="42">
        <v>81692212.710000098</v>
      </c>
      <c r="K237" s="42">
        <v>112865743.93999986</v>
      </c>
      <c r="L237" s="42">
        <v>109737731.26999995</v>
      </c>
      <c r="M237" s="42">
        <v>108666832.36000007</v>
      </c>
      <c r="N237" s="42">
        <v>695375255.5999999</v>
      </c>
    </row>
    <row r="238" spans="1:14" ht="13.5" customHeight="1">
      <c r="A238" s="43" t="s">
        <v>222</v>
      </c>
      <c r="B238" s="41">
        <v>1673918968.5800002</v>
      </c>
      <c r="C238" s="42">
        <v>79796296</v>
      </c>
      <c r="D238" s="42">
        <v>80040343.699999988</v>
      </c>
      <c r="E238" s="42">
        <v>80682688.430000022</v>
      </c>
      <c r="F238" s="42">
        <v>79755824.329999954</v>
      </c>
      <c r="G238" s="42">
        <v>81813224.660000026</v>
      </c>
      <c r="H238" s="42">
        <v>81760269.990000024</v>
      </c>
      <c r="I238" s="42">
        <v>81732545.590000167</v>
      </c>
      <c r="J238" s="42">
        <v>81692212.710000098</v>
      </c>
      <c r="K238" s="42">
        <v>112865743.93999986</v>
      </c>
      <c r="L238" s="42">
        <v>109737731.26999995</v>
      </c>
      <c r="M238" s="42">
        <v>108666832.36000007</v>
      </c>
      <c r="N238" s="42">
        <v>695375255.5999999</v>
      </c>
    </row>
    <row r="239" spans="1:14" ht="13.5" customHeight="1">
      <c r="A239" s="1" t="s">
        <v>192</v>
      </c>
      <c r="B239" s="44">
        <v>1673918968.5800002</v>
      </c>
      <c r="C239" s="45">
        <v>79796296</v>
      </c>
      <c r="D239" s="45">
        <v>80040343.699999988</v>
      </c>
      <c r="E239" s="45">
        <v>80682688.430000022</v>
      </c>
      <c r="F239" s="45">
        <v>79755824.329999954</v>
      </c>
      <c r="G239" s="45">
        <v>81813224.660000026</v>
      </c>
      <c r="H239" s="45">
        <v>81760269.990000024</v>
      </c>
      <c r="I239" s="45">
        <v>81732545.590000167</v>
      </c>
      <c r="J239" s="45">
        <v>81692212.710000098</v>
      </c>
      <c r="K239" s="45">
        <v>112865743.93999986</v>
      </c>
      <c r="L239" s="45">
        <v>109737731.26999995</v>
      </c>
      <c r="M239" s="45">
        <v>108666832.36000007</v>
      </c>
      <c r="N239" s="45">
        <v>695375255.5999999</v>
      </c>
    </row>
    <row r="240" spans="1:14" ht="13.5" customHeight="1">
      <c r="A240" s="43" t="s">
        <v>42</v>
      </c>
      <c r="B240" s="41">
        <v>1425371875</v>
      </c>
      <c r="C240" s="42">
        <v>97947639</v>
      </c>
      <c r="D240" s="42">
        <v>97947639</v>
      </c>
      <c r="E240" s="42">
        <v>97947639</v>
      </c>
      <c r="F240" s="42">
        <v>97947639.000000015</v>
      </c>
      <c r="G240" s="42">
        <v>97947639</v>
      </c>
      <c r="H240" s="42">
        <v>97947639</v>
      </c>
      <c r="I240" s="42">
        <v>97947639</v>
      </c>
      <c r="J240" s="42">
        <v>97947639</v>
      </c>
      <c r="K240" s="42">
        <v>160947638.99999997</v>
      </c>
      <c r="L240" s="42">
        <v>160947639</v>
      </c>
      <c r="M240" s="42">
        <v>150934320.39999998</v>
      </c>
      <c r="N240" s="42">
        <v>168961164.59999999</v>
      </c>
    </row>
    <row r="241" spans="1:14" ht="13.5" customHeight="1">
      <c r="A241" s="43" t="s">
        <v>223</v>
      </c>
      <c r="B241" s="41">
        <v>1425371875</v>
      </c>
      <c r="C241" s="42">
        <v>97947639</v>
      </c>
      <c r="D241" s="42">
        <v>97947639</v>
      </c>
      <c r="E241" s="42">
        <v>97947639</v>
      </c>
      <c r="F241" s="42">
        <v>97947639.000000015</v>
      </c>
      <c r="G241" s="42">
        <v>97947639</v>
      </c>
      <c r="H241" s="42">
        <v>97947639</v>
      </c>
      <c r="I241" s="42">
        <v>97947639</v>
      </c>
      <c r="J241" s="42">
        <v>97947639</v>
      </c>
      <c r="K241" s="42">
        <v>160947638.99999997</v>
      </c>
      <c r="L241" s="42">
        <v>160947639</v>
      </c>
      <c r="M241" s="42">
        <v>150934320.39999998</v>
      </c>
      <c r="N241" s="42">
        <v>168961164.59999999</v>
      </c>
    </row>
    <row r="242" spans="1:14" ht="13.5" customHeight="1">
      <c r="A242" s="1" t="s">
        <v>42</v>
      </c>
      <c r="B242" s="44">
        <v>1425371875</v>
      </c>
      <c r="C242" s="45">
        <v>97947639</v>
      </c>
      <c r="D242" s="45">
        <v>97947639</v>
      </c>
      <c r="E242" s="45">
        <v>97947639</v>
      </c>
      <c r="F242" s="45">
        <v>97947639.000000015</v>
      </c>
      <c r="G242" s="45">
        <v>97947639</v>
      </c>
      <c r="H242" s="45">
        <v>97947639</v>
      </c>
      <c r="I242" s="45">
        <v>97947639</v>
      </c>
      <c r="J242" s="45">
        <v>97947639</v>
      </c>
      <c r="K242" s="45">
        <v>160947638.99999997</v>
      </c>
      <c r="L242" s="45">
        <v>160947639</v>
      </c>
      <c r="M242" s="45">
        <v>150934320.39999998</v>
      </c>
      <c r="N242" s="45">
        <v>168961164.59999999</v>
      </c>
    </row>
    <row r="243" spans="1:14" ht="13.5" customHeight="1">
      <c r="A243" s="43" t="s">
        <v>193</v>
      </c>
      <c r="B243" s="41">
        <v>160053162.61000001</v>
      </c>
      <c r="C243" s="42">
        <v>17097250</v>
      </c>
      <c r="D243" s="42">
        <v>17232414</v>
      </c>
      <c r="E243" s="42">
        <v>17312416</v>
      </c>
      <c r="F243" s="42">
        <v>12800000</v>
      </c>
      <c r="G243" s="42">
        <v>12526515</v>
      </c>
      <c r="H243" s="42">
        <v>10812304</v>
      </c>
      <c r="I243" s="42">
        <v>11705195</v>
      </c>
      <c r="J243" s="42">
        <v>11705195</v>
      </c>
      <c r="K243" s="42">
        <v>9994999.6799999997</v>
      </c>
      <c r="L243" s="42">
        <v>11585859.209999999</v>
      </c>
      <c r="M243" s="42">
        <v>12883792.319999998</v>
      </c>
      <c r="N243" s="42">
        <v>14397222.400000002</v>
      </c>
    </row>
    <row r="244" spans="1:14" ht="13.5" customHeight="1">
      <c r="A244" s="43" t="s">
        <v>224</v>
      </c>
      <c r="B244" s="41">
        <v>160053162.61000001</v>
      </c>
      <c r="C244" s="42">
        <v>17097250</v>
      </c>
      <c r="D244" s="42">
        <v>17232414</v>
      </c>
      <c r="E244" s="42">
        <v>17312416</v>
      </c>
      <c r="F244" s="42">
        <v>12800000</v>
      </c>
      <c r="G244" s="42">
        <v>12526515</v>
      </c>
      <c r="H244" s="42">
        <v>10812304</v>
      </c>
      <c r="I244" s="42">
        <v>11705195</v>
      </c>
      <c r="J244" s="42">
        <v>11705195</v>
      </c>
      <c r="K244" s="42">
        <v>9994999.6799999997</v>
      </c>
      <c r="L244" s="42">
        <v>11585859.209999999</v>
      </c>
      <c r="M244" s="42">
        <v>12883792.319999998</v>
      </c>
      <c r="N244" s="42">
        <v>14397222.400000002</v>
      </c>
    </row>
    <row r="245" spans="1:14" ht="13.5" customHeight="1">
      <c r="A245" s="1" t="s">
        <v>193</v>
      </c>
      <c r="B245" s="44">
        <v>160053162.61000001</v>
      </c>
      <c r="C245" s="45">
        <v>17097250</v>
      </c>
      <c r="D245" s="45">
        <v>17232414</v>
      </c>
      <c r="E245" s="45">
        <v>17312416</v>
      </c>
      <c r="F245" s="45">
        <v>12800000</v>
      </c>
      <c r="G245" s="45">
        <v>12526515</v>
      </c>
      <c r="H245" s="45">
        <v>10812304</v>
      </c>
      <c r="I245" s="45">
        <v>11705195</v>
      </c>
      <c r="J245" s="45">
        <v>11705195</v>
      </c>
      <c r="K245" s="45">
        <v>9994999.6799999997</v>
      </c>
      <c r="L245" s="45">
        <v>11585859.209999999</v>
      </c>
      <c r="M245" s="45">
        <v>12883792.319999998</v>
      </c>
      <c r="N245" s="45">
        <v>14397222.400000002</v>
      </c>
    </row>
    <row r="246" spans="1:14" ht="13.5" customHeight="1">
      <c r="A246" s="43" t="s">
        <v>43</v>
      </c>
      <c r="B246" s="41">
        <v>684251212.38000011</v>
      </c>
      <c r="C246" s="42">
        <v>50115139.070000023</v>
      </c>
      <c r="D246" s="42">
        <v>50115139.07</v>
      </c>
      <c r="E246" s="42">
        <v>50115139.07000003</v>
      </c>
      <c r="F246" s="42">
        <v>50115139.070000015</v>
      </c>
      <c r="G246" s="42">
        <v>50115139.070000008</v>
      </c>
      <c r="H246" s="42">
        <v>50115139.070000008</v>
      </c>
      <c r="I246" s="42">
        <v>50115139.07</v>
      </c>
      <c r="J246" s="42">
        <v>50115139.069999993</v>
      </c>
      <c r="K246" s="42">
        <v>50115139.059999995</v>
      </c>
      <c r="L246" s="42">
        <v>100115139.06000002</v>
      </c>
      <c r="M246" s="42">
        <v>68099821.700000018</v>
      </c>
      <c r="N246" s="42">
        <v>65000000</v>
      </c>
    </row>
    <row r="247" spans="1:14" ht="13.5" customHeight="1">
      <c r="A247" s="43" t="s">
        <v>225</v>
      </c>
      <c r="B247" s="41">
        <v>684251212.38000011</v>
      </c>
      <c r="C247" s="42">
        <v>50115139.070000023</v>
      </c>
      <c r="D247" s="42">
        <v>50115139.07</v>
      </c>
      <c r="E247" s="42">
        <v>50115139.07000003</v>
      </c>
      <c r="F247" s="42">
        <v>50115139.070000015</v>
      </c>
      <c r="G247" s="42">
        <v>50115139.070000008</v>
      </c>
      <c r="H247" s="42">
        <v>50115139.070000008</v>
      </c>
      <c r="I247" s="42">
        <v>50115139.07</v>
      </c>
      <c r="J247" s="42">
        <v>50115139.069999993</v>
      </c>
      <c r="K247" s="42">
        <v>50115139.059999995</v>
      </c>
      <c r="L247" s="42">
        <v>100115139.06000002</v>
      </c>
      <c r="M247" s="42">
        <v>68099821.700000018</v>
      </c>
      <c r="N247" s="42">
        <v>65000000</v>
      </c>
    </row>
    <row r="248" spans="1:14" ht="13.5" customHeight="1">
      <c r="A248" s="1" t="s">
        <v>44</v>
      </c>
      <c r="B248" s="44">
        <v>684251212.38000011</v>
      </c>
      <c r="C248" s="45">
        <v>50115139.070000023</v>
      </c>
      <c r="D248" s="45">
        <v>50115139.07</v>
      </c>
      <c r="E248" s="45">
        <v>50115139.07000003</v>
      </c>
      <c r="F248" s="45">
        <v>50115139.070000015</v>
      </c>
      <c r="G248" s="45">
        <v>50115139.070000008</v>
      </c>
      <c r="H248" s="45">
        <v>50115139.070000008</v>
      </c>
      <c r="I248" s="45">
        <v>50115139.07</v>
      </c>
      <c r="J248" s="45">
        <v>50115139.069999993</v>
      </c>
      <c r="K248" s="45">
        <v>50115139.059999995</v>
      </c>
      <c r="L248" s="45">
        <v>100115139.06000002</v>
      </c>
      <c r="M248" s="45">
        <v>68099821.700000018</v>
      </c>
      <c r="N248" s="45">
        <v>65000000</v>
      </c>
    </row>
    <row r="249" spans="1:14" ht="13.5" customHeight="1">
      <c r="A249" s="43" t="s">
        <v>226</v>
      </c>
      <c r="B249" s="41">
        <v>109338488775.51001</v>
      </c>
      <c r="C249" s="42">
        <v>3777824270.2599998</v>
      </c>
      <c r="D249" s="42">
        <v>2992724770.2800002</v>
      </c>
      <c r="E249" s="42">
        <v>4622344043.3599997</v>
      </c>
      <c r="F249" s="42">
        <v>9297939133.6200008</v>
      </c>
      <c r="G249" s="42">
        <v>21547253850.48</v>
      </c>
      <c r="H249" s="42">
        <v>19700708425.41</v>
      </c>
      <c r="I249" s="42">
        <v>4967141115.9399996</v>
      </c>
      <c r="J249" s="42">
        <v>10432321428.17</v>
      </c>
      <c r="K249" s="42">
        <v>10134723310.469999</v>
      </c>
      <c r="L249" s="42">
        <v>4300532918.0899992</v>
      </c>
      <c r="M249" s="42">
        <v>4756274570.7200003</v>
      </c>
      <c r="N249" s="42">
        <v>12808700938.709999</v>
      </c>
    </row>
    <row r="250" spans="1:14" ht="13.5" customHeight="1">
      <c r="A250" s="43" t="s">
        <v>194</v>
      </c>
      <c r="B250" s="41">
        <v>1000386000</v>
      </c>
      <c r="C250" s="42">
        <v>0</v>
      </c>
      <c r="D250" s="42">
        <v>0</v>
      </c>
      <c r="E250" s="42">
        <v>386000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1000000000</v>
      </c>
    </row>
    <row r="251" spans="1:14" ht="13.5" customHeight="1">
      <c r="A251" s="43" t="s">
        <v>227</v>
      </c>
      <c r="B251" s="41">
        <v>1000386000</v>
      </c>
      <c r="C251" s="42">
        <v>0</v>
      </c>
      <c r="D251" s="42">
        <v>0</v>
      </c>
      <c r="E251" s="42">
        <v>386000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1000000000</v>
      </c>
    </row>
    <row r="252" spans="1:14" ht="13.5" customHeight="1">
      <c r="A252" s="1" t="s">
        <v>194</v>
      </c>
      <c r="B252" s="41">
        <v>1000386000</v>
      </c>
      <c r="C252" s="42">
        <v>0</v>
      </c>
      <c r="D252" s="42">
        <v>0</v>
      </c>
      <c r="E252" s="42">
        <v>386000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1000000000</v>
      </c>
    </row>
    <row r="253" spans="1:14" ht="13.5" customHeight="1">
      <c r="A253" s="43" t="s">
        <v>147</v>
      </c>
      <c r="B253" s="44">
        <v>8249960000</v>
      </c>
      <c r="C253" s="45">
        <v>83333333</v>
      </c>
      <c r="D253" s="45">
        <v>83333333</v>
      </c>
      <c r="E253" s="45">
        <v>83333333</v>
      </c>
      <c r="F253" s="45">
        <v>83333333</v>
      </c>
      <c r="G253" s="45">
        <v>83333333</v>
      </c>
      <c r="H253" s="45">
        <v>420833333</v>
      </c>
      <c r="I253" s="45">
        <v>274993333</v>
      </c>
      <c r="J253" s="45">
        <v>220826666.34</v>
      </c>
      <c r="K253" s="45">
        <v>166659999.66</v>
      </c>
      <c r="L253" s="45">
        <v>166659999.67000002</v>
      </c>
      <c r="M253" s="45">
        <v>566659999.67000008</v>
      </c>
      <c r="N253" s="45">
        <v>6016660003.6599998</v>
      </c>
    </row>
    <row r="254" spans="1:14" ht="13.5" customHeight="1">
      <c r="A254" s="43" t="s">
        <v>228</v>
      </c>
      <c r="B254" s="41">
        <v>8249960000</v>
      </c>
      <c r="C254" s="42">
        <v>83333333</v>
      </c>
      <c r="D254" s="42">
        <v>83333333</v>
      </c>
      <c r="E254" s="42">
        <v>83333333</v>
      </c>
      <c r="F254" s="42">
        <v>83333333</v>
      </c>
      <c r="G254" s="42">
        <v>83333333</v>
      </c>
      <c r="H254" s="42">
        <v>420833333</v>
      </c>
      <c r="I254" s="42">
        <v>274993333</v>
      </c>
      <c r="J254" s="42">
        <v>220826666.34</v>
      </c>
      <c r="K254" s="42">
        <v>166659999.66</v>
      </c>
      <c r="L254" s="42">
        <v>166659999.67000002</v>
      </c>
      <c r="M254" s="42">
        <v>566659999.67000008</v>
      </c>
      <c r="N254" s="42">
        <v>6016660003.6599998</v>
      </c>
    </row>
    <row r="255" spans="1:14" ht="13.5" customHeight="1">
      <c r="A255" s="1" t="s">
        <v>147</v>
      </c>
      <c r="B255" s="41">
        <v>8249960000</v>
      </c>
      <c r="C255" s="42">
        <v>83333333</v>
      </c>
      <c r="D255" s="42">
        <v>83333333</v>
      </c>
      <c r="E255" s="42">
        <v>83333333</v>
      </c>
      <c r="F255" s="42">
        <v>83333333</v>
      </c>
      <c r="G255" s="42">
        <v>83333333</v>
      </c>
      <c r="H255" s="42">
        <v>420833333</v>
      </c>
      <c r="I255" s="42">
        <v>274993333</v>
      </c>
      <c r="J255" s="42">
        <v>220826666.34</v>
      </c>
      <c r="K255" s="42">
        <v>166659999.66</v>
      </c>
      <c r="L255" s="42">
        <v>166659999.67000002</v>
      </c>
      <c r="M255" s="42">
        <v>566659999.67000008</v>
      </c>
      <c r="N255" s="42">
        <v>6016660003.6599998</v>
      </c>
    </row>
    <row r="256" spans="1:14" ht="13.5" customHeight="1">
      <c r="A256" s="43" t="s">
        <v>150</v>
      </c>
      <c r="B256" s="44">
        <v>3135400953.8699999</v>
      </c>
      <c r="C256" s="45">
        <v>0</v>
      </c>
      <c r="D256" s="45">
        <v>266000000</v>
      </c>
      <c r="E256" s="45">
        <v>0</v>
      </c>
      <c r="F256" s="45">
        <v>928477908.76999998</v>
      </c>
      <c r="G256" s="45">
        <v>206985587.55000001</v>
      </c>
      <c r="H256" s="45">
        <v>609657387.4799999</v>
      </c>
      <c r="I256" s="45">
        <v>29915543.950000003</v>
      </c>
      <c r="J256" s="45">
        <v>38497342.219999999</v>
      </c>
      <c r="K256" s="45">
        <v>3473590.09</v>
      </c>
      <c r="L256" s="45">
        <v>679261007.05999994</v>
      </c>
      <c r="M256" s="45">
        <v>720159.3</v>
      </c>
      <c r="N256" s="45">
        <v>372412427.44999999</v>
      </c>
    </row>
    <row r="257" spans="1:14" ht="13.5" customHeight="1">
      <c r="A257" s="43" t="s">
        <v>206</v>
      </c>
      <c r="B257" s="41">
        <v>3135400953.8699999</v>
      </c>
      <c r="C257" s="42">
        <v>0</v>
      </c>
      <c r="D257" s="42">
        <v>266000000</v>
      </c>
      <c r="E257" s="42">
        <v>0</v>
      </c>
      <c r="F257" s="42">
        <v>928477908.76999998</v>
      </c>
      <c r="G257" s="42">
        <v>206985587.55000001</v>
      </c>
      <c r="H257" s="42">
        <v>609657387.4799999</v>
      </c>
      <c r="I257" s="42">
        <v>29915543.950000003</v>
      </c>
      <c r="J257" s="42">
        <v>38497342.219999999</v>
      </c>
      <c r="K257" s="42">
        <v>3473590.09</v>
      </c>
      <c r="L257" s="42">
        <v>679261007.05999994</v>
      </c>
      <c r="M257" s="42">
        <v>720159.3</v>
      </c>
      <c r="N257" s="42">
        <v>372412427.44999999</v>
      </c>
    </row>
    <row r="258" spans="1:14" ht="13.5" customHeight="1">
      <c r="A258" s="1" t="s">
        <v>153</v>
      </c>
      <c r="B258" s="41">
        <v>2635400953.8699999</v>
      </c>
      <c r="C258" s="42">
        <v>0</v>
      </c>
      <c r="D258" s="42">
        <v>0</v>
      </c>
      <c r="E258" s="42">
        <v>0</v>
      </c>
      <c r="F258" s="42">
        <v>694477908.76999998</v>
      </c>
      <c r="G258" s="42">
        <v>206985587.55000001</v>
      </c>
      <c r="H258" s="42">
        <v>609657387.4799999</v>
      </c>
      <c r="I258" s="42">
        <v>29915543.950000003</v>
      </c>
      <c r="J258" s="42">
        <v>38497342.219999999</v>
      </c>
      <c r="K258" s="42">
        <v>3473590.09</v>
      </c>
      <c r="L258" s="42">
        <v>679261007.05999994</v>
      </c>
      <c r="M258" s="42">
        <v>720159.3</v>
      </c>
      <c r="N258" s="42">
        <v>372412427.44999999</v>
      </c>
    </row>
    <row r="259" spans="1:14" ht="13.5" customHeight="1">
      <c r="A259" s="1" t="s">
        <v>154</v>
      </c>
      <c r="B259" s="44">
        <v>500000000</v>
      </c>
      <c r="C259" s="45">
        <v>0</v>
      </c>
      <c r="D259" s="45">
        <v>266000000</v>
      </c>
      <c r="E259" s="45">
        <v>0</v>
      </c>
      <c r="F259" s="45">
        <v>234000000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</row>
    <row r="260" spans="1:14" ht="13.5" customHeight="1">
      <c r="A260" s="43" t="s">
        <v>165</v>
      </c>
      <c r="B260" s="44">
        <v>350000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350000</v>
      </c>
      <c r="L260" s="45">
        <v>0</v>
      </c>
      <c r="M260" s="45">
        <v>0</v>
      </c>
      <c r="N260" s="45">
        <v>0</v>
      </c>
    </row>
    <row r="261" spans="1:14" ht="13.5" customHeight="1">
      <c r="A261" s="43" t="s">
        <v>229</v>
      </c>
      <c r="B261" s="41">
        <v>350000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350000</v>
      </c>
      <c r="L261" s="42">
        <v>0</v>
      </c>
      <c r="M261" s="42">
        <v>0</v>
      </c>
      <c r="N261" s="42">
        <v>0</v>
      </c>
    </row>
    <row r="262" spans="1:14" ht="13.5" customHeight="1">
      <c r="A262" s="1" t="s">
        <v>166</v>
      </c>
      <c r="B262" s="41">
        <v>350000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350000</v>
      </c>
      <c r="L262" s="42">
        <v>0</v>
      </c>
      <c r="M262" s="42">
        <v>0</v>
      </c>
      <c r="N262" s="42">
        <v>0</v>
      </c>
    </row>
    <row r="263" spans="1:14" ht="13.5" customHeight="1">
      <c r="A263" s="43" t="s">
        <v>186</v>
      </c>
      <c r="B263" s="44">
        <v>72965765704.960007</v>
      </c>
      <c r="C263" s="45">
        <v>3694490937.2599998</v>
      </c>
      <c r="D263" s="45">
        <v>2242977597.8600001</v>
      </c>
      <c r="E263" s="45">
        <v>4536541797.96</v>
      </c>
      <c r="F263" s="45">
        <v>8058846045.2600002</v>
      </c>
      <c r="G263" s="45">
        <v>16204572597.120001</v>
      </c>
      <c r="H263" s="45">
        <v>18224159223.09</v>
      </c>
      <c r="I263" s="45">
        <v>4608768212.0299997</v>
      </c>
      <c r="J263" s="45">
        <v>2591829186.8599997</v>
      </c>
      <c r="K263" s="45">
        <v>4030215490.9999995</v>
      </c>
      <c r="L263" s="45">
        <v>3321438523.6199994</v>
      </c>
      <c r="M263" s="45">
        <v>3856214307.9499998</v>
      </c>
      <c r="N263" s="45">
        <v>1595711784.9499998</v>
      </c>
    </row>
    <row r="264" spans="1:14" ht="13.5" customHeight="1">
      <c r="A264" s="43" t="s">
        <v>230</v>
      </c>
      <c r="B264" s="41">
        <v>72965765704.960007</v>
      </c>
      <c r="C264" s="42">
        <v>3694490937.2599998</v>
      </c>
      <c r="D264" s="42">
        <v>2242977597.8600001</v>
      </c>
      <c r="E264" s="42">
        <v>4536541797.96</v>
      </c>
      <c r="F264" s="42">
        <v>8058846045.2600002</v>
      </c>
      <c r="G264" s="42">
        <v>16204572597.120001</v>
      </c>
      <c r="H264" s="42">
        <v>18224159223.09</v>
      </c>
      <c r="I264" s="42">
        <v>4608768212.0299997</v>
      </c>
      <c r="J264" s="42">
        <v>2591829186.8599997</v>
      </c>
      <c r="K264" s="42">
        <v>4030215490.9999995</v>
      </c>
      <c r="L264" s="42">
        <v>3321438523.6199994</v>
      </c>
      <c r="M264" s="42">
        <v>3856214307.9499998</v>
      </c>
      <c r="N264" s="42">
        <v>1595711784.9499998</v>
      </c>
    </row>
    <row r="265" spans="1:14" ht="13.5" customHeight="1">
      <c r="A265" s="1" t="s">
        <v>187</v>
      </c>
      <c r="B265" s="41">
        <v>72965765704.960007</v>
      </c>
      <c r="C265" s="42">
        <v>3694490937.2599998</v>
      </c>
      <c r="D265" s="42">
        <v>2242977597.8600001</v>
      </c>
      <c r="E265" s="42">
        <v>4536541797.96</v>
      </c>
      <c r="F265" s="42">
        <v>8058846045.2600002</v>
      </c>
      <c r="G265" s="42">
        <v>16204572597.120001</v>
      </c>
      <c r="H265" s="42">
        <v>18224159223.09</v>
      </c>
      <c r="I265" s="42">
        <v>4608768212.0299997</v>
      </c>
      <c r="J265" s="42">
        <v>2591829186.8599997</v>
      </c>
      <c r="K265" s="42">
        <v>4030215490.9999995</v>
      </c>
      <c r="L265" s="42">
        <v>3321438523.6199994</v>
      </c>
      <c r="M265" s="42">
        <v>3856214307.9499998</v>
      </c>
      <c r="N265" s="42">
        <v>1595711784.9499998</v>
      </c>
    </row>
    <row r="266" spans="1:14" ht="13.5" customHeight="1">
      <c r="A266" s="43" t="s">
        <v>188</v>
      </c>
      <c r="B266" s="44">
        <v>23986626116.679996</v>
      </c>
      <c r="C266" s="45">
        <v>0</v>
      </c>
      <c r="D266" s="45">
        <v>400413839.42000002</v>
      </c>
      <c r="E266" s="45">
        <v>2082912.4</v>
      </c>
      <c r="F266" s="45">
        <v>227281846.59</v>
      </c>
      <c r="G266" s="45">
        <v>5052362332.8100004</v>
      </c>
      <c r="H266" s="45">
        <v>446058481.83999997</v>
      </c>
      <c r="I266" s="45">
        <v>53464026.960000001</v>
      </c>
      <c r="J266" s="45">
        <v>7581168232.75</v>
      </c>
      <c r="K266" s="45">
        <v>5934024229.7199993</v>
      </c>
      <c r="L266" s="45">
        <v>133173387.74000001</v>
      </c>
      <c r="M266" s="45">
        <v>332680103.80000007</v>
      </c>
      <c r="N266" s="45">
        <v>3823916722.6499987</v>
      </c>
    </row>
    <row r="267" spans="1:14" ht="13.5" customHeight="1">
      <c r="A267" s="43" t="s">
        <v>231</v>
      </c>
      <c r="B267" s="41">
        <v>23986626116.679996</v>
      </c>
      <c r="C267" s="42">
        <v>0</v>
      </c>
      <c r="D267" s="42">
        <v>400413839.42000002</v>
      </c>
      <c r="E267" s="42">
        <v>2082912.4</v>
      </c>
      <c r="F267" s="42">
        <v>227281846.59</v>
      </c>
      <c r="G267" s="42">
        <v>5052362332.8100004</v>
      </c>
      <c r="H267" s="42">
        <v>446058481.83999997</v>
      </c>
      <c r="I267" s="42">
        <v>53464026.960000001</v>
      </c>
      <c r="J267" s="42">
        <v>7581168232.75</v>
      </c>
      <c r="K267" s="42">
        <v>5934024229.7199993</v>
      </c>
      <c r="L267" s="42">
        <v>133173387.74000001</v>
      </c>
      <c r="M267" s="42">
        <v>332680103.80000007</v>
      </c>
      <c r="N267" s="42">
        <v>3823916722.6499987</v>
      </c>
    </row>
    <row r="268" spans="1:14" ht="13.5" customHeight="1">
      <c r="A268" s="2" t="s">
        <v>189</v>
      </c>
      <c r="B268" s="50">
        <v>23986626116.679996</v>
      </c>
      <c r="C268" s="51">
        <v>0</v>
      </c>
      <c r="D268" s="51">
        <v>400413839.42000002</v>
      </c>
      <c r="E268" s="51">
        <v>2082912.4</v>
      </c>
      <c r="F268" s="51">
        <v>227281846.59</v>
      </c>
      <c r="G268" s="51">
        <v>5052362332.8100004</v>
      </c>
      <c r="H268" s="51">
        <v>446058481.83999997</v>
      </c>
      <c r="I268" s="51">
        <v>53464026.960000001</v>
      </c>
      <c r="J268" s="51">
        <v>7581168232.75</v>
      </c>
      <c r="K268" s="51">
        <v>5934024229.7199993</v>
      </c>
      <c r="L268" s="51">
        <v>133173387.74000001</v>
      </c>
      <c r="M268" s="51">
        <v>332680103.80000007</v>
      </c>
      <c r="N268" s="51">
        <v>3823916722.6499987</v>
      </c>
    </row>
    <row r="269" spans="1:14" ht="13.5" customHeight="1">
      <c r="A269" s="52" t="s">
        <v>238</v>
      </c>
    </row>
    <row r="270" spans="1:14">
      <c r="A270" s="52" t="s">
        <v>239</v>
      </c>
    </row>
    <row r="271" spans="1:14">
      <c r="A271" s="53" t="s">
        <v>3</v>
      </c>
    </row>
  </sheetData>
  <sheetProtection selectLockedCells="1" selectUnlockedCells="1"/>
  <phoneticPr fontId="93" type="noConversion"/>
  <pageMargins left="0.2902777777777778" right="0.2" top="0.19027777777777777" bottom="0.3" header="0.51180555555555551" footer="0.51180555555555551"/>
  <pageSetup scale="93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0"/>
  <sheetViews>
    <sheetView tabSelected="1" topLeftCell="A82" workbookViewId="0">
      <selection activeCell="C99" sqref="C99"/>
    </sheetView>
  </sheetViews>
  <sheetFormatPr baseColWidth="10" defaultColWidth="9.140625" defaultRowHeight="12"/>
  <cols>
    <col min="1" max="1" width="51.5703125" style="3" customWidth="1"/>
    <col min="2" max="6" width="19.7109375" style="3" customWidth="1"/>
    <col min="7" max="171" width="9.140625" style="3"/>
    <col min="172" max="172" width="13.42578125" style="3" customWidth="1"/>
    <col min="173" max="173" width="16.5703125" style="3" bestFit="1" customWidth="1"/>
    <col min="174" max="174" width="14.7109375" style="3" bestFit="1" customWidth="1"/>
    <col min="175" max="177" width="15.5703125" style="3" bestFit="1" customWidth="1"/>
    <col min="178" max="179" width="14.7109375" style="3" bestFit="1" customWidth="1"/>
    <col min="180" max="181" width="15.5703125" style="3" bestFit="1" customWidth="1"/>
    <col min="182" max="184" width="14.7109375" style="3" bestFit="1" customWidth="1"/>
    <col min="185" max="185" width="15.5703125" style="3" bestFit="1" customWidth="1"/>
    <col min="186" max="186" width="14.7109375" style="3" bestFit="1" customWidth="1"/>
    <col min="187" max="187" width="13.42578125" style="3" bestFit="1" customWidth="1"/>
    <col min="188" max="188" width="14.7109375" style="3" bestFit="1" customWidth="1"/>
    <col min="189" max="189" width="13.42578125" style="3" bestFit="1" customWidth="1"/>
    <col min="190" max="190" width="14.7109375" style="3" bestFit="1" customWidth="1"/>
    <col min="191" max="191" width="13.42578125" style="3" bestFit="1" customWidth="1"/>
    <col min="192" max="194" width="14.7109375" style="3" bestFit="1" customWidth="1"/>
    <col min="195" max="195" width="13.42578125" style="3" bestFit="1" customWidth="1"/>
    <col min="196" max="198" width="14.7109375" style="3" bestFit="1" customWidth="1"/>
    <col min="199" max="200" width="15.5703125" style="3" bestFit="1" customWidth="1"/>
    <col min="201" max="427" width="9.140625" style="3"/>
    <col min="428" max="428" width="13.42578125" style="3" customWidth="1"/>
    <col min="429" max="429" width="16.5703125" style="3" bestFit="1" customWidth="1"/>
    <col min="430" max="430" width="14.7109375" style="3" bestFit="1" customWidth="1"/>
    <col min="431" max="433" width="15.5703125" style="3" bestFit="1" customWidth="1"/>
    <col min="434" max="435" width="14.7109375" style="3" bestFit="1" customWidth="1"/>
    <col min="436" max="437" width="15.5703125" style="3" bestFit="1" customWidth="1"/>
    <col min="438" max="440" width="14.7109375" style="3" bestFit="1" customWidth="1"/>
    <col min="441" max="441" width="15.5703125" style="3" bestFit="1" customWidth="1"/>
    <col min="442" max="442" width="14.7109375" style="3" bestFit="1" customWidth="1"/>
    <col min="443" max="443" width="13.42578125" style="3" bestFit="1" customWidth="1"/>
    <col min="444" max="444" width="14.7109375" style="3" bestFit="1" customWidth="1"/>
    <col min="445" max="445" width="13.42578125" style="3" bestFit="1" customWidth="1"/>
    <col min="446" max="446" width="14.7109375" style="3" bestFit="1" customWidth="1"/>
    <col min="447" max="447" width="13.42578125" style="3" bestFit="1" customWidth="1"/>
    <col min="448" max="450" width="14.7109375" style="3" bestFit="1" customWidth="1"/>
    <col min="451" max="451" width="13.42578125" style="3" bestFit="1" customWidth="1"/>
    <col min="452" max="454" width="14.7109375" style="3" bestFit="1" customWidth="1"/>
    <col min="455" max="456" width="15.5703125" style="3" bestFit="1" customWidth="1"/>
    <col min="457" max="683" width="9.140625" style="3"/>
    <col min="684" max="684" width="13.42578125" style="3" customWidth="1"/>
    <col min="685" max="685" width="16.5703125" style="3" bestFit="1" customWidth="1"/>
    <col min="686" max="686" width="14.7109375" style="3" bestFit="1" customWidth="1"/>
    <col min="687" max="689" width="15.5703125" style="3" bestFit="1" customWidth="1"/>
    <col min="690" max="691" width="14.7109375" style="3" bestFit="1" customWidth="1"/>
    <col min="692" max="693" width="15.5703125" style="3" bestFit="1" customWidth="1"/>
    <col min="694" max="696" width="14.7109375" style="3" bestFit="1" customWidth="1"/>
    <col min="697" max="697" width="15.5703125" style="3" bestFit="1" customWidth="1"/>
    <col min="698" max="698" width="14.7109375" style="3" bestFit="1" customWidth="1"/>
    <col min="699" max="699" width="13.42578125" style="3" bestFit="1" customWidth="1"/>
    <col min="700" max="700" width="14.7109375" style="3" bestFit="1" customWidth="1"/>
    <col min="701" max="701" width="13.42578125" style="3" bestFit="1" customWidth="1"/>
    <col min="702" max="702" width="14.7109375" style="3" bestFit="1" customWidth="1"/>
    <col min="703" max="703" width="13.42578125" style="3" bestFit="1" customWidth="1"/>
    <col min="704" max="706" width="14.7109375" style="3" bestFit="1" customWidth="1"/>
    <col min="707" max="707" width="13.42578125" style="3" bestFit="1" customWidth="1"/>
    <col min="708" max="710" width="14.7109375" style="3" bestFit="1" customWidth="1"/>
    <col min="711" max="712" width="15.5703125" style="3" bestFit="1" customWidth="1"/>
    <col min="713" max="939" width="9.140625" style="3"/>
    <col min="940" max="940" width="13.42578125" style="3" customWidth="1"/>
    <col min="941" max="941" width="16.5703125" style="3" bestFit="1" customWidth="1"/>
    <col min="942" max="942" width="14.7109375" style="3" bestFit="1" customWidth="1"/>
    <col min="943" max="945" width="15.5703125" style="3" bestFit="1" customWidth="1"/>
    <col min="946" max="947" width="14.7109375" style="3" bestFit="1" customWidth="1"/>
    <col min="948" max="949" width="15.5703125" style="3" bestFit="1" customWidth="1"/>
    <col min="950" max="952" width="14.7109375" style="3" bestFit="1" customWidth="1"/>
    <col min="953" max="953" width="15.5703125" style="3" bestFit="1" customWidth="1"/>
    <col min="954" max="954" width="14.7109375" style="3" bestFit="1" customWidth="1"/>
    <col min="955" max="955" width="13.42578125" style="3" bestFit="1" customWidth="1"/>
    <col min="956" max="956" width="14.7109375" style="3" bestFit="1" customWidth="1"/>
    <col min="957" max="957" width="13.42578125" style="3" bestFit="1" customWidth="1"/>
    <col min="958" max="958" width="14.7109375" style="3" bestFit="1" customWidth="1"/>
    <col min="959" max="959" width="13.42578125" style="3" bestFit="1" customWidth="1"/>
    <col min="960" max="962" width="14.7109375" style="3" bestFit="1" customWidth="1"/>
    <col min="963" max="963" width="13.42578125" style="3" bestFit="1" customWidth="1"/>
    <col min="964" max="966" width="14.7109375" style="3" bestFit="1" customWidth="1"/>
    <col min="967" max="968" width="15.5703125" style="3" bestFit="1" customWidth="1"/>
    <col min="969" max="1195" width="9.140625" style="3"/>
    <col min="1196" max="1196" width="13.42578125" style="3" customWidth="1"/>
    <col min="1197" max="1197" width="16.5703125" style="3" bestFit="1" customWidth="1"/>
    <col min="1198" max="1198" width="14.7109375" style="3" bestFit="1" customWidth="1"/>
    <col min="1199" max="1201" width="15.5703125" style="3" bestFit="1" customWidth="1"/>
    <col min="1202" max="1203" width="14.7109375" style="3" bestFit="1" customWidth="1"/>
    <col min="1204" max="1205" width="15.5703125" style="3" bestFit="1" customWidth="1"/>
    <col min="1206" max="1208" width="14.7109375" style="3" bestFit="1" customWidth="1"/>
    <col min="1209" max="1209" width="15.5703125" style="3" bestFit="1" customWidth="1"/>
    <col min="1210" max="1210" width="14.7109375" style="3" bestFit="1" customWidth="1"/>
    <col min="1211" max="1211" width="13.42578125" style="3" bestFit="1" customWidth="1"/>
    <col min="1212" max="1212" width="14.7109375" style="3" bestFit="1" customWidth="1"/>
    <col min="1213" max="1213" width="13.42578125" style="3" bestFit="1" customWidth="1"/>
    <col min="1214" max="1214" width="14.7109375" style="3" bestFit="1" customWidth="1"/>
    <col min="1215" max="1215" width="13.42578125" style="3" bestFit="1" customWidth="1"/>
    <col min="1216" max="1218" width="14.7109375" style="3" bestFit="1" customWidth="1"/>
    <col min="1219" max="1219" width="13.42578125" style="3" bestFit="1" customWidth="1"/>
    <col min="1220" max="1222" width="14.7109375" style="3" bestFit="1" customWidth="1"/>
    <col min="1223" max="1224" width="15.5703125" style="3" bestFit="1" customWidth="1"/>
    <col min="1225" max="1451" width="9.140625" style="3"/>
    <col min="1452" max="1452" width="13.42578125" style="3" customWidth="1"/>
    <col min="1453" max="1453" width="16.5703125" style="3" bestFit="1" customWidth="1"/>
    <col min="1454" max="1454" width="14.7109375" style="3" bestFit="1" customWidth="1"/>
    <col min="1455" max="1457" width="15.5703125" style="3" bestFit="1" customWidth="1"/>
    <col min="1458" max="1459" width="14.7109375" style="3" bestFit="1" customWidth="1"/>
    <col min="1460" max="1461" width="15.5703125" style="3" bestFit="1" customWidth="1"/>
    <col min="1462" max="1464" width="14.7109375" style="3" bestFit="1" customWidth="1"/>
    <col min="1465" max="1465" width="15.5703125" style="3" bestFit="1" customWidth="1"/>
    <col min="1466" max="1466" width="14.7109375" style="3" bestFit="1" customWidth="1"/>
    <col min="1467" max="1467" width="13.42578125" style="3" bestFit="1" customWidth="1"/>
    <col min="1468" max="1468" width="14.7109375" style="3" bestFit="1" customWidth="1"/>
    <col min="1469" max="1469" width="13.42578125" style="3" bestFit="1" customWidth="1"/>
    <col min="1470" max="1470" width="14.7109375" style="3" bestFit="1" customWidth="1"/>
    <col min="1471" max="1471" width="13.42578125" style="3" bestFit="1" customWidth="1"/>
    <col min="1472" max="1474" width="14.7109375" style="3" bestFit="1" customWidth="1"/>
    <col min="1475" max="1475" width="13.42578125" style="3" bestFit="1" customWidth="1"/>
    <col min="1476" max="1478" width="14.7109375" style="3" bestFit="1" customWidth="1"/>
    <col min="1479" max="1480" width="15.5703125" style="3" bestFit="1" customWidth="1"/>
    <col min="1481" max="1707" width="9.140625" style="3"/>
    <col min="1708" max="1708" width="13.42578125" style="3" customWidth="1"/>
    <col min="1709" max="1709" width="16.5703125" style="3" bestFit="1" customWidth="1"/>
    <col min="1710" max="1710" width="14.7109375" style="3" bestFit="1" customWidth="1"/>
    <col min="1711" max="1713" width="15.5703125" style="3" bestFit="1" customWidth="1"/>
    <col min="1714" max="1715" width="14.7109375" style="3" bestFit="1" customWidth="1"/>
    <col min="1716" max="1717" width="15.5703125" style="3" bestFit="1" customWidth="1"/>
    <col min="1718" max="1720" width="14.7109375" style="3" bestFit="1" customWidth="1"/>
    <col min="1721" max="1721" width="15.5703125" style="3" bestFit="1" customWidth="1"/>
    <col min="1722" max="1722" width="14.7109375" style="3" bestFit="1" customWidth="1"/>
    <col min="1723" max="1723" width="13.42578125" style="3" bestFit="1" customWidth="1"/>
    <col min="1724" max="1724" width="14.7109375" style="3" bestFit="1" customWidth="1"/>
    <col min="1725" max="1725" width="13.42578125" style="3" bestFit="1" customWidth="1"/>
    <col min="1726" max="1726" width="14.7109375" style="3" bestFit="1" customWidth="1"/>
    <col min="1727" max="1727" width="13.42578125" style="3" bestFit="1" customWidth="1"/>
    <col min="1728" max="1730" width="14.7109375" style="3" bestFit="1" customWidth="1"/>
    <col min="1731" max="1731" width="13.42578125" style="3" bestFit="1" customWidth="1"/>
    <col min="1732" max="1734" width="14.7109375" style="3" bestFit="1" customWidth="1"/>
    <col min="1735" max="1736" width="15.5703125" style="3" bestFit="1" customWidth="1"/>
    <col min="1737" max="1963" width="9.140625" style="3"/>
    <col min="1964" max="1964" width="13.42578125" style="3" customWidth="1"/>
    <col min="1965" max="1965" width="16.5703125" style="3" bestFit="1" customWidth="1"/>
    <col min="1966" max="1966" width="14.7109375" style="3" bestFit="1" customWidth="1"/>
    <col min="1967" max="1969" width="15.5703125" style="3" bestFit="1" customWidth="1"/>
    <col min="1970" max="1971" width="14.7109375" style="3" bestFit="1" customWidth="1"/>
    <col min="1972" max="1973" width="15.5703125" style="3" bestFit="1" customWidth="1"/>
    <col min="1974" max="1976" width="14.7109375" style="3" bestFit="1" customWidth="1"/>
    <col min="1977" max="1977" width="15.5703125" style="3" bestFit="1" customWidth="1"/>
    <col min="1978" max="1978" width="14.7109375" style="3" bestFit="1" customWidth="1"/>
    <col min="1979" max="1979" width="13.42578125" style="3" bestFit="1" customWidth="1"/>
    <col min="1980" max="1980" width="14.7109375" style="3" bestFit="1" customWidth="1"/>
    <col min="1981" max="1981" width="13.42578125" style="3" bestFit="1" customWidth="1"/>
    <col min="1982" max="1982" width="14.7109375" style="3" bestFit="1" customWidth="1"/>
    <col min="1983" max="1983" width="13.42578125" style="3" bestFit="1" customWidth="1"/>
    <col min="1984" max="1986" width="14.7109375" style="3" bestFit="1" customWidth="1"/>
    <col min="1987" max="1987" width="13.42578125" style="3" bestFit="1" customWidth="1"/>
    <col min="1988" max="1990" width="14.7109375" style="3" bestFit="1" customWidth="1"/>
    <col min="1991" max="1992" width="15.5703125" style="3" bestFit="1" customWidth="1"/>
    <col min="1993" max="2219" width="9.140625" style="3"/>
    <col min="2220" max="2220" width="13.42578125" style="3" customWidth="1"/>
    <col min="2221" max="2221" width="16.5703125" style="3" bestFit="1" customWidth="1"/>
    <col min="2222" max="2222" width="14.7109375" style="3" bestFit="1" customWidth="1"/>
    <col min="2223" max="2225" width="15.5703125" style="3" bestFit="1" customWidth="1"/>
    <col min="2226" max="2227" width="14.7109375" style="3" bestFit="1" customWidth="1"/>
    <col min="2228" max="2229" width="15.5703125" style="3" bestFit="1" customWidth="1"/>
    <col min="2230" max="2232" width="14.7109375" style="3" bestFit="1" customWidth="1"/>
    <col min="2233" max="2233" width="15.5703125" style="3" bestFit="1" customWidth="1"/>
    <col min="2234" max="2234" width="14.7109375" style="3" bestFit="1" customWidth="1"/>
    <col min="2235" max="2235" width="13.42578125" style="3" bestFit="1" customWidth="1"/>
    <col min="2236" max="2236" width="14.7109375" style="3" bestFit="1" customWidth="1"/>
    <col min="2237" max="2237" width="13.42578125" style="3" bestFit="1" customWidth="1"/>
    <col min="2238" max="2238" width="14.7109375" style="3" bestFit="1" customWidth="1"/>
    <col min="2239" max="2239" width="13.42578125" style="3" bestFit="1" customWidth="1"/>
    <col min="2240" max="2242" width="14.7109375" style="3" bestFit="1" customWidth="1"/>
    <col min="2243" max="2243" width="13.42578125" style="3" bestFit="1" customWidth="1"/>
    <col min="2244" max="2246" width="14.7109375" style="3" bestFit="1" customWidth="1"/>
    <col min="2247" max="2248" width="15.5703125" style="3" bestFit="1" customWidth="1"/>
    <col min="2249" max="2475" width="9.140625" style="3"/>
    <col min="2476" max="2476" width="13.42578125" style="3" customWidth="1"/>
    <col min="2477" max="2477" width="16.5703125" style="3" bestFit="1" customWidth="1"/>
    <col min="2478" max="2478" width="14.7109375" style="3" bestFit="1" customWidth="1"/>
    <col min="2479" max="2481" width="15.5703125" style="3" bestFit="1" customWidth="1"/>
    <col min="2482" max="2483" width="14.7109375" style="3" bestFit="1" customWidth="1"/>
    <col min="2484" max="2485" width="15.5703125" style="3" bestFit="1" customWidth="1"/>
    <col min="2486" max="2488" width="14.7109375" style="3" bestFit="1" customWidth="1"/>
    <col min="2489" max="2489" width="15.5703125" style="3" bestFit="1" customWidth="1"/>
    <col min="2490" max="2490" width="14.7109375" style="3" bestFit="1" customWidth="1"/>
    <col min="2491" max="2491" width="13.42578125" style="3" bestFit="1" customWidth="1"/>
    <col min="2492" max="2492" width="14.7109375" style="3" bestFit="1" customWidth="1"/>
    <col min="2493" max="2493" width="13.42578125" style="3" bestFit="1" customWidth="1"/>
    <col min="2494" max="2494" width="14.7109375" style="3" bestFit="1" customWidth="1"/>
    <col min="2495" max="2495" width="13.42578125" style="3" bestFit="1" customWidth="1"/>
    <col min="2496" max="2498" width="14.7109375" style="3" bestFit="1" customWidth="1"/>
    <col min="2499" max="2499" width="13.42578125" style="3" bestFit="1" customWidth="1"/>
    <col min="2500" max="2502" width="14.7109375" style="3" bestFit="1" customWidth="1"/>
    <col min="2503" max="2504" width="15.5703125" style="3" bestFit="1" customWidth="1"/>
    <col min="2505" max="2731" width="9.140625" style="3"/>
    <col min="2732" max="2732" width="13.42578125" style="3" customWidth="1"/>
    <col min="2733" max="2733" width="16.5703125" style="3" bestFit="1" customWidth="1"/>
    <col min="2734" max="2734" width="14.7109375" style="3" bestFit="1" customWidth="1"/>
    <col min="2735" max="2737" width="15.5703125" style="3" bestFit="1" customWidth="1"/>
    <col min="2738" max="2739" width="14.7109375" style="3" bestFit="1" customWidth="1"/>
    <col min="2740" max="2741" width="15.5703125" style="3" bestFit="1" customWidth="1"/>
    <col min="2742" max="2744" width="14.7109375" style="3" bestFit="1" customWidth="1"/>
    <col min="2745" max="2745" width="15.5703125" style="3" bestFit="1" customWidth="1"/>
    <col min="2746" max="2746" width="14.7109375" style="3" bestFit="1" customWidth="1"/>
    <col min="2747" max="2747" width="13.42578125" style="3" bestFit="1" customWidth="1"/>
    <col min="2748" max="2748" width="14.7109375" style="3" bestFit="1" customWidth="1"/>
    <col min="2749" max="2749" width="13.42578125" style="3" bestFit="1" customWidth="1"/>
    <col min="2750" max="2750" width="14.7109375" style="3" bestFit="1" customWidth="1"/>
    <col min="2751" max="2751" width="13.42578125" style="3" bestFit="1" customWidth="1"/>
    <col min="2752" max="2754" width="14.7109375" style="3" bestFit="1" customWidth="1"/>
    <col min="2755" max="2755" width="13.42578125" style="3" bestFit="1" customWidth="1"/>
    <col min="2756" max="2758" width="14.7109375" style="3" bestFit="1" customWidth="1"/>
    <col min="2759" max="2760" width="15.5703125" style="3" bestFit="1" customWidth="1"/>
    <col min="2761" max="2987" width="9.140625" style="3"/>
    <col min="2988" max="2988" width="13.42578125" style="3" customWidth="1"/>
    <col min="2989" max="2989" width="16.5703125" style="3" bestFit="1" customWidth="1"/>
    <col min="2990" max="2990" width="14.7109375" style="3" bestFit="1" customWidth="1"/>
    <col min="2991" max="2993" width="15.5703125" style="3" bestFit="1" customWidth="1"/>
    <col min="2994" max="2995" width="14.7109375" style="3" bestFit="1" customWidth="1"/>
    <col min="2996" max="2997" width="15.5703125" style="3" bestFit="1" customWidth="1"/>
    <col min="2998" max="3000" width="14.7109375" style="3" bestFit="1" customWidth="1"/>
    <col min="3001" max="3001" width="15.5703125" style="3" bestFit="1" customWidth="1"/>
    <col min="3002" max="3002" width="14.7109375" style="3" bestFit="1" customWidth="1"/>
    <col min="3003" max="3003" width="13.42578125" style="3" bestFit="1" customWidth="1"/>
    <col min="3004" max="3004" width="14.7109375" style="3" bestFit="1" customWidth="1"/>
    <col min="3005" max="3005" width="13.42578125" style="3" bestFit="1" customWidth="1"/>
    <col min="3006" max="3006" width="14.7109375" style="3" bestFit="1" customWidth="1"/>
    <col min="3007" max="3007" width="13.42578125" style="3" bestFit="1" customWidth="1"/>
    <col min="3008" max="3010" width="14.7109375" style="3" bestFit="1" customWidth="1"/>
    <col min="3011" max="3011" width="13.42578125" style="3" bestFit="1" customWidth="1"/>
    <col min="3012" max="3014" width="14.7109375" style="3" bestFit="1" customWidth="1"/>
    <col min="3015" max="3016" width="15.5703125" style="3" bestFit="1" customWidth="1"/>
    <col min="3017" max="3243" width="9.140625" style="3"/>
    <col min="3244" max="3244" width="13.42578125" style="3" customWidth="1"/>
    <col min="3245" max="3245" width="16.5703125" style="3" bestFit="1" customWidth="1"/>
    <col min="3246" max="3246" width="14.7109375" style="3" bestFit="1" customWidth="1"/>
    <col min="3247" max="3249" width="15.5703125" style="3" bestFit="1" customWidth="1"/>
    <col min="3250" max="3251" width="14.7109375" style="3" bestFit="1" customWidth="1"/>
    <col min="3252" max="3253" width="15.5703125" style="3" bestFit="1" customWidth="1"/>
    <col min="3254" max="3256" width="14.7109375" style="3" bestFit="1" customWidth="1"/>
    <col min="3257" max="3257" width="15.5703125" style="3" bestFit="1" customWidth="1"/>
    <col min="3258" max="3258" width="14.7109375" style="3" bestFit="1" customWidth="1"/>
    <col min="3259" max="3259" width="13.42578125" style="3" bestFit="1" customWidth="1"/>
    <col min="3260" max="3260" width="14.7109375" style="3" bestFit="1" customWidth="1"/>
    <col min="3261" max="3261" width="13.42578125" style="3" bestFit="1" customWidth="1"/>
    <col min="3262" max="3262" width="14.7109375" style="3" bestFit="1" customWidth="1"/>
    <col min="3263" max="3263" width="13.42578125" style="3" bestFit="1" customWidth="1"/>
    <col min="3264" max="3266" width="14.7109375" style="3" bestFit="1" customWidth="1"/>
    <col min="3267" max="3267" width="13.42578125" style="3" bestFit="1" customWidth="1"/>
    <col min="3268" max="3270" width="14.7109375" style="3" bestFit="1" customWidth="1"/>
    <col min="3271" max="3272" width="15.5703125" style="3" bestFit="1" customWidth="1"/>
    <col min="3273" max="3499" width="9.140625" style="3"/>
    <col min="3500" max="3500" width="13.42578125" style="3" customWidth="1"/>
    <col min="3501" max="3501" width="16.5703125" style="3" bestFit="1" customWidth="1"/>
    <col min="3502" max="3502" width="14.7109375" style="3" bestFit="1" customWidth="1"/>
    <col min="3503" max="3505" width="15.5703125" style="3" bestFit="1" customWidth="1"/>
    <col min="3506" max="3507" width="14.7109375" style="3" bestFit="1" customWidth="1"/>
    <col min="3508" max="3509" width="15.5703125" style="3" bestFit="1" customWidth="1"/>
    <col min="3510" max="3512" width="14.7109375" style="3" bestFit="1" customWidth="1"/>
    <col min="3513" max="3513" width="15.5703125" style="3" bestFit="1" customWidth="1"/>
    <col min="3514" max="3514" width="14.7109375" style="3" bestFit="1" customWidth="1"/>
    <col min="3515" max="3515" width="13.42578125" style="3" bestFit="1" customWidth="1"/>
    <col min="3516" max="3516" width="14.7109375" style="3" bestFit="1" customWidth="1"/>
    <col min="3517" max="3517" width="13.42578125" style="3" bestFit="1" customWidth="1"/>
    <col min="3518" max="3518" width="14.7109375" style="3" bestFit="1" customWidth="1"/>
    <col min="3519" max="3519" width="13.42578125" style="3" bestFit="1" customWidth="1"/>
    <col min="3520" max="3522" width="14.7109375" style="3" bestFit="1" customWidth="1"/>
    <col min="3523" max="3523" width="13.42578125" style="3" bestFit="1" customWidth="1"/>
    <col min="3524" max="3526" width="14.7109375" style="3" bestFit="1" customWidth="1"/>
    <col min="3527" max="3528" width="15.5703125" style="3" bestFit="1" customWidth="1"/>
    <col min="3529" max="3755" width="9.140625" style="3"/>
    <col min="3756" max="3756" width="13.42578125" style="3" customWidth="1"/>
    <col min="3757" max="3757" width="16.5703125" style="3" bestFit="1" customWidth="1"/>
    <col min="3758" max="3758" width="14.7109375" style="3" bestFit="1" customWidth="1"/>
    <col min="3759" max="3761" width="15.5703125" style="3" bestFit="1" customWidth="1"/>
    <col min="3762" max="3763" width="14.7109375" style="3" bestFit="1" customWidth="1"/>
    <col min="3764" max="3765" width="15.5703125" style="3" bestFit="1" customWidth="1"/>
    <col min="3766" max="3768" width="14.7109375" style="3" bestFit="1" customWidth="1"/>
    <col min="3769" max="3769" width="15.5703125" style="3" bestFit="1" customWidth="1"/>
    <col min="3770" max="3770" width="14.7109375" style="3" bestFit="1" customWidth="1"/>
    <col min="3771" max="3771" width="13.42578125" style="3" bestFit="1" customWidth="1"/>
    <col min="3772" max="3772" width="14.7109375" style="3" bestFit="1" customWidth="1"/>
    <col min="3773" max="3773" width="13.42578125" style="3" bestFit="1" customWidth="1"/>
    <col min="3774" max="3774" width="14.7109375" style="3" bestFit="1" customWidth="1"/>
    <col min="3775" max="3775" width="13.42578125" style="3" bestFit="1" customWidth="1"/>
    <col min="3776" max="3778" width="14.7109375" style="3" bestFit="1" customWidth="1"/>
    <col min="3779" max="3779" width="13.42578125" style="3" bestFit="1" customWidth="1"/>
    <col min="3780" max="3782" width="14.7109375" style="3" bestFit="1" customWidth="1"/>
    <col min="3783" max="3784" width="15.5703125" style="3" bestFit="1" customWidth="1"/>
    <col min="3785" max="4011" width="9.140625" style="3"/>
    <col min="4012" max="4012" width="13.42578125" style="3" customWidth="1"/>
    <col min="4013" max="4013" width="16.5703125" style="3" bestFit="1" customWidth="1"/>
    <col min="4014" max="4014" width="14.7109375" style="3" bestFit="1" customWidth="1"/>
    <col min="4015" max="4017" width="15.5703125" style="3" bestFit="1" customWidth="1"/>
    <col min="4018" max="4019" width="14.7109375" style="3" bestFit="1" customWidth="1"/>
    <col min="4020" max="4021" width="15.5703125" style="3" bestFit="1" customWidth="1"/>
    <col min="4022" max="4024" width="14.7109375" style="3" bestFit="1" customWidth="1"/>
    <col min="4025" max="4025" width="15.5703125" style="3" bestFit="1" customWidth="1"/>
    <col min="4026" max="4026" width="14.7109375" style="3" bestFit="1" customWidth="1"/>
    <col min="4027" max="4027" width="13.42578125" style="3" bestFit="1" customWidth="1"/>
    <col min="4028" max="4028" width="14.7109375" style="3" bestFit="1" customWidth="1"/>
    <col min="4029" max="4029" width="13.42578125" style="3" bestFit="1" customWidth="1"/>
    <col min="4030" max="4030" width="14.7109375" style="3" bestFit="1" customWidth="1"/>
    <col min="4031" max="4031" width="13.42578125" style="3" bestFit="1" customWidth="1"/>
    <col min="4032" max="4034" width="14.7109375" style="3" bestFit="1" customWidth="1"/>
    <col min="4035" max="4035" width="13.42578125" style="3" bestFit="1" customWidth="1"/>
    <col min="4036" max="4038" width="14.7109375" style="3" bestFit="1" customWidth="1"/>
    <col min="4039" max="4040" width="15.5703125" style="3" bestFit="1" customWidth="1"/>
    <col min="4041" max="4267" width="9.140625" style="3"/>
    <col min="4268" max="4268" width="13.42578125" style="3" customWidth="1"/>
    <col min="4269" max="4269" width="16.5703125" style="3" bestFit="1" customWidth="1"/>
    <col min="4270" max="4270" width="14.7109375" style="3" bestFit="1" customWidth="1"/>
    <col min="4271" max="4273" width="15.5703125" style="3" bestFit="1" customWidth="1"/>
    <col min="4274" max="4275" width="14.7109375" style="3" bestFit="1" customWidth="1"/>
    <col min="4276" max="4277" width="15.5703125" style="3" bestFit="1" customWidth="1"/>
    <col min="4278" max="4280" width="14.7109375" style="3" bestFit="1" customWidth="1"/>
    <col min="4281" max="4281" width="15.5703125" style="3" bestFit="1" customWidth="1"/>
    <col min="4282" max="4282" width="14.7109375" style="3" bestFit="1" customWidth="1"/>
    <col min="4283" max="4283" width="13.42578125" style="3" bestFit="1" customWidth="1"/>
    <col min="4284" max="4284" width="14.7109375" style="3" bestFit="1" customWidth="1"/>
    <col min="4285" max="4285" width="13.42578125" style="3" bestFit="1" customWidth="1"/>
    <col min="4286" max="4286" width="14.7109375" style="3" bestFit="1" customWidth="1"/>
    <col min="4287" max="4287" width="13.42578125" style="3" bestFit="1" customWidth="1"/>
    <col min="4288" max="4290" width="14.7109375" style="3" bestFit="1" customWidth="1"/>
    <col min="4291" max="4291" width="13.42578125" style="3" bestFit="1" customWidth="1"/>
    <col min="4292" max="4294" width="14.7109375" style="3" bestFit="1" customWidth="1"/>
    <col min="4295" max="4296" width="15.5703125" style="3" bestFit="1" customWidth="1"/>
    <col min="4297" max="4523" width="9.140625" style="3"/>
    <col min="4524" max="4524" width="13.42578125" style="3" customWidth="1"/>
    <col min="4525" max="4525" width="16.5703125" style="3" bestFit="1" customWidth="1"/>
    <col min="4526" max="4526" width="14.7109375" style="3" bestFit="1" customWidth="1"/>
    <col min="4527" max="4529" width="15.5703125" style="3" bestFit="1" customWidth="1"/>
    <col min="4530" max="4531" width="14.7109375" style="3" bestFit="1" customWidth="1"/>
    <col min="4532" max="4533" width="15.5703125" style="3" bestFit="1" customWidth="1"/>
    <col min="4534" max="4536" width="14.7109375" style="3" bestFit="1" customWidth="1"/>
    <col min="4537" max="4537" width="15.5703125" style="3" bestFit="1" customWidth="1"/>
    <col min="4538" max="4538" width="14.7109375" style="3" bestFit="1" customWidth="1"/>
    <col min="4539" max="4539" width="13.42578125" style="3" bestFit="1" customWidth="1"/>
    <col min="4540" max="4540" width="14.7109375" style="3" bestFit="1" customWidth="1"/>
    <col min="4541" max="4541" width="13.42578125" style="3" bestFit="1" customWidth="1"/>
    <col min="4542" max="4542" width="14.7109375" style="3" bestFit="1" customWidth="1"/>
    <col min="4543" max="4543" width="13.42578125" style="3" bestFit="1" customWidth="1"/>
    <col min="4544" max="4546" width="14.7109375" style="3" bestFit="1" customWidth="1"/>
    <col min="4547" max="4547" width="13.42578125" style="3" bestFit="1" customWidth="1"/>
    <col min="4548" max="4550" width="14.7109375" style="3" bestFit="1" customWidth="1"/>
    <col min="4551" max="4552" width="15.5703125" style="3" bestFit="1" customWidth="1"/>
    <col min="4553" max="4779" width="9.140625" style="3"/>
    <col min="4780" max="4780" width="13.42578125" style="3" customWidth="1"/>
    <col min="4781" max="4781" width="16.5703125" style="3" bestFit="1" customWidth="1"/>
    <col min="4782" max="4782" width="14.7109375" style="3" bestFit="1" customWidth="1"/>
    <col min="4783" max="4785" width="15.5703125" style="3" bestFit="1" customWidth="1"/>
    <col min="4786" max="4787" width="14.7109375" style="3" bestFit="1" customWidth="1"/>
    <col min="4788" max="4789" width="15.5703125" style="3" bestFit="1" customWidth="1"/>
    <col min="4790" max="4792" width="14.7109375" style="3" bestFit="1" customWidth="1"/>
    <col min="4793" max="4793" width="15.5703125" style="3" bestFit="1" customWidth="1"/>
    <col min="4794" max="4794" width="14.7109375" style="3" bestFit="1" customWidth="1"/>
    <col min="4795" max="4795" width="13.42578125" style="3" bestFit="1" customWidth="1"/>
    <col min="4796" max="4796" width="14.7109375" style="3" bestFit="1" customWidth="1"/>
    <col min="4797" max="4797" width="13.42578125" style="3" bestFit="1" customWidth="1"/>
    <col min="4798" max="4798" width="14.7109375" style="3" bestFit="1" customWidth="1"/>
    <col min="4799" max="4799" width="13.42578125" style="3" bestFit="1" customWidth="1"/>
    <col min="4800" max="4802" width="14.7109375" style="3" bestFit="1" customWidth="1"/>
    <col min="4803" max="4803" width="13.42578125" style="3" bestFit="1" customWidth="1"/>
    <col min="4804" max="4806" width="14.7109375" style="3" bestFit="1" customWidth="1"/>
    <col min="4807" max="4808" width="15.5703125" style="3" bestFit="1" customWidth="1"/>
    <col min="4809" max="5035" width="9.140625" style="3"/>
    <col min="5036" max="5036" width="13.42578125" style="3" customWidth="1"/>
    <col min="5037" max="5037" width="16.5703125" style="3" bestFit="1" customWidth="1"/>
    <col min="5038" max="5038" width="14.7109375" style="3" bestFit="1" customWidth="1"/>
    <col min="5039" max="5041" width="15.5703125" style="3" bestFit="1" customWidth="1"/>
    <col min="5042" max="5043" width="14.7109375" style="3" bestFit="1" customWidth="1"/>
    <col min="5044" max="5045" width="15.5703125" style="3" bestFit="1" customWidth="1"/>
    <col min="5046" max="5048" width="14.7109375" style="3" bestFit="1" customWidth="1"/>
    <col min="5049" max="5049" width="15.5703125" style="3" bestFit="1" customWidth="1"/>
    <col min="5050" max="5050" width="14.7109375" style="3" bestFit="1" customWidth="1"/>
    <col min="5051" max="5051" width="13.42578125" style="3" bestFit="1" customWidth="1"/>
    <col min="5052" max="5052" width="14.7109375" style="3" bestFit="1" customWidth="1"/>
    <col min="5053" max="5053" width="13.42578125" style="3" bestFit="1" customWidth="1"/>
    <col min="5054" max="5054" width="14.7109375" style="3" bestFit="1" customWidth="1"/>
    <col min="5055" max="5055" width="13.42578125" style="3" bestFit="1" customWidth="1"/>
    <col min="5056" max="5058" width="14.7109375" style="3" bestFit="1" customWidth="1"/>
    <col min="5059" max="5059" width="13.42578125" style="3" bestFit="1" customWidth="1"/>
    <col min="5060" max="5062" width="14.7109375" style="3" bestFit="1" customWidth="1"/>
    <col min="5063" max="5064" width="15.5703125" style="3" bestFit="1" customWidth="1"/>
    <col min="5065" max="5291" width="9.140625" style="3"/>
    <col min="5292" max="5292" width="13.42578125" style="3" customWidth="1"/>
    <col min="5293" max="5293" width="16.5703125" style="3" bestFit="1" customWidth="1"/>
    <col min="5294" max="5294" width="14.7109375" style="3" bestFit="1" customWidth="1"/>
    <col min="5295" max="5297" width="15.5703125" style="3" bestFit="1" customWidth="1"/>
    <col min="5298" max="5299" width="14.7109375" style="3" bestFit="1" customWidth="1"/>
    <col min="5300" max="5301" width="15.5703125" style="3" bestFit="1" customWidth="1"/>
    <col min="5302" max="5304" width="14.7109375" style="3" bestFit="1" customWidth="1"/>
    <col min="5305" max="5305" width="15.5703125" style="3" bestFit="1" customWidth="1"/>
    <col min="5306" max="5306" width="14.7109375" style="3" bestFit="1" customWidth="1"/>
    <col min="5307" max="5307" width="13.42578125" style="3" bestFit="1" customWidth="1"/>
    <col min="5308" max="5308" width="14.7109375" style="3" bestFit="1" customWidth="1"/>
    <col min="5309" max="5309" width="13.42578125" style="3" bestFit="1" customWidth="1"/>
    <col min="5310" max="5310" width="14.7109375" style="3" bestFit="1" customWidth="1"/>
    <col min="5311" max="5311" width="13.42578125" style="3" bestFit="1" customWidth="1"/>
    <col min="5312" max="5314" width="14.7109375" style="3" bestFit="1" customWidth="1"/>
    <col min="5315" max="5315" width="13.42578125" style="3" bestFit="1" customWidth="1"/>
    <col min="5316" max="5318" width="14.7109375" style="3" bestFit="1" customWidth="1"/>
    <col min="5319" max="5320" width="15.5703125" style="3" bestFit="1" customWidth="1"/>
    <col min="5321" max="5547" width="9.140625" style="3"/>
    <col min="5548" max="5548" width="13.42578125" style="3" customWidth="1"/>
    <col min="5549" max="5549" width="16.5703125" style="3" bestFit="1" customWidth="1"/>
    <col min="5550" max="5550" width="14.7109375" style="3" bestFit="1" customWidth="1"/>
    <col min="5551" max="5553" width="15.5703125" style="3" bestFit="1" customWidth="1"/>
    <col min="5554" max="5555" width="14.7109375" style="3" bestFit="1" customWidth="1"/>
    <col min="5556" max="5557" width="15.5703125" style="3" bestFit="1" customWidth="1"/>
    <col min="5558" max="5560" width="14.7109375" style="3" bestFit="1" customWidth="1"/>
    <col min="5561" max="5561" width="15.5703125" style="3" bestFit="1" customWidth="1"/>
    <col min="5562" max="5562" width="14.7109375" style="3" bestFit="1" customWidth="1"/>
    <col min="5563" max="5563" width="13.42578125" style="3" bestFit="1" customWidth="1"/>
    <col min="5564" max="5564" width="14.7109375" style="3" bestFit="1" customWidth="1"/>
    <col min="5565" max="5565" width="13.42578125" style="3" bestFit="1" customWidth="1"/>
    <col min="5566" max="5566" width="14.7109375" style="3" bestFit="1" customWidth="1"/>
    <col min="5567" max="5567" width="13.42578125" style="3" bestFit="1" customWidth="1"/>
    <col min="5568" max="5570" width="14.7109375" style="3" bestFit="1" customWidth="1"/>
    <col min="5571" max="5571" width="13.42578125" style="3" bestFit="1" customWidth="1"/>
    <col min="5572" max="5574" width="14.7109375" style="3" bestFit="1" customWidth="1"/>
    <col min="5575" max="5576" width="15.5703125" style="3" bestFit="1" customWidth="1"/>
    <col min="5577" max="5803" width="9.140625" style="3"/>
    <col min="5804" max="5804" width="13.42578125" style="3" customWidth="1"/>
    <col min="5805" max="5805" width="16.5703125" style="3" bestFit="1" customWidth="1"/>
    <col min="5806" max="5806" width="14.7109375" style="3" bestFit="1" customWidth="1"/>
    <col min="5807" max="5809" width="15.5703125" style="3" bestFit="1" customWidth="1"/>
    <col min="5810" max="5811" width="14.7109375" style="3" bestFit="1" customWidth="1"/>
    <col min="5812" max="5813" width="15.5703125" style="3" bestFit="1" customWidth="1"/>
    <col min="5814" max="5816" width="14.7109375" style="3" bestFit="1" customWidth="1"/>
    <col min="5817" max="5817" width="15.5703125" style="3" bestFit="1" customWidth="1"/>
    <col min="5818" max="5818" width="14.7109375" style="3" bestFit="1" customWidth="1"/>
    <col min="5819" max="5819" width="13.42578125" style="3" bestFit="1" customWidth="1"/>
    <col min="5820" max="5820" width="14.7109375" style="3" bestFit="1" customWidth="1"/>
    <col min="5821" max="5821" width="13.42578125" style="3" bestFit="1" customWidth="1"/>
    <col min="5822" max="5822" width="14.7109375" style="3" bestFit="1" customWidth="1"/>
    <col min="5823" max="5823" width="13.42578125" style="3" bestFit="1" customWidth="1"/>
    <col min="5824" max="5826" width="14.7109375" style="3" bestFit="1" customWidth="1"/>
    <col min="5827" max="5827" width="13.42578125" style="3" bestFit="1" customWidth="1"/>
    <col min="5828" max="5830" width="14.7109375" style="3" bestFit="1" customWidth="1"/>
    <col min="5831" max="5832" width="15.5703125" style="3" bestFit="1" customWidth="1"/>
    <col min="5833" max="6059" width="9.140625" style="3"/>
    <col min="6060" max="6060" width="13.42578125" style="3" customWidth="1"/>
    <col min="6061" max="6061" width="16.5703125" style="3" bestFit="1" customWidth="1"/>
    <col min="6062" max="6062" width="14.7109375" style="3" bestFit="1" customWidth="1"/>
    <col min="6063" max="6065" width="15.5703125" style="3" bestFit="1" customWidth="1"/>
    <col min="6066" max="6067" width="14.7109375" style="3" bestFit="1" customWidth="1"/>
    <col min="6068" max="6069" width="15.5703125" style="3" bestFit="1" customWidth="1"/>
    <col min="6070" max="6072" width="14.7109375" style="3" bestFit="1" customWidth="1"/>
    <col min="6073" max="6073" width="15.5703125" style="3" bestFit="1" customWidth="1"/>
    <col min="6074" max="6074" width="14.7109375" style="3" bestFit="1" customWidth="1"/>
    <col min="6075" max="6075" width="13.42578125" style="3" bestFit="1" customWidth="1"/>
    <col min="6076" max="6076" width="14.7109375" style="3" bestFit="1" customWidth="1"/>
    <col min="6077" max="6077" width="13.42578125" style="3" bestFit="1" customWidth="1"/>
    <col min="6078" max="6078" width="14.7109375" style="3" bestFit="1" customWidth="1"/>
    <col min="6079" max="6079" width="13.42578125" style="3" bestFit="1" customWidth="1"/>
    <col min="6080" max="6082" width="14.7109375" style="3" bestFit="1" customWidth="1"/>
    <col min="6083" max="6083" width="13.42578125" style="3" bestFit="1" customWidth="1"/>
    <col min="6084" max="6086" width="14.7109375" style="3" bestFit="1" customWidth="1"/>
    <col min="6087" max="6088" width="15.5703125" style="3" bestFit="1" customWidth="1"/>
    <col min="6089" max="6315" width="9.140625" style="3"/>
    <col min="6316" max="6316" width="13.42578125" style="3" customWidth="1"/>
    <col min="6317" max="6317" width="16.5703125" style="3" bestFit="1" customWidth="1"/>
    <col min="6318" max="6318" width="14.7109375" style="3" bestFit="1" customWidth="1"/>
    <col min="6319" max="6321" width="15.5703125" style="3" bestFit="1" customWidth="1"/>
    <col min="6322" max="6323" width="14.7109375" style="3" bestFit="1" customWidth="1"/>
    <col min="6324" max="6325" width="15.5703125" style="3" bestFit="1" customWidth="1"/>
    <col min="6326" max="6328" width="14.7109375" style="3" bestFit="1" customWidth="1"/>
    <col min="6329" max="6329" width="15.5703125" style="3" bestFit="1" customWidth="1"/>
    <col min="6330" max="6330" width="14.7109375" style="3" bestFit="1" customWidth="1"/>
    <col min="6331" max="6331" width="13.42578125" style="3" bestFit="1" customWidth="1"/>
    <col min="6332" max="6332" width="14.7109375" style="3" bestFit="1" customWidth="1"/>
    <col min="6333" max="6333" width="13.42578125" style="3" bestFit="1" customWidth="1"/>
    <col min="6334" max="6334" width="14.7109375" style="3" bestFit="1" customWidth="1"/>
    <col min="6335" max="6335" width="13.42578125" style="3" bestFit="1" customWidth="1"/>
    <col min="6336" max="6338" width="14.7109375" style="3" bestFit="1" customWidth="1"/>
    <col min="6339" max="6339" width="13.42578125" style="3" bestFit="1" customWidth="1"/>
    <col min="6340" max="6342" width="14.7109375" style="3" bestFit="1" customWidth="1"/>
    <col min="6343" max="6344" width="15.5703125" style="3" bestFit="1" customWidth="1"/>
    <col min="6345" max="6571" width="9.140625" style="3"/>
    <col min="6572" max="6572" width="13.42578125" style="3" customWidth="1"/>
    <col min="6573" max="6573" width="16.5703125" style="3" bestFit="1" customWidth="1"/>
    <col min="6574" max="6574" width="14.7109375" style="3" bestFit="1" customWidth="1"/>
    <col min="6575" max="6577" width="15.5703125" style="3" bestFit="1" customWidth="1"/>
    <col min="6578" max="6579" width="14.7109375" style="3" bestFit="1" customWidth="1"/>
    <col min="6580" max="6581" width="15.5703125" style="3" bestFit="1" customWidth="1"/>
    <col min="6582" max="6584" width="14.7109375" style="3" bestFit="1" customWidth="1"/>
    <col min="6585" max="6585" width="15.5703125" style="3" bestFit="1" customWidth="1"/>
    <col min="6586" max="6586" width="14.7109375" style="3" bestFit="1" customWidth="1"/>
    <col min="6587" max="6587" width="13.42578125" style="3" bestFit="1" customWidth="1"/>
    <col min="6588" max="6588" width="14.7109375" style="3" bestFit="1" customWidth="1"/>
    <col min="6589" max="6589" width="13.42578125" style="3" bestFit="1" customWidth="1"/>
    <col min="6590" max="6590" width="14.7109375" style="3" bestFit="1" customWidth="1"/>
    <col min="6591" max="6591" width="13.42578125" style="3" bestFit="1" customWidth="1"/>
    <col min="6592" max="6594" width="14.7109375" style="3" bestFit="1" customWidth="1"/>
    <col min="6595" max="6595" width="13.42578125" style="3" bestFit="1" customWidth="1"/>
    <col min="6596" max="6598" width="14.7109375" style="3" bestFit="1" customWidth="1"/>
    <col min="6599" max="6600" width="15.5703125" style="3" bestFit="1" customWidth="1"/>
    <col min="6601" max="6827" width="9.140625" style="3"/>
    <col min="6828" max="6828" width="13.42578125" style="3" customWidth="1"/>
    <col min="6829" max="6829" width="16.5703125" style="3" bestFit="1" customWidth="1"/>
    <col min="6830" max="6830" width="14.7109375" style="3" bestFit="1" customWidth="1"/>
    <col min="6831" max="6833" width="15.5703125" style="3" bestFit="1" customWidth="1"/>
    <col min="6834" max="6835" width="14.7109375" style="3" bestFit="1" customWidth="1"/>
    <col min="6836" max="6837" width="15.5703125" style="3" bestFit="1" customWidth="1"/>
    <col min="6838" max="6840" width="14.7109375" style="3" bestFit="1" customWidth="1"/>
    <col min="6841" max="6841" width="15.5703125" style="3" bestFit="1" customWidth="1"/>
    <col min="6842" max="6842" width="14.7109375" style="3" bestFit="1" customWidth="1"/>
    <col min="6843" max="6843" width="13.42578125" style="3" bestFit="1" customWidth="1"/>
    <col min="6844" max="6844" width="14.7109375" style="3" bestFit="1" customWidth="1"/>
    <col min="6845" max="6845" width="13.42578125" style="3" bestFit="1" customWidth="1"/>
    <col min="6846" max="6846" width="14.7109375" style="3" bestFit="1" customWidth="1"/>
    <col min="6847" max="6847" width="13.42578125" style="3" bestFit="1" customWidth="1"/>
    <col min="6848" max="6850" width="14.7109375" style="3" bestFit="1" customWidth="1"/>
    <col min="6851" max="6851" width="13.42578125" style="3" bestFit="1" customWidth="1"/>
    <col min="6852" max="6854" width="14.7109375" style="3" bestFit="1" customWidth="1"/>
    <col min="6855" max="6856" width="15.5703125" style="3" bestFit="1" customWidth="1"/>
    <col min="6857" max="7083" width="9.140625" style="3"/>
    <col min="7084" max="7084" width="13.42578125" style="3" customWidth="1"/>
    <col min="7085" max="7085" width="16.5703125" style="3" bestFit="1" customWidth="1"/>
    <col min="7086" max="7086" width="14.7109375" style="3" bestFit="1" customWidth="1"/>
    <col min="7087" max="7089" width="15.5703125" style="3" bestFit="1" customWidth="1"/>
    <col min="7090" max="7091" width="14.7109375" style="3" bestFit="1" customWidth="1"/>
    <col min="7092" max="7093" width="15.5703125" style="3" bestFit="1" customWidth="1"/>
    <col min="7094" max="7096" width="14.7109375" style="3" bestFit="1" customWidth="1"/>
    <col min="7097" max="7097" width="15.5703125" style="3" bestFit="1" customWidth="1"/>
    <col min="7098" max="7098" width="14.7109375" style="3" bestFit="1" customWidth="1"/>
    <col min="7099" max="7099" width="13.42578125" style="3" bestFit="1" customWidth="1"/>
    <col min="7100" max="7100" width="14.7109375" style="3" bestFit="1" customWidth="1"/>
    <col min="7101" max="7101" width="13.42578125" style="3" bestFit="1" customWidth="1"/>
    <col min="7102" max="7102" width="14.7109375" style="3" bestFit="1" customWidth="1"/>
    <col min="7103" max="7103" width="13.42578125" style="3" bestFit="1" customWidth="1"/>
    <col min="7104" max="7106" width="14.7109375" style="3" bestFit="1" customWidth="1"/>
    <col min="7107" max="7107" width="13.42578125" style="3" bestFit="1" customWidth="1"/>
    <col min="7108" max="7110" width="14.7109375" style="3" bestFit="1" customWidth="1"/>
    <col min="7111" max="7112" width="15.5703125" style="3" bestFit="1" customWidth="1"/>
    <col min="7113" max="7339" width="9.140625" style="3"/>
    <col min="7340" max="7340" width="13.42578125" style="3" customWidth="1"/>
    <col min="7341" max="7341" width="16.5703125" style="3" bestFit="1" customWidth="1"/>
    <col min="7342" max="7342" width="14.7109375" style="3" bestFit="1" customWidth="1"/>
    <col min="7343" max="7345" width="15.5703125" style="3" bestFit="1" customWidth="1"/>
    <col min="7346" max="7347" width="14.7109375" style="3" bestFit="1" customWidth="1"/>
    <col min="7348" max="7349" width="15.5703125" style="3" bestFit="1" customWidth="1"/>
    <col min="7350" max="7352" width="14.7109375" style="3" bestFit="1" customWidth="1"/>
    <col min="7353" max="7353" width="15.5703125" style="3" bestFit="1" customWidth="1"/>
    <col min="7354" max="7354" width="14.7109375" style="3" bestFit="1" customWidth="1"/>
    <col min="7355" max="7355" width="13.42578125" style="3" bestFit="1" customWidth="1"/>
    <col min="7356" max="7356" width="14.7109375" style="3" bestFit="1" customWidth="1"/>
    <col min="7357" max="7357" width="13.42578125" style="3" bestFit="1" customWidth="1"/>
    <col min="7358" max="7358" width="14.7109375" style="3" bestFit="1" customWidth="1"/>
    <col min="7359" max="7359" width="13.42578125" style="3" bestFit="1" customWidth="1"/>
    <col min="7360" max="7362" width="14.7109375" style="3" bestFit="1" customWidth="1"/>
    <col min="7363" max="7363" width="13.42578125" style="3" bestFit="1" customWidth="1"/>
    <col min="7364" max="7366" width="14.7109375" style="3" bestFit="1" customWidth="1"/>
    <col min="7367" max="7368" width="15.5703125" style="3" bestFit="1" customWidth="1"/>
    <col min="7369" max="7595" width="9.140625" style="3"/>
    <col min="7596" max="7596" width="13.42578125" style="3" customWidth="1"/>
    <col min="7597" max="7597" width="16.5703125" style="3" bestFit="1" customWidth="1"/>
    <col min="7598" max="7598" width="14.7109375" style="3" bestFit="1" customWidth="1"/>
    <col min="7599" max="7601" width="15.5703125" style="3" bestFit="1" customWidth="1"/>
    <col min="7602" max="7603" width="14.7109375" style="3" bestFit="1" customWidth="1"/>
    <col min="7604" max="7605" width="15.5703125" style="3" bestFit="1" customWidth="1"/>
    <col min="7606" max="7608" width="14.7109375" style="3" bestFit="1" customWidth="1"/>
    <col min="7609" max="7609" width="15.5703125" style="3" bestFit="1" customWidth="1"/>
    <col min="7610" max="7610" width="14.7109375" style="3" bestFit="1" customWidth="1"/>
    <col min="7611" max="7611" width="13.42578125" style="3" bestFit="1" customWidth="1"/>
    <col min="7612" max="7612" width="14.7109375" style="3" bestFit="1" customWidth="1"/>
    <col min="7613" max="7613" width="13.42578125" style="3" bestFit="1" customWidth="1"/>
    <col min="7614" max="7614" width="14.7109375" style="3" bestFit="1" customWidth="1"/>
    <col min="7615" max="7615" width="13.42578125" style="3" bestFit="1" customWidth="1"/>
    <col min="7616" max="7618" width="14.7109375" style="3" bestFit="1" customWidth="1"/>
    <col min="7619" max="7619" width="13.42578125" style="3" bestFit="1" customWidth="1"/>
    <col min="7620" max="7622" width="14.7109375" style="3" bestFit="1" customWidth="1"/>
    <col min="7623" max="7624" width="15.5703125" style="3" bestFit="1" customWidth="1"/>
    <col min="7625" max="7851" width="9.140625" style="3"/>
    <col min="7852" max="7852" width="13.42578125" style="3" customWidth="1"/>
    <col min="7853" max="7853" width="16.5703125" style="3" bestFit="1" customWidth="1"/>
    <col min="7854" max="7854" width="14.7109375" style="3" bestFit="1" customWidth="1"/>
    <col min="7855" max="7857" width="15.5703125" style="3" bestFit="1" customWidth="1"/>
    <col min="7858" max="7859" width="14.7109375" style="3" bestFit="1" customWidth="1"/>
    <col min="7860" max="7861" width="15.5703125" style="3" bestFit="1" customWidth="1"/>
    <col min="7862" max="7864" width="14.7109375" style="3" bestFit="1" customWidth="1"/>
    <col min="7865" max="7865" width="15.5703125" style="3" bestFit="1" customWidth="1"/>
    <col min="7866" max="7866" width="14.7109375" style="3" bestFit="1" customWidth="1"/>
    <col min="7867" max="7867" width="13.42578125" style="3" bestFit="1" customWidth="1"/>
    <col min="7868" max="7868" width="14.7109375" style="3" bestFit="1" customWidth="1"/>
    <col min="7869" max="7869" width="13.42578125" style="3" bestFit="1" customWidth="1"/>
    <col min="7870" max="7870" width="14.7109375" style="3" bestFit="1" customWidth="1"/>
    <col min="7871" max="7871" width="13.42578125" style="3" bestFit="1" customWidth="1"/>
    <col min="7872" max="7874" width="14.7109375" style="3" bestFit="1" customWidth="1"/>
    <col min="7875" max="7875" width="13.42578125" style="3" bestFit="1" customWidth="1"/>
    <col min="7876" max="7878" width="14.7109375" style="3" bestFit="1" customWidth="1"/>
    <col min="7879" max="7880" width="15.5703125" style="3" bestFit="1" customWidth="1"/>
    <col min="7881" max="8107" width="9.140625" style="3"/>
    <col min="8108" max="8108" width="13.42578125" style="3" customWidth="1"/>
    <col min="8109" max="8109" width="16.5703125" style="3" bestFit="1" customWidth="1"/>
    <col min="8110" max="8110" width="14.7109375" style="3" bestFit="1" customWidth="1"/>
    <col min="8111" max="8113" width="15.5703125" style="3" bestFit="1" customWidth="1"/>
    <col min="8114" max="8115" width="14.7109375" style="3" bestFit="1" customWidth="1"/>
    <col min="8116" max="8117" width="15.5703125" style="3" bestFit="1" customWidth="1"/>
    <col min="8118" max="8120" width="14.7109375" style="3" bestFit="1" customWidth="1"/>
    <col min="8121" max="8121" width="15.5703125" style="3" bestFit="1" customWidth="1"/>
    <col min="8122" max="8122" width="14.7109375" style="3" bestFit="1" customWidth="1"/>
    <col min="8123" max="8123" width="13.42578125" style="3" bestFit="1" customWidth="1"/>
    <col min="8124" max="8124" width="14.7109375" style="3" bestFit="1" customWidth="1"/>
    <col min="8125" max="8125" width="13.42578125" style="3" bestFit="1" customWidth="1"/>
    <col min="8126" max="8126" width="14.7109375" style="3" bestFit="1" customWidth="1"/>
    <col min="8127" max="8127" width="13.42578125" style="3" bestFit="1" customWidth="1"/>
    <col min="8128" max="8130" width="14.7109375" style="3" bestFit="1" customWidth="1"/>
    <col min="8131" max="8131" width="13.42578125" style="3" bestFit="1" customWidth="1"/>
    <col min="8132" max="8134" width="14.7109375" style="3" bestFit="1" customWidth="1"/>
    <col min="8135" max="8136" width="15.5703125" style="3" bestFit="1" customWidth="1"/>
    <col min="8137" max="8363" width="9.140625" style="3"/>
    <col min="8364" max="8364" width="13.42578125" style="3" customWidth="1"/>
    <col min="8365" max="8365" width="16.5703125" style="3" bestFit="1" customWidth="1"/>
    <col min="8366" max="8366" width="14.7109375" style="3" bestFit="1" customWidth="1"/>
    <col min="8367" max="8369" width="15.5703125" style="3" bestFit="1" customWidth="1"/>
    <col min="8370" max="8371" width="14.7109375" style="3" bestFit="1" customWidth="1"/>
    <col min="8372" max="8373" width="15.5703125" style="3" bestFit="1" customWidth="1"/>
    <col min="8374" max="8376" width="14.7109375" style="3" bestFit="1" customWidth="1"/>
    <col min="8377" max="8377" width="15.5703125" style="3" bestFit="1" customWidth="1"/>
    <col min="8378" max="8378" width="14.7109375" style="3" bestFit="1" customWidth="1"/>
    <col min="8379" max="8379" width="13.42578125" style="3" bestFit="1" customWidth="1"/>
    <col min="8380" max="8380" width="14.7109375" style="3" bestFit="1" customWidth="1"/>
    <col min="8381" max="8381" width="13.42578125" style="3" bestFit="1" customWidth="1"/>
    <col min="8382" max="8382" width="14.7109375" style="3" bestFit="1" customWidth="1"/>
    <col min="8383" max="8383" width="13.42578125" style="3" bestFit="1" customWidth="1"/>
    <col min="8384" max="8386" width="14.7109375" style="3" bestFit="1" customWidth="1"/>
    <col min="8387" max="8387" width="13.42578125" style="3" bestFit="1" customWidth="1"/>
    <col min="8388" max="8390" width="14.7109375" style="3" bestFit="1" customWidth="1"/>
    <col min="8391" max="8392" width="15.5703125" style="3" bestFit="1" customWidth="1"/>
    <col min="8393" max="8619" width="9.140625" style="3"/>
    <col min="8620" max="8620" width="13.42578125" style="3" customWidth="1"/>
    <col min="8621" max="8621" width="16.5703125" style="3" bestFit="1" customWidth="1"/>
    <col min="8622" max="8622" width="14.7109375" style="3" bestFit="1" customWidth="1"/>
    <col min="8623" max="8625" width="15.5703125" style="3" bestFit="1" customWidth="1"/>
    <col min="8626" max="8627" width="14.7109375" style="3" bestFit="1" customWidth="1"/>
    <col min="8628" max="8629" width="15.5703125" style="3" bestFit="1" customWidth="1"/>
    <col min="8630" max="8632" width="14.7109375" style="3" bestFit="1" customWidth="1"/>
    <col min="8633" max="8633" width="15.5703125" style="3" bestFit="1" customWidth="1"/>
    <col min="8634" max="8634" width="14.7109375" style="3" bestFit="1" customWidth="1"/>
    <col min="8635" max="8635" width="13.42578125" style="3" bestFit="1" customWidth="1"/>
    <col min="8636" max="8636" width="14.7109375" style="3" bestFit="1" customWidth="1"/>
    <col min="8637" max="8637" width="13.42578125" style="3" bestFit="1" customWidth="1"/>
    <col min="8638" max="8638" width="14.7109375" style="3" bestFit="1" customWidth="1"/>
    <col min="8639" max="8639" width="13.42578125" style="3" bestFit="1" customWidth="1"/>
    <col min="8640" max="8642" width="14.7109375" style="3" bestFit="1" customWidth="1"/>
    <col min="8643" max="8643" width="13.42578125" style="3" bestFit="1" customWidth="1"/>
    <col min="8644" max="8646" width="14.7109375" style="3" bestFit="1" customWidth="1"/>
    <col min="8647" max="8648" width="15.5703125" style="3" bestFit="1" customWidth="1"/>
    <col min="8649" max="8875" width="9.140625" style="3"/>
    <col min="8876" max="8876" width="13.42578125" style="3" customWidth="1"/>
    <col min="8877" max="8877" width="16.5703125" style="3" bestFit="1" customWidth="1"/>
    <col min="8878" max="8878" width="14.7109375" style="3" bestFit="1" customWidth="1"/>
    <col min="8879" max="8881" width="15.5703125" style="3" bestFit="1" customWidth="1"/>
    <col min="8882" max="8883" width="14.7109375" style="3" bestFit="1" customWidth="1"/>
    <col min="8884" max="8885" width="15.5703125" style="3" bestFit="1" customWidth="1"/>
    <col min="8886" max="8888" width="14.7109375" style="3" bestFit="1" customWidth="1"/>
    <col min="8889" max="8889" width="15.5703125" style="3" bestFit="1" customWidth="1"/>
    <col min="8890" max="8890" width="14.7109375" style="3" bestFit="1" customWidth="1"/>
    <col min="8891" max="8891" width="13.42578125" style="3" bestFit="1" customWidth="1"/>
    <col min="8892" max="8892" width="14.7109375" style="3" bestFit="1" customWidth="1"/>
    <col min="8893" max="8893" width="13.42578125" style="3" bestFit="1" customWidth="1"/>
    <col min="8894" max="8894" width="14.7109375" style="3" bestFit="1" customWidth="1"/>
    <col min="8895" max="8895" width="13.42578125" style="3" bestFit="1" customWidth="1"/>
    <col min="8896" max="8898" width="14.7109375" style="3" bestFit="1" customWidth="1"/>
    <col min="8899" max="8899" width="13.42578125" style="3" bestFit="1" customWidth="1"/>
    <col min="8900" max="8902" width="14.7109375" style="3" bestFit="1" customWidth="1"/>
    <col min="8903" max="8904" width="15.5703125" style="3" bestFit="1" customWidth="1"/>
    <col min="8905" max="9131" width="9.140625" style="3"/>
    <col min="9132" max="9132" width="13.42578125" style="3" customWidth="1"/>
    <col min="9133" max="9133" width="16.5703125" style="3" bestFit="1" customWidth="1"/>
    <col min="9134" max="9134" width="14.7109375" style="3" bestFit="1" customWidth="1"/>
    <col min="9135" max="9137" width="15.5703125" style="3" bestFit="1" customWidth="1"/>
    <col min="9138" max="9139" width="14.7109375" style="3" bestFit="1" customWidth="1"/>
    <col min="9140" max="9141" width="15.5703125" style="3" bestFit="1" customWidth="1"/>
    <col min="9142" max="9144" width="14.7109375" style="3" bestFit="1" customWidth="1"/>
    <col min="9145" max="9145" width="15.5703125" style="3" bestFit="1" customWidth="1"/>
    <col min="9146" max="9146" width="14.7109375" style="3" bestFit="1" customWidth="1"/>
    <col min="9147" max="9147" width="13.42578125" style="3" bestFit="1" customWidth="1"/>
    <col min="9148" max="9148" width="14.7109375" style="3" bestFit="1" customWidth="1"/>
    <col min="9149" max="9149" width="13.42578125" style="3" bestFit="1" customWidth="1"/>
    <col min="9150" max="9150" width="14.7109375" style="3" bestFit="1" customWidth="1"/>
    <col min="9151" max="9151" width="13.42578125" style="3" bestFit="1" customWidth="1"/>
    <col min="9152" max="9154" width="14.7109375" style="3" bestFit="1" customWidth="1"/>
    <col min="9155" max="9155" width="13.42578125" style="3" bestFit="1" customWidth="1"/>
    <col min="9156" max="9158" width="14.7109375" style="3" bestFit="1" customWidth="1"/>
    <col min="9159" max="9160" width="15.5703125" style="3" bestFit="1" customWidth="1"/>
    <col min="9161" max="9387" width="9.140625" style="3"/>
    <col min="9388" max="9388" width="13.42578125" style="3" customWidth="1"/>
    <col min="9389" max="9389" width="16.5703125" style="3" bestFit="1" customWidth="1"/>
    <col min="9390" max="9390" width="14.7109375" style="3" bestFit="1" customWidth="1"/>
    <col min="9391" max="9393" width="15.5703125" style="3" bestFit="1" customWidth="1"/>
    <col min="9394" max="9395" width="14.7109375" style="3" bestFit="1" customWidth="1"/>
    <col min="9396" max="9397" width="15.5703125" style="3" bestFit="1" customWidth="1"/>
    <col min="9398" max="9400" width="14.7109375" style="3" bestFit="1" customWidth="1"/>
    <col min="9401" max="9401" width="15.5703125" style="3" bestFit="1" customWidth="1"/>
    <col min="9402" max="9402" width="14.7109375" style="3" bestFit="1" customWidth="1"/>
    <col min="9403" max="9403" width="13.42578125" style="3" bestFit="1" customWidth="1"/>
    <col min="9404" max="9404" width="14.7109375" style="3" bestFit="1" customWidth="1"/>
    <col min="9405" max="9405" width="13.42578125" style="3" bestFit="1" customWidth="1"/>
    <col min="9406" max="9406" width="14.7109375" style="3" bestFit="1" customWidth="1"/>
    <col min="9407" max="9407" width="13.42578125" style="3" bestFit="1" customWidth="1"/>
    <col min="9408" max="9410" width="14.7109375" style="3" bestFit="1" customWidth="1"/>
    <col min="9411" max="9411" width="13.42578125" style="3" bestFit="1" customWidth="1"/>
    <col min="9412" max="9414" width="14.7109375" style="3" bestFit="1" customWidth="1"/>
    <col min="9415" max="9416" width="15.5703125" style="3" bestFit="1" customWidth="1"/>
    <col min="9417" max="9643" width="9.140625" style="3"/>
    <col min="9644" max="9644" width="13.42578125" style="3" customWidth="1"/>
    <col min="9645" max="9645" width="16.5703125" style="3" bestFit="1" customWidth="1"/>
    <col min="9646" max="9646" width="14.7109375" style="3" bestFit="1" customWidth="1"/>
    <col min="9647" max="9649" width="15.5703125" style="3" bestFit="1" customWidth="1"/>
    <col min="9650" max="9651" width="14.7109375" style="3" bestFit="1" customWidth="1"/>
    <col min="9652" max="9653" width="15.5703125" style="3" bestFit="1" customWidth="1"/>
    <col min="9654" max="9656" width="14.7109375" style="3" bestFit="1" customWidth="1"/>
    <col min="9657" max="9657" width="15.5703125" style="3" bestFit="1" customWidth="1"/>
    <col min="9658" max="9658" width="14.7109375" style="3" bestFit="1" customWidth="1"/>
    <col min="9659" max="9659" width="13.42578125" style="3" bestFit="1" customWidth="1"/>
    <col min="9660" max="9660" width="14.7109375" style="3" bestFit="1" customWidth="1"/>
    <col min="9661" max="9661" width="13.42578125" style="3" bestFit="1" customWidth="1"/>
    <col min="9662" max="9662" width="14.7109375" style="3" bestFit="1" customWidth="1"/>
    <col min="9663" max="9663" width="13.42578125" style="3" bestFit="1" customWidth="1"/>
    <col min="9664" max="9666" width="14.7109375" style="3" bestFit="1" customWidth="1"/>
    <col min="9667" max="9667" width="13.42578125" style="3" bestFit="1" customWidth="1"/>
    <col min="9668" max="9670" width="14.7109375" style="3" bestFit="1" customWidth="1"/>
    <col min="9671" max="9672" width="15.5703125" style="3" bestFit="1" customWidth="1"/>
    <col min="9673" max="9899" width="9.140625" style="3"/>
    <col min="9900" max="9900" width="13.42578125" style="3" customWidth="1"/>
    <col min="9901" max="9901" width="16.5703125" style="3" bestFit="1" customWidth="1"/>
    <col min="9902" max="9902" width="14.7109375" style="3" bestFit="1" customWidth="1"/>
    <col min="9903" max="9905" width="15.5703125" style="3" bestFit="1" customWidth="1"/>
    <col min="9906" max="9907" width="14.7109375" style="3" bestFit="1" customWidth="1"/>
    <col min="9908" max="9909" width="15.5703125" style="3" bestFit="1" customWidth="1"/>
    <col min="9910" max="9912" width="14.7109375" style="3" bestFit="1" customWidth="1"/>
    <col min="9913" max="9913" width="15.5703125" style="3" bestFit="1" customWidth="1"/>
    <col min="9914" max="9914" width="14.7109375" style="3" bestFit="1" customWidth="1"/>
    <col min="9915" max="9915" width="13.42578125" style="3" bestFit="1" customWidth="1"/>
    <col min="9916" max="9916" width="14.7109375" style="3" bestFit="1" customWidth="1"/>
    <col min="9917" max="9917" width="13.42578125" style="3" bestFit="1" customWidth="1"/>
    <col min="9918" max="9918" width="14.7109375" style="3" bestFit="1" customWidth="1"/>
    <col min="9919" max="9919" width="13.42578125" style="3" bestFit="1" customWidth="1"/>
    <col min="9920" max="9922" width="14.7109375" style="3" bestFit="1" customWidth="1"/>
    <col min="9923" max="9923" width="13.42578125" style="3" bestFit="1" customWidth="1"/>
    <col min="9924" max="9926" width="14.7109375" style="3" bestFit="1" customWidth="1"/>
    <col min="9927" max="9928" width="15.5703125" style="3" bestFit="1" customWidth="1"/>
    <col min="9929" max="10155" width="9.140625" style="3"/>
    <col min="10156" max="10156" width="13.42578125" style="3" customWidth="1"/>
    <col min="10157" max="10157" width="16.5703125" style="3" bestFit="1" customWidth="1"/>
    <col min="10158" max="10158" width="14.7109375" style="3" bestFit="1" customWidth="1"/>
    <col min="10159" max="10161" width="15.5703125" style="3" bestFit="1" customWidth="1"/>
    <col min="10162" max="10163" width="14.7109375" style="3" bestFit="1" customWidth="1"/>
    <col min="10164" max="10165" width="15.5703125" style="3" bestFit="1" customWidth="1"/>
    <col min="10166" max="10168" width="14.7109375" style="3" bestFit="1" customWidth="1"/>
    <col min="10169" max="10169" width="15.5703125" style="3" bestFit="1" customWidth="1"/>
    <col min="10170" max="10170" width="14.7109375" style="3" bestFit="1" customWidth="1"/>
    <col min="10171" max="10171" width="13.42578125" style="3" bestFit="1" customWidth="1"/>
    <col min="10172" max="10172" width="14.7109375" style="3" bestFit="1" customWidth="1"/>
    <col min="10173" max="10173" width="13.42578125" style="3" bestFit="1" customWidth="1"/>
    <col min="10174" max="10174" width="14.7109375" style="3" bestFit="1" customWidth="1"/>
    <col min="10175" max="10175" width="13.42578125" style="3" bestFit="1" customWidth="1"/>
    <col min="10176" max="10178" width="14.7109375" style="3" bestFit="1" customWidth="1"/>
    <col min="10179" max="10179" width="13.42578125" style="3" bestFit="1" customWidth="1"/>
    <col min="10180" max="10182" width="14.7109375" style="3" bestFit="1" customWidth="1"/>
    <col min="10183" max="10184" width="15.5703125" style="3" bestFit="1" customWidth="1"/>
    <col min="10185" max="10411" width="9.140625" style="3"/>
    <col min="10412" max="10412" width="13.42578125" style="3" customWidth="1"/>
    <col min="10413" max="10413" width="16.5703125" style="3" bestFit="1" customWidth="1"/>
    <col min="10414" max="10414" width="14.7109375" style="3" bestFit="1" customWidth="1"/>
    <col min="10415" max="10417" width="15.5703125" style="3" bestFit="1" customWidth="1"/>
    <col min="10418" max="10419" width="14.7109375" style="3" bestFit="1" customWidth="1"/>
    <col min="10420" max="10421" width="15.5703125" style="3" bestFit="1" customWidth="1"/>
    <col min="10422" max="10424" width="14.7109375" style="3" bestFit="1" customWidth="1"/>
    <col min="10425" max="10425" width="15.5703125" style="3" bestFit="1" customWidth="1"/>
    <col min="10426" max="10426" width="14.7109375" style="3" bestFit="1" customWidth="1"/>
    <col min="10427" max="10427" width="13.42578125" style="3" bestFit="1" customWidth="1"/>
    <col min="10428" max="10428" width="14.7109375" style="3" bestFit="1" customWidth="1"/>
    <col min="10429" max="10429" width="13.42578125" style="3" bestFit="1" customWidth="1"/>
    <col min="10430" max="10430" width="14.7109375" style="3" bestFit="1" customWidth="1"/>
    <col min="10431" max="10431" width="13.42578125" style="3" bestFit="1" customWidth="1"/>
    <col min="10432" max="10434" width="14.7109375" style="3" bestFit="1" customWidth="1"/>
    <col min="10435" max="10435" width="13.42578125" style="3" bestFit="1" customWidth="1"/>
    <col min="10436" max="10438" width="14.7109375" style="3" bestFit="1" customWidth="1"/>
    <col min="10439" max="10440" width="15.5703125" style="3" bestFit="1" customWidth="1"/>
    <col min="10441" max="10667" width="9.140625" style="3"/>
    <col min="10668" max="10668" width="13.42578125" style="3" customWidth="1"/>
    <col min="10669" max="10669" width="16.5703125" style="3" bestFit="1" customWidth="1"/>
    <col min="10670" max="10670" width="14.7109375" style="3" bestFit="1" customWidth="1"/>
    <col min="10671" max="10673" width="15.5703125" style="3" bestFit="1" customWidth="1"/>
    <col min="10674" max="10675" width="14.7109375" style="3" bestFit="1" customWidth="1"/>
    <col min="10676" max="10677" width="15.5703125" style="3" bestFit="1" customWidth="1"/>
    <col min="10678" max="10680" width="14.7109375" style="3" bestFit="1" customWidth="1"/>
    <col min="10681" max="10681" width="15.5703125" style="3" bestFit="1" customWidth="1"/>
    <col min="10682" max="10682" width="14.7109375" style="3" bestFit="1" customWidth="1"/>
    <col min="10683" max="10683" width="13.42578125" style="3" bestFit="1" customWidth="1"/>
    <col min="10684" max="10684" width="14.7109375" style="3" bestFit="1" customWidth="1"/>
    <col min="10685" max="10685" width="13.42578125" style="3" bestFit="1" customWidth="1"/>
    <col min="10686" max="10686" width="14.7109375" style="3" bestFit="1" customWidth="1"/>
    <col min="10687" max="10687" width="13.42578125" style="3" bestFit="1" customWidth="1"/>
    <col min="10688" max="10690" width="14.7109375" style="3" bestFit="1" customWidth="1"/>
    <col min="10691" max="10691" width="13.42578125" style="3" bestFit="1" customWidth="1"/>
    <col min="10692" max="10694" width="14.7109375" style="3" bestFit="1" customWidth="1"/>
    <col min="10695" max="10696" width="15.5703125" style="3" bestFit="1" customWidth="1"/>
    <col min="10697" max="10923" width="9.140625" style="3"/>
    <col min="10924" max="10924" width="13.42578125" style="3" customWidth="1"/>
    <col min="10925" max="10925" width="16.5703125" style="3" bestFit="1" customWidth="1"/>
    <col min="10926" max="10926" width="14.7109375" style="3" bestFit="1" customWidth="1"/>
    <col min="10927" max="10929" width="15.5703125" style="3" bestFit="1" customWidth="1"/>
    <col min="10930" max="10931" width="14.7109375" style="3" bestFit="1" customWidth="1"/>
    <col min="10932" max="10933" width="15.5703125" style="3" bestFit="1" customWidth="1"/>
    <col min="10934" max="10936" width="14.7109375" style="3" bestFit="1" customWidth="1"/>
    <col min="10937" max="10937" width="15.5703125" style="3" bestFit="1" customWidth="1"/>
    <col min="10938" max="10938" width="14.7109375" style="3" bestFit="1" customWidth="1"/>
    <col min="10939" max="10939" width="13.42578125" style="3" bestFit="1" customWidth="1"/>
    <col min="10940" max="10940" width="14.7109375" style="3" bestFit="1" customWidth="1"/>
    <col min="10941" max="10941" width="13.42578125" style="3" bestFit="1" customWidth="1"/>
    <col min="10942" max="10942" width="14.7109375" style="3" bestFit="1" customWidth="1"/>
    <col min="10943" max="10943" width="13.42578125" style="3" bestFit="1" customWidth="1"/>
    <col min="10944" max="10946" width="14.7109375" style="3" bestFit="1" customWidth="1"/>
    <col min="10947" max="10947" width="13.42578125" style="3" bestFit="1" customWidth="1"/>
    <col min="10948" max="10950" width="14.7109375" style="3" bestFit="1" customWidth="1"/>
    <col min="10951" max="10952" width="15.5703125" style="3" bestFit="1" customWidth="1"/>
    <col min="10953" max="11179" width="9.140625" style="3"/>
    <col min="11180" max="11180" width="13.42578125" style="3" customWidth="1"/>
    <col min="11181" max="11181" width="16.5703125" style="3" bestFit="1" customWidth="1"/>
    <col min="11182" max="11182" width="14.7109375" style="3" bestFit="1" customWidth="1"/>
    <col min="11183" max="11185" width="15.5703125" style="3" bestFit="1" customWidth="1"/>
    <col min="11186" max="11187" width="14.7109375" style="3" bestFit="1" customWidth="1"/>
    <col min="11188" max="11189" width="15.5703125" style="3" bestFit="1" customWidth="1"/>
    <col min="11190" max="11192" width="14.7109375" style="3" bestFit="1" customWidth="1"/>
    <col min="11193" max="11193" width="15.5703125" style="3" bestFit="1" customWidth="1"/>
    <col min="11194" max="11194" width="14.7109375" style="3" bestFit="1" customWidth="1"/>
    <col min="11195" max="11195" width="13.42578125" style="3" bestFit="1" customWidth="1"/>
    <col min="11196" max="11196" width="14.7109375" style="3" bestFit="1" customWidth="1"/>
    <col min="11197" max="11197" width="13.42578125" style="3" bestFit="1" customWidth="1"/>
    <col min="11198" max="11198" width="14.7109375" style="3" bestFit="1" customWidth="1"/>
    <col min="11199" max="11199" width="13.42578125" style="3" bestFit="1" customWidth="1"/>
    <col min="11200" max="11202" width="14.7109375" style="3" bestFit="1" customWidth="1"/>
    <col min="11203" max="11203" width="13.42578125" style="3" bestFit="1" customWidth="1"/>
    <col min="11204" max="11206" width="14.7109375" style="3" bestFit="1" customWidth="1"/>
    <col min="11207" max="11208" width="15.5703125" style="3" bestFit="1" customWidth="1"/>
    <col min="11209" max="11435" width="9.140625" style="3"/>
    <col min="11436" max="11436" width="13.42578125" style="3" customWidth="1"/>
    <col min="11437" max="11437" width="16.5703125" style="3" bestFit="1" customWidth="1"/>
    <col min="11438" max="11438" width="14.7109375" style="3" bestFit="1" customWidth="1"/>
    <col min="11439" max="11441" width="15.5703125" style="3" bestFit="1" customWidth="1"/>
    <col min="11442" max="11443" width="14.7109375" style="3" bestFit="1" customWidth="1"/>
    <col min="11444" max="11445" width="15.5703125" style="3" bestFit="1" customWidth="1"/>
    <col min="11446" max="11448" width="14.7109375" style="3" bestFit="1" customWidth="1"/>
    <col min="11449" max="11449" width="15.5703125" style="3" bestFit="1" customWidth="1"/>
    <col min="11450" max="11450" width="14.7109375" style="3" bestFit="1" customWidth="1"/>
    <col min="11451" max="11451" width="13.42578125" style="3" bestFit="1" customWidth="1"/>
    <col min="11452" max="11452" width="14.7109375" style="3" bestFit="1" customWidth="1"/>
    <col min="11453" max="11453" width="13.42578125" style="3" bestFit="1" customWidth="1"/>
    <col min="11454" max="11454" width="14.7109375" style="3" bestFit="1" customWidth="1"/>
    <col min="11455" max="11455" width="13.42578125" style="3" bestFit="1" customWidth="1"/>
    <col min="11456" max="11458" width="14.7109375" style="3" bestFit="1" customWidth="1"/>
    <col min="11459" max="11459" width="13.42578125" style="3" bestFit="1" customWidth="1"/>
    <col min="11460" max="11462" width="14.7109375" style="3" bestFit="1" customWidth="1"/>
    <col min="11463" max="11464" width="15.5703125" style="3" bestFit="1" customWidth="1"/>
    <col min="11465" max="11691" width="9.140625" style="3"/>
    <col min="11692" max="11692" width="13.42578125" style="3" customWidth="1"/>
    <col min="11693" max="11693" width="16.5703125" style="3" bestFit="1" customWidth="1"/>
    <col min="11694" max="11694" width="14.7109375" style="3" bestFit="1" customWidth="1"/>
    <col min="11695" max="11697" width="15.5703125" style="3" bestFit="1" customWidth="1"/>
    <col min="11698" max="11699" width="14.7109375" style="3" bestFit="1" customWidth="1"/>
    <col min="11700" max="11701" width="15.5703125" style="3" bestFit="1" customWidth="1"/>
    <col min="11702" max="11704" width="14.7109375" style="3" bestFit="1" customWidth="1"/>
    <col min="11705" max="11705" width="15.5703125" style="3" bestFit="1" customWidth="1"/>
    <col min="11706" max="11706" width="14.7109375" style="3" bestFit="1" customWidth="1"/>
    <col min="11707" max="11707" width="13.42578125" style="3" bestFit="1" customWidth="1"/>
    <col min="11708" max="11708" width="14.7109375" style="3" bestFit="1" customWidth="1"/>
    <col min="11709" max="11709" width="13.42578125" style="3" bestFit="1" customWidth="1"/>
    <col min="11710" max="11710" width="14.7109375" style="3" bestFit="1" customWidth="1"/>
    <col min="11711" max="11711" width="13.42578125" style="3" bestFit="1" customWidth="1"/>
    <col min="11712" max="11714" width="14.7109375" style="3" bestFit="1" customWidth="1"/>
    <col min="11715" max="11715" width="13.42578125" style="3" bestFit="1" customWidth="1"/>
    <col min="11716" max="11718" width="14.7109375" style="3" bestFit="1" customWidth="1"/>
    <col min="11719" max="11720" width="15.5703125" style="3" bestFit="1" customWidth="1"/>
    <col min="11721" max="11947" width="9.140625" style="3"/>
    <col min="11948" max="11948" width="13.42578125" style="3" customWidth="1"/>
    <col min="11949" max="11949" width="16.5703125" style="3" bestFit="1" customWidth="1"/>
    <col min="11950" max="11950" width="14.7109375" style="3" bestFit="1" customWidth="1"/>
    <col min="11951" max="11953" width="15.5703125" style="3" bestFit="1" customWidth="1"/>
    <col min="11954" max="11955" width="14.7109375" style="3" bestFit="1" customWidth="1"/>
    <col min="11956" max="11957" width="15.5703125" style="3" bestFit="1" customWidth="1"/>
    <col min="11958" max="11960" width="14.7109375" style="3" bestFit="1" customWidth="1"/>
    <col min="11961" max="11961" width="15.5703125" style="3" bestFit="1" customWidth="1"/>
    <col min="11962" max="11962" width="14.7109375" style="3" bestFit="1" customWidth="1"/>
    <col min="11963" max="11963" width="13.42578125" style="3" bestFit="1" customWidth="1"/>
    <col min="11964" max="11964" width="14.7109375" style="3" bestFit="1" customWidth="1"/>
    <col min="11965" max="11965" width="13.42578125" style="3" bestFit="1" customWidth="1"/>
    <col min="11966" max="11966" width="14.7109375" style="3" bestFit="1" customWidth="1"/>
    <col min="11967" max="11967" width="13.42578125" style="3" bestFit="1" customWidth="1"/>
    <col min="11968" max="11970" width="14.7109375" style="3" bestFit="1" customWidth="1"/>
    <col min="11971" max="11971" width="13.42578125" style="3" bestFit="1" customWidth="1"/>
    <col min="11972" max="11974" width="14.7109375" style="3" bestFit="1" customWidth="1"/>
    <col min="11975" max="11976" width="15.5703125" style="3" bestFit="1" customWidth="1"/>
    <col min="11977" max="12203" width="9.140625" style="3"/>
    <col min="12204" max="12204" width="13.42578125" style="3" customWidth="1"/>
    <col min="12205" max="12205" width="16.5703125" style="3" bestFit="1" customWidth="1"/>
    <col min="12206" max="12206" width="14.7109375" style="3" bestFit="1" customWidth="1"/>
    <col min="12207" max="12209" width="15.5703125" style="3" bestFit="1" customWidth="1"/>
    <col min="12210" max="12211" width="14.7109375" style="3" bestFit="1" customWidth="1"/>
    <col min="12212" max="12213" width="15.5703125" style="3" bestFit="1" customWidth="1"/>
    <col min="12214" max="12216" width="14.7109375" style="3" bestFit="1" customWidth="1"/>
    <col min="12217" max="12217" width="15.5703125" style="3" bestFit="1" customWidth="1"/>
    <col min="12218" max="12218" width="14.7109375" style="3" bestFit="1" customWidth="1"/>
    <col min="12219" max="12219" width="13.42578125" style="3" bestFit="1" customWidth="1"/>
    <col min="12220" max="12220" width="14.7109375" style="3" bestFit="1" customWidth="1"/>
    <col min="12221" max="12221" width="13.42578125" style="3" bestFit="1" customWidth="1"/>
    <col min="12222" max="12222" width="14.7109375" style="3" bestFit="1" customWidth="1"/>
    <col min="12223" max="12223" width="13.42578125" style="3" bestFit="1" customWidth="1"/>
    <col min="12224" max="12226" width="14.7109375" style="3" bestFit="1" customWidth="1"/>
    <col min="12227" max="12227" width="13.42578125" style="3" bestFit="1" customWidth="1"/>
    <col min="12228" max="12230" width="14.7109375" style="3" bestFit="1" customWidth="1"/>
    <col min="12231" max="12232" width="15.5703125" style="3" bestFit="1" customWidth="1"/>
    <col min="12233" max="12459" width="9.140625" style="3"/>
    <col min="12460" max="12460" width="13.42578125" style="3" customWidth="1"/>
    <col min="12461" max="12461" width="16.5703125" style="3" bestFit="1" customWidth="1"/>
    <col min="12462" max="12462" width="14.7109375" style="3" bestFit="1" customWidth="1"/>
    <col min="12463" max="12465" width="15.5703125" style="3" bestFit="1" customWidth="1"/>
    <col min="12466" max="12467" width="14.7109375" style="3" bestFit="1" customWidth="1"/>
    <col min="12468" max="12469" width="15.5703125" style="3" bestFit="1" customWidth="1"/>
    <col min="12470" max="12472" width="14.7109375" style="3" bestFit="1" customWidth="1"/>
    <col min="12473" max="12473" width="15.5703125" style="3" bestFit="1" customWidth="1"/>
    <col min="12474" max="12474" width="14.7109375" style="3" bestFit="1" customWidth="1"/>
    <col min="12475" max="12475" width="13.42578125" style="3" bestFit="1" customWidth="1"/>
    <col min="12476" max="12476" width="14.7109375" style="3" bestFit="1" customWidth="1"/>
    <col min="12477" max="12477" width="13.42578125" style="3" bestFit="1" customWidth="1"/>
    <col min="12478" max="12478" width="14.7109375" style="3" bestFit="1" customWidth="1"/>
    <col min="12479" max="12479" width="13.42578125" style="3" bestFit="1" customWidth="1"/>
    <col min="12480" max="12482" width="14.7109375" style="3" bestFit="1" customWidth="1"/>
    <col min="12483" max="12483" width="13.42578125" style="3" bestFit="1" customWidth="1"/>
    <col min="12484" max="12486" width="14.7109375" style="3" bestFit="1" customWidth="1"/>
    <col min="12487" max="12488" width="15.5703125" style="3" bestFit="1" customWidth="1"/>
    <col min="12489" max="12715" width="9.140625" style="3"/>
    <col min="12716" max="12716" width="13.42578125" style="3" customWidth="1"/>
    <col min="12717" max="12717" width="16.5703125" style="3" bestFit="1" customWidth="1"/>
    <col min="12718" max="12718" width="14.7109375" style="3" bestFit="1" customWidth="1"/>
    <col min="12719" max="12721" width="15.5703125" style="3" bestFit="1" customWidth="1"/>
    <col min="12722" max="12723" width="14.7109375" style="3" bestFit="1" customWidth="1"/>
    <col min="12724" max="12725" width="15.5703125" style="3" bestFit="1" customWidth="1"/>
    <col min="12726" max="12728" width="14.7109375" style="3" bestFit="1" customWidth="1"/>
    <col min="12729" max="12729" width="15.5703125" style="3" bestFit="1" customWidth="1"/>
    <col min="12730" max="12730" width="14.7109375" style="3" bestFit="1" customWidth="1"/>
    <col min="12731" max="12731" width="13.42578125" style="3" bestFit="1" customWidth="1"/>
    <col min="12732" max="12732" width="14.7109375" style="3" bestFit="1" customWidth="1"/>
    <col min="12733" max="12733" width="13.42578125" style="3" bestFit="1" customWidth="1"/>
    <col min="12734" max="12734" width="14.7109375" style="3" bestFit="1" customWidth="1"/>
    <col min="12735" max="12735" width="13.42578125" style="3" bestFit="1" customWidth="1"/>
    <col min="12736" max="12738" width="14.7109375" style="3" bestFit="1" customWidth="1"/>
    <col min="12739" max="12739" width="13.42578125" style="3" bestFit="1" customWidth="1"/>
    <col min="12740" max="12742" width="14.7109375" style="3" bestFit="1" customWidth="1"/>
    <col min="12743" max="12744" width="15.5703125" style="3" bestFit="1" customWidth="1"/>
    <col min="12745" max="12971" width="9.140625" style="3"/>
    <col min="12972" max="12972" width="13.42578125" style="3" customWidth="1"/>
    <col min="12973" max="12973" width="16.5703125" style="3" bestFit="1" customWidth="1"/>
    <col min="12974" max="12974" width="14.7109375" style="3" bestFit="1" customWidth="1"/>
    <col min="12975" max="12977" width="15.5703125" style="3" bestFit="1" customWidth="1"/>
    <col min="12978" max="12979" width="14.7109375" style="3" bestFit="1" customWidth="1"/>
    <col min="12980" max="12981" width="15.5703125" style="3" bestFit="1" customWidth="1"/>
    <col min="12982" max="12984" width="14.7109375" style="3" bestFit="1" customWidth="1"/>
    <col min="12985" max="12985" width="15.5703125" style="3" bestFit="1" customWidth="1"/>
    <col min="12986" max="12986" width="14.7109375" style="3" bestFit="1" customWidth="1"/>
    <col min="12987" max="12987" width="13.42578125" style="3" bestFit="1" customWidth="1"/>
    <col min="12988" max="12988" width="14.7109375" style="3" bestFit="1" customWidth="1"/>
    <col min="12989" max="12989" width="13.42578125" style="3" bestFit="1" customWidth="1"/>
    <col min="12990" max="12990" width="14.7109375" style="3" bestFit="1" customWidth="1"/>
    <col min="12991" max="12991" width="13.42578125" style="3" bestFit="1" customWidth="1"/>
    <col min="12992" max="12994" width="14.7109375" style="3" bestFit="1" customWidth="1"/>
    <col min="12995" max="12995" width="13.42578125" style="3" bestFit="1" customWidth="1"/>
    <col min="12996" max="12998" width="14.7109375" style="3" bestFit="1" customWidth="1"/>
    <col min="12999" max="13000" width="15.5703125" style="3" bestFit="1" customWidth="1"/>
    <col min="13001" max="13227" width="9.140625" style="3"/>
    <col min="13228" max="13228" width="13.42578125" style="3" customWidth="1"/>
    <col min="13229" max="13229" width="16.5703125" style="3" bestFit="1" customWidth="1"/>
    <col min="13230" max="13230" width="14.7109375" style="3" bestFit="1" customWidth="1"/>
    <col min="13231" max="13233" width="15.5703125" style="3" bestFit="1" customWidth="1"/>
    <col min="13234" max="13235" width="14.7109375" style="3" bestFit="1" customWidth="1"/>
    <col min="13236" max="13237" width="15.5703125" style="3" bestFit="1" customWidth="1"/>
    <col min="13238" max="13240" width="14.7109375" style="3" bestFit="1" customWidth="1"/>
    <col min="13241" max="13241" width="15.5703125" style="3" bestFit="1" customWidth="1"/>
    <col min="13242" max="13242" width="14.7109375" style="3" bestFit="1" customWidth="1"/>
    <col min="13243" max="13243" width="13.42578125" style="3" bestFit="1" customWidth="1"/>
    <col min="13244" max="13244" width="14.7109375" style="3" bestFit="1" customWidth="1"/>
    <col min="13245" max="13245" width="13.42578125" style="3" bestFit="1" customWidth="1"/>
    <col min="13246" max="13246" width="14.7109375" style="3" bestFit="1" customWidth="1"/>
    <col min="13247" max="13247" width="13.42578125" style="3" bestFit="1" customWidth="1"/>
    <col min="13248" max="13250" width="14.7109375" style="3" bestFit="1" customWidth="1"/>
    <col min="13251" max="13251" width="13.42578125" style="3" bestFit="1" customWidth="1"/>
    <col min="13252" max="13254" width="14.7109375" style="3" bestFit="1" customWidth="1"/>
    <col min="13255" max="13256" width="15.5703125" style="3" bestFit="1" customWidth="1"/>
    <col min="13257" max="13483" width="9.140625" style="3"/>
    <col min="13484" max="13484" width="13.42578125" style="3" customWidth="1"/>
    <col min="13485" max="13485" width="16.5703125" style="3" bestFit="1" customWidth="1"/>
    <col min="13486" max="13486" width="14.7109375" style="3" bestFit="1" customWidth="1"/>
    <col min="13487" max="13489" width="15.5703125" style="3" bestFit="1" customWidth="1"/>
    <col min="13490" max="13491" width="14.7109375" style="3" bestFit="1" customWidth="1"/>
    <col min="13492" max="13493" width="15.5703125" style="3" bestFit="1" customWidth="1"/>
    <col min="13494" max="13496" width="14.7109375" style="3" bestFit="1" customWidth="1"/>
    <col min="13497" max="13497" width="15.5703125" style="3" bestFit="1" customWidth="1"/>
    <col min="13498" max="13498" width="14.7109375" style="3" bestFit="1" customWidth="1"/>
    <col min="13499" max="13499" width="13.42578125" style="3" bestFit="1" customWidth="1"/>
    <col min="13500" max="13500" width="14.7109375" style="3" bestFit="1" customWidth="1"/>
    <col min="13501" max="13501" width="13.42578125" style="3" bestFit="1" customWidth="1"/>
    <col min="13502" max="13502" width="14.7109375" style="3" bestFit="1" customWidth="1"/>
    <col min="13503" max="13503" width="13.42578125" style="3" bestFit="1" customWidth="1"/>
    <col min="13504" max="13506" width="14.7109375" style="3" bestFit="1" customWidth="1"/>
    <col min="13507" max="13507" width="13.42578125" style="3" bestFit="1" customWidth="1"/>
    <col min="13508" max="13510" width="14.7109375" style="3" bestFit="1" customWidth="1"/>
    <col min="13511" max="13512" width="15.5703125" style="3" bestFit="1" customWidth="1"/>
    <col min="13513" max="13739" width="9.140625" style="3"/>
    <col min="13740" max="13740" width="13.42578125" style="3" customWidth="1"/>
    <col min="13741" max="13741" width="16.5703125" style="3" bestFit="1" customWidth="1"/>
    <col min="13742" max="13742" width="14.7109375" style="3" bestFit="1" customWidth="1"/>
    <col min="13743" max="13745" width="15.5703125" style="3" bestFit="1" customWidth="1"/>
    <col min="13746" max="13747" width="14.7109375" style="3" bestFit="1" customWidth="1"/>
    <col min="13748" max="13749" width="15.5703125" style="3" bestFit="1" customWidth="1"/>
    <col min="13750" max="13752" width="14.7109375" style="3" bestFit="1" customWidth="1"/>
    <col min="13753" max="13753" width="15.5703125" style="3" bestFit="1" customWidth="1"/>
    <col min="13754" max="13754" width="14.7109375" style="3" bestFit="1" customWidth="1"/>
    <col min="13755" max="13755" width="13.42578125" style="3" bestFit="1" customWidth="1"/>
    <col min="13756" max="13756" width="14.7109375" style="3" bestFit="1" customWidth="1"/>
    <col min="13757" max="13757" width="13.42578125" style="3" bestFit="1" customWidth="1"/>
    <col min="13758" max="13758" width="14.7109375" style="3" bestFit="1" customWidth="1"/>
    <col min="13759" max="13759" width="13.42578125" style="3" bestFit="1" customWidth="1"/>
    <col min="13760" max="13762" width="14.7109375" style="3" bestFit="1" customWidth="1"/>
    <col min="13763" max="13763" width="13.42578125" style="3" bestFit="1" customWidth="1"/>
    <col min="13764" max="13766" width="14.7109375" style="3" bestFit="1" customWidth="1"/>
    <col min="13767" max="13768" width="15.5703125" style="3" bestFit="1" customWidth="1"/>
    <col min="13769" max="13995" width="9.140625" style="3"/>
    <col min="13996" max="13996" width="13.42578125" style="3" customWidth="1"/>
    <col min="13997" max="13997" width="16.5703125" style="3" bestFit="1" customWidth="1"/>
    <col min="13998" max="13998" width="14.7109375" style="3" bestFit="1" customWidth="1"/>
    <col min="13999" max="14001" width="15.5703125" style="3" bestFit="1" customWidth="1"/>
    <col min="14002" max="14003" width="14.7109375" style="3" bestFit="1" customWidth="1"/>
    <col min="14004" max="14005" width="15.5703125" style="3" bestFit="1" customWidth="1"/>
    <col min="14006" max="14008" width="14.7109375" style="3" bestFit="1" customWidth="1"/>
    <col min="14009" max="14009" width="15.5703125" style="3" bestFit="1" customWidth="1"/>
    <col min="14010" max="14010" width="14.7109375" style="3" bestFit="1" customWidth="1"/>
    <col min="14011" max="14011" width="13.42578125" style="3" bestFit="1" customWidth="1"/>
    <col min="14012" max="14012" width="14.7109375" style="3" bestFit="1" customWidth="1"/>
    <col min="14013" max="14013" width="13.42578125" style="3" bestFit="1" customWidth="1"/>
    <col min="14014" max="14014" width="14.7109375" style="3" bestFit="1" customWidth="1"/>
    <col min="14015" max="14015" width="13.42578125" style="3" bestFit="1" customWidth="1"/>
    <col min="14016" max="14018" width="14.7109375" style="3" bestFit="1" customWidth="1"/>
    <col min="14019" max="14019" width="13.42578125" style="3" bestFit="1" customWidth="1"/>
    <col min="14020" max="14022" width="14.7109375" style="3" bestFit="1" customWidth="1"/>
    <col min="14023" max="14024" width="15.5703125" style="3" bestFit="1" customWidth="1"/>
    <col min="14025" max="14251" width="9.140625" style="3"/>
    <col min="14252" max="14252" width="13.42578125" style="3" customWidth="1"/>
    <col min="14253" max="14253" width="16.5703125" style="3" bestFit="1" customWidth="1"/>
    <col min="14254" max="14254" width="14.7109375" style="3" bestFit="1" customWidth="1"/>
    <col min="14255" max="14257" width="15.5703125" style="3" bestFit="1" customWidth="1"/>
    <col min="14258" max="14259" width="14.7109375" style="3" bestFit="1" customWidth="1"/>
    <col min="14260" max="14261" width="15.5703125" style="3" bestFit="1" customWidth="1"/>
    <col min="14262" max="14264" width="14.7109375" style="3" bestFit="1" customWidth="1"/>
    <col min="14265" max="14265" width="15.5703125" style="3" bestFit="1" customWidth="1"/>
    <col min="14266" max="14266" width="14.7109375" style="3" bestFit="1" customWidth="1"/>
    <col min="14267" max="14267" width="13.42578125" style="3" bestFit="1" customWidth="1"/>
    <col min="14268" max="14268" width="14.7109375" style="3" bestFit="1" customWidth="1"/>
    <col min="14269" max="14269" width="13.42578125" style="3" bestFit="1" customWidth="1"/>
    <col min="14270" max="14270" width="14.7109375" style="3" bestFit="1" customWidth="1"/>
    <col min="14271" max="14271" width="13.42578125" style="3" bestFit="1" customWidth="1"/>
    <col min="14272" max="14274" width="14.7109375" style="3" bestFit="1" customWidth="1"/>
    <col min="14275" max="14275" width="13.42578125" style="3" bestFit="1" customWidth="1"/>
    <col min="14276" max="14278" width="14.7109375" style="3" bestFit="1" customWidth="1"/>
    <col min="14279" max="14280" width="15.5703125" style="3" bestFit="1" customWidth="1"/>
    <col min="14281" max="14507" width="9.140625" style="3"/>
    <col min="14508" max="14508" width="13.42578125" style="3" customWidth="1"/>
    <col min="14509" max="14509" width="16.5703125" style="3" bestFit="1" customWidth="1"/>
    <col min="14510" max="14510" width="14.7109375" style="3" bestFit="1" customWidth="1"/>
    <col min="14511" max="14513" width="15.5703125" style="3" bestFit="1" customWidth="1"/>
    <col min="14514" max="14515" width="14.7109375" style="3" bestFit="1" customWidth="1"/>
    <col min="14516" max="14517" width="15.5703125" style="3" bestFit="1" customWidth="1"/>
    <col min="14518" max="14520" width="14.7109375" style="3" bestFit="1" customWidth="1"/>
    <col min="14521" max="14521" width="15.5703125" style="3" bestFit="1" customWidth="1"/>
    <col min="14522" max="14522" width="14.7109375" style="3" bestFit="1" customWidth="1"/>
    <col min="14523" max="14523" width="13.42578125" style="3" bestFit="1" customWidth="1"/>
    <col min="14524" max="14524" width="14.7109375" style="3" bestFit="1" customWidth="1"/>
    <col min="14525" max="14525" width="13.42578125" style="3" bestFit="1" customWidth="1"/>
    <col min="14526" max="14526" width="14.7109375" style="3" bestFit="1" customWidth="1"/>
    <col min="14527" max="14527" width="13.42578125" style="3" bestFit="1" customWidth="1"/>
    <col min="14528" max="14530" width="14.7109375" style="3" bestFit="1" customWidth="1"/>
    <col min="14531" max="14531" width="13.42578125" style="3" bestFit="1" customWidth="1"/>
    <col min="14532" max="14534" width="14.7109375" style="3" bestFit="1" customWidth="1"/>
    <col min="14535" max="14536" width="15.5703125" style="3" bestFit="1" customWidth="1"/>
    <col min="14537" max="14763" width="9.140625" style="3"/>
    <col min="14764" max="14764" width="13.42578125" style="3" customWidth="1"/>
    <col min="14765" max="14765" width="16.5703125" style="3" bestFit="1" customWidth="1"/>
    <col min="14766" max="14766" width="14.7109375" style="3" bestFit="1" customWidth="1"/>
    <col min="14767" max="14769" width="15.5703125" style="3" bestFit="1" customWidth="1"/>
    <col min="14770" max="14771" width="14.7109375" style="3" bestFit="1" customWidth="1"/>
    <col min="14772" max="14773" width="15.5703125" style="3" bestFit="1" customWidth="1"/>
    <col min="14774" max="14776" width="14.7109375" style="3" bestFit="1" customWidth="1"/>
    <col min="14777" max="14777" width="15.5703125" style="3" bestFit="1" customWidth="1"/>
    <col min="14778" max="14778" width="14.7109375" style="3" bestFit="1" customWidth="1"/>
    <col min="14779" max="14779" width="13.42578125" style="3" bestFit="1" customWidth="1"/>
    <col min="14780" max="14780" width="14.7109375" style="3" bestFit="1" customWidth="1"/>
    <col min="14781" max="14781" width="13.42578125" style="3" bestFit="1" customWidth="1"/>
    <col min="14782" max="14782" width="14.7109375" style="3" bestFit="1" customWidth="1"/>
    <col min="14783" max="14783" width="13.42578125" style="3" bestFit="1" customWidth="1"/>
    <col min="14784" max="14786" width="14.7109375" style="3" bestFit="1" customWidth="1"/>
    <col min="14787" max="14787" width="13.42578125" style="3" bestFit="1" customWidth="1"/>
    <col min="14788" max="14790" width="14.7109375" style="3" bestFit="1" customWidth="1"/>
    <col min="14791" max="14792" width="15.5703125" style="3" bestFit="1" customWidth="1"/>
    <col min="14793" max="15019" width="9.140625" style="3"/>
    <col min="15020" max="15020" width="13.42578125" style="3" customWidth="1"/>
    <col min="15021" max="15021" width="16.5703125" style="3" bestFit="1" customWidth="1"/>
    <col min="15022" max="15022" width="14.7109375" style="3" bestFit="1" customWidth="1"/>
    <col min="15023" max="15025" width="15.5703125" style="3" bestFit="1" customWidth="1"/>
    <col min="15026" max="15027" width="14.7109375" style="3" bestFit="1" customWidth="1"/>
    <col min="15028" max="15029" width="15.5703125" style="3" bestFit="1" customWidth="1"/>
    <col min="15030" max="15032" width="14.7109375" style="3" bestFit="1" customWidth="1"/>
    <col min="15033" max="15033" width="15.5703125" style="3" bestFit="1" customWidth="1"/>
    <col min="15034" max="15034" width="14.7109375" style="3" bestFit="1" customWidth="1"/>
    <col min="15035" max="15035" width="13.42578125" style="3" bestFit="1" customWidth="1"/>
    <col min="15036" max="15036" width="14.7109375" style="3" bestFit="1" customWidth="1"/>
    <col min="15037" max="15037" width="13.42578125" style="3" bestFit="1" customWidth="1"/>
    <col min="15038" max="15038" width="14.7109375" style="3" bestFit="1" customWidth="1"/>
    <col min="15039" max="15039" width="13.42578125" style="3" bestFit="1" customWidth="1"/>
    <col min="15040" max="15042" width="14.7109375" style="3" bestFit="1" customWidth="1"/>
    <col min="15043" max="15043" width="13.42578125" style="3" bestFit="1" customWidth="1"/>
    <col min="15044" max="15046" width="14.7109375" style="3" bestFit="1" customWidth="1"/>
    <col min="15047" max="15048" width="15.5703125" style="3" bestFit="1" customWidth="1"/>
    <col min="15049" max="15275" width="9.140625" style="3"/>
    <col min="15276" max="15276" width="13.42578125" style="3" customWidth="1"/>
    <col min="15277" max="15277" width="16.5703125" style="3" bestFit="1" customWidth="1"/>
    <col min="15278" max="15278" width="14.7109375" style="3" bestFit="1" customWidth="1"/>
    <col min="15279" max="15281" width="15.5703125" style="3" bestFit="1" customWidth="1"/>
    <col min="15282" max="15283" width="14.7109375" style="3" bestFit="1" customWidth="1"/>
    <col min="15284" max="15285" width="15.5703125" style="3" bestFit="1" customWidth="1"/>
    <col min="15286" max="15288" width="14.7109375" style="3" bestFit="1" customWidth="1"/>
    <col min="15289" max="15289" width="15.5703125" style="3" bestFit="1" customWidth="1"/>
    <col min="15290" max="15290" width="14.7109375" style="3" bestFit="1" customWidth="1"/>
    <col min="15291" max="15291" width="13.42578125" style="3" bestFit="1" customWidth="1"/>
    <col min="15292" max="15292" width="14.7109375" style="3" bestFit="1" customWidth="1"/>
    <col min="15293" max="15293" width="13.42578125" style="3" bestFit="1" customWidth="1"/>
    <col min="15294" max="15294" width="14.7109375" style="3" bestFit="1" customWidth="1"/>
    <col min="15295" max="15295" width="13.42578125" style="3" bestFit="1" customWidth="1"/>
    <col min="15296" max="15298" width="14.7109375" style="3" bestFit="1" customWidth="1"/>
    <col min="15299" max="15299" width="13.42578125" style="3" bestFit="1" customWidth="1"/>
    <col min="15300" max="15302" width="14.7109375" style="3" bestFit="1" customWidth="1"/>
    <col min="15303" max="15304" width="15.5703125" style="3" bestFit="1" customWidth="1"/>
    <col min="15305" max="15531" width="9.140625" style="3"/>
    <col min="15532" max="15532" width="13.42578125" style="3" customWidth="1"/>
    <col min="15533" max="15533" width="16.5703125" style="3" bestFit="1" customWidth="1"/>
    <col min="15534" max="15534" width="14.7109375" style="3" bestFit="1" customWidth="1"/>
    <col min="15535" max="15537" width="15.5703125" style="3" bestFit="1" customWidth="1"/>
    <col min="15538" max="15539" width="14.7109375" style="3" bestFit="1" customWidth="1"/>
    <col min="15540" max="15541" width="15.5703125" style="3" bestFit="1" customWidth="1"/>
    <col min="15542" max="15544" width="14.7109375" style="3" bestFit="1" customWidth="1"/>
    <col min="15545" max="15545" width="15.5703125" style="3" bestFit="1" customWidth="1"/>
    <col min="15546" max="15546" width="14.7109375" style="3" bestFit="1" customWidth="1"/>
    <col min="15547" max="15547" width="13.42578125" style="3" bestFit="1" customWidth="1"/>
    <col min="15548" max="15548" width="14.7109375" style="3" bestFit="1" customWidth="1"/>
    <col min="15549" max="15549" width="13.42578125" style="3" bestFit="1" customWidth="1"/>
    <col min="15550" max="15550" width="14.7109375" style="3" bestFit="1" customWidth="1"/>
    <col min="15551" max="15551" width="13.42578125" style="3" bestFit="1" customWidth="1"/>
    <col min="15552" max="15554" width="14.7109375" style="3" bestFit="1" customWidth="1"/>
    <col min="15555" max="15555" width="13.42578125" style="3" bestFit="1" customWidth="1"/>
    <col min="15556" max="15558" width="14.7109375" style="3" bestFit="1" customWidth="1"/>
    <col min="15559" max="15560" width="15.5703125" style="3" bestFit="1" customWidth="1"/>
    <col min="15561" max="15787" width="9.140625" style="3"/>
    <col min="15788" max="15788" width="13.42578125" style="3" customWidth="1"/>
    <col min="15789" max="15789" width="16.5703125" style="3" bestFit="1" customWidth="1"/>
    <col min="15790" max="15790" width="14.7109375" style="3" bestFit="1" customWidth="1"/>
    <col min="15791" max="15793" width="15.5703125" style="3" bestFit="1" customWidth="1"/>
    <col min="15794" max="15795" width="14.7109375" style="3" bestFit="1" customWidth="1"/>
    <col min="15796" max="15797" width="15.5703125" style="3" bestFit="1" customWidth="1"/>
    <col min="15798" max="15800" width="14.7109375" style="3" bestFit="1" customWidth="1"/>
    <col min="15801" max="15801" width="15.5703125" style="3" bestFit="1" customWidth="1"/>
    <col min="15802" max="15802" width="14.7109375" style="3" bestFit="1" customWidth="1"/>
    <col min="15803" max="15803" width="13.42578125" style="3" bestFit="1" customWidth="1"/>
    <col min="15804" max="15804" width="14.7109375" style="3" bestFit="1" customWidth="1"/>
    <col min="15805" max="15805" width="13.42578125" style="3" bestFit="1" customWidth="1"/>
    <col min="15806" max="15806" width="14.7109375" style="3" bestFit="1" customWidth="1"/>
    <col min="15807" max="15807" width="13.42578125" style="3" bestFit="1" customWidth="1"/>
    <col min="15808" max="15810" width="14.7109375" style="3" bestFit="1" customWidth="1"/>
    <col min="15811" max="15811" width="13.42578125" style="3" bestFit="1" customWidth="1"/>
    <col min="15812" max="15814" width="14.7109375" style="3" bestFit="1" customWidth="1"/>
    <col min="15815" max="15816" width="15.5703125" style="3" bestFit="1" customWidth="1"/>
    <col min="15817" max="16043" width="9.140625" style="3"/>
    <col min="16044" max="16044" width="13.42578125" style="3" customWidth="1"/>
    <col min="16045" max="16045" width="16.5703125" style="3" bestFit="1" customWidth="1"/>
    <col min="16046" max="16046" width="14.7109375" style="3" bestFit="1" customWidth="1"/>
    <col min="16047" max="16049" width="15.5703125" style="3" bestFit="1" customWidth="1"/>
    <col min="16050" max="16051" width="14.7109375" style="3" bestFit="1" customWidth="1"/>
    <col min="16052" max="16053" width="15.5703125" style="3" bestFit="1" customWidth="1"/>
    <col min="16054" max="16056" width="14.7109375" style="3" bestFit="1" customWidth="1"/>
    <col min="16057" max="16057" width="15.5703125" style="3" bestFit="1" customWidth="1"/>
    <col min="16058" max="16058" width="14.7109375" style="3" bestFit="1" customWidth="1"/>
    <col min="16059" max="16059" width="13.42578125" style="3" bestFit="1" customWidth="1"/>
    <col min="16060" max="16060" width="14.7109375" style="3" bestFit="1" customWidth="1"/>
    <col min="16061" max="16061" width="13.42578125" style="3" bestFit="1" customWidth="1"/>
    <col min="16062" max="16062" width="14.7109375" style="3" bestFit="1" customWidth="1"/>
    <col min="16063" max="16063" width="13.42578125" style="3" bestFit="1" customWidth="1"/>
    <col min="16064" max="16066" width="14.7109375" style="3" bestFit="1" customWidth="1"/>
    <col min="16067" max="16067" width="13.42578125" style="3" bestFit="1" customWidth="1"/>
    <col min="16068" max="16070" width="14.7109375" style="3" bestFit="1" customWidth="1"/>
    <col min="16071" max="16072" width="15.5703125" style="3" bestFit="1" customWidth="1"/>
    <col min="16073" max="16384" width="9.140625" style="3"/>
  </cols>
  <sheetData>
    <row r="2" spans="1:6">
      <c r="B2" s="42"/>
      <c r="C2" s="42"/>
      <c r="D2" s="42"/>
      <c r="E2" s="42"/>
      <c r="F2" s="42"/>
    </row>
    <row r="3" spans="1:6">
      <c r="A3" s="60"/>
      <c r="B3" s="60"/>
      <c r="C3" s="60"/>
      <c r="D3" s="60"/>
    </row>
    <row r="4" spans="1:6">
      <c r="A4" s="61" t="s">
        <v>298</v>
      </c>
      <c r="B4" s="61"/>
      <c r="C4" s="61"/>
      <c r="D4" s="61"/>
    </row>
    <row r="5" spans="1:6">
      <c r="A5" s="34" t="s">
        <v>237</v>
      </c>
      <c r="B5" s="35"/>
      <c r="C5" s="35"/>
      <c r="D5" s="35"/>
      <c r="E5" s="35"/>
      <c r="F5" s="35"/>
    </row>
    <row r="7" spans="1:6" s="62" customFormat="1">
      <c r="A7" s="36" t="s">
        <v>4</v>
      </c>
      <c r="B7" s="37" t="s">
        <v>1</v>
      </c>
      <c r="C7" s="37" t="s">
        <v>2</v>
      </c>
      <c r="D7" s="37" t="s">
        <v>13</v>
      </c>
      <c r="E7" s="37" t="s">
        <v>232</v>
      </c>
      <c r="F7" s="37" t="s">
        <v>0</v>
      </c>
    </row>
    <row r="8" spans="1:6" s="62" customFormat="1">
      <c r="A8" s="40" t="s">
        <v>5</v>
      </c>
      <c r="B8" s="42">
        <f>SUM(B9,B247)</f>
        <v>86731573848.86998</v>
      </c>
      <c r="C8" s="42">
        <f t="shared" ref="C8:F8" si="0">SUM(C9,C247)</f>
        <v>87450103983.01001</v>
      </c>
      <c r="D8" s="42">
        <f t="shared" si="0"/>
        <v>83655461651.459991</v>
      </c>
      <c r="E8" s="42">
        <f t="shared" si="0"/>
        <v>73180764830.910034</v>
      </c>
      <c r="F8" s="42">
        <f t="shared" si="0"/>
        <v>331017904314.24994</v>
      </c>
    </row>
    <row r="9" spans="1:6" s="62" customFormat="1">
      <c r="A9" s="40" t="s">
        <v>6</v>
      </c>
      <c r="B9" s="42">
        <f>SUM(B10,B17,B229,B232,B235,B238,B241,B244)</f>
        <v>78518969375.47998</v>
      </c>
      <c r="C9" s="42">
        <f>SUM(C10,C17,C229,C232,C235,C238,C241,C244)</f>
        <v>73480782857.130005</v>
      </c>
      <c r="D9" s="42">
        <f>SUM(D10,D17,D229,D232,D235,D238,D241,D244)</f>
        <v>78460606646.479996</v>
      </c>
      <c r="E9" s="42">
        <f>SUM(E10,E17,E229,E232,E235,E238,E241,E244)</f>
        <v>69741419685.100037</v>
      </c>
      <c r="F9" s="42">
        <f>SUM(F10,F17,F229,F232,F235,F238,F241,F244)</f>
        <v>300201778564.18994</v>
      </c>
    </row>
    <row r="10" spans="1:6" s="62" customFormat="1">
      <c r="A10" s="43" t="s">
        <v>14</v>
      </c>
      <c r="B10" s="42">
        <v>651559953.9000001</v>
      </c>
      <c r="C10" s="42">
        <v>651559953.89999998</v>
      </c>
      <c r="D10" s="42">
        <v>651559953.9000001</v>
      </c>
      <c r="E10" s="42">
        <v>651559953.89999998</v>
      </c>
      <c r="F10" s="42">
        <v>2606239815.6000004</v>
      </c>
    </row>
    <row r="11" spans="1:6" s="62" customFormat="1">
      <c r="A11" s="43" t="s">
        <v>7</v>
      </c>
      <c r="B11" s="42">
        <v>219648243</v>
      </c>
      <c r="C11" s="42">
        <v>219648243</v>
      </c>
      <c r="D11" s="42">
        <v>219648243</v>
      </c>
      <c r="E11" s="42">
        <v>219648243</v>
      </c>
      <c r="F11" s="42">
        <v>878592972</v>
      </c>
    </row>
    <row r="12" spans="1:6">
      <c r="A12" s="43" t="s">
        <v>17</v>
      </c>
      <c r="B12" s="42">
        <v>219648243</v>
      </c>
      <c r="C12" s="42">
        <v>219648243</v>
      </c>
      <c r="D12" s="42">
        <v>219648243</v>
      </c>
      <c r="E12" s="42">
        <v>219648243</v>
      </c>
      <c r="F12" s="42">
        <v>878592972</v>
      </c>
    </row>
    <row r="13" spans="1:6">
      <c r="A13" s="1" t="s">
        <v>15</v>
      </c>
      <c r="B13" s="45">
        <v>219648243</v>
      </c>
      <c r="C13" s="45">
        <v>219648243</v>
      </c>
      <c r="D13" s="45">
        <v>219648243</v>
      </c>
      <c r="E13" s="45">
        <v>219648243</v>
      </c>
      <c r="F13" s="45">
        <v>878592972</v>
      </c>
    </row>
    <row r="14" spans="1:6" s="62" customFormat="1">
      <c r="A14" s="43" t="s">
        <v>8</v>
      </c>
      <c r="B14" s="42">
        <v>431911710.9000001</v>
      </c>
      <c r="C14" s="42">
        <v>431911710.89999998</v>
      </c>
      <c r="D14" s="42">
        <v>431911710.90000004</v>
      </c>
      <c r="E14" s="42">
        <v>431911710.89999998</v>
      </c>
      <c r="F14" s="42">
        <v>1727646843.5999999</v>
      </c>
    </row>
    <row r="15" spans="1:6" s="62" customFormat="1">
      <c r="A15" s="43" t="s">
        <v>8</v>
      </c>
      <c r="B15" s="42">
        <v>431911710.9000001</v>
      </c>
      <c r="C15" s="42">
        <v>431911710.89999998</v>
      </c>
      <c r="D15" s="42">
        <v>431911710.90000004</v>
      </c>
      <c r="E15" s="42">
        <v>431911710.89999998</v>
      </c>
      <c r="F15" s="42">
        <v>1727646843.5999999</v>
      </c>
    </row>
    <row r="16" spans="1:6">
      <c r="A16" s="1" t="s">
        <v>8</v>
      </c>
      <c r="B16" s="45">
        <v>431911710.9000001</v>
      </c>
      <c r="C16" s="45">
        <v>431911710.89999998</v>
      </c>
      <c r="D16" s="45">
        <v>431911710.90000004</v>
      </c>
      <c r="E16" s="45">
        <v>431911710.89999998</v>
      </c>
      <c r="F16" s="45">
        <v>1727646843.5999999</v>
      </c>
    </row>
    <row r="17" spans="1:6" s="62" customFormat="1">
      <c r="A17" s="43" t="s">
        <v>9</v>
      </c>
      <c r="B17" s="42">
        <v>76334305855.22998</v>
      </c>
      <c r="C17" s="42">
        <v>71252442547.450012</v>
      </c>
      <c r="D17" s="42">
        <v>76242685042.589996</v>
      </c>
      <c r="E17" s="42">
        <v>67516992213.590012</v>
      </c>
      <c r="F17" s="42">
        <v>291346425658.85999</v>
      </c>
    </row>
    <row r="18" spans="1:6" s="62" customFormat="1">
      <c r="A18" s="43" t="s">
        <v>10</v>
      </c>
      <c r="B18" s="42">
        <v>4996552513.8100004</v>
      </c>
      <c r="C18" s="42">
        <v>5846971695.3299999</v>
      </c>
      <c r="D18" s="42">
        <v>6053537938.7099991</v>
      </c>
      <c r="E18" s="42">
        <v>5888627037.3199997</v>
      </c>
      <c r="F18" s="42">
        <v>22785689185.169998</v>
      </c>
    </row>
    <row r="19" spans="1:6" s="62" customFormat="1">
      <c r="A19" s="43" t="s">
        <v>18</v>
      </c>
      <c r="B19" s="42">
        <v>1543227562.5999999</v>
      </c>
      <c r="C19" s="42">
        <v>1429818715.1999998</v>
      </c>
      <c r="D19" s="42">
        <v>1516735122.2499998</v>
      </c>
      <c r="E19" s="42">
        <v>757273918.32999992</v>
      </c>
      <c r="F19" s="42">
        <v>5247055318.3799992</v>
      </c>
    </row>
    <row r="20" spans="1:6">
      <c r="A20" s="1" t="s">
        <v>16</v>
      </c>
      <c r="B20" s="45">
        <v>1423041757.1700001</v>
      </c>
      <c r="C20" s="45">
        <v>1171018457.9299998</v>
      </c>
      <c r="D20" s="45">
        <v>756934804.88999999</v>
      </c>
      <c r="E20" s="45">
        <v>563304604.49000001</v>
      </c>
      <c r="F20" s="45">
        <v>3914299624.4799995</v>
      </c>
    </row>
    <row r="21" spans="1:6">
      <c r="A21" s="1" t="s">
        <v>19</v>
      </c>
      <c r="B21" s="45">
        <v>4089382.2</v>
      </c>
      <c r="C21" s="45">
        <v>14157034.390000002</v>
      </c>
      <c r="D21" s="45">
        <v>6588912.8400000008</v>
      </c>
      <c r="E21" s="45">
        <v>4102358.57</v>
      </c>
      <c r="F21" s="45">
        <v>28937688.000000004</v>
      </c>
    </row>
    <row r="22" spans="1:6">
      <c r="A22" s="1" t="s">
        <v>21</v>
      </c>
      <c r="B22" s="45">
        <v>62405823.189999998</v>
      </c>
      <c r="C22" s="45">
        <v>141122421.78</v>
      </c>
      <c r="D22" s="45">
        <v>155946336.33000001</v>
      </c>
      <c r="E22" s="45">
        <v>85069347.969999999</v>
      </c>
      <c r="F22" s="45">
        <v>444543929.26999998</v>
      </c>
    </row>
    <row r="23" spans="1:6">
      <c r="A23" s="1" t="s">
        <v>22</v>
      </c>
      <c r="B23" s="45">
        <v>5658181.4400000004</v>
      </c>
      <c r="C23" s="45">
        <v>9629690.1999999974</v>
      </c>
      <c r="D23" s="45">
        <v>11154997.599999996</v>
      </c>
      <c r="E23" s="45">
        <v>10390130.399999999</v>
      </c>
      <c r="F23" s="45">
        <v>36832999.639999993</v>
      </c>
    </row>
    <row r="24" spans="1:6">
      <c r="A24" s="1" t="s">
        <v>24</v>
      </c>
      <c r="B24" s="45">
        <v>12572345.6</v>
      </c>
      <c r="C24" s="45">
        <v>13761680.699999999</v>
      </c>
      <c r="D24" s="45">
        <v>14729011.549999999</v>
      </c>
      <c r="E24" s="45">
        <v>14909735.140000001</v>
      </c>
      <c r="F24" s="45">
        <v>55972772.989999995</v>
      </c>
    </row>
    <row r="25" spans="1:6">
      <c r="A25" s="1" t="s">
        <v>25</v>
      </c>
      <c r="B25" s="45">
        <v>5281990.6900000004</v>
      </c>
      <c r="C25" s="45">
        <v>6836565.6400000006</v>
      </c>
      <c r="D25" s="45">
        <v>7056586.5900000008</v>
      </c>
      <c r="E25" s="45">
        <v>6315812.5099999998</v>
      </c>
      <c r="F25" s="45">
        <v>25490955.43</v>
      </c>
    </row>
    <row r="26" spans="1:6">
      <c r="A26" s="1" t="s">
        <v>45</v>
      </c>
      <c r="B26" s="45">
        <v>1220221.1000000001</v>
      </c>
      <c r="C26" s="45">
        <v>3558551.04</v>
      </c>
      <c r="D26" s="45">
        <v>6184986.7400000002</v>
      </c>
      <c r="E26" s="45">
        <v>4876481.08</v>
      </c>
      <c r="F26" s="45">
        <v>15840239.960000001</v>
      </c>
    </row>
    <row r="27" spans="1:6">
      <c r="A27" s="1" t="s">
        <v>26</v>
      </c>
      <c r="B27" s="45">
        <v>3552606.3600000003</v>
      </c>
      <c r="C27" s="45">
        <v>4838807.51</v>
      </c>
      <c r="D27" s="45">
        <v>5497993.3699999992</v>
      </c>
      <c r="E27" s="45">
        <v>7865710.7199999988</v>
      </c>
      <c r="F27" s="45">
        <v>21755117.960000001</v>
      </c>
    </row>
    <row r="28" spans="1:6">
      <c r="A28" s="1" t="s">
        <v>27</v>
      </c>
      <c r="B28" s="45">
        <v>8366458.1499999994</v>
      </c>
      <c r="C28" s="45">
        <v>20864230.989999998</v>
      </c>
      <c r="D28" s="45">
        <v>19705190.82</v>
      </c>
      <c r="E28" s="45">
        <v>18194295.099999998</v>
      </c>
      <c r="F28" s="45">
        <v>67130175.059999987</v>
      </c>
    </row>
    <row r="29" spans="1:6">
      <c r="A29" s="1" t="s">
        <v>299</v>
      </c>
      <c r="B29" s="45">
        <v>125946.70000000001</v>
      </c>
      <c r="C29" s="45">
        <v>10607914.41</v>
      </c>
      <c r="D29" s="45">
        <v>7614493.3500000006</v>
      </c>
      <c r="E29" s="45">
        <v>13180013.84</v>
      </c>
      <c r="F29" s="45">
        <v>31528368.300000001</v>
      </c>
    </row>
    <row r="30" spans="1:6">
      <c r="A30" s="1" t="s">
        <v>300</v>
      </c>
      <c r="B30" s="45">
        <v>16912850</v>
      </c>
      <c r="C30" s="45">
        <v>33423360.610000007</v>
      </c>
      <c r="D30" s="45">
        <v>525321808.17000002</v>
      </c>
      <c r="E30" s="45">
        <v>29065428.509999998</v>
      </c>
      <c r="F30" s="45">
        <v>604723447.28999996</v>
      </c>
    </row>
    <row r="31" spans="1:6" s="62" customFormat="1">
      <c r="A31" s="43" t="s">
        <v>46</v>
      </c>
      <c r="B31" s="42">
        <v>3059826063.21</v>
      </c>
      <c r="C31" s="42">
        <v>3742644596.9499998</v>
      </c>
      <c r="D31" s="42">
        <v>3699079405.2099981</v>
      </c>
      <c r="E31" s="42">
        <v>3987593421.8800006</v>
      </c>
      <c r="F31" s="42">
        <v>14489143487.25</v>
      </c>
    </row>
    <row r="32" spans="1:6">
      <c r="A32" s="1" t="s">
        <v>47</v>
      </c>
      <c r="B32" s="45">
        <v>272354103.91000003</v>
      </c>
      <c r="C32" s="45">
        <v>316476696.22000003</v>
      </c>
      <c r="D32" s="45">
        <v>284056443.65000004</v>
      </c>
      <c r="E32" s="45">
        <v>314859175.79999995</v>
      </c>
      <c r="F32" s="45">
        <v>1187746419.5800002</v>
      </c>
    </row>
    <row r="33" spans="1:6">
      <c r="A33" s="1" t="s">
        <v>48</v>
      </c>
      <c r="B33" s="45">
        <v>2298615.2799999993</v>
      </c>
      <c r="C33" s="45">
        <v>9332155.6400000006</v>
      </c>
      <c r="D33" s="45">
        <v>11218300.57</v>
      </c>
      <c r="E33" s="45">
        <v>5484648.4299999997</v>
      </c>
      <c r="F33" s="45">
        <v>28333719.920000002</v>
      </c>
    </row>
    <row r="34" spans="1:6">
      <c r="A34" s="1" t="s">
        <v>49</v>
      </c>
      <c r="B34" s="45">
        <v>22300406.509999998</v>
      </c>
      <c r="C34" s="45">
        <v>214409834.81</v>
      </c>
      <c r="D34" s="45">
        <v>56026812.050000012</v>
      </c>
      <c r="E34" s="45">
        <v>129703370.62</v>
      </c>
      <c r="F34" s="45">
        <v>422440423.99000001</v>
      </c>
    </row>
    <row r="35" spans="1:6">
      <c r="A35" s="1" t="s">
        <v>50</v>
      </c>
      <c r="B35" s="45">
        <v>20484135.449999999</v>
      </c>
      <c r="C35" s="45">
        <v>23359387.23</v>
      </c>
      <c r="D35" s="45">
        <v>30486330.259999998</v>
      </c>
      <c r="E35" s="45">
        <v>34411135.409999996</v>
      </c>
      <c r="F35" s="45">
        <v>108740988.34999999</v>
      </c>
    </row>
    <row r="36" spans="1:6">
      <c r="A36" s="1" t="s">
        <v>301</v>
      </c>
      <c r="B36" s="45">
        <v>2620557809.3299999</v>
      </c>
      <c r="C36" s="45">
        <v>2911705236.6900005</v>
      </c>
      <c r="D36" s="45">
        <v>2952452702.8199992</v>
      </c>
      <c r="E36" s="45">
        <v>3232492234.1099997</v>
      </c>
      <c r="F36" s="45">
        <v>11717207982.950001</v>
      </c>
    </row>
    <row r="37" spans="1:6">
      <c r="A37" s="1" t="s">
        <v>52</v>
      </c>
      <c r="B37" s="45">
        <v>12344269.91</v>
      </c>
      <c r="C37" s="45">
        <v>30901656.710000001</v>
      </c>
      <c r="D37" s="45">
        <v>27458095.219999999</v>
      </c>
      <c r="E37" s="45">
        <v>26405100.100000001</v>
      </c>
      <c r="F37" s="45">
        <v>97109121.939999998</v>
      </c>
    </row>
    <row r="38" spans="1:6">
      <c r="A38" s="1" t="s">
        <v>53</v>
      </c>
      <c r="B38" s="45">
        <v>12839120.189999999</v>
      </c>
      <c r="C38" s="45">
        <v>18267343.310000002</v>
      </c>
      <c r="D38" s="45">
        <v>20209885.039999995</v>
      </c>
      <c r="E38" s="45">
        <v>23915490.330000002</v>
      </c>
      <c r="F38" s="45">
        <v>75231838.86999999</v>
      </c>
    </row>
    <row r="39" spans="1:6">
      <c r="A39" s="1" t="s">
        <v>54</v>
      </c>
      <c r="B39" s="45">
        <v>32179986.039999999</v>
      </c>
      <c r="C39" s="45">
        <v>65291683.149999991</v>
      </c>
      <c r="D39" s="45">
        <v>74756406.739999995</v>
      </c>
      <c r="E39" s="45">
        <v>63760573.759999998</v>
      </c>
      <c r="F39" s="45">
        <v>235988649.69</v>
      </c>
    </row>
    <row r="40" spans="1:6">
      <c r="A40" s="1" t="s">
        <v>56</v>
      </c>
      <c r="B40" s="45">
        <v>40267805.759999998</v>
      </c>
      <c r="C40" s="45">
        <v>122179572.74000001</v>
      </c>
      <c r="D40" s="45">
        <v>203378834.27000004</v>
      </c>
      <c r="E40" s="45">
        <v>120265802.06000002</v>
      </c>
      <c r="F40" s="45">
        <v>486092014.83000004</v>
      </c>
    </row>
    <row r="41" spans="1:6">
      <c r="A41" s="1" t="s">
        <v>57</v>
      </c>
      <c r="B41" s="45">
        <v>11685968.949999999</v>
      </c>
      <c r="C41" s="45">
        <v>15606530.849999998</v>
      </c>
      <c r="D41" s="45">
        <v>19094991.399999999</v>
      </c>
      <c r="E41" s="45">
        <v>18957401.440000001</v>
      </c>
      <c r="F41" s="45">
        <v>65344892.640000001</v>
      </c>
    </row>
    <row r="42" spans="1:6">
      <c r="A42" s="1" t="s">
        <v>58</v>
      </c>
      <c r="B42" s="45">
        <v>12513841.880000001</v>
      </c>
      <c r="C42" s="45">
        <v>15114499.600000001</v>
      </c>
      <c r="D42" s="45">
        <v>19940603.189999998</v>
      </c>
      <c r="E42" s="45">
        <v>17338489.82</v>
      </c>
      <c r="F42" s="45">
        <v>64907434.490000002</v>
      </c>
    </row>
    <row r="43" spans="1:6" s="62" customFormat="1">
      <c r="A43" s="43" t="s">
        <v>59</v>
      </c>
      <c r="B43" s="42">
        <v>109017139.95000002</v>
      </c>
      <c r="C43" s="42">
        <v>123299269.30000001</v>
      </c>
      <c r="D43" s="42">
        <v>126079084.53999999</v>
      </c>
      <c r="E43" s="42">
        <v>205933876.58999997</v>
      </c>
      <c r="F43" s="42">
        <v>564329370.38</v>
      </c>
    </row>
    <row r="44" spans="1:6">
      <c r="A44" s="1" t="s">
        <v>60</v>
      </c>
      <c r="B44" s="45">
        <v>109017139.95</v>
      </c>
      <c r="C44" s="45">
        <v>123299269.3</v>
      </c>
      <c r="D44" s="45">
        <v>126079084.53999999</v>
      </c>
      <c r="E44" s="45">
        <v>205933876.59</v>
      </c>
      <c r="F44" s="45">
        <v>564329370.38</v>
      </c>
    </row>
    <row r="45" spans="1:6" s="62" customFormat="1">
      <c r="A45" s="43" t="s">
        <v>63</v>
      </c>
      <c r="B45" s="42">
        <v>284481748.04999995</v>
      </c>
      <c r="C45" s="42">
        <v>551209113.87999988</v>
      </c>
      <c r="D45" s="42">
        <v>711644326.71000004</v>
      </c>
      <c r="E45" s="42">
        <v>937825820.5200001</v>
      </c>
      <c r="F45" s="42">
        <v>2485161009.1599998</v>
      </c>
    </row>
    <row r="46" spans="1:6">
      <c r="A46" s="1" t="s">
        <v>28</v>
      </c>
      <c r="B46" s="45">
        <v>64498504.229999997</v>
      </c>
      <c r="C46" s="45">
        <v>79103425.100000009</v>
      </c>
      <c r="D46" s="45">
        <v>87908237.480000004</v>
      </c>
      <c r="E46" s="45">
        <v>88831665.149999991</v>
      </c>
      <c r="F46" s="45">
        <v>320341831.95999998</v>
      </c>
    </row>
    <row r="47" spans="1:6">
      <c r="A47" s="1" t="s">
        <v>66</v>
      </c>
      <c r="B47" s="45">
        <v>77438031.879999995</v>
      </c>
      <c r="C47" s="45">
        <v>183658319.61000001</v>
      </c>
      <c r="D47" s="45">
        <v>251307545.70000002</v>
      </c>
      <c r="E47" s="45">
        <v>190716351.73999998</v>
      </c>
      <c r="F47" s="45">
        <v>703120248.93000007</v>
      </c>
    </row>
    <row r="48" spans="1:6">
      <c r="A48" s="1" t="s">
        <v>302</v>
      </c>
      <c r="B48" s="45">
        <v>622241.48</v>
      </c>
      <c r="C48" s="45">
        <v>111468170.96000001</v>
      </c>
      <c r="D48" s="45">
        <v>74197731.199999988</v>
      </c>
      <c r="E48" s="45">
        <v>391233444.37</v>
      </c>
      <c r="F48" s="45">
        <v>577521588.00999999</v>
      </c>
    </row>
    <row r="49" spans="1:6">
      <c r="A49" s="1" t="s">
        <v>68</v>
      </c>
      <c r="B49" s="45">
        <v>4670283.49</v>
      </c>
      <c r="C49" s="45">
        <v>7271175.6299999999</v>
      </c>
      <c r="D49" s="45">
        <v>6349689.9199999999</v>
      </c>
      <c r="E49" s="45">
        <v>10848084.98</v>
      </c>
      <c r="F49" s="45">
        <v>29139234.02</v>
      </c>
    </row>
    <row r="50" spans="1:6">
      <c r="A50" s="1" t="s">
        <v>69</v>
      </c>
      <c r="B50" s="45">
        <v>10817076.699999999</v>
      </c>
      <c r="C50" s="45">
        <v>11309209.16</v>
      </c>
      <c r="D50" s="45">
        <v>13324777.040000001</v>
      </c>
      <c r="E50" s="45">
        <v>16649037.359999999</v>
      </c>
      <c r="F50" s="45">
        <v>52100100.259999998</v>
      </c>
    </row>
    <row r="51" spans="1:6" ht="24">
      <c r="A51" s="46" t="s">
        <v>245</v>
      </c>
      <c r="B51" s="45">
        <v>126435610.26999998</v>
      </c>
      <c r="C51" s="45">
        <v>135241768.03999999</v>
      </c>
      <c r="D51" s="45">
        <v>259696752.21000004</v>
      </c>
      <c r="E51" s="45">
        <v>216013889.89999998</v>
      </c>
      <c r="F51" s="45">
        <v>737388020.41999996</v>
      </c>
    </row>
    <row r="52" spans="1:6">
      <c r="A52" s="46" t="s">
        <v>303</v>
      </c>
      <c r="B52" s="45">
        <v>0</v>
      </c>
      <c r="C52" s="45">
        <v>23157045.380000003</v>
      </c>
      <c r="D52" s="45">
        <v>18859593.160000004</v>
      </c>
      <c r="E52" s="45">
        <v>23533347.020000003</v>
      </c>
      <c r="F52" s="45">
        <v>65549985.56000001</v>
      </c>
    </row>
    <row r="53" spans="1:6" s="62" customFormat="1">
      <c r="A53" s="43" t="s">
        <v>70</v>
      </c>
      <c r="B53" s="42">
        <v>3393012746.5599999</v>
      </c>
      <c r="C53" s="42">
        <v>3671233223.7199998</v>
      </c>
      <c r="D53" s="42">
        <v>3770568039.3400011</v>
      </c>
      <c r="E53" s="42">
        <v>3848924651.6300001</v>
      </c>
      <c r="F53" s="42">
        <v>14683738661.25</v>
      </c>
    </row>
    <row r="54" spans="1:6" s="62" customFormat="1">
      <c r="A54" s="43" t="s">
        <v>71</v>
      </c>
      <c r="B54" s="42">
        <v>2038224423.6600001</v>
      </c>
      <c r="C54" s="42">
        <v>2266288002.8200002</v>
      </c>
      <c r="D54" s="42">
        <v>2099386157.0699999</v>
      </c>
      <c r="E54" s="42">
        <v>2221361289.6300001</v>
      </c>
      <c r="F54" s="42">
        <v>8625259873.1800003</v>
      </c>
    </row>
    <row r="55" spans="1:6">
      <c r="A55" s="1" t="s">
        <v>71</v>
      </c>
      <c r="B55" s="45">
        <v>1943213727.2600002</v>
      </c>
      <c r="C55" s="45">
        <v>2134804584.0500002</v>
      </c>
      <c r="D55" s="45">
        <v>1963396796.8699996</v>
      </c>
      <c r="E55" s="45">
        <v>2018645944.9899998</v>
      </c>
      <c r="F55" s="45">
        <v>8060061053.1700001</v>
      </c>
    </row>
    <row r="56" spans="1:6">
      <c r="A56" s="1" t="s">
        <v>72</v>
      </c>
      <c r="B56" s="45">
        <v>75883366.410000011</v>
      </c>
      <c r="C56" s="45">
        <v>105555261.27000001</v>
      </c>
      <c r="D56" s="45">
        <v>106707560.45</v>
      </c>
      <c r="E56" s="45">
        <v>171244195.52000001</v>
      </c>
      <c r="F56" s="45">
        <v>459390383.64999998</v>
      </c>
    </row>
    <row r="57" spans="1:6">
      <c r="A57" s="1" t="s">
        <v>73</v>
      </c>
      <c r="B57" s="45">
        <v>5118606.25</v>
      </c>
      <c r="C57" s="45">
        <v>8549125.8200000003</v>
      </c>
      <c r="D57" s="45">
        <v>9366761.3100000005</v>
      </c>
      <c r="E57" s="45">
        <v>11200769.530000001</v>
      </c>
      <c r="F57" s="45">
        <v>34235262.910000004</v>
      </c>
    </row>
    <row r="58" spans="1:6">
      <c r="A58" s="1" t="s">
        <v>74</v>
      </c>
      <c r="B58" s="45">
        <v>5268650.8199999994</v>
      </c>
      <c r="C58" s="45">
        <v>5327467.0399999991</v>
      </c>
      <c r="D58" s="45">
        <v>8824471.5500000007</v>
      </c>
      <c r="E58" s="45">
        <v>8197219.5099999998</v>
      </c>
      <c r="F58" s="45">
        <v>27617808.920000002</v>
      </c>
    </row>
    <row r="59" spans="1:6">
      <c r="A59" s="1" t="s">
        <v>75</v>
      </c>
      <c r="B59" s="45">
        <v>1179194.07</v>
      </c>
      <c r="C59" s="45">
        <v>1848622.2100000002</v>
      </c>
      <c r="D59" s="45">
        <v>1237759.97</v>
      </c>
      <c r="E59" s="45">
        <v>1693768.1800000002</v>
      </c>
      <c r="F59" s="45">
        <v>5959344.4299999997</v>
      </c>
    </row>
    <row r="60" spans="1:6">
      <c r="A60" s="1" t="s">
        <v>76</v>
      </c>
      <c r="B60" s="45">
        <v>2601515.77</v>
      </c>
      <c r="C60" s="45">
        <v>3644680.1799999997</v>
      </c>
      <c r="D60" s="45">
        <v>3815247.9200000004</v>
      </c>
      <c r="E60" s="45">
        <v>4277233.08</v>
      </c>
      <c r="F60" s="45">
        <v>14338676.949999999</v>
      </c>
    </row>
    <row r="61" spans="1:6">
      <c r="A61" s="1" t="s">
        <v>77</v>
      </c>
      <c r="B61" s="45">
        <v>1506261.75</v>
      </c>
      <c r="C61" s="45">
        <v>1916692.5</v>
      </c>
      <c r="D61" s="45">
        <v>1568422.03</v>
      </c>
      <c r="E61" s="45">
        <v>1666121.75</v>
      </c>
      <c r="F61" s="45">
        <v>6657498.0300000003</v>
      </c>
    </row>
    <row r="62" spans="1:6">
      <c r="A62" s="1" t="s">
        <v>78</v>
      </c>
      <c r="B62" s="45">
        <v>1265221.0900000001</v>
      </c>
      <c r="C62" s="45">
        <v>1526777.27</v>
      </c>
      <c r="D62" s="45">
        <v>1609619.5300000003</v>
      </c>
      <c r="E62" s="45">
        <v>1356790.56</v>
      </c>
      <c r="F62" s="45">
        <v>5758408.4500000011</v>
      </c>
    </row>
    <row r="63" spans="1:6">
      <c r="A63" s="1" t="s">
        <v>79</v>
      </c>
      <c r="B63" s="45">
        <v>1207170.95</v>
      </c>
      <c r="C63" s="45">
        <v>1144452.6599999999</v>
      </c>
      <c r="D63" s="45">
        <v>1438908.4700000002</v>
      </c>
      <c r="E63" s="45">
        <v>1257703.3700000001</v>
      </c>
      <c r="F63" s="45">
        <v>5048235.45</v>
      </c>
    </row>
    <row r="64" spans="1:6">
      <c r="A64" s="1" t="s">
        <v>80</v>
      </c>
      <c r="B64" s="45">
        <v>980709.29</v>
      </c>
      <c r="C64" s="45">
        <v>1970339.8199999998</v>
      </c>
      <c r="D64" s="45">
        <v>1420608.9700000004</v>
      </c>
      <c r="E64" s="45">
        <v>1821543.14</v>
      </c>
      <c r="F64" s="45">
        <v>6193201.2199999997</v>
      </c>
    </row>
    <row r="65" spans="1:6" s="62" customFormat="1">
      <c r="A65" s="43" t="s">
        <v>29</v>
      </c>
      <c r="B65" s="42">
        <v>1354788322.8999999</v>
      </c>
      <c r="C65" s="42">
        <v>1404945220.8999999</v>
      </c>
      <c r="D65" s="42">
        <v>1671181882.27</v>
      </c>
      <c r="E65" s="42">
        <v>1627563362.0000002</v>
      </c>
      <c r="F65" s="42">
        <v>6058478788.0699997</v>
      </c>
    </row>
    <row r="66" spans="1:6">
      <c r="A66" s="1" t="s">
        <v>30</v>
      </c>
      <c r="B66" s="45">
        <v>1250190636.51</v>
      </c>
      <c r="C66" s="45">
        <v>1241067260.7600002</v>
      </c>
      <c r="D66" s="45">
        <v>1513905480.3099999</v>
      </c>
      <c r="E66" s="45">
        <v>1376832268.4199996</v>
      </c>
      <c r="F66" s="45">
        <v>5381995646</v>
      </c>
    </row>
    <row r="67" spans="1:6">
      <c r="A67" s="1" t="s">
        <v>81</v>
      </c>
      <c r="B67" s="45">
        <v>2974343.5500000003</v>
      </c>
      <c r="C67" s="45">
        <v>14226147.559999999</v>
      </c>
      <c r="D67" s="45">
        <v>10991440.310000001</v>
      </c>
      <c r="E67" s="45">
        <v>10665524.350000001</v>
      </c>
      <c r="F67" s="45">
        <v>38857455.770000003</v>
      </c>
    </row>
    <row r="68" spans="1:6">
      <c r="A68" s="1" t="s">
        <v>82</v>
      </c>
      <c r="B68" s="45">
        <v>22472704.119999997</v>
      </c>
      <c r="C68" s="45">
        <v>33596557.030000001</v>
      </c>
      <c r="D68" s="45">
        <v>29186302.369999997</v>
      </c>
      <c r="E68" s="45">
        <v>27284887.879999999</v>
      </c>
      <c r="F68" s="45">
        <v>112540451.39999999</v>
      </c>
    </row>
    <row r="69" spans="1:6">
      <c r="A69" s="1" t="s">
        <v>83</v>
      </c>
      <c r="B69" s="45">
        <v>63965797.709999993</v>
      </c>
      <c r="C69" s="45">
        <v>95739310.989999995</v>
      </c>
      <c r="D69" s="45">
        <v>90749014.960000008</v>
      </c>
      <c r="E69" s="45">
        <v>96493159.659999996</v>
      </c>
      <c r="F69" s="45">
        <v>346947283.31999999</v>
      </c>
    </row>
    <row r="70" spans="1:6">
      <c r="A70" s="1" t="s">
        <v>84</v>
      </c>
      <c r="B70" s="45">
        <v>2945611.56</v>
      </c>
      <c r="C70" s="45">
        <v>3416695.94</v>
      </c>
      <c r="D70" s="45">
        <v>7832504.3799999999</v>
      </c>
      <c r="E70" s="45">
        <v>5486305.0499999989</v>
      </c>
      <c r="F70" s="45">
        <v>19681116.93</v>
      </c>
    </row>
    <row r="71" spans="1:6">
      <c r="A71" s="1" t="s">
        <v>85</v>
      </c>
      <c r="B71" s="45">
        <v>9906463.6600000001</v>
      </c>
      <c r="C71" s="45">
        <v>14665087.229999999</v>
      </c>
      <c r="D71" s="45">
        <v>13911733.15</v>
      </c>
      <c r="E71" s="45">
        <v>103491694.25000001</v>
      </c>
      <c r="F71" s="45">
        <v>141974978.29000002</v>
      </c>
    </row>
    <row r="72" spans="1:6">
      <c r="A72" s="1" t="s">
        <v>86</v>
      </c>
      <c r="B72" s="45">
        <v>2332765.79</v>
      </c>
      <c r="C72" s="45">
        <v>2234161.39</v>
      </c>
      <c r="D72" s="45">
        <v>4605406.790000001</v>
      </c>
      <c r="E72" s="45">
        <v>7309522.3900000006</v>
      </c>
      <c r="F72" s="45">
        <v>16481856.360000001</v>
      </c>
    </row>
    <row r="73" spans="1:6" s="62" customFormat="1">
      <c r="A73" s="43" t="s">
        <v>11</v>
      </c>
      <c r="B73" s="42">
        <v>2502888646.6399999</v>
      </c>
      <c r="C73" s="42">
        <v>2923434914.9899993</v>
      </c>
      <c r="D73" s="42">
        <v>3070413328.2000008</v>
      </c>
      <c r="E73" s="42">
        <v>3427358044.2199998</v>
      </c>
      <c r="F73" s="42">
        <v>11924094934.049999</v>
      </c>
    </row>
    <row r="74" spans="1:6" s="62" customFormat="1">
      <c r="A74" s="43" t="s">
        <v>87</v>
      </c>
      <c r="B74" s="42">
        <v>827746112.4799999</v>
      </c>
      <c r="C74" s="42">
        <v>909326007.99999988</v>
      </c>
      <c r="D74" s="42">
        <v>1014609054.79</v>
      </c>
      <c r="E74" s="42">
        <v>1370049730.6900001</v>
      </c>
      <c r="F74" s="42">
        <v>4121730905.9599996</v>
      </c>
    </row>
    <row r="75" spans="1:6">
      <c r="A75" s="1" t="s">
        <v>87</v>
      </c>
      <c r="B75" s="45">
        <v>599242025.33999991</v>
      </c>
      <c r="C75" s="45">
        <v>645307742.63999987</v>
      </c>
      <c r="D75" s="45">
        <v>654967449.87</v>
      </c>
      <c r="E75" s="45">
        <v>1056572169.5799999</v>
      </c>
      <c r="F75" s="45">
        <v>2956089387.4299998</v>
      </c>
    </row>
    <row r="76" spans="1:6">
      <c r="A76" s="1" t="s">
        <v>88</v>
      </c>
      <c r="B76" s="45">
        <v>38392458.349999994</v>
      </c>
      <c r="C76" s="45">
        <v>44244770.730000004</v>
      </c>
      <c r="D76" s="45">
        <v>69596644.290000007</v>
      </c>
      <c r="E76" s="45">
        <v>48195395.82</v>
      </c>
      <c r="F76" s="45">
        <v>200429269.19</v>
      </c>
    </row>
    <row r="77" spans="1:6">
      <c r="A77" s="1" t="s">
        <v>89</v>
      </c>
      <c r="B77" s="45">
        <v>1713238.77</v>
      </c>
      <c r="C77" s="45">
        <v>2734909.66</v>
      </c>
      <c r="D77" s="45">
        <v>1760889.1</v>
      </c>
      <c r="E77" s="45">
        <v>3036185.02</v>
      </c>
      <c r="F77" s="45">
        <v>9245222.5499999989</v>
      </c>
    </row>
    <row r="78" spans="1:6">
      <c r="A78" s="1" t="s">
        <v>90</v>
      </c>
      <c r="B78" s="45">
        <v>5920341.0599999996</v>
      </c>
      <c r="C78" s="45">
        <v>5750552.5500000007</v>
      </c>
      <c r="D78" s="45">
        <v>9144410.1599999983</v>
      </c>
      <c r="E78" s="45">
        <v>7255928.7200000007</v>
      </c>
      <c r="F78" s="45">
        <v>28071232.489999995</v>
      </c>
    </row>
    <row r="79" spans="1:6">
      <c r="A79" s="1" t="s">
        <v>31</v>
      </c>
      <c r="B79" s="45">
        <v>21484919.880000003</v>
      </c>
      <c r="C79" s="45">
        <v>23997702.660000004</v>
      </c>
      <c r="D79" s="45">
        <v>32435769.289999999</v>
      </c>
      <c r="E79" s="45">
        <v>55846514.440000005</v>
      </c>
      <c r="F79" s="45">
        <v>133764906.27000001</v>
      </c>
    </row>
    <row r="80" spans="1:6">
      <c r="A80" s="1" t="s">
        <v>91</v>
      </c>
      <c r="B80" s="45">
        <v>2681760.69</v>
      </c>
      <c r="C80" s="45">
        <v>4195745.2</v>
      </c>
      <c r="D80" s="45">
        <v>5003771.32</v>
      </c>
      <c r="E80" s="45">
        <v>2932456.5</v>
      </c>
      <c r="F80" s="45">
        <v>14813733.710000001</v>
      </c>
    </row>
    <row r="81" spans="1:6" ht="24">
      <c r="A81" s="46" t="s">
        <v>198</v>
      </c>
      <c r="B81" s="45">
        <v>1876310.71</v>
      </c>
      <c r="C81" s="45">
        <v>3224428.21</v>
      </c>
      <c r="D81" s="45">
        <v>4557847.47</v>
      </c>
      <c r="E81" s="45">
        <v>2685101.38</v>
      </c>
      <c r="F81" s="45">
        <v>12343687.77</v>
      </c>
    </row>
    <row r="82" spans="1:6">
      <c r="A82" s="1" t="s">
        <v>92</v>
      </c>
      <c r="B82" s="45">
        <v>1275854.4499999997</v>
      </c>
      <c r="C82" s="45">
        <v>1850589.46</v>
      </c>
      <c r="D82" s="45">
        <v>1861844.2400000002</v>
      </c>
      <c r="E82" s="45">
        <v>1527159.3400000003</v>
      </c>
      <c r="F82" s="45">
        <v>6515447.4900000002</v>
      </c>
    </row>
    <row r="83" spans="1:6">
      <c r="A83" s="1" t="s">
        <v>93</v>
      </c>
      <c r="B83" s="45">
        <v>1674433.2399999998</v>
      </c>
      <c r="C83" s="45">
        <v>1674508.24</v>
      </c>
      <c r="D83" s="45">
        <v>2818873.4400000004</v>
      </c>
      <c r="E83" s="45">
        <v>2209376.6399999997</v>
      </c>
      <c r="F83" s="45">
        <v>8377191.5599999996</v>
      </c>
    </row>
    <row r="84" spans="1:6">
      <c r="A84" s="1" t="s">
        <v>199</v>
      </c>
      <c r="B84" s="45">
        <v>1685456.25</v>
      </c>
      <c r="C84" s="45">
        <v>1968942.9100000001</v>
      </c>
      <c r="D84" s="45">
        <v>3681511.8000000003</v>
      </c>
      <c r="E84" s="45">
        <v>1821699.58</v>
      </c>
      <c r="F84" s="45">
        <v>9157610.540000001</v>
      </c>
    </row>
    <row r="85" spans="1:6">
      <c r="A85" s="1" t="s">
        <v>94</v>
      </c>
      <c r="B85" s="45">
        <v>1217610.6400000001</v>
      </c>
      <c r="C85" s="45">
        <v>2014250.6400000001</v>
      </c>
      <c r="D85" s="45">
        <v>2689899.34</v>
      </c>
      <c r="E85" s="45">
        <v>1590291.6400000001</v>
      </c>
      <c r="F85" s="45">
        <v>7512052.2599999998</v>
      </c>
    </row>
    <row r="86" spans="1:6">
      <c r="A86" s="1" t="s">
        <v>95</v>
      </c>
      <c r="B86" s="45">
        <v>20343977.34</v>
      </c>
      <c r="C86" s="45">
        <v>28038590.350000001</v>
      </c>
      <c r="D86" s="45">
        <v>58400335.570000008</v>
      </c>
      <c r="E86" s="45">
        <v>31210381.520000003</v>
      </c>
      <c r="F86" s="45">
        <v>137993284.78</v>
      </c>
    </row>
    <row r="87" spans="1:6">
      <c r="A87" s="1" t="s">
        <v>96</v>
      </c>
      <c r="B87" s="45">
        <v>2996915.42</v>
      </c>
      <c r="C87" s="45">
        <v>3149419.2</v>
      </c>
      <c r="D87" s="45">
        <v>5117743.91</v>
      </c>
      <c r="E87" s="45">
        <v>5041333.7700000005</v>
      </c>
      <c r="F87" s="45">
        <v>16305412.300000001</v>
      </c>
    </row>
    <row r="88" spans="1:6">
      <c r="A88" s="1" t="s">
        <v>97</v>
      </c>
      <c r="B88" s="45">
        <v>7699154.3399999999</v>
      </c>
      <c r="C88" s="45">
        <v>9384624.9100000001</v>
      </c>
      <c r="D88" s="45">
        <v>9192987.5700000003</v>
      </c>
      <c r="E88" s="45">
        <v>9009354.3200000003</v>
      </c>
      <c r="F88" s="45">
        <v>35286121.140000001</v>
      </c>
    </row>
    <row r="89" spans="1:6">
      <c r="A89" s="1" t="s">
        <v>32</v>
      </c>
      <c r="B89" s="45">
        <v>2492309.92</v>
      </c>
      <c r="C89" s="45">
        <v>4079982.2399999998</v>
      </c>
      <c r="D89" s="45">
        <v>6199113.54</v>
      </c>
      <c r="E89" s="45">
        <v>4345320.87</v>
      </c>
      <c r="F89" s="45">
        <v>17116726.57</v>
      </c>
    </row>
    <row r="90" spans="1:6">
      <c r="A90" s="1" t="s">
        <v>98</v>
      </c>
      <c r="B90" s="45">
        <v>4176965.1399999997</v>
      </c>
      <c r="C90" s="45">
        <v>5343496.0399999991</v>
      </c>
      <c r="D90" s="45">
        <v>6811101.0700000003</v>
      </c>
      <c r="E90" s="45">
        <v>4570993.3100000005</v>
      </c>
      <c r="F90" s="45">
        <v>20902555.560000002</v>
      </c>
    </row>
    <row r="91" spans="1:6">
      <c r="A91" s="1" t="s">
        <v>99</v>
      </c>
      <c r="B91" s="45">
        <v>20124094.799999997</v>
      </c>
      <c r="C91" s="45">
        <v>23615675.879999999</v>
      </c>
      <c r="D91" s="45">
        <v>31708197.649999999</v>
      </c>
      <c r="E91" s="45">
        <v>22458688.489999998</v>
      </c>
      <c r="F91" s="45">
        <v>97906656.819999978</v>
      </c>
    </row>
    <row r="92" spans="1:6">
      <c r="A92" s="1" t="s">
        <v>100</v>
      </c>
      <c r="B92" s="45">
        <v>75167187.00999999</v>
      </c>
      <c r="C92" s="45">
        <v>78896361.109999999</v>
      </c>
      <c r="D92" s="45">
        <v>79198269.040000007</v>
      </c>
      <c r="E92" s="45">
        <v>81498368.690000013</v>
      </c>
      <c r="F92" s="45">
        <v>314760185.85000002</v>
      </c>
    </row>
    <row r="93" spans="1:6">
      <c r="A93" s="1" t="s">
        <v>195</v>
      </c>
      <c r="B93" s="45">
        <v>2135041.33</v>
      </c>
      <c r="C93" s="45">
        <v>2129711.33</v>
      </c>
      <c r="D93" s="45">
        <v>7412794.7900000019</v>
      </c>
      <c r="E93" s="45">
        <v>4347550.6000000006</v>
      </c>
      <c r="F93" s="45">
        <v>16025098.050000004</v>
      </c>
    </row>
    <row r="94" spans="1:6">
      <c r="A94" s="1" t="s">
        <v>196</v>
      </c>
      <c r="B94" s="45">
        <v>3355828.15</v>
      </c>
      <c r="C94" s="45">
        <v>4646233.01</v>
      </c>
      <c r="D94" s="45">
        <v>5300810.0599999996</v>
      </c>
      <c r="E94" s="45">
        <v>5001834.62</v>
      </c>
      <c r="F94" s="45">
        <v>18304705.84</v>
      </c>
    </row>
    <row r="95" spans="1:6">
      <c r="A95" s="1" t="s">
        <v>101</v>
      </c>
      <c r="B95" s="45">
        <v>8741208.3300000001</v>
      </c>
      <c r="C95" s="45">
        <v>9750718.7300000004</v>
      </c>
      <c r="D95" s="45">
        <v>11096594.26</v>
      </c>
      <c r="E95" s="45">
        <v>15474353.890000001</v>
      </c>
      <c r="F95" s="45">
        <v>45062875.210000001</v>
      </c>
    </row>
    <row r="96" spans="1:6">
      <c r="A96" s="1" t="s">
        <v>102</v>
      </c>
      <c r="B96" s="45">
        <v>3349021.3200000003</v>
      </c>
      <c r="C96" s="45">
        <v>3327052.3000000003</v>
      </c>
      <c r="D96" s="45">
        <v>5652197.0099999998</v>
      </c>
      <c r="E96" s="45">
        <v>3419271.95</v>
      </c>
      <c r="F96" s="45">
        <v>15747542.580000002</v>
      </c>
    </row>
    <row r="97" spans="1:6" s="62" customFormat="1">
      <c r="A97" s="43" t="s">
        <v>103</v>
      </c>
      <c r="B97" s="42">
        <v>821035276.66999984</v>
      </c>
      <c r="C97" s="42">
        <v>847738546.6400001</v>
      </c>
      <c r="D97" s="42">
        <v>966708971.78999996</v>
      </c>
      <c r="E97" s="42">
        <v>973474780.21000004</v>
      </c>
      <c r="F97" s="42">
        <v>3608957575.3099999</v>
      </c>
    </row>
    <row r="98" spans="1:6">
      <c r="A98" s="1" t="s">
        <v>104</v>
      </c>
      <c r="B98" s="45">
        <v>815007201.78999996</v>
      </c>
      <c r="C98" s="45">
        <v>840143400.75000012</v>
      </c>
      <c r="D98" s="45">
        <v>956648626.05000007</v>
      </c>
      <c r="E98" s="45">
        <v>966532350.93999994</v>
      </c>
      <c r="F98" s="45">
        <v>3578331579.5300002</v>
      </c>
    </row>
    <row r="99" spans="1:6">
      <c r="A99" s="1" t="s">
        <v>33</v>
      </c>
      <c r="B99" s="45">
        <v>3295047.54</v>
      </c>
      <c r="C99" s="45">
        <v>4393346.75</v>
      </c>
      <c r="D99" s="45">
        <v>5713344.169999999</v>
      </c>
      <c r="E99" s="45">
        <v>4092623.0300000003</v>
      </c>
      <c r="F99" s="45">
        <v>17494361.489999998</v>
      </c>
    </row>
    <row r="100" spans="1:6">
      <c r="A100" s="1" t="s">
        <v>105</v>
      </c>
      <c r="B100" s="45">
        <v>2733027.34</v>
      </c>
      <c r="C100" s="45">
        <v>3201799.1399999997</v>
      </c>
      <c r="D100" s="45">
        <v>4347001.5699999994</v>
      </c>
      <c r="E100" s="45">
        <v>2849806.24</v>
      </c>
      <c r="F100" s="45">
        <v>13131634.289999999</v>
      </c>
    </row>
    <row r="101" spans="1:6" s="62" customFormat="1">
      <c r="A101" s="43" t="s">
        <v>106</v>
      </c>
      <c r="B101" s="42">
        <v>352502646.07000005</v>
      </c>
      <c r="C101" s="42">
        <v>386315296.27999997</v>
      </c>
      <c r="D101" s="42">
        <v>451400722.97999996</v>
      </c>
      <c r="E101" s="42">
        <v>465467289.75999999</v>
      </c>
      <c r="F101" s="42">
        <v>1655685955.0899999</v>
      </c>
    </row>
    <row r="102" spans="1:6">
      <c r="A102" s="1" t="s">
        <v>106</v>
      </c>
      <c r="B102" s="45">
        <v>348066812.34000003</v>
      </c>
      <c r="C102" s="45">
        <v>381173447.48000002</v>
      </c>
      <c r="D102" s="45">
        <v>436550642.28000003</v>
      </c>
      <c r="E102" s="45">
        <v>456277633.08999997</v>
      </c>
      <c r="F102" s="45">
        <v>1622068535.1900001</v>
      </c>
    </row>
    <row r="103" spans="1:6">
      <c r="A103" s="1" t="s">
        <v>107</v>
      </c>
      <c r="B103" s="45">
        <v>3208327.81</v>
      </c>
      <c r="C103" s="45">
        <v>3847045.42</v>
      </c>
      <c r="D103" s="45">
        <v>10122812.789999999</v>
      </c>
      <c r="E103" s="45">
        <v>7232969.0199999996</v>
      </c>
      <c r="F103" s="45">
        <v>24411155.039999999</v>
      </c>
    </row>
    <row r="104" spans="1:6">
      <c r="A104" s="1" t="s">
        <v>108</v>
      </c>
      <c r="B104" s="45">
        <v>1227505.92</v>
      </c>
      <c r="C104" s="45">
        <v>1294803.3799999999</v>
      </c>
      <c r="D104" s="45">
        <v>4727267.91</v>
      </c>
      <c r="E104" s="45">
        <v>1956687.6500000001</v>
      </c>
      <c r="F104" s="45">
        <v>9206264.8599999994</v>
      </c>
    </row>
    <row r="105" spans="1:6" s="62" customFormat="1">
      <c r="A105" s="43" t="s">
        <v>109</v>
      </c>
      <c r="B105" s="42">
        <v>501604611.41999996</v>
      </c>
      <c r="C105" s="42">
        <v>780055064.06999993</v>
      </c>
      <c r="D105" s="42">
        <v>637694578.6400001</v>
      </c>
      <c r="E105" s="42">
        <v>618366243.56000006</v>
      </c>
      <c r="F105" s="42">
        <v>2537720497.6900001</v>
      </c>
    </row>
    <row r="106" spans="1:6">
      <c r="A106" s="1" t="s">
        <v>109</v>
      </c>
      <c r="B106" s="45">
        <v>471812261.18000001</v>
      </c>
      <c r="C106" s="45">
        <v>744404093.94999993</v>
      </c>
      <c r="D106" s="45">
        <v>558663222.70999992</v>
      </c>
      <c r="E106" s="45">
        <v>540899282.36000001</v>
      </c>
      <c r="F106" s="45">
        <v>2315778860.1999998</v>
      </c>
    </row>
    <row r="107" spans="1:6">
      <c r="A107" s="1" t="s">
        <v>110</v>
      </c>
      <c r="B107" s="45">
        <v>23939567.5</v>
      </c>
      <c r="C107" s="45">
        <v>29625986.120000001</v>
      </c>
      <c r="D107" s="45">
        <v>67811877.069999993</v>
      </c>
      <c r="E107" s="45">
        <v>69005448.739999995</v>
      </c>
      <c r="F107" s="45">
        <v>190382879.43000001</v>
      </c>
    </row>
    <row r="108" spans="1:6">
      <c r="A108" s="1" t="s">
        <v>111</v>
      </c>
      <c r="B108" s="45">
        <v>5852782.7400000002</v>
      </c>
      <c r="C108" s="45">
        <v>6024984</v>
      </c>
      <c r="D108" s="45">
        <v>11219478.860000003</v>
      </c>
      <c r="E108" s="45">
        <v>8461512.459999999</v>
      </c>
      <c r="F108" s="45">
        <v>31558758.060000002</v>
      </c>
    </row>
    <row r="109" spans="1:6" s="62" customFormat="1">
      <c r="A109" s="43" t="s">
        <v>112</v>
      </c>
      <c r="B109" s="42">
        <v>492593689.19</v>
      </c>
      <c r="C109" s="42">
        <v>738412104.82999992</v>
      </c>
      <c r="D109" s="42">
        <v>756095295.04999995</v>
      </c>
      <c r="E109" s="42">
        <v>785002138.95000005</v>
      </c>
      <c r="F109" s="42">
        <v>2772103228.02</v>
      </c>
    </row>
    <row r="110" spans="1:6" s="62" customFormat="1">
      <c r="A110" s="43" t="s">
        <v>200</v>
      </c>
      <c r="B110" s="42">
        <v>492593689.19</v>
      </c>
      <c r="C110" s="42">
        <v>738412104.82999992</v>
      </c>
      <c r="D110" s="42">
        <v>756095295.04999995</v>
      </c>
      <c r="E110" s="42">
        <v>785002138.95000005</v>
      </c>
      <c r="F110" s="42">
        <v>2772103228.02</v>
      </c>
    </row>
    <row r="111" spans="1:6">
      <c r="A111" s="1" t="s">
        <v>112</v>
      </c>
      <c r="B111" s="45">
        <v>446176698.68000001</v>
      </c>
      <c r="C111" s="45">
        <v>646183429.73000014</v>
      </c>
      <c r="D111" s="45">
        <v>688117973.81999993</v>
      </c>
      <c r="E111" s="45">
        <v>634291630.79999995</v>
      </c>
      <c r="F111" s="45">
        <v>2414769733.0299997</v>
      </c>
    </row>
    <row r="112" spans="1:6">
      <c r="A112" s="1" t="s">
        <v>113</v>
      </c>
      <c r="B112" s="45">
        <v>34450910.039999999</v>
      </c>
      <c r="C112" s="45">
        <v>77879437.680000007</v>
      </c>
      <c r="D112" s="45">
        <v>51006906.840000004</v>
      </c>
      <c r="E112" s="45">
        <v>135739610.25</v>
      </c>
      <c r="F112" s="45">
        <v>299076864.81</v>
      </c>
    </row>
    <row r="113" spans="1:6">
      <c r="A113" s="1" t="s">
        <v>114</v>
      </c>
      <c r="B113" s="45">
        <v>7190719.1399999997</v>
      </c>
      <c r="C113" s="45">
        <v>8807304.2400000002</v>
      </c>
      <c r="D113" s="45">
        <v>10021668.799999999</v>
      </c>
      <c r="E113" s="45">
        <v>8888987.4700000007</v>
      </c>
      <c r="F113" s="45">
        <v>34908679.649999999</v>
      </c>
    </row>
    <row r="114" spans="1:6">
      <c r="A114" s="1" t="s">
        <v>115</v>
      </c>
      <c r="B114" s="45">
        <v>2952937.3</v>
      </c>
      <c r="C114" s="45">
        <v>3008166.48</v>
      </c>
      <c r="D114" s="45">
        <v>4174561.6399999997</v>
      </c>
      <c r="E114" s="45">
        <v>3930712.2899999996</v>
      </c>
      <c r="F114" s="45">
        <v>14066377.709999997</v>
      </c>
    </row>
    <row r="115" spans="1:6">
      <c r="A115" s="1" t="s">
        <v>116</v>
      </c>
      <c r="B115" s="45">
        <v>1822424.0299999998</v>
      </c>
      <c r="C115" s="45">
        <v>2533766.7000000002</v>
      </c>
      <c r="D115" s="45">
        <v>2774183.95</v>
      </c>
      <c r="E115" s="45">
        <v>2151198.1399999997</v>
      </c>
      <c r="F115" s="45">
        <v>9281572.8200000003</v>
      </c>
    </row>
    <row r="116" spans="1:6" s="62" customFormat="1">
      <c r="A116" s="43" t="s">
        <v>117</v>
      </c>
      <c r="B116" s="42">
        <v>1280822755.8099999</v>
      </c>
      <c r="C116" s="42">
        <v>1439923820.9400001</v>
      </c>
      <c r="D116" s="42">
        <v>1556258387.3100002</v>
      </c>
      <c r="E116" s="42">
        <v>1537135227.3799999</v>
      </c>
      <c r="F116" s="42">
        <v>5814140191.4400005</v>
      </c>
    </row>
    <row r="117" spans="1:6" s="62" customFormat="1">
      <c r="A117" s="43" t="s">
        <v>201</v>
      </c>
      <c r="B117" s="42">
        <v>1280822755.8099999</v>
      </c>
      <c r="C117" s="42">
        <v>1439923820.9400003</v>
      </c>
      <c r="D117" s="42">
        <v>1556258387.3100004</v>
      </c>
      <c r="E117" s="42">
        <v>1537135227.3799996</v>
      </c>
      <c r="F117" s="42">
        <v>5814140191.4400005</v>
      </c>
    </row>
    <row r="118" spans="1:6">
      <c r="A118" s="1" t="s">
        <v>117</v>
      </c>
      <c r="B118" s="45">
        <v>1132309832.75</v>
      </c>
      <c r="C118" s="45">
        <v>1171765808.8899999</v>
      </c>
      <c r="D118" s="45">
        <v>1185592334.9400001</v>
      </c>
      <c r="E118" s="45">
        <v>1211360124.0600002</v>
      </c>
      <c r="F118" s="45">
        <v>4701028100.6400003</v>
      </c>
    </row>
    <row r="119" spans="1:6">
      <c r="A119" s="1" t="s">
        <v>118</v>
      </c>
      <c r="B119" s="45">
        <v>898502.5199999999</v>
      </c>
      <c r="C119" s="45">
        <v>31829872.25</v>
      </c>
      <c r="D119" s="45">
        <v>22842921.889999997</v>
      </c>
      <c r="E119" s="45">
        <v>17377108.060000002</v>
      </c>
      <c r="F119" s="45">
        <v>72948404.719999999</v>
      </c>
    </row>
    <row r="120" spans="1:6">
      <c r="A120" s="1" t="s">
        <v>119</v>
      </c>
      <c r="B120" s="45">
        <v>1658044.27</v>
      </c>
      <c r="C120" s="45">
        <v>69488920.840000004</v>
      </c>
      <c r="D120" s="45">
        <v>40649232.689999998</v>
      </c>
      <c r="E120" s="45">
        <v>40897620.620000005</v>
      </c>
      <c r="F120" s="45">
        <v>152693818.42000002</v>
      </c>
    </row>
    <row r="121" spans="1:6">
      <c r="A121" s="1" t="s">
        <v>120</v>
      </c>
      <c r="B121" s="45">
        <v>22799095.799999997</v>
      </c>
      <c r="C121" s="45">
        <v>27885845.039999995</v>
      </c>
      <c r="D121" s="45">
        <v>43177171.719999999</v>
      </c>
      <c r="E121" s="45">
        <v>47393570.109999999</v>
      </c>
      <c r="F121" s="45">
        <v>141255682.66999999</v>
      </c>
    </row>
    <row r="122" spans="1:6">
      <c r="A122" s="1" t="s">
        <v>121</v>
      </c>
      <c r="B122" s="45">
        <v>5842457.8499999996</v>
      </c>
      <c r="C122" s="45">
        <v>5729069.0600000005</v>
      </c>
      <c r="D122" s="45">
        <v>6122119.6999999993</v>
      </c>
      <c r="E122" s="45">
        <v>10332823.380000001</v>
      </c>
      <c r="F122" s="45">
        <v>28026469.990000002</v>
      </c>
    </row>
    <row r="123" spans="1:6">
      <c r="A123" s="1" t="s">
        <v>122</v>
      </c>
      <c r="B123" s="45">
        <v>10753023.130000001</v>
      </c>
      <c r="C123" s="45">
        <v>11087140.110000001</v>
      </c>
      <c r="D123" s="45">
        <v>11752318.879999999</v>
      </c>
      <c r="E123" s="45">
        <v>20903839.830000002</v>
      </c>
      <c r="F123" s="45">
        <v>54496321.950000003</v>
      </c>
    </row>
    <row r="124" spans="1:6">
      <c r="A124" s="1" t="s">
        <v>123</v>
      </c>
      <c r="B124" s="45">
        <v>0</v>
      </c>
      <c r="C124" s="45"/>
      <c r="D124" s="45">
        <v>94500000</v>
      </c>
      <c r="E124" s="45">
        <v>2184600</v>
      </c>
      <c r="F124" s="45">
        <v>96684600</v>
      </c>
    </row>
    <row r="125" spans="1:6">
      <c r="A125" s="1" t="s">
        <v>34</v>
      </c>
      <c r="B125" s="45">
        <v>21321317.32</v>
      </c>
      <c r="C125" s="45">
        <v>24974768.840000004</v>
      </c>
      <c r="D125" s="45">
        <v>30647906.360000003</v>
      </c>
      <c r="E125" s="45">
        <v>45527429.859999999</v>
      </c>
      <c r="F125" s="45">
        <v>122471422.38000001</v>
      </c>
    </row>
    <row r="126" spans="1:6">
      <c r="A126" s="1" t="s">
        <v>124</v>
      </c>
      <c r="B126" s="45">
        <v>24207221.669999998</v>
      </c>
      <c r="C126" s="45">
        <v>28844175.969999999</v>
      </c>
      <c r="D126" s="45">
        <v>35431347.199999996</v>
      </c>
      <c r="E126" s="45">
        <v>27537845.230000004</v>
      </c>
      <c r="F126" s="45">
        <v>116020590.07000001</v>
      </c>
    </row>
    <row r="127" spans="1:6">
      <c r="A127" s="1" t="s">
        <v>125</v>
      </c>
      <c r="B127" s="45">
        <v>29884465.239999998</v>
      </c>
      <c r="C127" s="45">
        <v>33164088.740000002</v>
      </c>
      <c r="D127" s="45">
        <v>49802617.209999986</v>
      </c>
      <c r="E127" s="45">
        <v>55024121.159999996</v>
      </c>
      <c r="F127" s="45">
        <v>167875292.34999999</v>
      </c>
    </row>
    <row r="128" spans="1:6">
      <c r="A128" s="1" t="s">
        <v>126</v>
      </c>
      <c r="B128" s="45">
        <v>4450242.5599999996</v>
      </c>
      <c r="C128" s="45">
        <v>4325823.08</v>
      </c>
      <c r="D128" s="45">
        <v>4538627.9400000004</v>
      </c>
      <c r="E128" s="45">
        <v>8332729.2400000002</v>
      </c>
      <c r="F128" s="45">
        <v>21647422.82</v>
      </c>
    </row>
    <row r="129" spans="1:6">
      <c r="A129" s="1" t="s">
        <v>127</v>
      </c>
      <c r="B129" s="45">
        <v>26698552.699999996</v>
      </c>
      <c r="C129" s="45">
        <v>30828308.119999997</v>
      </c>
      <c r="D129" s="45">
        <v>31201788.780000001</v>
      </c>
      <c r="E129" s="45">
        <v>50263415.829999998</v>
      </c>
      <c r="F129" s="45">
        <v>138992065.43000001</v>
      </c>
    </row>
    <row r="130" spans="1:6" s="62" customFormat="1">
      <c r="A130" s="43" t="s">
        <v>128</v>
      </c>
      <c r="B130" s="42">
        <v>13047680094.250002</v>
      </c>
      <c r="C130" s="42">
        <v>17656962700.149998</v>
      </c>
      <c r="D130" s="42">
        <v>17082922229.350002</v>
      </c>
      <c r="E130" s="42">
        <v>17991957469.959999</v>
      </c>
      <c r="F130" s="42">
        <v>65779522493.709999</v>
      </c>
    </row>
    <row r="131" spans="1:6" s="62" customFormat="1">
      <c r="A131" s="43" t="s">
        <v>202</v>
      </c>
      <c r="B131" s="42">
        <v>13047680094.250004</v>
      </c>
      <c r="C131" s="42">
        <v>17656962700.150002</v>
      </c>
      <c r="D131" s="42">
        <v>17082922229.350004</v>
      </c>
      <c r="E131" s="42">
        <v>17991957469.959999</v>
      </c>
      <c r="F131" s="42">
        <v>65779522493.710007</v>
      </c>
    </row>
    <row r="132" spans="1:6">
      <c r="A132" s="1" t="s">
        <v>129</v>
      </c>
      <c r="B132" s="45">
        <v>10604312364.41</v>
      </c>
      <c r="C132" s="45">
        <v>13089855265.839998</v>
      </c>
      <c r="D132" s="45">
        <v>12746348693.280001</v>
      </c>
      <c r="E132" s="45">
        <v>14352643944.32</v>
      </c>
      <c r="F132" s="45">
        <v>50793160267.849998</v>
      </c>
    </row>
    <row r="133" spans="1:6">
      <c r="A133" s="1" t="s">
        <v>130</v>
      </c>
      <c r="B133" s="45">
        <v>552584.64</v>
      </c>
      <c r="C133" s="45">
        <v>1802263.3599999999</v>
      </c>
      <c r="D133" s="45">
        <v>7387995.21</v>
      </c>
      <c r="E133" s="45">
        <v>5135301.82</v>
      </c>
      <c r="F133" s="45">
        <v>14878145.030000001</v>
      </c>
    </row>
    <row r="134" spans="1:6">
      <c r="A134" s="1" t="s">
        <v>131</v>
      </c>
      <c r="B134" s="45">
        <v>24189916.170000006</v>
      </c>
      <c r="C134" s="45">
        <v>20288335.370000001</v>
      </c>
      <c r="D134" s="45">
        <v>28847478.5</v>
      </c>
      <c r="E134" s="45">
        <v>37181558.030000001</v>
      </c>
      <c r="F134" s="45">
        <v>110507288.07000001</v>
      </c>
    </row>
    <row r="135" spans="1:6">
      <c r="A135" s="1" t="s">
        <v>132</v>
      </c>
      <c r="B135" s="45">
        <v>1088881023.2299998</v>
      </c>
      <c r="C135" s="45">
        <v>1089651033.5200002</v>
      </c>
      <c r="D135" s="45">
        <v>1086127148.22</v>
      </c>
      <c r="E135" s="45">
        <v>1090603995.9099998</v>
      </c>
      <c r="F135" s="45">
        <v>4355263200.8800001</v>
      </c>
    </row>
    <row r="136" spans="1:6">
      <c r="A136" s="1" t="s">
        <v>133</v>
      </c>
      <c r="B136" s="45">
        <v>8499381.3200000003</v>
      </c>
      <c r="C136" s="45">
        <v>8591655.3099999987</v>
      </c>
      <c r="D136" s="45">
        <v>12280970.999999998</v>
      </c>
      <c r="E136" s="45">
        <v>15718755.9</v>
      </c>
      <c r="F136" s="45">
        <v>45090763.529999994</v>
      </c>
    </row>
    <row r="137" spans="1:6">
      <c r="A137" s="1" t="s">
        <v>134</v>
      </c>
      <c r="B137" s="45">
        <v>49206342.610000007</v>
      </c>
      <c r="C137" s="45">
        <v>119369336.28</v>
      </c>
      <c r="D137" s="45">
        <v>196180118.57000005</v>
      </c>
      <c r="E137" s="45">
        <v>181164758.21000004</v>
      </c>
      <c r="F137" s="45">
        <v>545920555.67000008</v>
      </c>
    </row>
    <row r="138" spans="1:6">
      <c r="A138" s="1" t="s">
        <v>135</v>
      </c>
      <c r="B138" s="45">
        <v>61095151.629999995</v>
      </c>
      <c r="C138" s="45">
        <v>152590482.19</v>
      </c>
      <c r="D138" s="45">
        <v>155264340.31</v>
      </c>
      <c r="E138" s="45">
        <v>138604404.16000003</v>
      </c>
      <c r="F138" s="45">
        <v>507554378.29000002</v>
      </c>
    </row>
    <row r="139" spans="1:6">
      <c r="A139" s="1" t="s">
        <v>136</v>
      </c>
      <c r="B139" s="45">
        <v>22289936.07</v>
      </c>
      <c r="C139" s="45">
        <v>690566691.94999993</v>
      </c>
      <c r="D139" s="45">
        <v>547514242.76999998</v>
      </c>
      <c r="E139" s="45">
        <v>465093364.2299999</v>
      </c>
      <c r="F139" s="45">
        <v>1725464235.02</v>
      </c>
    </row>
    <row r="140" spans="1:6">
      <c r="A140" s="1" t="s">
        <v>137</v>
      </c>
      <c r="B140" s="45">
        <v>1188653394.1700001</v>
      </c>
      <c r="C140" s="45">
        <v>2484247636.3299999</v>
      </c>
      <c r="D140" s="45">
        <v>2302971241.4900002</v>
      </c>
      <c r="E140" s="45">
        <v>1705811387.3800001</v>
      </c>
      <c r="F140" s="45">
        <v>7681683659.3699999</v>
      </c>
    </row>
    <row r="141" spans="1:6" s="62" customFormat="1">
      <c r="A141" s="47" t="s">
        <v>138</v>
      </c>
      <c r="B141" s="42">
        <v>6580286206.8000002</v>
      </c>
      <c r="C141" s="42">
        <v>9408916033.3899975</v>
      </c>
      <c r="D141" s="42">
        <v>11446797114.460001</v>
      </c>
      <c r="E141" s="42">
        <v>8737449499.8600025</v>
      </c>
      <c r="F141" s="42">
        <v>36173448854.510002</v>
      </c>
    </row>
    <row r="142" spans="1:6" s="62" customFormat="1">
      <c r="A142" s="47" t="s">
        <v>242</v>
      </c>
      <c r="B142" s="42">
        <v>6580286206.8000002</v>
      </c>
      <c r="C142" s="42">
        <v>9408916033.3899975</v>
      </c>
      <c r="D142" s="42">
        <v>11446797114.460001</v>
      </c>
      <c r="E142" s="42">
        <v>8737449499.8600025</v>
      </c>
      <c r="F142" s="42">
        <v>36173448854.510002</v>
      </c>
    </row>
    <row r="143" spans="1:6">
      <c r="A143" s="1" t="s">
        <v>139</v>
      </c>
      <c r="B143" s="45">
        <v>6343824723.8699999</v>
      </c>
      <c r="C143" s="45">
        <v>8554511194.3800001</v>
      </c>
      <c r="D143" s="45">
        <v>10461754614.82</v>
      </c>
      <c r="E143" s="45">
        <v>7991110495.2000017</v>
      </c>
      <c r="F143" s="45">
        <v>33351201028.27</v>
      </c>
    </row>
    <row r="144" spans="1:6">
      <c r="A144" s="1" t="s">
        <v>141</v>
      </c>
      <c r="B144" s="45">
        <v>8051873.4199999999</v>
      </c>
      <c r="C144" s="45">
        <v>10648046.779999999</v>
      </c>
      <c r="D144" s="45">
        <v>13504301.189999999</v>
      </c>
      <c r="E144" s="45">
        <v>11163118.709999999</v>
      </c>
      <c r="F144" s="45">
        <v>43367340.100000001</v>
      </c>
    </row>
    <row r="145" spans="1:6">
      <c r="A145" s="1" t="s">
        <v>142</v>
      </c>
      <c r="B145" s="45">
        <v>228409609.51000005</v>
      </c>
      <c r="C145" s="45">
        <v>805559577.27999997</v>
      </c>
      <c r="D145" s="45">
        <v>950196049.94999993</v>
      </c>
      <c r="E145" s="45">
        <v>711718480.01999998</v>
      </c>
      <c r="F145" s="45">
        <v>2695883716.7599998</v>
      </c>
    </row>
    <row r="146" spans="1:6">
      <c r="A146" s="1" t="s">
        <v>304</v>
      </c>
      <c r="B146" s="45">
        <v>0</v>
      </c>
      <c r="C146" s="45">
        <v>38197214.95000001</v>
      </c>
      <c r="D146" s="45">
        <v>21342148.5</v>
      </c>
      <c r="E146" s="45">
        <v>23457405.93</v>
      </c>
      <c r="F146" s="45">
        <v>82996769.38000001</v>
      </c>
    </row>
    <row r="147" spans="1:6" s="62" customFormat="1">
      <c r="A147" s="43" t="s">
        <v>145</v>
      </c>
      <c r="B147" s="42">
        <v>101141905.34999999</v>
      </c>
      <c r="C147" s="42">
        <v>177771072.51000002</v>
      </c>
      <c r="D147" s="42">
        <v>290659685.06999999</v>
      </c>
      <c r="E147" s="42">
        <v>199719150.61999997</v>
      </c>
      <c r="F147" s="42">
        <v>769291813.55000007</v>
      </c>
    </row>
    <row r="148" spans="1:6" s="62" customFormat="1">
      <c r="A148" s="43" t="s">
        <v>203</v>
      </c>
      <c r="B148" s="42">
        <v>101141905.34999999</v>
      </c>
      <c r="C148" s="42">
        <v>177771072.51000002</v>
      </c>
      <c r="D148" s="42">
        <v>290659685.07000005</v>
      </c>
      <c r="E148" s="42">
        <v>199719150.61999997</v>
      </c>
      <c r="F148" s="42">
        <v>769291813.55000007</v>
      </c>
    </row>
    <row r="149" spans="1:6">
      <c r="A149" s="1" t="s">
        <v>145</v>
      </c>
      <c r="B149" s="45">
        <v>101141905.34999999</v>
      </c>
      <c r="C149" s="45">
        <v>167079220.41000003</v>
      </c>
      <c r="D149" s="45">
        <v>285080827.02000004</v>
      </c>
      <c r="E149" s="45">
        <v>193699812.22999999</v>
      </c>
      <c r="F149" s="45">
        <v>747001765.01000011</v>
      </c>
    </row>
    <row r="150" spans="1:6">
      <c r="A150" s="1" t="s">
        <v>305</v>
      </c>
      <c r="B150" s="45">
        <v>0</v>
      </c>
      <c r="C150" s="45">
        <v>10691852.1</v>
      </c>
      <c r="D150" s="45">
        <v>5578858.0499999998</v>
      </c>
      <c r="E150" s="45">
        <v>6019338.3899999997</v>
      </c>
      <c r="F150" s="45">
        <v>22290048.539999999</v>
      </c>
    </row>
    <row r="151" spans="1:6" s="62" customFormat="1">
      <c r="A151" s="43" t="s">
        <v>146</v>
      </c>
      <c r="B151" s="42">
        <v>22184006.729999997</v>
      </c>
      <c r="C151" s="42">
        <v>138131989.19999999</v>
      </c>
      <c r="D151" s="42">
        <v>82492163.099999994</v>
      </c>
      <c r="E151" s="42">
        <v>336844760.26000011</v>
      </c>
      <c r="F151" s="42">
        <v>579652919.29000008</v>
      </c>
    </row>
    <row r="152" spans="1:6" s="62" customFormat="1">
      <c r="A152" s="43" t="s">
        <v>204</v>
      </c>
      <c r="B152" s="42">
        <v>22184006.73</v>
      </c>
      <c r="C152" s="42">
        <v>138131989.19999999</v>
      </c>
      <c r="D152" s="42">
        <v>82492163.099999994</v>
      </c>
      <c r="E152" s="42">
        <v>336844760.26000011</v>
      </c>
      <c r="F152" s="42">
        <v>579652919.29000008</v>
      </c>
    </row>
    <row r="153" spans="1:6">
      <c r="A153" s="1" t="s">
        <v>146</v>
      </c>
      <c r="B153" s="45">
        <v>22184006.729999997</v>
      </c>
      <c r="C153" s="45">
        <v>138131989.19999999</v>
      </c>
      <c r="D153" s="45">
        <v>82492163.099999994</v>
      </c>
      <c r="E153" s="45">
        <v>336844760.26000011</v>
      </c>
      <c r="F153" s="45">
        <v>579652919.29000008</v>
      </c>
    </row>
    <row r="154" spans="1:6" s="62" customFormat="1">
      <c r="A154" s="43" t="s">
        <v>147</v>
      </c>
      <c r="B154" s="42">
        <v>1022872888.8999999</v>
      </c>
      <c r="C154" s="42">
        <v>1329586210.1499996</v>
      </c>
      <c r="D154" s="42">
        <v>1055519655.95</v>
      </c>
      <c r="E154" s="42">
        <v>2152679588.75</v>
      </c>
      <c r="F154" s="42">
        <v>5560658343.749999</v>
      </c>
    </row>
    <row r="155" spans="1:6" s="62" customFormat="1">
      <c r="A155" s="43" t="s">
        <v>205</v>
      </c>
      <c r="B155" s="42">
        <v>1022872888.8999999</v>
      </c>
      <c r="C155" s="42">
        <v>1329586210.1499999</v>
      </c>
      <c r="D155" s="42">
        <v>1055519655.9499998</v>
      </c>
      <c r="E155" s="42">
        <v>2152679588.75</v>
      </c>
      <c r="F155" s="42">
        <v>5560658343.75</v>
      </c>
    </row>
    <row r="156" spans="1:6">
      <c r="A156" s="1" t="s">
        <v>147</v>
      </c>
      <c r="B156" s="45">
        <v>986442128.00999999</v>
      </c>
      <c r="C156" s="45">
        <v>1274693427.6200001</v>
      </c>
      <c r="D156" s="45">
        <v>1006402011.72</v>
      </c>
      <c r="E156" s="45">
        <v>2099859881</v>
      </c>
      <c r="F156" s="45">
        <v>5367397448.3500004</v>
      </c>
    </row>
    <row r="157" spans="1:6">
      <c r="A157" s="1" t="s">
        <v>148</v>
      </c>
      <c r="B157" s="45">
        <v>35669053.780000001</v>
      </c>
      <c r="C157" s="45">
        <v>41933713.25</v>
      </c>
      <c r="D157" s="45">
        <v>40792203.940000005</v>
      </c>
      <c r="E157" s="45">
        <v>44958775.590000004</v>
      </c>
      <c r="F157" s="45">
        <v>163353746.56</v>
      </c>
    </row>
    <row r="158" spans="1:6">
      <c r="A158" s="1" t="s">
        <v>149</v>
      </c>
      <c r="B158" s="45">
        <v>761707.11</v>
      </c>
      <c r="C158" s="45">
        <v>2001807.76</v>
      </c>
      <c r="D158" s="45">
        <v>1543140.5599999998</v>
      </c>
      <c r="E158" s="45">
        <v>1012564.82</v>
      </c>
      <c r="F158" s="45">
        <v>5319220.25</v>
      </c>
    </row>
    <row r="159" spans="1:6">
      <c r="A159" s="1" t="s">
        <v>306</v>
      </c>
      <c r="B159" s="45">
        <v>0</v>
      </c>
      <c r="C159" s="45">
        <v>10957261.52</v>
      </c>
      <c r="D159" s="45">
        <v>6782299.7299999995</v>
      </c>
      <c r="E159" s="45">
        <v>6848367.3400000008</v>
      </c>
      <c r="F159" s="45">
        <v>24587928.59</v>
      </c>
    </row>
    <row r="160" spans="1:6" s="62" customFormat="1">
      <c r="A160" s="43" t="s">
        <v>241</v>
      </c>
      <c r="B160" s="42">
        <v>771161548.94999993</v>
      </c>
      <c r="C160" s="42">
        <v>2292269967.4000001</v>
      </c>
      <c r="D160" s="42">
        <v>2644279394.9499998</v>
      </c>
      <c r="E160" s="42">
        <v>2123103969.01</v>
      </c>
      <c r="F160" s="42">
        <v>7830814880.3099995</v>
      </c>
    </row>
    <row r="161" spans="1:6" s="62" customFormat="1">
      <c r="A161" s="43" t="s">
        <v>206</v>
      </c>
      <c r="B161" s="42">
        <v>771161548.94999993</v>
      </c>
      <c r="C161" s="42">
        <v>2292269967.4000001</v>
      </c>
      <c r="D161" s="42">
        <v>2644279394.9499998</v>
      </c>
      <c r="E161" s="42">
        <v>2123103969.0099998</v>
      </c>
      <c r="F161" s="42">
        <v>7830814880.3099995</v>
      </c>
    </row>
    <row r="162" spans="1:6">
      <c r="A162" s="48" t="s">
        <v>206</v>
      </c>
      <c r="B162" s="45">
        <v>464973476.50999999</v>
      </c>
      <c r="C162" s="45">
        <v>1782416111.7</v>
      </c>
      <c r="D162" s="45">
        <v>1868484579.0999999</v>
      </c>
      <c r="E162" s="45">
        <v>1042236048.73</v>
      </c>
      <c r="F162" s="45">
        <v>5158110216.04</v>
      </c>
    </row>
    <row r="163" spans="1:6">
      <c r="A163" s="1" t="s">
        <v>151</v>
      </c>
      <c r="B163" s="45">
        <v>18355772.059999999</v>
      </c>
      <c r="C163" s="45">
        <v>20834030.160000004</v>
      </c>
      <c r="D163" s="45">
        <v>24563690.310000002</v>
      </c>
      <c r="E163" s="45">
        <v>22648576.990000002</v>
      </c>
      <c r="F163" s="45">
        <v>86402069.520000011</v>
      </c>
    </row>
    <row r="164" spans="1:6">
      <c r="A164" s="1" t="s">
        <v>152</v>
      </c>
      <c r="B164" s="45">
        <v>160058450.47999999</v>
      </c>
      <c r="C164" s="45">
        <v>339310075.21999997</v>
      </c>
      <c r="D164" s="45">
        <v>583587150.18999994</v>
      </c>
      <c r="E164" s="45">
        <v>787678909.78000009</v>
      </c>
      <c r="F164" s="45">
        <v>1870634585.6700001</v>
      </c>
    </row>
    <row r="165" spans="1:6">
      <c r="A165" s="1" t="s">
        <v>154</v>
      </c>
      <c r="B165" s="45">
        <v>106125644.90000001</v>
      </c>
      <c r="C165" s="45">
        <v>123824328.02</v>
      </c>
      <c r="D165" s="45">
        <v>133812077.13</v>
      </c>
      <c r="E165" s="45">
        <v>246170056.55000001</v>
      </c>
      <c r="F165" s="45">
        <v>609932106.60000002</v>
      </c>
    </row>
    <row r="166" spans="1:6">
      <c r="A166" s="1" t="s">
        <v>155</v>
      </c>
      <c r="B166" s="45">
        <v>8482556.0899999999</v>
      </c>
      <c r="C166" s="45">
        <v>9994091.5099999998</v>
      </c>
      <c r="D166" s="45">
        <v>16272133.239999998</v>
      </c>
      <c r="E166" s="45">
        <v>9311779.3499999996</v>
      </c>
      <c r="F166" s="45">
        <v>44060560.190000005</v>
      </c>
    </row>
    <row r="167" spans="1:6">
      <c r="A167" s="1" t="s">
        <v>156</v>
      </c>
      <c r="B167" s="45">
        <v>10981119.880000001</v>
      </c>
      <c r="C167" s="45">
        <v>13309194.9</v>
      </c>
      <c r="D167" s="45">
        <v>13632308.689999999</v>
      </c>
      <c r="E167" s="45">
        <v>12734866.560000001</v>
      </c>
      <c r="F167" s="45">
        <v>50657490.030000001</v>
      </c>
    </row>
    <row r="168" spans="1:6">
      <c r="A168" s="1" t="s">
        <v>157</v>
      </c>
      <c r="B168" s="45">
        <v>2184529.0300000003</v>
      </c>
      <c r="C168" s="45">
        <v>2582135.89</v>
      </c>
      <c r="D168" s="45">
        <v>3927456.2900000005</v>
      </c>
      <c r="E168" s="45">
        <v>2323731.0499999998</v>
      </c>
      <c r="F168" s="45">
        <v>11017852.260000002</v>
      </c>
    </row>
    <row r="169" spans="1:6" s="62" customFormat="1">
      <c r="A169" s="43" t="s">
        <v>158</v>
      </c>
      <c r="B169" s="42">
        <v>334848910.98000002</v>
      </c>
      <c r="C169" s="42">
        <v>540609691.06999993</v>
      </c>
      <c r="D169" s="42">
        <v>623629555.29999995</v>
      </c>
      <c r="E169" s="42">
        <v>631527660.91000009</v>
      </c>
      <c r="F169" s="42">
        <v>2130615818.26</v>
      </c>
    </row>
    <row r="170" spans="1:6" s="62" customFormat="1">
      <c r="A170" s="43" t="s">
        <v>207</v>
      </c>
      <c r="B170" s="42">
        <v>334848910.98000002</v>
      </c>
      <c r="C170" s="42">
        <v>540609691.06999993</v>
      </c>
      <c r="D170" s="42">
        <v>623629555.29999995</v>
      </c>
      <c r="E170" s="42">
        <v>631527660.91000009</v>
      </c>
      <c r="F170" s="42">
        <v>2130615818.26</v>
      </c>
    </row>
    <row r="171" spans="1:6">
      <c r="A171" s="1" t="s">
        <v>158</v>
      </c>
      <c r="B171" s="45">
        <v>311706022.74000001</v>
      </c>
      <c r="C171" s="45">
        <v>510765609.1099999</v>
      </c>
      <c r="D171" s="45">
        <v>586945703.76999998</v>
      </c>
      <c r="E171" s="45">
        <v>595975967.12000012</v>
      </c>
      <c r="F171" s="45">
        <v>2005393302.74</v>
      </c>
    </row>
    <row r="172" spans="1:6">
      <c r="A172" s="1" t="s">
        <v>159</v>
      </c>
      <c r="B172" s="45">
        <v>8487967.3900000025</v>
      </c>
      <c r="C172" s="45">
        <v>14291777.780000001</v>
      </c>
      <c r="D172" s="45">
        <v>17351906.109999999</v>
      </c>
      <c r="E172" s="45">
        <v>10925943.390000001</v>
      </c>
      <c r="F172" s="45">
        <v>51057594.670000002</v>
      </c>
    </row>
    <row r="173" spans="1:6">
      <c r="A173" s="1" t="s">
        <v>160</v>
      </c>
      <c r="B173" s="45">
        <v>7432620.3700000001</v>
      </c>
      <c r="C173" s="45">
        <v>7580658.29</v>
      </c>
      <c r="D173" s="45">
        <v>10955011.92</v>
      </c>
      <c r="E173" s="45">
        <v>12596887.93</v>
      </c>
      <c r="F173" s="45">
        <v>38565178.509999998</v>
      </c>
    </row>
    <row r="174" spans="1:6">
      <c r="A174" s="1" t="s">
        <v>161</v>
      </c>
      <c r="B174" s="45">
        <v>2519870.59</v>
      </c>
      <c r="C174" s="45">
        <v>3314684.64</v>
      </c>
      <c r="D174" s="45">
        <v>3461925.37</v>
      </c>
      <c r="E174" s="45">
        <v>6714810.8200000003</v>
      </c>
      <c r="F174" s="45">
        <v>16011291.420000002</v>
      </c>
    </row>
    <row r="175" spans="1:6">
      <c r="A175" s="1" t="s">
        <v>162</v>
      </c>
      <c r="B175" s="45">
        <v>4702429.8899999997</v>
      </c>
      <c r="C175" s="45">
        <v>4656961.25</v>
      </c>
      <c r="D175" s="45">
        <v>4915008.13</v>
      </c>
      <c r="E175" s="45">
        <v>5314051.6500000004</v>
      </c>
      <c r="F175" s="45">
        <v>19588450.920000002</v>
      </c>
    </row>
    <row r="176" spans="1:6" s="62" customFormat="1">
      <c r="A176" s="43" t="s">
        <v>163</v>
      </c>
      <c r="B176" s="42">
        <v>123933476.03999999</v>
      </c>
      <c r="C176" s="42">
        <v>214758736.05999997</v>
      </c>
      <c r="D176" s="42">
        <v>181415348.32999998</v>
      </c>
      <c r="E176" s="42">
        <v>530140530.49999994</v>
      </c>
      <c r="F176" s="42">
        <v>1050248090.9299998</v>
      </c>
    </row>
    <row r="177" spans="1:6" s="62" customFormat="1">
      <c r="A177" s="43" t="s">
        <v>208</v>
      </c>
      <c r="B177" s="42">
        <v>123933476.04000002</v>
      </c>
      <c r="C177" s="42">
        <v>214758736.05999997</v>
      </c>
      <c r="D177" s="42">
        <v>181415348.32999998</v>
      </c>
      <c r="E177" s="42">
        <v>530140530.49999994</v>
      </c>
      <c r="F177" s="42">
        <v>1050248090.9299999</v>
      </c>
    </row>
    <row r="178" spans="1:6">
      <c r="A178" s="1" t="s">
        <v>163</v>
      </c>
      <c r="B178" s="45">
        <v>92809426.529999986</v>
      </c>
      <c r="C178" s="45">
        <v>166994577.45999998</v>
      </c>
      <c r="D178" s="45">
        <v>155347793.96000001</v>
      </c>
      <c r="E178" s="45">
        <v>211962044.66</v>
      </c>
      <c r="F178" s="45">
        <v>627113842.6099999</v>
      </c>
    </row>
    <row r="179" spans="1:6">
      <c r="A179" s="1" t="s">
        <v>164</v>
      </c>
      <c r="B179" s="45">
        <v>31124049.510000002</v>
      </c>
      <c r="C179" s="45">
        <v>47764158.600000001</v>
      </c>
      <c r="D179" s="45">
        <v>26067554.370000001</v>
      </c>
      <c r="E179" s="45">
        <v>318178485.84000003</v>
      </c>
      <c r="F179" s="45">
        <v>423134248.32000005</v>
      </c>
    </row>
    <row r="180" spans="1:6" s="62" customFormat="1">
      <c r="A180" s="43" t="s">
        <v>165</v>
      </c>
      <c r="B180" s="42">
        <v>677577575.63</v>
      </c>
      <c r="C180" s="42">
        <v>671622493.47000015</v>
      </c>
      <c r="D180" s="42">
        <v>1022900695.9199998</v>
      </c>
      <c r="E180" s="42">
        <v>653967948.29999995</v>
      </c>
      <c r="F180" s="42">
        <v>3026068713.3199997</v>
      </c>
    </row>
    <row r="181" spans="1:6" s="62" customFormat="1">
      <c r="A181" s="43" t="s">
        <v>209</v>
      </c>
      <c r="B181" s="42">
        <v>677577575.63</v>
      </c>
      <c r="C181" s="42">
        <v>671622493.47000003</v>
      </c>
      <c r="D181" s="42">
        <v>1022900695.9199998</v>
      </c>
      <c r="E181" s="42">
        <v>653967948.29999995</v>
      </c>
      <c r="F181" s="42">
        <v>3026068713.3199997</v>
      </c>
    </row>
    <row r="182" spans="1:6">
      <c r="A182" s="1" t="s">
        <v>166</v>
      </c>
      <c r="B182" s="45">
        <v>677577575.62999988</v>
      </c>
      <c r="C182" s="45">
        <v>671622493.47000015</v>
      </c>
      <c r="D182" s="45">
        <v>1022900695.92</v>
      </c>
      <c r="E182" s="45">
        <v>653967948.29999995</v>
      </c>
      <c r="F182" s="45">
        <v>3026068713.3199997</v>
      </c>
    </row>
    <row r="183" spans="1:6" s="62" customFormat="1">
      <c r="A183" s="43" t="s">
        <v>167</v>
      </c>
      <c r="B183" s="42">
        <v>68138998.879999995</v>
      </c>
      <c r="C183" s="42">
        <v>68141596.420000002</v>
      </c>
      <c r="D183" s="42">
        <v>86237893.609999999</v>
      </c>
      <c r="E183" s="42">
        <v>111322751.59999999</v>
      </c>
      <c r="F183" s="42">
        <v>333841240.50999999</v>
      </c>
    </row>
    <row r="184" spans="1:6" s="62" customFormat="1">
      <c r="A184" s="43" t="s">
        <v>210</v>
      </c>
      <c r="B184" s="42">
        <v>68138998.879999995</v>
      </c>
      <c r="C184" s="42">
        <v>68141596.420000002</v>
      </c>
      <c r="D184" s="42">
        <v>86237893.610000014</v>
      </c>
      <c r="E184" s="42">
        <v>111322751.59999999</v>
      </c>
      <c r="F184" s="42">
        <v>333841240.50999999</v>
      </c>
    </row>
    <row r="185" spans="1:6">
      <c r="A185" s="1" t="s">
        <v>167</v>
      </c>
      <c r="B185" s="45">
        <v>68138998.879999995</v>
      </c>
      <c r="C185" s="45">
        <v>68141596.420000002</v>
      </c>
      <c r="D185" s="45">
        <v>86237893.609999985</v>
      </c>
      <c r="E185" s="45">
        <v>111322751.60000001</v>
      </c>
      <c r="F185" s="45">
        <v>333841240.50999999</v>
      </c>
    </row>
    <row r="186" spans="1:6" s="62" customFormat="1">
      <c r="A186" s="47" t="s">
        <v>168</v>
      </c>
      <c r="B186" s="42">
        <v>147778188.29999998</v>
      </c>
      <c r="C186" s="42">
        <v>193226159.91</v>
      </c>
      <c r="D186" s="42">
        <v>225474002.41000003</v>
      </c>
      <c r="E186" s="42">
        <v>197365589.28</v>
      </c>
      <c r="F186" s="42">
        <v>763843939.89999998</v>
      </c>
    </row>
    <row r="187" spans="1:6" s="62" customFormat="1">
      <c r="A187" s="43" t="s">
        <v>12</v>
      </c>
      <c r="B187" s="42">
        <v>147778188.29999998</v>
      </c>
      <c r="C187" s="42">
        <v>193226159.91000003</v>
      </c>
      <c r="D187" s="42">
        <v>225474002.41000003</v>
      </c>
      <c r="E187" s="42">
        <v>197365589.27999997</v>
      </c>
      <c r="F187" s="42">
        <v>763843939.9000001</v>
      </c>
    </row>
    <row r="188" spans="1:6">
      <c r="A188" s="48" t="s">
        <v>211</v>
      </c>
      <c r="B188" s="45">
        <v>99347377.019999981</v>
      </c>
      <c r="C188" s="45">
        <v>139818822.73000002</v>
      </c>
      <c r="D188" s="45">
        <v>169015404.56000003</v>
      </c>
      <c r="E188" s="45">
        <v>139330584.18000001</v>
      </c>
      <c r="F188" s="45">
        <v>547512188.49000001</v>
      </c>
    </row>
    <row r="189" spans="1:6">
      <c r="A189" s="1" t="s">
        <v>35</v>
      </c>
      <c r="B189" s="45">
        <v>5573680.8300000001</v>
      </c>
      <c r="C189" s="45">
        <v>5573680.8300000001</v>
      </c>
      <c r="D189" s="45">
        <v>8135208.4400000004</v>
      </c>
      <c r="E189" s="45">
        <v>6156711.21</v>
      </c>
      <c r="F189" s="45">
        <v>25439281.310000002</v>
      </c>
    </row>
    <row r="190" spans="1:6">
      <c r="A190" s="1" t="s">
        <v>36</v>
      </c>
      <c r="B190" s="45">
        <v>8062411.1400000006</v>
      </c>
      <c r="C190" s="45">
        <v>11958946.190000001</v>
      </c>
      <c r="D190" s="45">
        <v>9459703.4800000004</v>
      </c>
      <c r="E190" s="45">
        <v>10974003.550000001</v>
      </c>
      <c r="F190" s="45">
        <v>40455064.359999999</v>
      </c>
    </row>
    <row r="191" spans="1:6">
      <c r="A191" s="1" t="s">
        <v>169</v>
      </c>
      <c r="B191" s="45">
        <v>34794719.310000002</v>
      </c>
      <c r="C191" s="45">
        <v>35874710.160000004</v>
      </c>
      <c r="D191" s="45">
        <v>38863685.93</v>
      </c>
      <c r="E191" s="45">
        <v>40904290.339999996</v>
      </c>
      <c r="F191" s="45">
        <v>150437405.74000001</v>
      </c>
    </row>
    <row r="192" spans="1:6">
      <c r="A192" s="43" t="s">
        <v>170</v>
      </c>
      <c r="B192" s="42">
        <v>14598394.84</v>
      </c>
      <c r="C192" s="42">
        <v>23825446.980000004</v>
      </c>
      <c r="D192" s="42">
        <v>83142540.819999993</v>
      </c>
      <c r="E192" s="42">
        <v>34989239.109999992</v>
      </c>
      <c r="F192" s="42">
        <v>156555621.75</v>
      </c>
    </row>
    <row r="193" spans="1:6" s="62" customFormat="1">
      <c r="A193" s="43" t="s">
        <v>212</v>
      </c>
      <c r="B193" s="42">
        <v>14598394.84</v>
      </c>
      <c r="C193" s="42">
        <v>23825446.98</v>
      </c>
      <c r="D193" s="42">
        <v>83142540.820000008</v>
      </c>
      <c r="E193" s="42">
        <v>34989239.109999999</v>
      </c>
      <c r="F193" s="42">
        <v>156555621.75</v>
      </c>
    </row>
    <row r="194" spans="1:6" s="62" customFormat="1">
      <c r="A194" s="63" t="s">
        <v>212</v>
      </c>
      <c r="B194" s="45">
        <v>14598394.84</v>
      </c>
      <c r="C194" s="45">
        <v>23825446.98</v>
      </c>
      <c r="D194" s="45">
        <v>83142540.820000008</v>
      </c>
      <c r="E194" s="45">
        <v>34989239.109999999</v>
      </c>
      <c r="F194" s="45">
        <v>156555621.75</v>
      </c>
    </row>
    <row r="195" spans="1:6" s="62" customFormat="1">
      <c r="A195" s="43" t="s">
        <v>171</v>
      </c>
      <c r="B195" s="42">
        <v>397572315.67000002</v>
      </c>
      <c r="C195" s="42">
        <v>966767170.92999983</v>
      </c>
      <c r="D195" s="42">
        <v>1102065445.5300002</v>
      </c>
      <c r="E195" s="42">
        <v>974904921.66999996</v>
      </c>
      <c r="F195" s="42">
        <v>3441309853.8000002</v>
      </c>
    </row>
    <row r="196" spans="1:6" s="62" customFormat="1">
      <c r="A196" s="43" t="s">
        <v>213</v>
      </c>
      <c r="B196" s="42">
        <v>397572315.67000008</v>
      </c>
      <c r="C196" s="42">
        <v>966767170.92999971</v>
      </c>
      <c r="D196" s="42">
        <v>1102065445.5300002</v>
      </c>
      <c r="E196" s="42">
        <v>974904921.67000008</v>
      </c>
      <c r="F196" s="42">
        <v>3441309853.8000002</v>
      </c>
    </row>
    <row r="197" spans="1:6">
      <c r="A197" s="1" t="s">
        <v>172</v>
      </c>
      <c r="B197" s="45">
        <v>393676455.27999997</v>
      </c>
      <c r="C197" s="45">
        <v>927659920.86999977</v>
      </c>
      <c r="D197" s="45">
        <v>894067730.66999996</v>
      </c>
      <c r="E197" s="45">
        <v>927404335.6400001</v>
      </c>
      <c r="F197" s="45">
        <v>3142808442.46</v>
      </c>
    </row>
    <row r="198" spans="1:6">
      <c r="A198" s="1" t="s">
        <v>173</v>
      </c>
      <c r="B198" s="45">
        <v>3895860.39</v>
      </c>
      <c r="C198" s="45">
        <v>39107250.060000002</v>
      </c>
      <c r="D198" s="45">
        <v>207997714.86000004</v>
      </c>
      <c r="E198" s="45">
        <v>47500586.030000001</v>
      </c>
      <c r="F198" s="45">
        <v>298501411.34000003</v>
      </c>
    </row>
    <row r="199" spans="1:6" s="62" customFormat="1">
      <c r="A199" s="43" t="s">
        <v>174</v>
      </c>
      <c r="B199" s="42">
        <v>831437208.74000001</v>
      </c>
      <c r="C199" s="42">
        <v>1208195773.0399997</v>
      </c>
      <c r="D199" s="42">
        <v>1250906032.5500002</v>
      </c>
      <c r="E199" s="42">
        <v>1127814798.0599999</v>
      </c>
      <c r="F199" s="42">
        <v>4418353812.3899994</v>
      </c>
    </row>
    <row r="200" spans="1:6" s="62" customFormat="1">
      <c r="A200" s="43" t="s">
        <v>214</v>
      </c>
      <c r="B200" s="42">
        <v>831437208.74000001</v>
      </c>
      <c r="C200" s="42">
        <v>1208195773.0399997</v>
      </c>
      <c r="D200" s="42">
        <v>1250906032.55</v>
      </c>
      <c r="E200" s="42">
        <v>1127814798.0599999</v>
      </c>
      <c r="F200" s="42">
        <v>4418353812.3899994</v>
      </c>
    </row>
    <row r="201" spans="1:6">
      <c r="A201" s="1" t="s">
        <v>175</v>
      </c>
      <c r="B201" s="45">
        <v>773236656.90999997</v>
      </c>
      <c r="C201" s="45">
        <v>1143412075.2199998</v>
      </c>
      <c r="D201" s="45">
        <v>1148235722.23</v>
      </c>
      <c r="E201" s="45">
        <v>1024473827.1699998</v>
      </c>
      <c r="F201" s="45">
        <v>4089358281.5299997</v>
      </c>
    </row>
    <row r="202" spans="1:6">
      <c r="A202" s="1" t="s">
        <v>176</v>
      </c>
      <c r="B202" s="45">
        <v>19798829.41</v>
      </c>
      <c r="C202" s="45">
        <v>32099128.519999992</v>
      </c>
      <c r="D202" s="45">
        <v>45844279.980000004</v>
      </c>
      <c r="E202" s="45">
        <v>52488626.460000001</v>
      </c>
      <c r="F202" s="45">
        <v>150230864.37</v>
      </c>
    </row>
    <row r="203" spans="1:6">
      <c r="A203" s="1" t="s">
        <v>37</v>
      </c>
      <c r="B203" s="45">
        <v>36514601.420000002</v>
      </c>
      <c r="C203" s="45">
        <v>30413546.73</v>
      </c>
      <c r="D203" s="45">
        <v>54670017.390000001</v>
      </c>
      <c r="E203" s="45">
        <v>48399172.00999999</v>
      </c>
      <c r="F203" s="45">
        <v>169997337.55000001</v>
      </c>
    </row>
    <row r="204" spans="1:6">
      <c r="A204" s="1" t="s">
        <v>38</v>
      </c>
      <c r="B204" s="45">
        <v>1887121</v>
      </c>
      <c r="C204" s="45">
        <v>2271022.5699999998</v>
      </c>
      <c r="D204" s="45">
        <v>2156012.9499999997</v>
      </c>
      <c r="E204" s="45">
        <v>2453172.4200000004</v>
      </c>
      <c r="F204" s="45">
        <v>8767328.9399999995</v>
      </c>
    </row>
    <row r="205" spans="1:6" s="62" customFormat="1">
      <c r="A205" s="43" t="s">
        <v>177</v>
      </c>
      <c r="B205" s="42">
        <v>168211437.28999999</v>
      </c>
      <c r="C205" s="42">
        <v>160528684.19</v>
      </c>
      <c r="D205" s="42">
        <v>159543945.94000006</v>
      </c>
      <c r="E205" s="42">
        <v>383760969.63999999</v>
      </c>
      <c r="F205" s="42">
        <v>872045037.06000006</v>
      </c>
    </row>
    <row r="206" spans="1:6" s="62" customFormat="1">
      <c r="A206" s="43" t="s">
        <v>215</v>
      </c>
      <c r="B206" s="42">
        <v>168211437.29000002</v>
      </c>
      <c r="C206" s="42">
        <v>160528684.19</v>
      </c>
      <c r="D206" s="42">
        <v>159543945.94</v>
      </c>
      <c r="E206" s="42">
        <v>383760969.63999999</v>
      </c>
      <c r="F206" s="42">
        <v>872045037.05999994</v>
      </c>
    </row>
    <row r="207" spans="1:6">
      <c r="A207" s="1" t="s">
        <v>178</v>
      </c>
      <c r="B207" s="45">
        <v>142766453.27000001</v>
      </c>
      <c r="C207" s="45">
        <v>118781810.82000002</v>
      </c>
      <c r="D207" s="45">
        <v>97978166.199999988</v>
      </c>
      <c r="E207" s="45">
        <v>333468823.49000001</v>
      </c>
      <c r="F207" s="45">
        <v>692995253.77999997</v>
      </c>
    </row>
    <row r="208" spans="1:6">
      <c r="A208" s="1" t="s">
        <v>297</v>
      </c>
      <c r="B208" s="45">
        <v>0</v>
      </c>
      <c r="C208" s="45">
        <v>0</v>
      </c>
      <c r="D208" s="45">
        <v>0</v>
      </c>
      <c r="E208" s="45">
        <v>0</v>
      </c>
      <c r="F208" s="45">
        <v>0</v>
      </c>
    </row>
    <row r="209" spans="1:6">
      <c r="A209" s="1" t="s">
        <v>179</v>
      </c>
      <c r="B209" s="45">
        <v>23400530.810000002</v>
      </c>
      <c r="C209" s="45">
        <v>39374268.880000003</v>
      </c>
      <c r="D209" s="45">
        <v>54893552.419999994</v>
      </c>
      <c r="E209" s="45">
        <v>47936721.289999992</v>
      </c>
      <c r="F209" s="45">
        <v>165605073.39999998</v>
      </c>
    </row>
    <row r="210" spans="1:6" s="62" customFormat="1">
      <c r="A210" s="1" t="s">
        <v>180</v>
      </c>
      <c r="B210" s="45">
        <v>2044453.21</v>
      </c>
      <c r="C210" s="45">
        <v>2372604.4900000002</v>
      </c>
      <c r="D210" s="45">
        <v>6672227.3200000003</v>
      </c>
      <c r="E210" s="45">
        <v>2355424.8600000003</v>
      </c>
      <c r="F210" s="45">
        <v>13444709.879999999</v>
      </c>
    </row>
    <row r="211" spans="1:6" s="62" customFormat="1">
      <c r="A211" s="43" t="s">
        <v>181</v>
      </c>
      <c r="B211" s="42">
        <v>77850770.269999996</v>
      </c>
      <c r="C211" s="42">
        <v>92504293.189999998</v>
      </c>
      <c r="D211" s="42">
        <v>103550673.09</v>
      </c>
      <c r="E211" s="42">
        <v>115412960.41</v>
      </c>
      <c r="F211" s="42">
        <v>389318696.95999992</v>
      </c>
    </row>
    <row r="212" spans="1:6">
      <c r="A212" s="43" t="s">
        <v>216</v>
      </c>
      <c r="B212" s="42">
        <v>77850770.269999996</v>
      </c>
      <c r="C212" s="42">
        <v>92504293.189999998</v>
      </c>
      <c r="D212" s="42">
        <v>103550673.09</v>
      </c>
      <c r="E212" s="42">
        <v>115412960.41</v>
      </c>
      <c r="F212" s="42">
        <v>389318696.95999992</v>
      </c>
    </row>
    <row r="213" spans="1:6">
      <c r="A213" s="1" t="s">
        <v>182</v>
      </c>
      <c r="B213" s="45">
        <v>36530683.340000004</v>
      </c>
      <c r="C213" s="45">
        <v>48822473.039999999</v>
      </c>
      <c r="D213" s="45">
        <v>56443039.889999993</v>
      </c>
      <c r="E213" s="45">
        <v>71194517.920000002</v>
      </c>
      <c r="F213" s="45">
        <v>212990714.19</v>
      </c>
    </row>
    <row r="214" spans="1:6">
      <c r="A214" s="1" t="s">
        <v>183</v>
      </c>
      <c r="B214" s="45">
        <v>9033126.0500000007</v>
      </c>
      <c r="C214" s="45">
        <v>10679896.670000002</v>
      </c>
      <c r="D214" s="45">
        <v>12658498.359999999</v>
      </c>
      <c r="E214" s="45">
        <v>10585240.48</v>
      </c>
      <c r="F214" s="45">
        <v>42956761.560000002</v>
      </c>
    </row>
    <row r="215" spans="1:6">
      <c r="A215" s="1" t="s">
        <v>307</v>
      </c>
      <c r="B215" s="45">
        <v>32286960.879999999</v>
      </c>
      <c r="C215" s="45">
        <v>33001923.48</v>
      </c>
      <c r="D215" s="45">
        <v>34449134.840000004</v>
      </c>
      <c r="E215" s="45">
        <v>33633202.009999998</v>
      </c>
      <c r="F215" s="45">
        <v>133371221.21000001</v>
      </c>
    </row>
    <row r="216" spans="1:6" s="62" customFormat="1">
      <c r="A216" s="43" t="s">
        <v>184</v>
      </c>
      <c r="B216" s="42">
        <v>71162297.75999999</v>
      </c>
      <c r="C216" s="42">
        <v>191821555.44</v>
      </c>
      <c r="D216" s="42">
        <v>143217349.38000003</v>
      </c>
      <c r="E216" s="42">
        <v>142884331.66000003</v>
      </c>
      <c r="F216" s="42">
        <v>549085534.24000001</v>
      </c>
    </row>
    <row r="217" spans="1:6" s="62" customFormat="1">
      <c r="A217" s="43" t="s">
        <v>217</v>
      </c>
      <c r="B217" s="42">
        <v>71162297.75999999</v>
      </c>
      <c r="C217" s="42">
        <v>191821555.44</v>
      </c>
      <c r="D217" s="42">
        <v>143217349.38</v>
      </c>
      <c r="E217" s="42">
        <v>142884331.66000003</v>
      </c>
      <c r="F217" s="42">
        <v>549085534.24000001</v>
      </c>
    </row>
    <row r="218" spans="1:6">
      <c r="A218" s="1" t="s">
        <v>184</v>
      </c>
      <c r="B218" s="45">
        <v>61637469.069999993</v>
      </c>
      <c r="C218" s="45">
        <v>179774952.59999999</v>
      </c>
      <c r="D218" s="45">
        <v>131961796.19</v>
      </c>
      <c r="E218" s="45">
        <v>130485263.48</v>
      </c>
      <c r="F218" s="45">
        <v>503859481.34000003</v>
      </c>
    </row>
    <row r="219" spans="1:6">
      <c r="A219" s="1" t="s">
        <v>185</v>
      </c>
      <c r="B219" s="45">
        <v>9524828.6899999995</v>
      </c>
      <c r="C219" s="45">
        <v>12046602.84</v>
      </c>
      <c r="D219" s="45">
        <v>11255553.189999999</v>
      </c>
      <c r="E219" s="45">
        <v>12399068.18</v>
      </c>
      <c r="F219" s="45">
        <v>45226052.899999999</v>
      </c>
    </row>
    <row r="220" spans="1:6">
      <c r="A220" s="43" t="s">
        <v>308</v>
      </c>
      <c r="B220" s="42">
        <v>320050740.09000003</v>
      </c>
      <c r="C220" s="42">
        <v>794982172.48999989</v>
      </c>
      <c r="D220" s="42">
        <v>774585154.1500001</v>
      </c>
      <c r="E220" s="42">
        <v>871109460.93000007</v>
      </c>
      <c r="F220" s="42">
        <v>2760727527.6599998</v>
      </c>
    </row>
    <row r="221" spans="1:6">
      <c r="A221" s="43" t="s">
        <v>309</v>
      </c>
      <c r="B221" s="42">
        <v>320050740.09000003</v>
      </c>
      <c r="C221" s="42">
        <v>794982172.48999989</v>
      </c>
      <c r="D221" s="42">
        <v>774585154.1500001</v>
      </c>
      <c r="E221" s="42">
        <v>871109460.93000007</v>
      </c>
      <c r="F221" s="42">
        <v>2760727527.6599998</v>
      </c>
    </row>
    <row r="222" spans="1:6">
      <c r="A222" s="1" t="s">
        <v>309</v>
      </c>
      <c r="B222" s="45">
        <v>320050740.09000003</v>
      </c>
      <c r="C222" s="45">
        <v>794982172.48999989</v>
      </c>
      <c r="D222" s="45">
        <v>774585154.1500001</v>
      </c>
      <c r="E222" s="45">
        <v>871109460.93000007</v>
      </c>
      <c r="F222" s="45">
        <v>2760727527.6599998</v>
      </c>
    </row>
    <row r="223" spans="1:6" s="62" customFormat="1">
      <c r="A223" s="43" t="s">
        <v>186</v>
      </c>
      <c r="B223" s="42">
        <v>32591870266.769997</v>
      </c>
      <c r="C223" s="42">
        <v>13004240148.58</v>
      </c>
      <c r="D223" s="42">
        <v>15142799725.610001</v>
      </c>
      <c r="E223" s="42">
        <v>4350896030.3600006</v>
      </c>
      <c r="F223" s="42">
        <v>65089806171.32</v>
      </c>
    </row>
    <row r="224" spans="1:6" s="62" customFormat="1">
      <c r="A224" s="43" t="s">
        <v>218</v>
      </c>
      <c r="B224" s="42">
        <v>32591870266.769997</v>
      </c>
      <c r="C224" s="42">
        <v>13004240148.58</v>
      </c>
      <c r="D224" s="42">
        <v>15142799725.610001</v>
      </c>
      <c r="E224" s="42">
        <v>4350896030.3599997</v>
      </c>
      <c r="F224" s="42">
        <v>65089806171.32</v>
      </c>
    </row>
    <row r="225" spans="1:6">
      <c r="A225" s="1" t="s">
        <v>187</v>
      </c>
      <c r="B225" s="45">
        <v>32591870266.769997</v>
      </c>
      <c r="C225" s="45">
        <v>13004240148.58</v>
      </c>
      <c r="D225" s="45">
        <v>15142799725.609999</v>
      </c>
      <c r="E225" s="45">
        <v>4350896030.3600006</v>
      </c>
      <c r="F225" s="45">
        <v>65089806171.32</v>
      </c>
    </row>
    <row r="226" spans="1:6" s="62" customFormat="1">
      <c r="A226" s="43" t="s">
        <v>188</v>
      </c>
      <c r="B226" s="42">
        <v>6298078270.9800014</v>
      </c>
      <c r="C226" s="42">
        <v>7497604893.0699997</v>
      </c>
      <c r="D226" s="42">
        <v>7533673448.46</v>
      </c>
      <c r="E226" s="42">
        <v>10362093483.199999</v>
      </c>
      <c r="F226" s="42">
        <v>31691450095.709999</v>
      </c>
    </row>
    <row r="227" spans="1:6" s="62" customFormat="1">
      <c r="A227" s="43" t="s">
        <v>219</v>
      </c>
      <c r="B227" s="42">
        <v>6298078270.9800005</v>
      </c>
      <c r="C227" s="42">
        <v>7497604893.0699997</v>
      </c>
      <c r="D227" s="42">
        <v>7533673448.46</v>
      </c>
      <c r="E227" s="42">
        <v>10362093483.200001</v>
      </c>
      <c r="F227" s="42">
        <v>31691450095.709999</v>
      </c>
    </row>
    <row r="228" spans="1:6">
      <c r="A228" s="1" t="s">
        <v>189</v>
      </c>
      <c r="B228" s="45">
        <v>6298078270.9799995</v>
      </c>
      <c r="C228" s="45">
        <v>7497604893.0699997</v>
      </c>
      <c r="D228" s="45">
        <v>7533673448.46</v>
      </c>
      <c r="E228" s="45">
        <v>10362093483.200001</v>
      </c>
      <c r="F228" s="45">
        <v>31691450095.709999</v>
      </c>
    </row>
    <row r="229" spans="1:6" s="62" customFormat="1">
      <c r="A229" s="43" t="s">
        <v>40</v>
      </c>
      <c r="B229" s="42">
        <v>757271927.98000014</v>
      </c>
      <c r="C229" s="42">
        <v>757271927.95999992</v>
      </c>
      <c r="D229" s="42">
        <v>757271927.86000001</v>
      </c>
      <c r="E229" s="42">
        <v>757271926.88999987</v>
      </c>
      <c r="F229" s="42">
        <v>3029087710.6900001</v>
      </c>
    </row>
    <row r="230" spans="1:6" s="62" customFormat="1">
      <c r="A230" s="43" t="s">
        <v>220</v>
      </c>
      <c r="B230" s="42">
        <v>757271927.98000002</v>
      </c>
      <c r="C230" s="42">
        <v>757271927.95999992</v>
      </c>
      <c r="D230" s="42">
        <v>757271927.86000001</v>
      </c>
      <c r="E230" s="42">
        <v>757271926.88999987</v>
      </c>
      <c r="F230" s="42">
        <v>3029087710.6900001</v>
      </c>
    </row>
    <row r="231" spans="1:6">
      <c r="A231" s="1" t="s">
        <v>190</v>
      </c>
      <c r="B231" s="45">
        <v>757271927.98000002</v>
      </c>
      <c r="C231" s="45">
        <v>757271927.9599998</v>
      </c>
      <c r="D231" s="45">
        <v>757271927.86000001</v>
      </c>
      <c r="E231" s="45">
        <v>757271926.88999987</v>
      </c>
      <c r="F231" s="45">
        <v>3029087710.6899996</v>
      </c>
    </row>
    <row r="232" spans="1:6" s="62" customFormat="1">
      <c r="A232" s="43" t="s">
        <v>41</v>
      </c>
      <c r="B232" s="42">
        <v>459274323.67000002</v>
      </c>
      <c r="C232" s="42">
        <v>459274316</v>
      </c>
      <c r="D232" s="42">
        <v>459274316</v>
      </c>
      <c r="E232" s="42">
        <v>459274316</v>
      </c>
      <c r="F232" s="42">
        <v>1837097271.6700001</v>
      </c>
    </row>
    <row r="233" spans="1:6" s="62" customFormat="1">
      <c r="A233" s="43" t="s">
        <v>221</v>
      </c>
      <c r="B233" s="42">
        <v>459274323.66999996</v>
      </c>
      <c r="C233" s="42">
        <v>459274316</v>
      </c>
      <c r="D233" s="42">
        <v>459274316</v>
      </c>
      <c r="E233" s="42">
        <v>459274316</v>
      </c>
      <c r="F233" s="42">
        <v>1837097271.6700001</v>
      </c>
    </row>
    <row r="234" spans="1:6">
      <c r="A234" s="1" t="s">
        <v>41</v>
      </c>
      <c r="B234" s="45">
        <v>459274323.66999996</v>
      </c>
      <c r="C234" s="45">
        <v>459274316</v>
      </c>
      <c r="D234" s="45">
        <v>459274316</v>
      </c>
      <c r="E234" s="45">
        <v>459274316</v>
      </c>
      <c r="F234" s="45">
        <v>1837097271.6700001</v>
      </c>
    </row>
    <row r="235" spans="1:6" s="62" customFormat="1">
      <c r="A235" s="43" t="s">
        <v>191</v>
      </c>
      <c r="B235" s="42">
        <v>94593731.099999994</v>
      </c>
      <c r="C235" s="42">
        <v>135993184.42999995</v>
      </c>
      <c r="D235" s="42">
        <v>123221388.8</v>
      </c>
      <c r="E235" s="42">
        <v>124489478.70999998</v>
      </c>
      <c r="F235" s="42">
        <v>478297783.0399999</v>
      </c>
    </row>
    <row r="236" spans="1:6" s="62" customFormat="1">
      <c r="A236" s="43" t="s">
        <v>222</v>
      </c>
      <c r="B236" s="42">
        <v>94593731.099999994</v>
      </c>
      <c r="C236" s="42">
        <v>135993184.42999995</v>
      </c>
      <c r="D236" s="42">
        <v>123221388.80000001</v>
      </c>
      <c r="E236" s="42">
        <v>124489478.70999999</v>
      </c>
      <c r="F236" s="42">
        <v>478297783.0399999</v>
      </c>
    </row>
    <row r="237" spans="1:6">
      <c r="A237" s="1" t="s">
        <v>192</v>
      </c>
      <c r="B237" s="45">
        <v>94593731.099999994</v>
      </c>
      <c r="C237" s="45">
        <v>135993184.42999998</v>
      </c>
      <c r="D237" s="45">
        <v>123221388.80000001</v>
      </c>
      <c r="E237" s="45">
        <v>124489478.70999998</v>
      </c>
      <c r="F237" s="45">
        <v>478297783.03999996</v>
      </c>
    </row>
    <row r="238" spans="1:6" s="62" customFormat="1">
      <c r="A238" s="43" t="s">
        <v>42</v>
      </c>
      <c r="B238" s="42">
        <v>131280972.75</v>
      </c>
      <c r="C238" s="42">
        <v>131280978.51000001</v>
      </c>
      <c r="D238" s="42">
        <v>131280974.62999998</v>
      </c>
      <c r="E238" s="42">
        <v>131280974.63000001</v>
      </c>
      <c r="F238" s="42">
        <v>525123900.51999998</v>
      </c>
    </row>
    <row r="239" spans="1:6" s="62" customFormat="1">
      <c r="A239" s="43" t="s">
        <v>223</v>
      </c>
      <c r="B239" s="42">
        <v>131280972.75</v>
      </c>
      <c r="C239" s="42">
        <v>131280978.51000001</v>
      </c>
      <c r="D239" s="42">
        <v>131280974.63</v>
      </c>
      <c r="E239" s="42">
        <v>131280974.63000003</v>
      </c>
      <c r="F239" s="42">
        <v>525123900.51999998</v>
      </c>
    </row>
    <row r="240" spans="1:6">
      <c r="A240" s="1" t="s">
        <v>42</v>
      </c>
      <c r="B240" s="45">
        <v>131280972.75</v>
      </c>
      <c r="C240" s="45">
        <v>131280978.51000001</v>
      </c>
      <c r="D240" s="45">
        <v>131280974.62999998</v>
      </c>
      <c r="E240" s="45">
        <v>131280974.63000003</v>
      </c>
      <c r="F240" s="45">
        <v>525123900.51999998</v>
      </c>
    </row>
    <row r="241" spans="1:6" s="62" customFormat="1">
      <c r="A241" s="43" t="s">
        <v>193</v>
      </c>
      <c r="B241" s="42">
        <v>15525816.850000001</v>
      </c>
      <c r="C241" s="42">
        <v>17803154.879999999</v>
      </c>
      <c r="D241" s="42">
        <v>20156248.700000003</v>
      </c>
      <c r="E241" s="42">
        <v>25394027.380000003</v>
      </c>
      <c r="F241" s="42">
        <v>78879247.810000002</v>
      </c>
    </row>
    <row r="242" spans="1:6" s="62" customFormat="1">
      <c r="A242" s="43" t="s">
        <v>224</v>
      </c>
      <c r="B242" s="42">
        <v>15525816.850000001</v>
      </c>
      <c r="C242" s="42">
        <v>17803154.879999999</v>
      </c>
      <c r="D242" s="42">
        <v>20156248.699999999</v>
      </c>
      <c r="E242" s="42">
        <v>25394027.379999999</v>
      </c>
      <c r="F242" s="42">
        <v>78879247.810000002</v>
      </c>
    </row>
    <row r="243" spans="1:6">
      <c r="A243" s="1" t="s">
        <v>193</v>
      </c>
      <c r="B243" s="45">
        <v>15525816.850000001</v>
      </c>
      <c r="C243" s="45">
        <v>17803154.879999999</v>
      </c>
      <c r="D243" s="45">
        <v>20156248.699999999</v>
      </c>
      <c r="E243" s="45">
        <v>25394027.379999999</v>
      </c>
      <c r="F243" s="45">
        <v>78879247.810000002</v>
      </c>
    </row>
    <row r="244" spans="1:6" s="62" customFormat="1">
      <c r="A244" s="43" t="s">
        <v>43</v>
      </c>
      <c r="B244" s="42">
        <v>75156794</v>
      </c>
      <c r="C244" s="42">
        <v>75156794.000000015</v>
      </c>
      <c r="D244" s="42">
        <v>75156794.000000015</v>
      </c>
      <c r="E244" s="42">
        <v>75156794</v>
      </c>
      <c r="F244" s="42">
        <v>300627176</v>
      </c>
    </row>
    <row r="245" spans="1:6" s="62" customFormat="1">
      <c r="A245" s="43" t="s">
        <v>225</v>
      </c>
      <c r="B245" s="42">
        <v>75156794</v>
      </c>
      <c r="C245" s="42">
        <v>75156794.000000015</v>
      </c>
      <c r="D245" s="42">
        <v>75156794</v>
      </c>
      <c r="E245" s="42">
        <v>75156794</v>
      </c>
      <c r="F245" s="42">
        <v>300627176</v>
      </c>
    </row>
    <row r="246" spans="1:6">
      <c r="A246" s="1" t="s">
        <v>44</v>
      </c>
      <c r="B246" s="45">
        <v>75156794</v>
      </c>
      <c r="C246" s="45">
        <v>75156794</v>
      </c>
      <c r="D246" s="45">
        <v>75156794</v>
      </c>
      <c r="E246" s="45">
        <v>75156794</v>
      </c>
      <c r="F246" s="45">
        <v>300627176</v>
      </c>
    </row>
    <row r="247" spans="1:6">
      <c r="A247" s="43" t="s">
        <v>226</v>
      </c>
      <c r="B247" s="42">
        <v>8212604473.3900003</v>
      </c>
      <c r="C247" s="42">
        <v>13969321125.880001</v>
      </c>
      <c r="D247" s="42">
        <v>5194855004.9799995</v>
      </c>
      <c r="E247" s="42">
        <v>3439345145.8099999</v>
      </c>
      <c r="F247" s="42">
        <v>30816125750.059994</v>
      </c>
    </row>
    <row r="248" spans="1:6" s="62" customFormat="1">
      <c r="A248" s="43" t="s">
        <v>147</v>
      </c>
      <c r="B248" s="42">
        <v>195826666.63</v>
      </c>
      <c r="C248" s="42">
        <v>195826666.63</v>
      </c>
      <c r="D248" s="42">
        <v>195826666.63</v>
      </c>
      <c r="E248" s="42">
        <v>0</v>
      </c>
      <c r="F248" s="42">
        <v>587479999.88999999</v>
      </c>
    </row>
    <row r="249" spans="1:6" s="62" customFormat="1">
      <c r="A249" s="43" t="s">
        <v>228</v>
      </c>
      <c r="B249" s="42">
        <v>195826666.63</v>
      </c>
      <c r="C249" s="42">
        <v>195826666.63</v>
      </c>
      <c r="D249" s="42">
        <v>195826666.63</v>
      </c>
      <c r="E249" s="42">
        <v>0</v>
      </c>
      <c r="F249" s="42">
        <v>587479999.88999999</v>
      </c>
    </row>
    <row r="250" spans="1:6">
      <c r="A250" s="1" t="s">
        <v>147</v>
      </c>
      <c r="B250" s="45">
        <v>195826666.63</v>
      </c>
      <c r="C250" s="45">
        <v>195826666.63</v>
      </c>
      <c r="D250" s="45">
        <v>195826666.63</v>
      </c>
      <c r="E250" s="45">
        <v>0</v>
      </c>
      <c r="F250" s="45">
        <v>587479999.88999999</v>
      </c>
    </row>
    <row r="251" spans="1:6" s="62" customFormat="1">
      <c r="A251" s="43" t="s">
        <v>150</v>
      </c>
      <c r="B251" s="42">
        <v>0</v>
      </c>
      <c r="C251" s="42">
        <v>192104172.13</v>
      </c>
      <c r="D251" s="42">
        <v>86274901.190000013</v>
      </c>
      <c r="E251" s="42">
        <v>38277253.210000001</v>
      </c>
      <c r="F251" s="42">
        <v>316656326.52999997</v>
      </c>
    </row>
    <row r="252" spans="1:6" s="62" customFormat="1">
      <c r="A252" s="43" t="s">
        <v>206</v>
      </c>
      <c r="B252" s="42">
        <v>0</v>
      </c>
      <c r="C252" s="42">
        <v>192104172.13</v>
      </c>
      <c r="D252" s="42">
        <v>86274901.190000013</v>
      </c>
      <c r="E252" s="42">
        <v>38277253.210000001</v>
      </c>
      <c r="F252" s="42">
        <v>316656326.52999997</v>
      </c>
    </row>
    <row r="253" spans="1:6">
      <c r="A253" s="1" t="s">
        <v>153</v>
      </c>
      <c r="B253" s="45">
        <v>0</v>
      </c>
      <c r="C253" s="45">
        <v>192104172.13</v>
      </c>
      <c r="D253" s="45">
        <v>86274901.190000013</v>
      </c>
      <c r="E253" s="45">
        <v>38277253.210000001</v>
      </c>
      <c r="F253" s="45">
        <v>316656326.52999997</v>
      </c>
    </row>
    <row r="254" spans="1:6">
      <c r="A254" s="1" t="s">
        <v>154</v>
      </c>
      <c r="B254" s="45">
        <v>0</v>
      </c>
      <c r="C254" s="45">
        <v>0</v>
      </c>
      <c r="D254" s="45">
        <v>0</v>
      </c>
      <c r="E254" s="45">
        <v>0</v>
      </c>
      <c r="F254" s="45">
        <v>0</v>
      </c>
    </row>
    <row r="255" spans="1:6" s="62" customFormat="1">
      <c r="A255" s="43" t="s">
        <v>186</v>
      </c>
      <c r="B255" s="42">
        <v>8016777806.7600002</v>
      </c>
      <c r="C255" s="42">
        <v>13297596139.59</v>
      </c>
      <c r="D255" s="42">
        <v>4908964034.4300003</v>
      </c>
      <c r="E255" s="42">
        <v>3335501996.0999999</v>
      </c>
      <c r="F255" s="42">
        <v>29558839976.879997</v>
      </c>
    </row>
    <row r="256" spans="1:6" s="62" customFormat="1">
      <c r="A256" s="43" t="s">
        <v>230</v>
      </c>
      <c r="B256" s="42">
        <v>8016777806.7600002</v>
      </c>
      <c r="C256" s="42">
        <v>13297596139.589998</v>
      </c>
      <c r="D256" s="42">
        <v>4908964034.4300003</v>
      </c>
      <c r="E256" s="42">
        <v>3335501996.0999999</v>
      </c>
      <c r="F256" s="42">
        <v>29558839976.879997</v>
      </c>
    </row>
    <row r="257" spans="1:6">
      <c r="A257" s="1" t="s">
        <v>187</v>
      </c>
      <c r="B257" s="45">
        <v>8016777806.7600002</v>
      </c>
      <c r="C257" s="45">
        <v>13297596139.589998</v>
      </c>
      <c r="D257" s="45">
        <v>4908964034.4300003</v>
      </c>
      <c r="E257" s="45">
        <v>3335501996.1000004</v>
      </c>
      <c r="F257" s="45">
        <v>29558839976.879997</v>
      </c>
    </row>
    <row r="258" spans="1:6" s="62" customFormat="1">
      <c r="A258" s="43" t="s">
        <v>188</v>
      </c>
      <c r="B258" s="42">
        <v>0</v>
      </c>
      <c r="C258" s="42">
        <v>283794147.52999997</v>
      </c>
      <c r="D258" s="42">
        <v>3789402.73</v>
      </c>
      <c r="E258" s="42">
        <v>65565896.5</v>
      </c>
      <c r="F258" s="42">
        <v>353149446.75999999</v>
      </c>
    </row>
    <row r="259" spans="1:6" s="62" customFormat="1">
      <c r="A259" s="43" t="s">
        <v>231</v>
      </c>
      <c r="B259" s="42">
        <v>0</v>
      </c>
      <c r="C259" s="42">
        <v>283794147.52999997</v>
      </c>
      <c r="D259" s="42">
        <v>3789402.73</v>
      </c>
      <c r="E259" s="42">
        <v>65565896.5</v>
      </c>
      <c r="F259" s="42">
        <v>353149446.75999999</v>
      </c>
    </row>
    <row r="260" spans="1:6">
      <c r="A260" s="2" t="s">
        <v>189</v>
      </c>
      <c r="B260" s="64">
        <v>0</v>
      </c>
      <c r="C260" s="64">
        <v>283794147.52999997</v>
      </c>
      <c r="D260" s="64">
        <v>3789402.73</v>
      </c>
      <c r="E260" s="64">
        <v>65565896.499999993</v>
      </c>
      <c r="F260" s="64">
        <v>353149446.75999999</v>
      </c>
    </row>
    <row r="261" spans="1:6">
      <c r="A261" s="52" t="s">
        <v>238</v>
      </c>
    </row>
    <row r="262" spans="1:6">
      <c r="A262" s="52" t="s">
        <v>310</v>
      </c>
    </row>
    <row r="263" spans="1:6">
      <c r="A263" s="53" t="s">
        <v>3</v>
      </c>
    </row>
    <row r="266" spans="1:6">
      <c r="A266" s="65"/>
    </row>
    <row r="270" spans="1:6">
      <c r="C270" s="1"/>
      <c r="D270" s="3" t="s">
        <v>311</v>
      </c>
    </row>
  </sheetData>
  <mergeCells count="2">
    <mergeCell ref="A3:D3"/>
    <mergeCell ref="A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2018</vt:lpstr>
      <vt:lpstr>2019</vt:lpstr>
      <vt:lpstr>2020</vt:lpstr>
      <vt:lpstr>2021</vt:lpstr>
      <vt:lpstr>2022</vt:lpstr>
      <vt:lpstr>'2018'!Área_de_impresión</vt:lpstr>
      <vt:lpstr>'2019'!Área_de_impresión</vt:lpstr>
      <vt:lpstr>'2020'!Área_de_impresión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2013-04-24T17:12:24Z</dcterms:created>
  <dcterms:modified xsi:type="dcterms:W3CDTF">2022-06-02T19:48:55Z</dcterms:modified>
</cp:coreProperties>
</file>