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CAID\"/>
    </mc:Choice>
  </mc:AlternateContent>
  <xr:revisionPtr revIDLastSave="0" documentId="13_ncr:1_{2EC22EB0-4AF6-4767-9D78-2935FC8A66E4}" xr6:coauthVersionLast="47" xr6:coauthVersionMax="47" xr10:uidLastSave="{00000000-0000-0000-0000-000000000000}"/>
  <bookViews>
    <workbookView xWindow="-120" yWindow="-120" windowWidth="38640" windowHeight="21120" xr2:uid="{58BFDF9C-402B-4169-A749-5B86D320BE8B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D8" i="1"/>
  <c r="Y8" i="1"/>
  <c r="C10" i="1"/>
  <c r="Y29" i="1"/>
  <c r="C29" i="1" s="1"/>
  <c r="O29" i="1"/>
  <c r="D29" i="1"/>
  <c r="Y28" i="1"/>
  <c r="O28" i="1"/>
  <c r="D28" i="1"/>
  <c r="C28" i="1"/>
  <c r="Y27" i="1"/>
  <c r="O27" i="1"/>
  <c r="D27" i="1"/>
  <c r="C27" i="1"/>
  <c r="Y26" i="1"/>
  <c r="O26" i="1"/>
  <c r="D26" i="1"/>
  <c r="C26" i="1" s="1"/>
  <c r="Y25" i="1"/>
  <c r="O25" i="1"/>
  <c r="D25" i="1"/>
  <c r="C25" i="1"/>
  <c r="Y24" i="1"/>
  <c r="O24" i="1"/>
  <c r="D24" i="1"/>
  <c r="C24" i="1"/>
  <c r="Y23" i="1"/>
  <c r="O23" i="1"/>
  <c r="D23" i="1"/>
  <c r="C23" i="1"/>
  <c r="Y22" i="1"/>
  <c r="C22" i="1" s="1"/>
  <c r="O22" i="1"/>
  <c r="D22" i="1"/>
  <c r="Y21" i="1"/>
  <c r="O21" i="1"/>
  <c r="D21" i="1"/>
  <c r="C21" i="1"/>
  <c r="Y20" i="1"/>
  <c r="C20" i="1" s="1"/>
  <c r="O20" i="1"/>
  <c r="D20" i="1"/>
  <c r="Y19" i="1"/>
  <c r="O19" i="1"/>
  <c r="D19" i="1"/>
  <c r="C19" i="1" s="1"/>
  <c r="Y18" i="1"/>
  <c r="O18" i="1"/>
  <c r="D18" i="1"/>
  <c r="C18" i="1"/>
  <c r="Y17" i="1"/>
  <c r="O17" i="1"/>
  <c r="D17" i="1"/>
  <c r="C17" i="1" s="1"/>
  <c r="Y16" i="1"/>
  <c r="O16" i="1"/>
  <c r="D16" i="1"/>
  <c r="C16" i="1"/>
  <c r="Y15" i="1"/>
  <c r="C15" i="1" s="1"/>
  <c r="O15" i="1"/>
  <c r="D15" i="1"/>
  <c r="Y14" i="1"/>
  <c r="O14" i="1"/>
  <c r="D14" i="1"/>
  <c r="C14" i="1"/>
  <c r="Y13" i="1"/>
  <c r="O13" i="1"/>
  <c r="D13" i="1"/>
  <c r="C13" i="1"/>
  <c r="Y12" i="1"/>
  <c r="O12" i="1"/>
  <c r="D12" i="1"/>
  <c r="C12" i="1" s="1"/>
  <c r="Y11" i="1"/>
  <c r="O11" i="1"/>
  <c r="D11" i="1"/>
  <c r="C11" i="1"/>
  <c r="Y10" i="1"/>
  <c r="O10" i="1"/>
  <c r="D10" i="1"/>
  <c r="AH8" i="1"/>
  <c r="X8" i="1"/>
  <c r="O8" i="1" s="1"/>
  <c r="C8" i="1" l="1"/>
</calcChain>
</file>

<file path=xl/sharedStrings.xml><?xml version="1.0" encoding="utf-8"?>
<sst xmlns="http://schemas.openxmlformats.org/spreadsheetml/2006/main" count="31" uniqueCount="30">
  <si>
    <r>
      <rPr>
        <b/>
        <sz val="9"/>
        <color theme="1"/>
        <rFont val="Roboto"/>
      </rPr>
      <t>Cuadro 5.</t>
    </r>
    <r>
      <rPr>
        <sz val="9"/>
        <color theme="1"/>
        <rFont val="Roboto"/>
      </rPr>
      <t xml:space="preserve"> REPÚBLICA DOMINICANA: Número de atenciones ofrecidas, por centro de atención integral para la discapacidad a nivel provincial y año, según tipo de servicio, 2016-2025.</t>
    </r>
  </si>
  <si>
    <t>Tipo de servicio</t>
  </si>
  <si>
    <t xml:space="preserve">Total </t>
  </si>
  <si>
    <t>Total 
Santo 
Domingo</t>
  </si>
  <si>
    <t>Santo Domingo</t>
  </si>
  <si>
    <t>Total Santiago</t>
  </si>
  <si>
    <t>Santiago</t>
  </si>
  <si>
    <t>Total 
San Juan</t>
  </si>
  <si>
    <t>San Juan</t>
  </si>
  <si>
    <t>Apoyo psicopedagógico</t>
  </si>
  <si>
    <t>Atención e intervención temprana</t>
  </si>
  <si>
    <t>Entrenamiento a familias</t>
  </si>
  <si>
    <t>Evaluación conjunta</t>
  </si>
  <si>
    <t>Evaluación multidisciplinaria</t>
  </si>
  <si>
    <t>Evaluación y diagnóstico</t>
  </si>
  <si>
    <t>Fisiatría</t>
  </si>
  <si>
    <t>Habilidades sociales</t>
  </si>
  <si>
    <t>Intervención conductual</t>
  </si>
  <si>
    <t>Intervención grupal</t>
  </si>
  <si>
    <t>intervención tecnológica</t>
  </si>
  <si>
    <t>Nutrición</t>
  </si>
  <si>
    <t>Odontopediatría</t>
  </si>
  <si>
    <t>Pediatría</t>
  </si>
  <si>
    <t>Psiquiatría</t>
  </si>
  <si>
    <t>Terapia familiar</t>
  </si>
  <si>
    <t>Terapias física y psicomotora</t>
  </si>
  <si>
    <t>Terapias-complementarias</t>
  </si>
  <si>
    <t>Terapias-habla y lenguaje</t>
  </si>
  <si>
    <t>Terapias-ocupacional</t>
  </si>
  <si>
    <t>Fuente: Registros administrativos del Centro de Atención Integral para la Discapacidad  - CAID.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</si>
</sst>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 vertical="center" indent="1"/>
    </xf>
    <xf numFmtId="3" fontId="2" fillId="0" borderId="0" xfId="0" applyNumberFormat="1" applyFont="1"/>
    <xf numFmtId="0" fontId="5" fillId="0" borderId="1" xfId="0" applyFont="1" applyBorder="1" applyAlignment="1">
      <alignment horizontal="left" vertical="center" indent="1"/>
    </xf>
    <xf numFmtId="3" fontId="2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96 3" xfId="1" xr:uid="{02C6EB66-AB17-4877-A580-8B8F0A538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266700</xdr:colOff>
      <xdr:row>2</xdr:row>
      <xdr:rowOff>57150</xdr:rowOff>
    </xdr:from>
    <xdr:to>
      <xdr:col>34</xdr:col>
      <xdr:colOff>31514</xdr:colOff>
      <xdr:row>4</xdr:row>
      <xdr:rowOff>119642</xdr:rowOff>
    </xdr:to>
    <xdr:pic>
      <xdr:nvPicPr>
        <xdr:cNvPr id="2" name="Imagen 1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F3BB8884-8540-43AA-A0F2-7BED089D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2625" y="438150"/>
          <a:ext cx="1003064" cy="443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9AEA-7C59-4627-BD0B-E8202A32EFF1}">
  <dimension ref="B5:AH39"/>
  <sheetViews>
    <sheetView showGridLines="0" tabSelected="1" workbookViewId="0">
      <selection activeCell="G34" sqref="G34"/>
    </sheetView>
  </sheetViews>
  <sheetFormatPr baseColWidth="10" defaultRowHeight="15" x14ac:dyDescent="0.25"/>
  <cols>
    <col min="2" max="2" width="28.42578125" customWidth="1"/>
    <col min="3" max="3" width="10" customWidth="1"/>
    <col min="4" max="4" width="8.85546875" customWidth="1"/>
    <col min="5" max="5" width="6.7109375" customWidth="1"/>
    <col min="6" max="6" width="6.5703125" customWidth="1"/>
    <col min="7" max="7" width="6.7109375" customWidth="1"/>
    <col min="8" max="8" width="6.5703125" customWidth="1"/>
    <col min="9" max="9" width="6.85546875" customWidth="1"/>
    <col min="10" max="11" width="7" customWidth="1"/>
    <col min="12" max="12" width="7.140625" customWidth="1"/>
    <col min="13" max="13" width="6.85546875" customWidth="1"/>
    <col min="14" max="14" width="6.7109375" customWidth="1"/>
    <col min="15" max="15" width="8.85546875" customWidth="1"/>
    <col min="16" max="16" width="5.7109375" customWidth="1"/>
    <col min="17" max="19" width="6.7109375" customWidth="1"/>
    <col min="20" max="20" width="6.5703125" customWidth="1"/>
    <col min="21" max="21" width="6.85546875" customWidth="1"/>
    <col min="22" max="23" width="6.42578125" customWidth="1"/>
    <col min="24" max="24" width="6.28515625" customWidth="1"/>
    <col min="25" max="25" width="8.5703125" customWidth="1"/>
    <col min="26" max="26" width="5" customWidth="1"/>
    <col min="27" max="27" width="6.28515625" customWidth="1"/>
    <col min="28" max="28" width="6.42578125" customWidth="1"/>
    <col min="29" max="29" width="6.28515625" customWidth="1"/>
    <col min="30" max="30" width="6.5703125" customWidth="1"/>
    <col min="31" max="31" width="6.42578125" customWidth="1"/>
    <col min="32" max="32" width="6.28515625" customWidth="1"/>
    <col min="33" max="34" width="6.140625" customWidth="1"/>
  </cols>
  <sheetData>
    <row r="5" spans="2:34" ht="15" customHeight="1" x14ac:dyDescent="0.25"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2:34" ht="15" customHeight="1" x14ac:dyDescent="0.25">
      <c r="B6" s="20" t="s">
        <v>1</v>
      </c>
      <c r="C6" s="22" t="s">
        <v>2</v>
      </c>
      <c r="D6" s="22" t="s">
        <v>3</v>
      </c>
      <c r="E6" s="18" t="s">
        <v>4</v>
      </c>
      <c r="F6" s="18"/>
      <c r="G6" s="18"/>
      <c r="H6" s="18"/>
      <c r="I6" s="18"/>
      <c r="J6" s="18"/>
      <c r="K6" s="18"/>
      <c r="L6" s="18"/>
      <c r="M6" s="18"/>
      <c r="N6" s="18"/>
      <c r="O6" s="22" t="s">
        <v>5</v>
      </c>
      <c r="P6" s="17" t="s">
        <v>6</v>
      </c>
      <c r="Q6" s="17"/>
      <c r="R6" s="17"/>
      <c r="S6" s="17"/>
      <c r="T6" s="17"/>
      <c r="U6" s="17"/>
      <c r="V6" s="17"/>
      <c r="W6" s="17"/>
      <c r="X6" s="17"/>
      <c r="Y6" s="22" t="s">
        <v>7</v>
      </c>
      <c r="Z6" s="17" t="s">
        <v>8</v>
      </c>
      <c r="AA6" s="17"/>
      <c r="AB6" s="17"/>
      <c r="AC6" s="17"/>
      <c r="AD6" s="17"/>
      <c r="AE6" s="17"/>
      <c r="AF6" s="17"/>
      <c r="AG6" s="17"/>
      <c r="AH6" s="17"/>
    </row>
    <row r="7" spans="2:34" ht="23.25" customHeight="1" x14ac:dyDescent="0.25">
      <c r="B7" s="21"/>
      <c r="C7" s="23"/>
      <c r="D7" s="23"/>
      <c r="E7" s="1">
        <v>2016</v>
      </c>
      <c r="F7" s="1">
        <v>2017</v>
      </c>
      <c r="G7" s="1">
        <v>2018</v>
      </c>
      <c r="H7" s="1">
        <v>2019</v>
      </c>
      <c r="I7" s="1">
        <v>2020</v>
      </c>
      <c r="J7" s="1">
        <v>2021</v>
      </c>
      <c r="K7" s="1">
        <v>2022</v>
      </c>
      <c r="L7" s="1">
        <v>2023</v>
      </c>
      <c r="M7" s="1">
        <v>2024</v>
      </c>
      <c r="N7" s="2">
        <v>2025</v>
      </c>
      <c r="O7" s="23"/>
      <c r="P7" s="1">
        <v>2017</v>
      </c>
      <c r="Q7" s="1">
        <v>2018</v>
      </c>
      <c r="R7" s="1">
        <v>2019</v>
      </c>
      <c r="S7" s="1">
        <v>2020</v>
      </c>
      <c r="T7" s="1">
        <v>2021</v>
      </c>
      <c r="U7" s="1">
        <v>2022</v>
      </c>
      <c r="V7" s="1">
        <v>2023</v>
      </c>
      <c r="W7" s="1">
        <v>2024</v>
      </c>
      <c r="X7" s="1">
        <v>2025</v>
      </c>
      <c r="Y7" s="23"/>
      <c r="Z7" s="3">
        <v>2017</v>
      </c>
      <c r="AA7" s="3">
        <v>2018</v>
      </c>
      <c r="AB7" s="3">
        <v>2019</v>
      </c>
      <c r="AC7" s="3">
        <v>2020</v>
      </c>
      <c r="AD7" s="3">
        <v>2021</v>
      </c>
      <c r="AE7" s="3">
        <v>2022</v>
      </c>
      <c r="AF7" s="3">
        <v>2023</v>
      </c>
      <c r="AG7" s="3">
        <v>2024</v>
      </c>
      <c r="AH7" s="1">
        <v>2025</v>
      </c>
    </row>
    <row r="8" spans="2:34" x14ac:dyDescent="0.25">
      <c r="B8" s="4" t="s">
        <v>2</v>
      </c>
      <c r="C8" s="13">
        <f>SUM(D8+O8+Y8)</f>
        <v>1104152</v>
      </c>
      <c r="D8" s="14">
        <f>SUM(E8:N8)</f>
        <v>532848</v>
      </c>
      <c r="E8" s="5">
        <v>15432</v>
      </c>
      <c r="F8" s="5">
        <v>48662</v>
      </c>
      <c r="G8" s="5">
        <v>58752</v>
      </c>
      <c r="H8" s="5">
        <v>58055</v>
      </c>
      <c r="I8" s="5">
        <v>36357</v>
      </c>
      <c r="J8" s="5">
        <v>42866</v>
      </c>
      <c r="K8" s="5">
        <v>55788</v>
      </c>
      <c r="L8" s="5">
        <v>62144</v>
      </c>
      <c r="M8" s="5">
        <v>65719</v>
      </c>
      <c r="N8" s="5">
        <f>SUM(N10:N29)</f>
        <v>89073</v>
      </c>
      <c r="O8" s="14">
        <f>SUM(P8:X8)</f>
        <v>397912</v>
      </c>
      <c r="P8" s="5">
        <v>7503</v>
      </c>
      <c r="Q8" s="5">
        <v>42737</v>
      </c>
      <c r="R8" s="5">
        <v>48043</v>
      </c>
      <c r="S8" s="5">
        <v>31855</v>
      </c>
      <c r="T8" s="5">
        <v>43891</v>
      </c>
      <c r="U8" s="5">
        <v>52018</v>
      </c>
      <c r="V8" s="5">
        <v>53790</v>
      </c>
      <c r="W8" s="5">
        <v>49063</v>
      </c>
      <c r="X8" s="5">
        <f>SUM(X10:X29)</f>
        <v>69012</v>
      </c>
      <c r="Y8" s="14">
        <f>SUM(Z8:AH8)</f>
        <v>173392</v>
      </c>
      <c r="Z8" s="5">
        <v>121</v>
      </c>
      <c r="AA8" s="5">
        <v>8160</v>
      </c>
      <c r="AB8" s="5">
        <v>23911</v>
      </c>
      <c r="AC8" s="5">
        <v>13645</v>
      </c>
      <c r="AD8" s="5">
        <v>26182</v>
      </c>
      <c r="AE8" s="5">
        <v>27886</v>
      </c>
      <c r="AF8" s="5">
        <v>28312</v>
      </c>
      <c r="AG8" s="5">
        <v>22050</v>
      </c>
      <c r="AH8" s="5">
        <f>SUM(AH10:AH29)</f>
        <v>23125</v>
      </c>
    </row>
    <row r="9" spans="2:34" x14ac:dyDescent="0.25">
      <c r="B9" s="4"/>
      <c r="C9" s="13"/>
      <c r="D9" s="15"/>
      <c r="E9" s="4"/>
      <c r="F9" s="4"/>
      <c r="G9" s="4"/>
      <c r="H9" s="4"/>
      <c r="I9" s="4"/>
      <c r="J9" s="4"/>
      <c r="K9" s="4"/>
      <c r="L9" s="4"/>
      <c r="M9" s="4"/>
      <c r="N9" s="6"/>
      <c r="O9" s="15"/>
      <c r="P9" s="5"/>
      <c r="Q9" s="5"/>
      <c r="R9" s="5"/>
      <c r="S9" s="5"/>
      <c r="T9" s="5"/>
      <c r="U9" s="5"/>
      <c r="V9" s="5"/>
      <c r="W9" s="5"/>
      <c r="X9" s="5"/>
      <c r="Y9" s="15"/>
      <c r="Z9" s="5"/>
      <c r="AA9" s="5"/>
      <c r="AB9" s="5"/>
      <c r="AC9" s="5"/>
      <c r="AD9" s="5"/>
      <c r="AE9" s="5"/>
      <c r="AF9" s="5"/>
      <c r="AG9" s="7"/>
    </row>
    <row r="10" spans="2:34" x14ac:dyDescent="0.25">
      <c r="B10" s="8" t="s">
        <v>9</v>
      </c>
      <c r="C10" s="13">
        <f>SUM(D10+O10+Y10)</f>
        <v>97618</v>
      </c>
      <c r="D10" s="14">
        <f>SUM(E10:N10)</f>
        <v>45052</v>
      </c>
      <c r="E10" s="9">
        <v>1542</v>
      </c>
      <c r="F10" s="9">
        <v>6253</v>
      </c>
      <c r="G10" s="9">
        <v>6093</v>
      </c>
      <c r="H10" s="9">
        <v>4996</v>
      </c>
      <c r="I10" s="9">
        <v>3654</v>
      </c>
      <c r="J10" s="9">
        <v>4015</v>
      </c>
      <c r="K10" s="9">
        <v>3320</v>
      </c>
      <c r="L10" s="9">
        <v>3353</v>
      </c>
      <c r="M10" s="9">
        <v>3243</v>
      </c>
      <c r="N10" s="9">
        <v>8583</v>
      </c>
      <c r="O10" s="14">
        <f>SUM(P10:X10)</f>
        <v>39576</v>
      </c>
      <c r="P10" s="9">
        <v>1026</v>
      </c>
      <c r="Q10" s="9">
        <v>5156</v>
      </c>
      <c r="R10" s="9">
        <v>4722</v>
      </c>
      <c r="S10" s="9">
        <v>3431</v>
      </c>
      <c r="T10" s="9">
        <v>5159</v>
      </c>
      <c r="U10" s="9">
        <v>4543</v>
      </c>
      <c r="V10" s="9">
        <v>4563</v>
      </c>
      <c r="W10" s="9">
        <v>4802</v>
      </c>
      <c r="X10" s="9">
        <v>6174</v>
      </c>
      <c r="Y10" s="14">
        <f>SUM(Z10:AH10)</f>
        <v>12990</v>
      </c>
      <c r="Z10" s="9">
        <v>0</v>
      </c>
      <c r="AA10" s="9">
        <v>256</v>
      </c>
      <c r="AB10" s="9">
        <v>1373</v>
      </c>
      <c r="AC10" s="9">
        <v>1180</v>
      </c>
      <c r="AD10" s="9">
        <v>2770</v>
      </c>
      <c r="AE10" s="9">
        <v>2707</v>
      </c>
      <c r="AF10" s="9">
        <v>1988</v>
      </c>
      <c r="AG10" s="9">
        <v>1386</v>
      </c>
      <c r="AH10" s="9">
        <v>1330</v>
      </c>
    </row>
    <row r="11" spans="2:34" x14ac:dyDescent="0.25">
      <c r="B11" s="8" t="s">
        <v>10</v>
      </c>
      <c r="C11" s="13">
        <f>SUM(D11+O11+Y11)</f>
        <v>113838</v>
      </c>
      <c r="D11" s="14">
        <f t="shared" ref="D11:D29" si="0">SUM(E11:N11)</f>
        <v>59823</v>
      </c>
      <c r="E11" s="9">
        <v>2151</v>
      </c>
      <c r="F11" s="9">
        <v>3718</v>
      </c>
      <c r="G11" s="9">
        <v>5906</v>
      </c>
      <c r="H11" s="9">
        <v>5225</v>
      </c>
      <c r="I11" s="9">
        <v>3784</v>
      </c>
      <c r="J11" s="9">
        <v>3586</v>
      </c>
      <c r="K11" s="9">
        <v>6948</v>
      </c>
      <c r="L11" s="9">
        <v>9250</v>
      </c>
      <c r="M11" s="9">
        <v>8937</v>
      </c>
      <c r="N11" s="9">
        <v>10318</v>
      </c>
      <c r="O11" s="14">
        <f t="shared" ref="O11:O28" si="1">SUM(P11:X11)</f>
        <v>34832</v>
      </c>
      <c r="P11" s="9">
        <v>516</v>
      </c>
      <c r="Q11" s="9">
        <v>4446</v>
      </c>
      <c r="R11" s="9">
        <v>4888</v>
      </c>
      <c r="S11" s="9">
        <v>3328</v>
      </c>
      <c r="T11" s="9">
        <v>3617</v>
      </c>
      <c r="U11" s="9">
        <v>4288</v>
      </c>
      <c r="V11" s="9">
        <v>3909</v>
      </c>
      <c r="W11" s="9">
        <v>4279</v>
      </c>
      <c r="X11" s="9">
        <v>5561</v>
      </c>
      <c r="Y11" s="14">
        <f t="shared" ref="Y11:Y29" si="2">SUM(Z11:AH11)</f>
        <v>19183</v>
      </c>
      <c r="Z11" s="9">
        <v>0</v>
      </c>
      <c r="AA11" s="9">
        <v>385</v>
      </c>
      <c r="AB11" s="9">
        <v>2054</v>
      </c>
      <c r="AC11" s="9">
        <v>1483</v>
      </c>
      <c r="AD11" s="9">
        <v>2596</v>
      </c>
      <c r="AE11" s="9">
        <v>3223</v>
      </c>
      <c r="AF11" s="9">
        <v>3074</v>
      </c>
      <c r="AG11" s="9">
        <v>2797</v>
      </c>
      <c r="AH11" s="9">
        <v>3571</v>
      </c>
    </row>
    <row r="12" spans="2:34" x14ac:dyDescent="0.25">
      <c r="B12" s="8" t="s">
        <v>11</v>
      </c>
      <c r="C12" s="13">
        <f t="shared" ref="C12:C29" si="3">SUM(D12+O12+Y12)</f>
        <v>27064</v>
      </c>
      <c r="D12" s="14">
        <f t="shared" si="0"/>
        <v>16973</v>
      </c>
      <c r="E12" s="9">
        <v>12</v>
      </c>
      <c r="F12" s="9">
        <v>3</v>
      </c>
      <c r="G12" s="9">
        <v>597</v>
      </c>
      <c r="H12" s="9">
        <v>669</v>
      </c>
      <c r="I12" s="9">
        <v>440</v>
      </c>
      <c r="J12" s="9">
        <v>662</v>
      </c>
      <c r="K12" s="9">
        <v>845</v>
      </c>
      <c r="L12" s="9">
        <v>2939</v>
      </c>
      <c r="M12" s="9">
        <v>4230</v>
      </c>
      <c r="N12" s="9">
        <v>6576</v>
      </c>
      <c r="O12" s="14">
        <f t="shared" si="1"/>
        <v>10091</v>
      </c>
      <c r="P12" s="9">
        <v>0</v>
      </c>
      <c r="Q12" s="9">
        <v>76</v>
      </c>
      <c r="R12" s="9">
        <v>0</v>
      </c>
      <c r="S12" s="9">
        <v>40</v>
      </c>
      <c r="T12" s="9">
        <v>1025</v>
      </c>
      <c r="U12" s="9">
        <v>2412</v>
      </c>
      <c r="V12" s="9">
        <v>1500</v>
      </c>
      <c r="W12" s="9">
        <v>2525</v>
      </c>
      <c r="X12" s="9">
        <v>2513</v>
      </c>
      <c r="Y12" s="14">
        <f t="shared" si="2"/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</row>
    <row r="13" spans="2:34" x14ac:dyDescent="0.25">
      <c r="B13" s="8" t="s">
        <v>12</v>
      </c>
      <c r="C13" s="13">
        <f t="shared" si="3"/>
        <v>3</v>
      </c>
      <c r="D13" s="14">
        <f t="shared" si="0"/>
        <v>1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4">
        <f t="shared" si="1"/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14">
        <f t="shared" si="2"/>
        <v>2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2</v>
      </c>
      <c r="AF13" s="9">
        <v>0</v>
      </c>
      <c r="AG13" s="9">
        <v>0</v>
      </c>
      <c r="AH13" s="9">
        <v>0</v>
      </c>
    </row>
    <row r="14" spans="2:34" x14ac:dyDescent="0.25">
      <c r="B14" s="8" t="s">
        <v>13</v>
      </c>
      <c r="C14" s="13">
        <f t="shared" si="3"/>
        <v>1121</v>
      </c>
      <c r="D14" s="14">
        <f t="shared" si="0"/>
        <v>984</v>
      </c>
      <c r="E14" s="9">
        <v>0</v>
      </c>
      <c r="F14" s="9">
        <v>222</v>
      </c>
      <c r="G14" s="9">
        <v>251</v>
      </c>
      <c r="H14" s="9">
        <v>148</v>
      </c>
      <c r="I14" s="9">
        <v>61</v>
      </c>
      <c r="J14" s="9">
        <v>144</v>
      </c>
      <c r="K14" s="9">
        <v>46</v>
      </c>
      <c r="L14" s="9">
        <v>24</v>
      </c>
      <c r="M14" s="9">
        <v>11</v>
      </c>
      <c r="N14" s="9">
        <v>77</v>
      </c>
      <c r="O14" s="14">
        <f t="shared" si="1"/>
        <v>34</v>
      </c>
      <c r="P14" s="9">
        <v>4</v>
      </c>
      <c r="Q14" s="9">
        <v>22</v>
      </c>
      <c r="R14" s="9">
        <v>0</v>
      </c>
      <c r="S14" s="9">
        <v>0</v>
      </c>
      <c r="T14" s="9">
        <v>6</v>
      </c>
      <c r="U14" s="9">
        <v>0</v>
      </c>
      <c r="V14" s="9">
        <v>1</v>
      </c>
      <c r="W14" s="9">
        <v>1</v>
      </c>
      <c r="X14" s="9">
        <v>0</v>
      </c>
      <c r="Y14" s="14">
        <f t="shared" si="2"/>
        <v>103</v>
      </c>
      <c r="Z14" s="9">
        <v>0</v>
      </c>
      <c r="AA14" s="9">
        <v>94</v>
      </c>
      <c r="AB14" s="9">
        <v>1</v>
      </c>
      <c r="AC14" s="9">
        <v>0</v>
      </c>
      <c r="AD14" s="9">
        <v>1</v>
      </c>
      <c r="AE14" s="9">
        <v>6</v>
      </c>
      <c r="AF14" s="9">
        <v>0</v>
      </c>
      <c r="AG14" s="9">
        <v>0</v>
      </c>
      <c r="AH14" s="9">
        <v>1</v>
      </c>
    </row>
    <row r="15" spans="2:34" x14ac:dyDescent="0.25">
      <c r="B15" s="8" t="s">
        <v>14</v>
      </c>
      <c r="C15" s="13">
        <f t="shared" si="3"/>
        <v>37926</v>
      </c>
      <c r="D15" s="14">
        <f t="shared" si="0"/>
        <v>18484</v>
      </c>
      <c r="E15" s="9">
        <v>675</v>
      </c>
      <c r="F15" s="9">
        <v>1447</v>
      </c>
      <c r="G15" s="9">
        <v>1415</v>
      </c>
      <c r="H15" s="9">
        <v>1396</v>
      </c>
      <c r="I15" s="9">
        <v>582</v>
      </c>
      <c r="J15" s="9">
        <v>1425</v>
      </c>
      <c r="K15" s="9">
        <v>2179</v>
      </c>
      <c r="L15" s="9">
        <v>2430</v>
      </c>
      <c r="M15" s="9">
        <v>2463</v>
      </c>
      <c r="N15" s="9">
        <v>4472</v>
      </c>
      <c r="O15" s="14">
        <f>SUM(P15:X15)</f>
        <v>13296</v>
      </c>
      <c r="P15" s="9">
        <v>188</v>
      </c>
      <c r="Q15" s="9">
        <v>954</v>
      </c>
      <c r="R15" s="9">
        <v>1392</v>
      </c>
      <c r="S15" s="9">
        <v>831</v>
      </c>
      <c r="T15" s="9">
        <v>1300</v>
      </c>
      <c r="U15" s="9">
        <v>1930</v>
      </c>
      <c r="V15" s="9">
        <v>2377</v>
      </c>
      <c r="W15" s="9">
        <v>1954</v>
      </c>
      <c r="X15" s="9">
        <v>2370</v>
      </c>
      <c r="Y15" s="14">
        <f t="shared" si="2"/>
        <v>6146</v>
      </c>
      <c r="Z15" s="9">
        <v>0</v>
      </c>
      <c r="AA15" s="9">
        <v>515</v>
      </c>
      <c r="AB15" s="9">
        <v>699</v>
      </c>
      <c r="AC15" s="9">
        <v>496</v>
      </c>
      <c r="AD15" s="9">
        <v>1057</v>
      </c>
      <c r="AE15" s="9">
        <v>588</v>
      </c>
      <c r="AF15" s="9">
        <v>872</v>
      </c>
      <c r="AG15" s="9">
        <v>928</v>
      </c>
      <c r="AH15" s="9">
        <v>991</v>
      </c>
    </row>
    <row r="16" spans="2:34" x14ac:dyDescent="0.25">
      <c r="B16" s="8" t="s">
        <v>15</v>
      </c>
      <c r="C16" s="13">
        <f t="shared" si="3"/>
        <v>15413</v>
      </c>
      <c r="D16" s="14">
        <f t="shared" si="0"/>
        <v>4373</v>
      </c>
      <c r="E16" s="9">
        <v>296</v>
      </c>
      <c r="F16" s="9">
        <v>825</v>
      </c>
      <c r="G16" s="9">
        <v>386</v>
      </c>
      <c r="H16" s="9">
        <v>312</v>
      </c>
      <c r="I16" s="9">
        <v>309</v>
      </c>
      <c r="J16" s="9">
        <v>307</v>
      </c>
      <c r="K16" s="9">
        <v>645</v>
      </c>
      <c r="L16" s="9">
        <v>520</v>
      </c>
      <c r="M16" s="9">
        <v>394</v>
      </c>
      <c r="N16" s="9">
        <v>379</v>
      </c>
      <c r="O16" s="14">
        <f t="shared" si="1"/>
        <v>9711</v>
      </c>
      <c r="P16" s="9">
        <v>268</v>
      </c>
      <c r="Q16" s="9">
        <v>884</v>
      </c>
      <c r="R16" s="9">
        <v>1080</v>
      </c>
      <c r="S16" s="9">
        <v>574</v>
      </c>
      <c r="T16" s="9">
        <v>833</v>
      </c>
      <c r="U16" s="9">
        <v>1690</v>
      </c>
      <c r="V16" s="9">
        <v>1751</v>
      </c>
      <c r="W16" s="9">
        <v>1184</v>
      </c>
      <c r="X16" s="9">
        <v>1447</v>
      </c>
      <c r="Y16" s="14">
        <f t="shared" si="2"/>
        <v>1329</v>
      </c>
      <c r="Z16" s="9">
        <v>40</v>
      </c>
      <c r="AA16" s="9">
        <v>217</v>
      </c>
      <c r="AB16" s="9">
        <v>273</v>
      </c>
      <c r="AC16" s="9">
        <v>173</v>
      </c>
      <c r="AD16" s="9">
        <v>336</v>
      </c>
      <c r="AE16" s="9">
        <v>0</v>
      </c>
      <c r="AF16" s="9">
        <v>91</v>
      </c>
      <c r="AG16" s="9">
        <v>113</v>
      </c>
      <c r="AH16" s="9">
        <v>86</v>
      </c>
    </row>
    <row r="17" spans="2:34" x14ac:dyDescent="0.25">
      <c r="B17" s="8" t="s">
        <v>16</v>
      </c>
      <c r="C17" s="13">
        <f t="shared" si="3"/>
        <v>17479</v>
      </c>
      <c r="D17" s="14">
        <f t="shared" si="0"/>
        <v>13072</v>
      </c>
      <c r="E17" s="9">
        <v>0</v>
      </c>
      <c r="F17" s="9">
        <v>0</v>
      </c>
      <c r="G17" s="9">
        <v>1745</v>
      </c>
      <c r="H17" s="9">
        <v>1515</v>
      </c>
      <c r="I17" s="9">
        <v>563</v>
      </c>
      <c r="J17" s="9">
        <v>312</v>
      </c>
      <c r="K17" s="9">
        <v>2477</v>
      </c>
      <c r="L17" s="9">
        <v>3835</v>
      </c>
      <c r="M17" s="9">
        <v>2023</v>
      </c>
      <c r="N17" s="9">
        <v>602</v>
      </c>
      <c r="O17" s="14">
        <f t="shared" si="1"/>
        <v>4407</v>
      </c>
      <c r="P17" s="9">
        <v>0</v>
      </c>
      <c r="Q17" s="9">
        <v>0</v>
      </c>
      <c r="R17" s="9">
        <v>134</v>
      </c>
      <c r="S17" s="9">
        <v>134</v>
      </c>
      <c r="T17" s="9">
        <v>0</v>
      </c>
      <c r="U17" s="9">
        <v>432</v>
      </c>
      <c r="V17" s="9">
        <v>1015</v>
      </c>
      <c r="W17" s="9">
        <v>1088</v>
      </c>
      <c r="X17" s="9">
        <v>1604</v>
      </c>
      <c r="Y17" s="14">
        <f t="shared" si="2"/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</row>
    <row r="18" spans="2:34" x14ac:dyDescent="0.25">
      <c r="B18" s="8" t="s">
        <v>17</v>
      </c>
      <c r="C18" s="13">
        <f t="shared" si="3"/>
        <v>98307</v>
      </c>
      <c r="D18" s="14">
        <f t="shared" si="0"/>
        <v>35079</v>
      </c>
      <c r="E18" s="9">
        <v>648</v>
      </c>
      <c r="F18" s="9">
        <v>3510</v>
      </c>
      <c r="G18" s="9">
        <v>3420</v>
      </c>
      <c r="H18" s="9">
        <v>3701</v>
      </c>
      <c r="I18" s="9">
        <v>3754</v>
      </c>
      <c r="J18" s="9">
        <v>3146</v>
      </c>
      <c r="K18" s="9">
        <v>2269</v>
      </c>
      <c r="L18" s="9">
        <v>2884</v>
      </c>
      <c r="M18" s="9">
        <v>4176</v>
      </c>
      <c r="N18" s="9">
        <v>7571</v>
      </c>
      <c r="O18" s="14">
        <f t="shared" si="1"/>
        <v>45565</v>
      </c>
      <c r="P18" s="9">
        <v>460</v>
      </c>
      <c r="Q18" s="9">
        <v>4668</v>
      </c>
      <c r="R18" s="9">
        <v>6228</v>
      </c>
      <c r="S18" s="9">
        <v>4329</v>
      </c>
      <c r="T18" s="9">
        <v>4023</v>
      </c>
      <c r="U18" s="9">
        <v>5786</v>
      </c>
      <c r="V18" s="9">
        <v>5668</v>
      </c>
      <c r="W18" s="9">
        <v>4292</v>
      </c>
      <c r="X18" s="9">
        <v>10111</v>
      </c>
      <c r="Y18" s="14">
        <f t="shared" si="2"/>
        <v>17663</v>
      </c>
      <c r="Z18" s="9">
        <v>0</v>
      </c>
      <c r="AA18" s="9">
        <v>729</v>
      </c>
      <c r="AB18" s="9">
        <v>1980</v>
      </c>
      <c r="AC18" s="9">
        <v>1013</v>
      </c>
      <c r="AD18" s="9">
        <v>1393</v>
      </c>
      <c r="AE18" s="9">
        <v>2448</v>
      </c>
      <c r="AF18" s="9">
        <v>3693</v>
      </c>
      <c r="AG18" s="9">
        <v>3331</v>
      </c>
      <c r="AH18" s="9">
        <v>3076</v>
      </c>
    </row>
    <row r="19" spans="2:34" x14ac:dyDescent="0.25">
      <c r="B19" s="8" t="s">
        <v>18</v>
      </c>
      <c r="C19" s="13">
        <f t="shared" si="3"/>
        <v>50132</v>
      </c>
      <c r="D19" s="14">
        <f t="shared" si="0"/>
        <v>24189</v>
      </c>
      <c r="E19" s="9">
        <v>0</v>
      </c>
      <c r="F19" s="9">
        <v>0</v>
      </c>
      <c r="G19" s="9">
        <v>0</v>
      </c>
      <c r="H19" s="9">
        <v>2337</v>
      </c>
      <c r="I19" s="9">
        <v>107</v>
      </c>
      <c r="J19" s="9">
        <v>722</v>
      </c>
      <c r="K19" s="9">
        <v>4155</v>
      </c>
      <c r="L19" s="9">
        <v>5117</v>
      </c>
      <c r="M19" s="9">
        <v>5875</v>
      </c>
      <c r="N19" s="9">
        <v>5876</v>
      </c>
      <c r="O19" s="14">
        <f t="shared" si="1"/>
        <v>9</v>
      </c>
      <c r="P19" s="9">
        <v>0</v>
      </c>
      <c r="Q19" s="9">
        <v>9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14">
        <f t="shared" si="2"/>
        <v>25934</v>
      </c>
      <c r="Z19" s="9">
        <v>0</v>
      </c>
      <c r="AA19" s="9">
        <v>1079</v>
      </c>
      <c r="AB19" s="9">
        <v>3955</v>
      </c>
      <c r="AC19" s="9">
        <v>1978</v>
      </c>
      <c r="AD19" s="9">
        <v>3558</v>
      </c>
      <c r="AE19" s="9">
        <v>4370</v>
      </c>
      <c r="AF19" s="9">
        <v>4228</v>
      </c>
      <c r="AG19" s="9">
        <v>3572</v>
      </c>
      <c r="AH19" s="9">
        <v>3194</v>
      </c>
    </row>
    <row r="20" spans="2:34" x14ac:dyDescent="0.25">
      <c r="B20" s="8" t="s">
        <v>19</v>
      </c>
      <c r="C20" s="13">
        <f t="shared" si="3"/>
        <v>17866</v>
      </c>
      <c r="D20" s="14">
        <f t="shared" si="0"/>
        <v>11610</v>
      </c>
      <c r="E20" s="9">
        <v>12</v>
      </c>
      <c r="F20" s="9">
        <v>34</v>
      </c>
      <c r="G20" s="9">
        <v>605</v>
      </c>
      <c r="H20" s="9">
        <v>2851</v>
      </c>
      <c r="I20" s="9">
        <v>1592</v>
      </c>
      <c r="J20" s="9">
        <v>2024</v>
      </c>
      <c r="K20" s="9">
        <v>1412</v>
      </c>
      <c r="L20" s="9">
        <v>1097</v>
      </c>
      <c r="M20" s="9">
        <v>1023</v>
      </c>
      <c r="N20" s="9">
        <v>960</v>
      </c>
      <c r="O20" s="14">
        <f>SUM(P20:X20)</f>
        <v>6256</v>
      </c>
      <c r="P20" s="9">
        <v>0</v>
      </c>
      <c r="Q20" s="9">
        <v>0</v>
      </c>
      <c r="R20" s="9">
        <v>202</v>
      </c>
      <c r="S20" s="9">
        <v>700</v>
      </c>
      <c r="T20" s="9">
        <v>952</v>
      </c>
      <c r="U20" s="9">
        <v>1054</v>
      </c>
      <c r="V20" s="9">
        <v>1033</v>
      </c>
      <c r="W20" s="9">
        <v>1256</v>
      </c>
      <c r="X20" s="9">
        <v>1059</v>
      </c>
      <c r="Y20" s="14">
        <f t="shared" si="2"/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</row>
    <row r="21" spans="2:34" x14ac:dyDescent="0.25">
      <c r="B21" s="8" t="s">
        <v>20</v>
      </c>
      <c r="C21" s="13">
        <f t="shared" si="3"/>
        <v>23213</v>
      </c>
      <c r="D21" s="14">
        <f t="shared" si="0"/>
        <v>11385</v>
      </c>
      <c r="E21" s="9">
        <v>514</v>
      </c>
      <c r="F21" s="9">
        <v>652</v>
      </c>
      <c r="G21" s="9">
        <v>603</v>
      </c>
      <c r="H21" s="9">
        <v>533</v>
      </c>
      <c r="I21" s="9">
        <v>297</v>
      </c>
      <c r="J21" s="9">
        <v>463</v>
      </c>
      <c r="K21" s="9">
        <v>576</v>
      </c>
      <c r="L21" s="9">
        <v>1763</v>
      </c>
      <c r="M21" s="9">
        <v>2817</v>
      </c>
      <c r="N21" s="9">
        <v>3167</v>
      </c>
      <c r="O21" s="14">
        <f t="shared" si="1"/>
        <v>9954</v>
      </c>
      <c r="P21" s="9">
        <v>125</v>
      </c>
      <c r="Q21" s="9">
        <v>942</v>
      </c>
      <c r="R21" s="9">
        <v>1682</v>
      </c>
      <c r="S21" s="9">
        <v>896</v>
      </c>
      <c r="T21" s="9">
        <v>1117</v>
      </c>
      <c r="U21" s="9">
        <v>1340</v>
      </c>
      <c r="V21" s="9">
        <v>1332</v>
      </c>
      <c r="W21" s="9">
        <v>1208</v>
      </c>
      <c r="X21" s="9">
        <v>1312</v>
      </c>
      <c r="Y21" s="14">
        <f t="shared" si="2"/>
        <v>1874</v>
      </c>
      <c r="Z21" s="9">
        <v>1</v>
      </c>
      <c r="AA21" s="9">
        <v>158</v>
      </c>
      <c r="AB21" s="9">
        <v>296</v>
      </c>
      <c r="AC21" s="9">
        <v>115</v>
      </c>
      <c r="AD21" s="9">
        <v>158</v>
      </c>
      <c r="AE21" s="9">
        <v>246</v>
      </c>
      <c r="AF21" s="9">
        <v>329</v>
      </c>
      <c r="AG21" s="9">
        <v>250</v>
      </c>
      <c r="AH21" s="9">
        <v>321</v>
      </c>
    </row>
    <row r="22" spans="2:34" x14ac:dyDescent="0.25">
      <c r="B22" s="8" t="s">
        <v>21</v>
      </c>
      <c r="C22" s="13">
        <f t="shared" si="3"/>
        <v>34179</v>
      </c>
      <c r="D22" s="14">
        <f t="shared" si="0"/>
        <v>21192</v>
      </c>
      <c r="E22" s="9">
        <v>1431</v>
      </c>
      <c r="F22" s="9">
        <v>2699</v>
      </c>
      <c r="G22" s="9">
        <v>2286</v>
      </c>
      <c r="H22" s="9">
        <v>1762</v>
      </c>
      <c r="I22" s="9">
        <v>1222</v>
      </c>
      <c r="J22" s="9">
        <v>2029</v>
      </c>
      <c r="K22" s="9">
        <v>2237</v>
      </c>
      <c r="L22" s="9">
        <v>2902</v>
      </c>
      <c r="M22" s="9">
        <v>2027</v>
      </c>
      <c r="N22" s="9">
        <v>2597</v>
      </c>
      <c r="O22" s="14">
        <f t="shared" si="1"/>
        <v>8588</v>
      </c>
      <c r="P22" s="9">
        <v>352</v>
      </c>
      <c r="Q22" s="9">
        <v>1109</v>
      </c>
      <c r="R22" s="9">
        <v>1092</v>
      </c>
      <c r="S22" s="9">
        <v>558</v>
      </c>
      <c r="T22" s="9">
        <v>564</v>
      </c>
      <c r="U22" s="9">
        <v>1227</v>
      </c>
      <c r="V22" s="9">
        <v>1757</v>
      </c>
      <c r="W22" s="9">
        <v>979</v>
      </c>
      <c r="X22" s="9">
        <v>950</v>
      </c>
      <c r="Y22" s="14">
        <f t="shared" si="2"/>
        <v>4399</v>
      </c>
      <c r="Z22" s="9">
        <v>40</v>
      </c>
      <c r="AA22" s="9">
        <v>186</v>
      </c>
      <c r="AB22" s="9">
        <v>692</v>
      </c>
      <c r="AC22" s="9">
        <v>410</v>
      </c>
      <c r="AD22" s="9">
        <v>596</v>
      </c>
      <c r="AE22" s="9">
        <v>590</v>
      </c>
      <c r="AF22" s="9">
        <v>806</v>
      </c>
      <c r="AG22" s="9">
        <v>580</v>
      </c>
      <c r="AH22" s="9">
        <v>499</v>
      </c>
    </row>
    <row r="23" spans="2:34" x14ac:dyDescent="0.25">
      <c r="B23" s="8" t="s">
        <v>22</v>
      </c>
      <c r="C23" s="13">
        <f t="shared" si="3"/>
        <v>32397</v>
      </c>
      <c r="D23" s="14">
        <f t="shared" si="0"/>
        <v>17372</v>
      </c>
      <c r="E23" s="9">
        <v>458</v>
      </c>
      <c r="F23" s="9">
        <v>982</v>
      </c>
      <c r="G23" s="9">
        <v>694</v>
      </c>
      <c r="H23" s="9">
        <v>886</v>
      </c>
      <c r="I23" s="9">
        <v>490</v>
      </c>
      <c r="J23" s="9">
        <v>1567</v>
      </c>
      <c r="K23" s="9">
        <v>1856</v>
      </c>
      <c r="L23" s="9">
        <v>2365</v>
      </c>
      <c r="M23" s="9">
        <v>3465</v>
      </c>
      <c r="N23" s="9">
        <v>4609</v>
      </c>
      <c r="O23" s="14">
        <f t="shared" si="1"/>
        <v>10065</v>
      </c>
      <c r="P23" s="9">
        <v>167</v>
      </c>
      <c r="Q23" s="9">
        <v>716</v>
      </c>
      <c r="R23" s="9">
        <v>1074</v>
      </c>
      <c r="S23" s="9">
        <v>822</v>
      </c>
      <c r="T23" s="9">
        <v>1138</v>
      </c>
      <c r="U23" s="9">
        <v>1731</v>
      </c>
      <c r="V23" s="9">
        <v>1758</v>
      </c>
      <c r="W23" s="9">
        <v>1328</v>
      </c>
      <c r="X23" s="9">
        <v>1331</v>
      </c>
      <c r="Y23" s="14">
        <f t="shared" si="2"/>
        <v>4960</v>
      </c>
      <c r="Z23" s="9">
        <v>40</v>
      </c>
      <c r="AA23" s="9">
        <v>237</v>
      </c>
      <c r="AB23" s="9">
        <v>369</v>
      </c>
      <c r="AC23" s="9">
        <v>281</v>
      </c>
      <c r="AD23" s="9">
        <v>337</v>
      </c>
      <c r="AE23" s="9">
        <v>383</v>
      </c>
      <c r="AF23" s="9">
        <v>1166</v>
      </c>
      <c r="AG23" s="9">
        <v>1017</v>
      </c>
      <c r="AH23" s="9">
        <v>1130</v>
      </c>
    </row>
    <row r="24" spans="2:34" x14ac:dyDescent="0.25">
      <c r="B24" s="8" t="s">
        <v>23</v>
      </c>
      <c r="C24" s="13">
        <f t="shared" si="3"/>
        <v>14000</v>
      </c>
      <c r="D24" s="14">
        <f t="shared" si="0"/>
        <v>5286</v>
      </c>
      <c r="E24" s="9">
        <v>613</v>
      </c>
      <c r="F24" s="9">
        <v>540</v>
      </c>
      <c r="G24" s="9">
        <v>746</v>
      </c>
      <c r="H24" s="9">
        <v>738</v>
      </c>
      <c r="I24" s="9">
        <v>266</v>
      </c>
      <c r="J24" s="9">
        <v>300</v>
      </c>
      <c r="K24" s="9">
        <v>164</v>
      </c>
      <c r="L24" s="9">
        <v>618</v>
      </c>
      <c r="M24" s="9">
        <v>682</v>
      </c>
      <c r="N24" s="9">
        <v>619</v>
      </c>
      <c r="O24" s="14">
        <f t="shared" si="1"/>
        <v>5294</v>
      </c>
      <c r="P24" s="9">
        <v>49</v>
      </c>
      <c r="Q24" s="9">
        <v>508</v>
      </c>
      <c r="R24" s="9">
        <v>910</v>
      </c>
      <c r="S24" s="9">
        <v>502</v>
      </c>
      <c r="T24" s="9">
        <v>733</v>
      </c>
      <c r="U24" s="9">
        <v>893</v>
      </c>
      <c r="V24" s="9">
        <v>749</v>
      </c>
      <c r="W24" s="9">
        <v>845</v>
      </c>
      <c r="X24" s="9">
        <v>105</v>
      </c>
      <c r="Y24" s="14">
        <f t="shared" si="2"/>
        <v>3420</v>
      </c>
      <c r="Z24" s="9">
        <v>0</v>
      </c>
      <c r="AA24" s="9">
        <v>258</v>
      </c>
      <c r="AB24" s="9">
        <v>454</v>
      </c>
      <c r="AC24" s="9">
        <v>180</v>
      </c>
      <c r="AD24" s="9">
        <v>381</v>
      </c>
      <c r="AE24" s="9">
        <v>326</v>
      </c>
      <c r="AF24" s="9">
        <v>656</v>
      </c>
      <c r="AG24" s="9">
        <v>478</v>
      </c>
      <c r="AH24" s="9">
        <v>687</v>
      </c>
    </row>
    <row r="25" spans="2:34" x14ac:dyDescent="0.25">
      <c r="B25" s="8" t="s">
        <v>24</v>
      </c>
      <c r="C25" s="13">
        <f t="shared" si="3"/>
        <v>61198</v>
      </c>
      <c r="D25" s="14">
        <f t="shared" si="0"/>
        <v>30656</v>
      </c>
      <c r="E25" s="9">
        <v>939</v>
      </c>
      <c r="F25" s="9">
        <v>3742</v>
      </c>
      <c r="G25" s="9">
        <v>4186</v>
      </c>
      <c r="H25" s="9">
        <v>3813</v>
      </c>
      <c r="I25" s="9">
        <v>1251</v>
      </c>
      <c r="J25" s="9">
        <v>2818</v>
      </c>
      <c r="K25" s="9">
        <v>1954</v>
      </c>
      <c r="L25" s="9">
        <v>2302</v>
      </c>
      <c r="M25" s="9">
        <v>3858</v>
      </c>
      <c r="N25" s="9">
        <v>5793</v>
      </c>
      <c r="O25" s="14">
        <f t="shared" si="1"/>
        <v>24995</v>
      </c>
      <c r="P25" s="9">
        <v>200</v>
      </c>
      <c r="Q25" s="9">
        <v>2941</v>
      </c>
      <c r="R25" s="9">
        <v>3389</v>
      </c>
      <c r="S25" s="9">
        <v>1575</v>
      </c>
      <c r="T25" s="9">
        <v>3459</v>
      </c>
      <c r="U25" s="9">
        <v>3200</v>
      </c>
      <c r="V25" s="9">
        <v>3411</v>
      </c>
      <c r="W25" s="9">
        <v>2153</v>
      </c>
      <c r="X25" s="9">
        <v>4667</v>
      </c>
      <c r="Y25" s="14">
        <f t="shared" si="2"/>
        <v>5547</v>
      </c>
      <c r="Z25" s="9">
        <v>0</v>
      </c>
      <c r="AA25" s="9">
        <v>586</v>
      </c>
      <c r="AB25" s="9">
        <v>866</v>
      </c>
      <c r="AC25" s="9">
        <v>353</v>
      </c>
      <c r="AD25" s="9">
        <v>676</v>
      </c>
      <c r="AE25" s="9">
        <v>638</v>
      </c>
      <c r="AF25" s="9">
        <v>673</v>
      </c>
      <c r="AG25" s="9">
        <v>944</v>
      </c>
      <c r="AH25" s="9">
        <v>811</v>
      </c>
    </row>
    <row r="26" spans="2:34" x14ac:dyDescent="0.25">
      <c r="B26" s="8" t="s">
        <v>25</v>
      </c>
      <c r="C26" s="13">
        <f t="shared" si="3"/>
        <v>119833</v>
      </c>
      <c r="D26" s="14">
        <f t="shared" si="0"/>
        <v>48963</v>
      </c>
      <c r="E26" s="9">
        <v>1304</v>
      </c>
      <c r="F26" s="9">
        <v>5023</v>
      </c>
      <c r="G26" s="9">
        <v>7749</v>
      </c>
      <c r="H26" s="9">
        <v>6412</v>
      </c>
      <c r="I26" s="9">
        <v>4573</v>
      </c>
      <c r="J26" s="9">
        <v>5043</v>
      </c>
      <c r="K26" s="9">
        <v>6234</v>
      </c>
      <c r="L26" s="9">
        <v>4404</v>
      </c>
      <c r="M26" s="9">
        <v>3529</v>
      </c>
      <c r="N26" s="9">
        <v>4692</v>
      </c>
      <c r="O26" s="14">
        <f t="shared" si="1"/>
        <v>50366</v>
      </c>
      <c r="P26" s="9">
        <v>1548</v>
      </c>
      <c r="Q26" s="9">
        <v>6702</v>
      </c>
      <c r="R26" s="9">
        <v>6278</v>
      </c>
      <c r="S26" s="9">
        <v>4372</v>
      </c>
      <c r="T26" s="9">
        <v>6275</v>
      </c>
      <c r="U26" s="9">
        <v>6574</v>
      </c>
      <c r="V26" s="9">
        <v>5825</v>
      </c>
      <c r="W26" s="9">
        <v>5634</v>
      </c>
      <c r="X26" s="9">
        <v>7158</v>
      </c>
      <c r="Y26" s="14">
        <f t="shared" si="2"/>
        <v>20504</v>
      </c>
      <c r="Z26" s="9">
        <v>0</v>
      </c>
      <c r="AA26" s="9">
        <v>1049</v>
      </c>
      <c r="AB26" s="9">
        <v>3444</v>
      </c>
      <c r="AC26" s="9">
        <v>1073</v>
      </c>
      <c r="AD26" s="9">
        <v>3140</v>
      </c>
      <c r="AE26" s="9">
        <v>2641</v>
      </c>
      <c r="AF26" s="9">
        <v>2771</v>
      </c>
      <c r="AG26" s="9">
        <v>3222</v>
      </c>
      <c r="AH26" s="9">
        <v>3164</v>
      </c>
    </row>
    <row r="27" spans="2:34" x14ac:dyDescent="0.25">
      <c r="B27" s="8" t="s">
        <v>26</v>
      </c>
      <c r="C27" s="13">
        <f t="shared" si="3"/>
        <v>65486</v>
      </c>
      <c r="D27" s="14">
        <f t="shared" si="0"/>
        <v>29818</v>
      </c>
      <c r="E27" s="9">
        <v>510</v>
      </c>
      <c r="F27" s="9">
        <v>2923</v>
      </c>
      <c r="G27" s="9">
        <v>3892</v>
      </c>
      <c r="H27" s="9">
        <v>3453</v>
      </c>
      <c r="I27" s="9">
        <v>2704</v>
      </c>
      <c r="J27" s="9">
        <v>3698</v>
      </c>
      <c r="K27" s="9">
        <v>4217</v>
      </c>
      <c r="L27" s="9">
        <v>2146</v>
      </c>
      <c r="M27" s="9">
        <v>3018</v>
      </c>
      <c r="N27" s="9">
        <v>3257</v>
      </c>
      <c r="O27" s="14">
        <f t="shared" si="1"/>
        <v>30354</v>
      </c>
      <c r="P27" s="9">
        <v>700</v>
      </c>
      <c r="Q27" s="9">
        <v>3584</v>
      </c>
      <c r="R27" s="9">
        <v>3376</v>
      </c>
      <c r="S27" s="9">
        <v>2166</v>
      </c>
      <c r="T27" s="9">
        <v>2836</v>
      </c>
      <c r="U27" s="9">
        <v>3403</v>
      </c>
      <c r="V27" s="9">
        <v>4271</v>
      </c>
      <c r="W27" s="9">
        <v>4479</v>
      </c>
      <c r="X27" s="9">
        <v>5539</v>
      </c>
      <c r="Y27" s="14">
        <f t="shared" si="2"/>
        <v>5314</v>
      </c>
      <c r="Z27" s="9">
        <v>0</v>
      </c>
      <c r="AA27" s="9">
        <v>0</v>
      </c>
      <c r="AB27" s="9">
        <v>602</v>
      </c>
      <c r="AC27" s="9">
        <v>795</v>
      </c>
      <c r="AD27" s="9">
        <v>1471</v>
      </c>
      <c r="AE27" s="9">
        <v>1438</v>
      </c>
      <c r="AF27" s="9">
        <v>989</v>
      </c>
      <c r="AG27" s="9">
        <v>19</v>
      </c>
      <c r="AH27" s="9">
        <v>0</v>
      </c>
    </row>
    <row r="28" spans="2:34" x14ac:dyDescent="0.25">
      <c r="B28" s="8" t="s">
        <v>27</v>
      </c>
      <c r="C28" s="13">
        <f t="shared" si="3"/>
        <v>147526</v>
      </c>
      <c r="D28" s="14">
        <f t="shared" si="0"/>
        <v>65580</v>
      </c>
      <c r="E28" s="9">
        <v>1611</v>
      </c>
      <c r="F28" s="9">
        <v>8636</v>
      </c>
      <c r="G28" s="9">
        <v>9900</v>
      </c>
      <c r="H28" s="9">
        <v>10507</v>
      </c>
      <c r="I28" s="9">
        <v>5842</v>
      </c>
      <c r="J28" s="9">
        <v>4383</v>
      </c>
      <c r="K28" s="9">
        <v>7047</v>
      </c>
      <c r="L28" s="9">
        <v>6148</v>
      </c>
      <c r="M28" s="9">
        <v>4854</v>
      </c>
      <c r="N28" s="9">
        <v>6652</v>
      </c>
      <c r="O28" s="14">
        <f t="shared" si="1"/>
        <v>55128</v>
      </c>
      <c r="P28" s="9">
        <v>1386</v>
      </c>
      <c r="Q28" s="9">
        <v>6060</v>
      </c>
      <c r="R28" s="9">
        <v>7043</v>
      </c>
      <c r="S28" s="9">
        <v>4736</v>
      </c>
      <c r="T28" s="9">
        <v>6577</v>
      </c>
      <c r="U28" s="9">
        <v>7444</v>
      </c>
      <c r="V28" s="9">
        <v>7141</v>
      </c>
      <c r="W28" s="9">
        <v>5641</v>
      </c>
      <c r="X28" s="9">
        <v>9100</v>
      </c>
      <c r="Y28" s="14">
        <f t="shared" si="2"/>
        <v>26818</v>
      </c>
      <c r="Z28" s="9">
        <v>0</v>
      </c>
      <c r="AA28" s="9">
        <v>1440</v>
      </c>
      <c r="AB28" s="9">
        <v>4701</v>
      </c>
      <c r="AC28" s="9">
        <v>2606</v>
      </c>
      <c r="AD28" s="9">
        <v>4948</v>
      </c>
      <c r="AE28" s="9">
        <v>5048</v>
      </c>
      <c r="AF28" s="9">
        <v>4798</v>
      </c>
      <c r="AG28" s="9">
        <v>1988</v>
      </c>
      <c r="AH28" s="9">
        <v>1289</v>
      </c>
    </row>
    <row r="29" spans="2:34" x14ac:dyDescent="0.25">
      <c r="B29" s="10" t="s">
        <v>28</v>
      </c>
      <c r="C29" s="13">
        <f t="shared" si="3"/>
        <v>129553</v>
      </c>
      <c r="D29" s="14">
        <f t="shared" si="0"/>
        <v>72956</v>
      </c>
      <c r="E29" s="11">
        <v>2716</v>
      </c>
      <c r="F29" s="11">
        <v>7452</v>
      </c>
      <c r="G29" s="11">
        <v>8278</v>
      </c>
      <c r="H29" s="11">
        <v>6801</v>
      </c>
      <c r="I29" s="11">
        <v>4866</v>
      </c>
      <c r="J29" s="11">
        <v>6222</v>
      </c>
      <c r="K29" s="11">
        <v>7207</v>
      </c>
      <c r="L29" s="11">
        <v>8047</v>
      </c>
      <c r="M29" s="11">
        <v>9094</v>
      </c>
      <c r="N29" s="11">
        <v>12273</v>
      </c>
      <c r="O29" s="14">
        <f>SUM(P29:X29)</f>
        <v>39391</v>
      </c>
      <c r="P29" s="11">
        <v>514</v>
      </c>
      <c r="Q29" s="11">
        <v>3960</v>
      </c>
      <c r="R29" s="11">
        <v>4553</v>
      </c>
      <c r="S29" s="11">
        <v>2861</v>
      </c>
      <c r="T29" s="11">
        <v>4277</v>
      </c>
      <c r="U29" s="11">
        <v>4071</v>
      </c>
      <c r="V29" s="11">
        <v>5729</v>
      </c>
      <c r="W29" s="11">
        <v>5415</v>
      </c>
      <c r="X29" s="11">
        <v>8011</v>
      </c>
      <c r="Y29" s="14">
        <f t="shared" si="2"/>
        <v>17206</v>
      </c>
      <c r="Z29" s="11">
        <v>0</v>
      </c>
      <c r="AA29" s="11">
        <v>971</v>
      </c>
      <c r="AB29" s="11">
        <v>2152</v>
      </c>
      <c r="AC29" s="11">
        <v>1509</v>
      </c>
      <c r="AD29" s="11">
        <v>2764</v>
      </c>
      <c r="AE29" s="11">
        <v>3232</v>
      </c>
      <c r="AF29" s="11">
        <v>2178</v>
      </c>
      <c r="AG29" s="11">
        <v>1425</v>
      </c>
      <c r="AH29" s="11">
        <v>2975</v>
      </c>
    </row>
    <row r="30" spans="2:34" ht="15" customHeight="1" x14ac:dyDescent="0.25">
      <c r="B30" s="19" t="s">
        <v>29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5" spans="4:15" x14ac:dyDescent="0.25">
      <c r="D35" s="12"/>
      <c r="G35" s="12"/>
    </row>
    <row r="39" spans="4:15" x14ac:dyDescent="0.25">
      <c r="O39" s="12"/>
    </row>
  </sheetData>
  <mergeCells count="10">
    <mergeCell ref="B5:AH5"/>
    <mergeCell ref="P6:X6"/>
    <mergeCell ref="E6:N6"/>
    <mergeCell ref="Z6:AH6"/>
    <mergeCell ref="B30:AH30"/>
    <mergeCell ref="B6:B7"/>
    <mergeCell ref="C6:C7"/>
    <mergeCell ref="D6:D7"/>
    <mergeCell ref="O6:O7"/>
    <mergeCell ref="Y6:Y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2026-04-09T16:09:58Z</dcterms:created>
  <dcterms:modified xsi:type="dcterms:W3CDTF">2026-05-28T15:39:25Z</dcterms:modified>
</cp:coreProperties>
</file>