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Produccion pecuaria" sheetId="1" r:id="rId1"/>
  </sheets>
  <definedNames/>
  <calcPr fullCalcOnLoad="1"/>
</workbook>
</file>

<file path=xl/sharedStrings.xml><?xml version="1.0" encoding="utf-8"?>
<sst xmlns="http://schemas.openxmlformats.org/spreadsheetml/2006/main" count="58" uniqueCount="17">
  <si>
    <t>Año</t>
  </si>
  <si>
    <t>Carne de  Res</t>
  </si>
  <si>
    <t>Carne de Cerdo</t>
  </si>
  <si>
    <t>Carne de Pollo</t>
  </si>
  <si>
    <t>Nota: Una tonelada métrica es equivalente a 22.046 quintales</t>
  </si>
  <si>
    <t xml:space="preserve"> Fuente: Registros Administrativos, Departamento de Economía Agropecuaria del Ministerio de Agricultura</t>
  </si>
  <si>
    <t>Carne Ovinos</t>
  </si>
  <si>
    <t>Carne Caprino</t>
  </si>
  <si>
    <t>n/d</t>
  </si>
  <si>
    <t>n/d :Información no disponible</t>
  </si>
  <si>
    <t>Huevos (miles de unidades)</t>
  </si>
  <si>
    <t>Toneladas métricas (tm)</t>
  </si>
  <si>
    <t xml:space="preserve"> tm: Toneladas Métricas</t>
  </si>
  <si>
    <t>Leche</t>
  </si>
  <si>
    <t>*Cifras suejtas a rectificacion</t>
  </si>
  <si>
    <t>n/a</t>
  </si>
  <si>
    <t>REPÚBLICA DOMINICANA: Producción nacional de algunos productos pecuarios, según año, 1990-2022*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</si>
</sst>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_-* #,##0.000\ _€_-;\-* #,##0.000\ _€_-;_-* &quot;-&quot;???\ _€_-;_-@_-"/>
    <numFmt numFmtId="182" formatCode="#,##0.00_ ;[Red]\-#,##0.00\ "/>
    <numFmt numFmtId="183" formatCode="_-* #,##0.0\ _€_-;\-* #,##0.0\ _€_-;_-* &quot;-&quot;??\ _€_-;_-@_-"/>
    <numFmt numFmtId="184" formatCode="_-* #,##0\ _€_-;\-* #,##0\ _€_-;_-* &quot;-&quot;??\ _€_-;_-@_-"/>
    <numFmt numFmtId="185" formatCode="[$-C0A]dddd\,\ dd&quot; de &quot;mmmm&quot; de &quot;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9"/>
      <name val="Roboto"/>
      <family val="0"/>
    </font>
    <font>
      <sz val="7"/>
      <name val="Roboto"/>
      <family val="0"/>
    </font>
    <font>
      <b/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184" fontId="2" fillId="33" borderId="0" xfId="48" applyNumberFormat="1" applyFont="1" applyFill="1" applyBorder="1" applyAlignment="1" applyProtection="1">
      <alignment horizontal="right" vertical="center" wrapText="1"/>
      <protection/>
    </xf>
    <xf numFmtId="184" fontId="2" fillId="33" borderId="0" xfId="48" applyNumberFormat="1" applyFont="1" applyFill="1" applyBorder="1" applyAlignment="1" applyProtection="1">
      <alignment horizontal="right" wrapText="1"/>
      <protection/>
    </xf>
    <xf numFmtId="184" fontId="2" fillId="33" borderId="0" xfId="48" applyNumberFormat="1" applyFont="1" applyFill="1" applyBorder="1" applyAlignment="1" applyProtection="1">
      <alignment horizontal="right" vertical="center"/>
      <protection/>
    </xf>
    <xf numFmtId="184" fontId="2" fillId="33" borderId="10" xfId="48" applyNumberFormat="1" applyFont="1" applyFill="1" applyBorder="1" applyAlignment="1" applyProtection="1">
      <alignment horizontal="right" wrapText="1"/>
      <protection/>
    </xf>
    <xf numFmtId="184" fontId="2" fillId="33" borderId="10" xfId="48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180" fontId="2" fillId="33" borderId="0" xfId="48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82" fontId="2" fillId="33" borderId="0" xfId="0" applyNumberFormat="1" applyFont="1" applyFill="1" applyBorder="1" applyAlignment="1" applyProtection="1">
      <alignment horizontal="left" vertical="center"/>
      <protection/>
    </xf>
    <xf numFmtId="1" fontId="2" fillId="0" borderId="0" xfId="15" applyNumberFormat="1" applyFont="1" applyBorder="1" applyAlignment="1">
      <alignment/>
    </xf>
    <xf numFmtId="184" fontId="2" fillId="33" borderId="0" xfId="48" applyNumberFormat="1" applyFont="1" applyFill="1" applyAlignment="1">
      <alignment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 wrapText="1"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33CF7.2C6D85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66675</xdr:rowOff>
    </xdr:from>
    <xdr:to>
      <xdr:col>7</xdr:col>
      <xdr:colOff>895350</xdr:colOff>
      <xdr:row>2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53200" y="666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00390625" style="2" customWidth="1"/>
    <col min="2" max="6" width="13.421875" style="2" customWidth="1"/>
    <col min="7" max="7" width="14.28125" style="2" customWidth="1"/>
    <col min="8" max="8" width="15.28125" style="2" customWidth="1"/>
    <col min="9" max="16384" width="9.140625" style="2" customWidth="1"/>
  </cols>
  <sheetData>
    <row r="1" spans="1:8" ht="12">
      <c r="A1" s="25"/>
      <c r="B1" s="25"/>
      <c r="C1" s="25"/>
      <c r="D1" s="25"/>
      <c r="E1" s="25"/>
      <c r="F1" s="25"/>
      <c r="G1" s="25"/>
      <c r="H1" s="25"/>
    </row>
    <row r="2" spans="1:8" ht="12">
      <c r="A2" s="26" t="s">
        <v>16</v>
      </c>
      <c r="B2" s="26"/>
      <c r="C2" s="26"/>
      <c r="D2" s="26"/>
      <c r="E2" s="26"/>
      <c r="F2" s="26"/>
      <c r="G2" s="26"/>
      <c r="H2" s="26"/>
    </row>
    <row r="3" spans="1:8" ht="12">
      <c r="A3" s="1" t="s">
        <v>11</v>
      </c>
      <c r="B3" s="1"/>
      <c r="C3" s="1"/>
      <c r="D3" s="1"/>
      <c r="E3" s="1"/>
      <c r="F3" s="1"/>
      <c r="G3" s="1"/>
      <c r="H3" s="1"/>
    </row>
    <row r="4" ht="12">
      <c r="I4" s="12"/>
    </row>
    <row r="5" spans="1:8" ht="36" customHeight="1">
      <c r="A5" s="21" t="s">
        <v>0</v>
      </c>
      <c r="B5" s="18" t="s">
        <v>1</v>
      </c>
      <c r="C5" s="18" t="s">
        <v>2</v>
      </c>
      <c r="D5" s="18" t="s">
        <v>3</v>
      </c>
      <c r="E5" s="18" t="s">
        <v>6</v>
      </c>
      <c r="F5" s="18" t="s">
        <v>7</v>
      </c>
      <c r="G5" s="20" t="s">
        <v>13</v>
      </c>
      <c r="H5" s="19" t="s">
        <v>10</v>
      </c>
    </row>
    <row r="6" spans="1:12" ht="12">
      <c r="A6" s="22">
        <v>1990</v>
      </c>
      <c r="B6" s="3">
        <v>53070.85185521183</v>
      </c>
      <c r="C6" s="4">
        <v>10251.29275151955</v>
      </c>
      <c r="D6" s="4">
        <v>150821.01061417037</v>
      </c>
      <c r="E6" s="4" t="s">
        <v>8</v>
      </c>
      <c r="F6" s="4" t="s">
        <v>8</v>
      </c>
      <c r="G6" s="5">
        <f>340*1000</f>
        <v>340000</v>
      </c>
      <c r="H6" s="5">
        <f>660*1000</f>
        <v>660000</v>
      </c>
      <c r="J6" s="13"/>
      <c r="K6" s="13"/>
      <c r="L6" s="13"/>
    </row>
    <row r="7" spans="1:17" ht="12">
      <c r="A7" s="22">
        <v>1991</v>
      </c>
      <c r="B7" s="4">
        <v>55837.7937040733</v>
      </c>
      <c r="C7" s="4">
        <v>13199.67341014243</v>
      </c>
      <c r="D7" s="4">
        <v>158123.92270706705</v>
      </c>
      <c r="E7" s="4" t="s">
        <v>8</v>
      </c>
      <c r="F7" s="4" t="s">
        <v>8</v>
      </c>
      <c r="G7" s="5">
        <f>369*1000</f>
        <v>369000</v>
      </c>
      <c r="H7" s="5">
        <f>773*1000</f>
        <v>773000</v>
      </c>
      <c r="J7" s="13"/>
      <c r="K7" s="13"/>
      <c r="L7" s="13"/>
      <c r="M7" s="14"/>
      <c r="N7" s="15"/>
      <c r="O7" s="15"/>
      <c r="P7" s="15"/>
      <c r="Q7" s="15"/>
    </row>
    <row r="8" spans="1:17" ht="12">
      <c r="A8" s="22">
        <v>1992</v>
      </c>
      <c r="B8" s="4">
        <v>58241.85793341196</v>
      </c>
      <c r="C8" s="4">
        <v>15694.457044361789</v>
      </c>
      <c r="D8" s="4">
        <v>184477.90982491156</v>
      </c>
      <c r="E8" s="4" t="s">
        <v>8</v>
      </c>
      <c r="F8" s="4" t="s">
        <v>8</v>
      </c>
      <c r="G8" s="5">
        <f>366*1000</f>
        <v>366000</v>
      </c>
      <c r="H8" s="5">
        <f>771*1000</f>
        <v>771000</v>
      </c>
      <c r="J8" s="13"/>
      <c r="K8" s="13"/>
      <c r="L8" s="13"/>
      <c r="M8" s="13"/>
      <c r="N8" s="15"/>
      <c r="O8" s="15"/>
      <c r="P8" s="15"/>
      <c r="Q8" s="15"/>
    </row>
    <row r="9" spans="1:17" ht="12">
      <c r="A9" s="22">
        <v>1993</v>
      </c>
      <c r="B9" s="4">
        <v>59965.526626145336</v>
      </c>
      <c r="C9" s="4">
        <v>15875.895854123197</v>
      </c>
      <c r="D9" s="4">
        <v>188741.72185430463</v>
      </c>
      <c r="E9" s="4" t="s">
        <v>8</v>
      </c>
      <c r="F9" s="4" t="s">
        <v>8</v>
      </c>
      <c r="G9" s="5">
        <f>372*1000</f>
        <v>372000</v>
      </c>
      <c r="H9" s="5">
        <f>787*1000</f>
        <v>787000</v>
      </c>
      <c r="J9" s="13"/>
      <c r="K9" s="13"/>
      <c r="L9" s="13"/>
      <c r="M9" s="13"/>
      <c r="N9" s="15"/>
      <c r="O9" s="15"/>
      <c r="P9" s="15"/>
      <c r="Q9" s="15"/>
    </row>
    <row r="10" spans="1:17" ht="12">
      <c r="A10" s="22">
        <v>1994</v>
      </c>
      <c r="B10" s="4">
        <v>66860.20139707884</v>
      </c>
      <c r="C10" s="4">
        <v>17962.442166379387</v>
      </c>
      <c r="D10" s="4">
        <v>141522.27161389822</v>
      </c>
      <c r="E10" s="4" t="s">
        <v>8</v>
      </c>
      <c r="F10" s="4" t="s">
        <v>8</v>
      </c>
      <c r="G10" s="5">
        <f>400*1000</f>
        <v>400000</v>
      </c>
      <c r="H10" s="5">
        <f>820*1000</f>
        <v>820000</v>
      </c>
      <c r="J10" s="13"/>
      <c r="K10" s="13"/>
      <c r="L10" s="13"/>
      <c r="M10" s="13"/>
      <c r="N10" s="15"/>
      <c r="O10" s="15"/>
      <c r="P10" s="15"/>
      <c r="Q10" s="15"/>
    </row>
    <row r="11" spans="1:17" ht="12">
      <c r="A11" s="22">
        <v>1995</v>
      </c>
      <c r="B11" s="4">
        <v>69899.30146058241</v>
      </c>
      <c r="C11" s="4">
        <v>57380.02358704527</v>
      </c>
      <c r="D11" s="4">
        <v>137031.66107230337</v>
      </c>
      <c r="E11" s="4" t="s">
        <v>8</v>
      </c>
      <c r="F11" s="4" t="s">
        <v>8</v>
      </c>
      <c r="G11" s="5">
        <v>374000</v>
      </c>
      <c r="H11" s="5">
        <v>830000</v>
      </c>
      <c r="J11" s="13"/>
      <c r="K11" s="13"/>
      <c r="L11" s="13"/>
      <c r="M11" s="13"/>
      <c r="N11" s="15"/>
      <c r="O11" s="15"/>
      <c r="P11" s="15"/>
      <c r="Q11" s="15"/>
    </row>
    <row r="12" spans="1:17" ht="12">
      <c r="A12" s="22">
        <v>1996</v>
      </c>
      <c r="B12" s="4">
        <v>73981.6746802141</v>
      </c>
      <c r="C12" s="4">
        <v>59965.526626145336</v>
      </c>
      <c r="D12" s="4">
        <v>148689.10459947382</v>
      </c>
      <c r="E12" s="4" t="s">
        <v>8</v>
      </c>
      <c r="F12" s="4" t="s">
        <v>8</v>
      </c>
      <c r="G12" s="5">
        <v>381000</v>
      </c>
      <c r="H12" s="5">
        <v>860000</v>
      </c>
      <c r="J12" s="13"/>
      <c r="K12" s="13"/>
      <c r="L12" s="13"/>
      <c r="M12" s="13"/>
      <c r="N12" s="15"/>
      <c r="O12" s="15"/>
      <c r="P12" s="15"/>
      <c r="Q12" s="15"/>
    </row>
    <row r="13" spans="1:17" ht="12">
      <c r="A13" s="22">
        <v>1997</v>
      </c>
      <c r="B13" s="4">
        <v>56835.70715776105</v>
      </c>
      <c r="C13" s="4">
        <v>61779.914723759415</v>
      </c>
      <c r="D13" s="4">
        <v>156264.1749070126</v>
      </c>
      <c r="E13" s="4" t="s">
        <v>8</v>
      </c>
      <c r="F13" s="4" t="s">
        <v>8</v>
      </c>
      <c r="G13" s="5">
        <v>297000</v>
      </c>
      <c r="H13" s="5">
        <v>881000</v>
      </c>
      <c r="J13" s="13"/>
      <c r="K13" s="13"/>
      <c r="L13" s="13"/>
      <c r="M13" s="13"/>
      <c r="N13" s="15"/>
      <c r="O13" s="15"/>
      <c r="P13" s="15"/>
      <c r="Q13" s="15"/>
    </row>
    <row r="14" spans="1:17" ht="12">
      <c r="A14" s="22">
        <v>1998</v>
      </c>
      <c r="B14" s="4">
        <v>61190.23859203484</v>
      </c>
      <c r="C14" s="4">
        <v>5370.588768937676</v>
      </c>
      <c r="D14" s="4">
        <v>169191.69010251292</v>
      </c>
      <c r="E14" s="4" t="s">
        <v>8</v>
      </c>
      <c r="F14" s="4" t="s">
        <v>8</v>
      </c>
      <c r="G14" s="5">
        <v>387000</v>
      </c>
      <c r="H14" s="5">
        <v>821000</v>
      </c>
      <c r="J14" s="13"/>
      <c r="K14" s="13"/>
      <c r="L14" s="13"/>
      <c r="M14" s="13"/>
      <c r="N14" s="15"/>
      <c r="O14" s="15"/>
      <c r="P14" s="15"/>
      <c r="Q14" s="15"/>
    </row>
    <row r="15" spans="1:17" ht="12">
      <c r="A15" s="22">
        <v>1999</v>
      </c>
      <c r="B15" s="4">
        <v>65499.41032386828</v>
      </c>
      <c r="C15" s="4" t="s">
        <v>8</v>
      </c>
      <c r="D15" s="4">
        <v>182708.8814297378</v>
      </c>
      <c r="E15" s="4" t="s">
        <v>8</v>
      </c>
      <c r="F15" s="4" t="s">
        <v>8</v>
      </c>
      <c r="G15" s="5">
        <v>401000</v>
      </c>
      <c r="H15" s="5">
        <v>984000</v>
      </c>
      <c r="J15" s="13"/>
      <c r="K15" s="13"/>
      <c r="L15" s="13"/>
      <c r="M15" s="13"/>
      <c r="N15" s="15"/>
      <c r="O15" s="15"/>
      <c r="P15" s="15"/>
      <c r="Q15" s="15"/>
    </row>
    <row r="16" spans="1:17" ht="12">
      <c r="A16" s="22">
        <v>2000</v>
      </c>
      <c r="B16" s="4">
        <v>68964.98230971606</v>
      </c>
      <c r="C16" s="4">
        <v>61173.00190510751</v>
      </c>
      <c r="D16" s="4">
        <v>211017.8717227615</v>
      </c>
      <c r="E16" s="4" t="s">
        <v>8</v>
      </c>
      <c r="F16" s="4" t="s">
        <v>8</v>
      </c>
      <c r="G16" s="5">
        <v>400000</v>
      </c>
      <c r="H16" s="5">
        <v>1118000</v>
      </c>
      <c r="J16" s="13"/>
      <c r="K16" s="13"/>
      <c r="L16" s="13"/>
      <c r="M16" s="13"/>
      <c r="N16" s="15"/>
      <c r="O16" s="15"/>
      <c r="P16" s="15"/>
      <c r="Q16" s="15"/>
    </row>
    <row r="17" spans="1:17" ht="12">
      <c r="A17" s="22">
        <v>2001</v>
      </c>
      <c r="B17" s="4">
        <v>70788.8959448426</v>
      </c>
      <c r="C17" s="4">
        <v>98816.98267259367</v>
      </c>
      <c r="D17" s="4">
        <v>281287.92502041184</v>
      </c>
      <c r="E17" s="4" t="s">
        <v>8</v>
      </c>
      <c r="F17" s="4" t="s">
        <v>8</v>
      </c>
      <c r="G17" s="5">
        <v>426000</v>
      </c>
      <c r="H17" s="5">
        <v>1383000</v>
      </c>
      <c r="J17" s="13"/>
      <c r="K17" s="13"/>
      <c r="L17" s="13"/>
      <c r="M17" s="13"/>
      <c r="N17" s="15"/>
      <c r="O17" s="15"/>
      <c r="P17" s="15"/>
      <c r="Q17" s="15"/>
    </row>
    <row r="18" spans="1:17" ht="12">
      <c r="A18" s="22">
        <v>2002</v>
      </c>
      <c r="B18" s="4">
        <v>71692.00762043001</v>
      </c>
      <c r="C18" s="4">
        <v>83257.96256463758</v>
      </c>
      <c r="D18" s="4">
        <v>210929.82473010977</v>
      </c>
      <c r="E18" s="4">
        <v>708.82</v>
      </c>
      <c r="F18" s="4">
        <v>880.35</v>
      </c>
      <c r="G18" s="5">
        <v>517690.2839517373</v>
      </c>
      <c r="H18" s="5">
        <v>1456387</v>
      </c>
      <c r="J18" s="13"/>
      <c r="K18" s="13"/>
      <c r="L18" s="13"/>
      <c r="N18" s="15"/>
      <c r="O18" s="15"/>
      <c r="P18" s="15"/>
      <c r="Q18" s="15"/>
    </row>
    <row r="19" spans="1:17" ht="12">
      <c r="A19" s="22">
        <v>2003</v>
      </c>
      <c r="B19" s="4">
        <v>72167.28658260002</v>
      </c>
      <c r="C19" s="4">
        <v>68876.15447700264</v>
      </c>
      <c r="D19" s="4">
        <v>193089.37040733013</v>
      </c>
      <c r="E19" s="4">
        <v>714.07</v>
      </c>
      <c r="F19" s="4">
        <v>885.62</v>
      </c>
      <c r="G19" s="5">
        <v>543523.5416855665</v>
      </c>
      <c r="H19" s="5">
        <v>1237000</v>
      </c>
      <c r="J19" s="13"/>
      <c r="K19" s="16"/>
      <c r="L19" s="16"/>
      <c r="M19" s="16"/>
      <c r="N19" s="15"/>
      <c r="O19" s="15"/>
      <c r="P19" s="15"/>
      <c r="Q19" s="15"/>
    </row>
    <row r="20" spans="1:17" ht="12">
      <c r="A20" s="22">
        <v>2004</v>
      </c>
      <c r="B20" s="4">
        <v>72893.04182164565</v>
      </c>
      <c r="C20" s="4">
        <v>53298.71632042093</v>
      </c>
      <c r="D20" s="4">
        <v>225173.96951827995</v>
      </c>
      <c r="E20" s="4">
        <v>735.49</v>
      </c>
      <c r="F20" s="4">
        <v>912.1899999999999</v>
      </c>
      <c r="G20" s="5">
        <v>393649.6416583507</v>
      </c>
      <c r="H20" s="5">
        <v>1169074</v>
      </c>
      <c r="J20" s="13"/>
      <c r="K20" s="13"/>
      <c r="L20" s="13"/>
      <c r="N20" s="15"/>
      <c r="O20" s="15"/>
      <c r="P20" s="15"/>
      <c r="Q20" s="15"/>
    </row>
    <row r="21" spans="1:17" ht="12">
      <c r="A21" s="22">
        <v>2005</v>
      </c>
      <c r="B21" s="4">
        <v>71985.8477728386</v>
      </c>
      <c r="C21" s="4">
        <v>65956.14083280413</v>
      </c>
      <c r="D21" s="4">
        <v>280443.7002630863</v>
      </c>
      <c r="E21" s="4">
        <v>741.42</v>
      </c>
      <c r="F21" s="4">
        <v>919.5399999999998</v>
      </c>
      <c r="G21" s="5">
        <v>463358.4323686837</v>
      </c>
      <c r="H21" s="5">
        <v>1473755</v>
      </c>
      <c r="J21" s="13"/>
      <c r="K21" s="13"/>
      <c r="L21" s="13"/>
      <c r="N21" s="15"/>
      <c r="O21" s="15"/>
      <c r="P21" s="15"/>
      <c r="Q21" s="15"/>
    </row>
    <row r="22" spans="1:17" ht="12">
      <c r="A22" s="22">
        <v>2006</v>
      </c>
      <c r="B22" s="4">
        <v>84232.96743173365</v>
      </c>
      <c r="C22" s="4">
        <v>76689.4438855121</v>
      </c>
      <c r="D22" s="4">
        <v>296662.01052345097</v>
      </c>
      <c r="E22" s="4">
        <v>747.36</v>
      </c>
      <c r="F22" s="4">
        <v>926.89</v>
      </c>
      <c r="G22" s="5">
        <v>513897.30563367496</v>
      </c>
      <c r="H22" s="5">
        <v>1582462</v>
      </c>
      <c r="J22" s="13"/>
      <c r="K22" s="13"/>
      <c r="L22" s="13"/>
      <c r="N22" s="15"/>
      <c r="O22" s="15"/>
      <c r="P22" s="15"/>
      <c r="Q22" s="15"/>
    </row>
    <row r="23" spans="1:17" ht="12">
      <c r="A23" s="22">
        <v>2007</v>
      </c>
      <c r="B23" s="4">
        <v>101096.97904381748</v>
      </c>
      <c r="C23" s="4">
        <v>72989.90816474643</v>
      </c>
      <c r="D23" s="4">
        <v>304151.62224439805</v>
      </c>
      <c r="E23" s="4">
        <v>744.39</v>
      </c>
      <c r="F23" s="4">
        <v>923.21</v>
      </c>
      <c r="G23" s="5">
        <v>580838.2473010976</v>
      </c>
      <c r="H23" s="5">
        <v>1581486</v>
      </c>
      <c r="I23" s="17"/>
      <c r="J23" s="17"/>
      <c r="K23" s="17"/>
      <c r="L23" s="17"/>
      <c r="M23" s="17"/>
      <c r="N23" s="15"/>
      <c r="O23" s="15"/>
      <c r="P23" s="15"/>
      <c r="Q23" s="15"/>
    </row>
    <row r="24" spans="1:17" ht="12">
      <c r="A24" s="22">
        <v>2008</v>
      </c>
      <c r="B24" s="4">
        <v>99277.99999999999</v>
      </c>
      <c r="C24" s="4">
        <v>64638.86872902114</v>
      </c>
      <c r="D24" s="4">
        <v>273009.03891862475</v>
      </c>
      <c r="E24" s="4">
        <v>745.8495872267079</v>
      </c>
      <c r="F24" s="4">
        <v>925.0657715685385</v>
      </c>
      <c r="G24" s="5">
        <v>625021.3190601469</v>
      </c>
      <c r="H24" s="5">
        <v>1520000</v>
      </c>
      <c r="I24" s="17"/>
      <c r="J24" s="17"/>
      <c r="K24" s="17"/>
      <c r="L24" s="17"/>
      <c r="M24" s="17"/>
      <c r="N24" s="15"/>
      <c r="O24" s="15"/>
      <c r="P24" s="15"/>
      <c r="Q24" s="15"/>
    </row>
    <row r="25" spans="1:17" ht="12">
      <c r="A25" s="22">
        <v>2009</v>
      </c>
      <c r="B25" s="4">
        <v>101759</v>
      </c>
      <c r="C25" s="4">
        <v>64238.18334391726</v>
      </c>
      <c r="D25" s="4">
        <v>283460.7308355258</v>
      </c>
      <c r="E25" s="4">
        <v>720.9471105869545</v>
      </c>
      <c r="F25" s="4">
        <v>903.9281502313345</v>
      </c>
      <c r="G25" s="5">
        <v>610772.0221355347</v>
      </c>
      <c r="H25" s="5">
        <v>1740000</v>
      </c>
      <c r="I25" s="17"/>
      <c r="J25" s="17"/>
      <c r="K25" s="17"/>
      <c r="L25" s="17"/>
      <c r="M25" s="17"/>
      <c r="N25" s="15"/>
      <c r="O25" s="15"/>
      <c r="P25" s="15"/>
      <c r="Q25" s="15"/>
    </row>
    <row r="26" spans="1:13" ht="12">
      <c r="A26" s="22">
        <v>2010</v>
      </c>
      <c r="B26" s="4">
        <v>112954.32277964256</v>
      </c>
      <c r="C26" s="4">
        <v>67638.79264719223</v>
      </c>
      <c r="D26" s="4">
        <v>291372.36850222264</v>
      </c>
      <c r="E26" s="4">
        <v>733.1035108409689</v>
      </c>
      <c r="F26" s="4">
        <v>915.2680758414225</v>
      </c>
      <c r="G26" s="5">
        <v>542908.4641204753</v>
      </c>
      <c r="H26" s="5">
        <v>1922400</v>
      </c>
      <c r="I26" s="17"/>
      <c r="J26" s="17"/>
      <c r="K26" s="17"/>
      <c r="L26" s="17"/>
      <c r="M26" s="17"/>
    </row>
    <row r="27" spans="1:13" ht="12">
      <c r="A27" s="22">
        <v>2011</v>
      </c>
      <c r="B27" s="4">
        <v>102035.01769028396</v>
      </c>
      <c r="C27" s="4">
        <v>78885.51910609673</v>
      </c>
      <c r="D27" s="4">
        <v>285097.7004445251</v>
      </c>
      <c r="E27" s="4">
        <v>733.3303093531707</v>
      </c>
      <c r="F27" s="4">
        <v>916.1299101877892</v>
      </c>
      <c r="G27" s="5">
        <v>529991.8352535607</v>
      </c>
      <c r="H27" s="5">
        <v>1771350</v>
      </c>
      <c r="I27" s="17"/>
      <c r="J27" s="17"/>
      <c r="K27" s="17"/>
      <c r="L27" s="17"/>
      <c r="M27" s="17"/>
    </row>
    <row r="28" spans="1:13" ht="12" customHeight="1">
      <c r="A28" s="22">
        <v>2012</v>
      </c>
      <c r="B28" s="4">
        <v>95861.15395083009</v>
      </c>
      <c r="C28" s="4">
        <v>59128.017283437905</v>
      </c>
      <c r="D28" s="4">
        <v>263081.3881883335</v>
      </c>
      <c r="E28" s="4">
        <v>846.96</v>
      </c>
      <c r="F28" s="4">
        <v>961.9</v>
      </c>
      <c r="G28" s="5">
        <v>587809.1263721309</v>
      </c>
      <c r="H28" s="5">
        <v>1784100</v>
      </c>
      <c r="I28" s="17"/>
      <c r="J28" s="17"/>
      <c r="K28" s="17"/>
      <c r="L28" s="17"/>
      <c r="M28" s="17"/>
    </row>
    <row r="29" spans="1:13" ht="12" customHeight="1">
      <c r="A29" s="22">
        <v>2013</v>
      </c>
      <c r="B29" s="4">
        <v>100654.2116483716</v>
      </c>
      <c r="C29" s="4">
        <v>59787.130315122806</v>
      </c>
      <c r="D29" s="4">
        <v>284242.0121564003</v>
      </c>
      <c r="E29" s="4">
        <v>889.3100000000001</v>
      </c>
      <c r="F29" s="4">
        <v>1009.9</v>
      </c>
      <c r="G29" s="5">
        <v>617230.336568992</v>
      </c>
      <c r="H29" s="5">
        <v>1687000</v>
      </c>
      <c r="I29" s="17"/>
      <c r="J29" s="17"/>
      <c r="K29" s="17"/>
      <c r="L29" s="17"/>
      <c r="M29" s="17"/>
    </row>
    <row r="30" spans="1:13" ht="12" customHeight="1">
      <c r="A30" s="22">
        <v>2014</v>
      </c>
      <c r="B30" s="4">
        <v>78653.79397714081</v>
      </c>
      <c r="C30" s="4">
        <v>73072.46447428105</v>
      </c>
      <c r="D30" s="4">
        <v>307181.6608908646</v>
      </c>
      <c r="E30" s="4" t="s">
        <v>15</v>
      </c>
      <c r="F30" s="4" t="s">
        <v>15</v>
      </c>
      <c r="G30" s="5">
        <v>639578.1547673048</v>
      </c>
      <c r="H30" s="5">
        <v>1721000</v>
      </c>
      <c r="I30" s="17"/>
      <c r="J30" s="17"/>
      <c r="K30" s="17"/>
      <c r="L30" s="17"/>
      <c r="M30" s="17"/>
    </row>
    <row r="31" spans="1:13" ht="12" customHeight="1">
      <c r="A31" s="22">
        <v>2015</v>
      </c>
      <c r="B31" s="4">
        <v>95289.77259041958</v>
      </c>
      <c r="C31" s="4">
        <v>74033.05098430555</v>
      </c>
      <c r="D31" s="4">
        <v>316385.2445774109</v>
      </c>
      <c r="E31" s="4" t="s">
        <v>15</v>
      </c>
      <c r="F31" s="4" t="s">
        <v>15</v>
      </c>
      <c r="G31" s="5">
        <v>672237.2860110677</v>
      </c>
      <c r="H31" s="5">
        <v>1731000</v>
      </c>
      <c r="I31" s="17"/>
      <c r="J31" s="17"/>
      <c r="K31" s="17"/>
      <c r="L31" s="17"/>
      <c r="M31" s="17"/>
    </row>
    <row r="32" spans="1:8" ht="12" customHeight="1">
      <c r="A32" s="22">
        <v>2016</v>
      </c>
      <c r="B32" s="4">
        <v>80475.4156875</v>
      </c>
      <c r="C32" s="4">
        <v>75621.42833167015</v>
      </c>
      <c r="D32" s="4">
        <v>325769.83779370406</v>
      </c>
      <c r="E32" s="4" t="s">
        <v>15</v>
      </c>
      <c r="F32" s="4" t="s">
        <v>15</v>
      </c>
      <c r="G32" s="5">
        <v>774511.9663068131</v>
      </c>
      <c r="H32" s="5">
        <v>1689850</v>
      </c>
    </row>
    <row r="33" spans="1:8" ht="12" customHeight="1">
      <c r="A33" s="23">
        <v>2017</v>
      </c>
      <c r="B33" s="4">
        <v>58034.41031247728</v>
      </c>
      <c r="C33" s="4">
        <v>76701.38884604916</v>
      </c>
      <c r="D33" s="4">
        <v>338636.7956091808</v>
      </c>
      <c r="E33" s="4" t="s">
        <v>15</v>
      </c>
      <c r="F33" s="4" t="s">
        <v>15</v>
      </c>
      <c r="G33" s="5">
        <v>858188.1006554047</v>
      </c>
      <c r="H33" s="5">
        <v>1852000</v>
      </c>
    </row>
    <row r="34" spans="1:8" ht="12" customHeight="1">
      <c r="A34" s="23">
        <v>2018</v>
      </c>
      <c r="B34" s="4">
        <v>63391.29425671847</v>
      </c>
      <c r="C34" s="4">
        <v>76075.41243309445</v>
      </c>
      <c r="D34" s="4">
        <v>349157.5746221537</v>
      </c>
      <c r="E34" s="4" t="s">
        <v>15</v>
      </c>
      <c r="F34" s="4" t="s">
        <v>15</v>
      </c>
      <c r="G34" s="5">
        <v>894807.406509374</v>
      </c>
      <c r="H34" s="5">
        <v>2070000</v>
      </c>
    </row>
    <row r="35" spans="1:8" ht="12" customHeight="1">
      <c r="A35" s="23">
        <v>2019</v>
      </c>
      <c r="B35" s="4">
        <v>64299.575</v>
      </c>
      <c r="C35" s="4">
        <v>79605.97988297194</v>
      </c>
      <c r="D35" s="4">
        <v>339980.04173092626</v>
      </c>
      <c r="E35" s="4" t="s">
        <v>15</v>
      </c>
      <c r="F35" s="4" t="s">
        <v>15</v>
      </c>
      <c r="G35" s="5">
        <v>916502.9830536151</v>
      </c>
      <c r="H35" s="5">
        <v>2493800</v>
      </c>
    </row>
    <row r="36" spans="1:8" ht="12" customHeight="1">
      <c r="A36" s="23">
        <v>2020</v>
      </c>
      <c r="B36" s="4">
        <v>66450.21885606002</v>
      </c>
      <c r="C36" s="4">
        <v>80809.17005352443</v>
      </c>
      <c r="D36" s="4">
        <v>292134.627596843</v>
      </c>
      <c r="E36" s="4" t="s">
        <v>15</v>
      </c>
      <c r="F36" s="4" t="s">
        <v>15</v>
      </c>
      <c r="G36" s="5">
        <v>891531.2733238733</v>
      </c>
      <c r="H36" s="5">
        <v>2753382.008</v>
      </c>
    </row>
    <row r="37" spans="1:8" ht="12" customHeight="1">
      <c r="A37" s="23">
        <v>2021</v>
      </c>
      <c r="B37" s="4">
        <v>62317.365382870776</v>
      </c>
      <c r="C37" s="4">
        <v>76387.51256818182</v>
      </c>
      <c r="D37" s="4">
        <v>347491.6084550485</v>
      </c>
      <c r="E37" s="4" t="s">
        <v>15</v>
      </c>
      <c r="F37" s="4" t="s">
        <v>15</v>
      </c>
      <c r="G37" s="5">
        <v>861564.8790769842</v>
      </c>
      <c r="H37" s="5">
        <v>2817000</v>
      </c>
    </row>
    <row r="38" spans="1:8" ht="12" customHeight="1">
      <c r="A38" s="24">
        <v>2022</v>
      </c>
      <c r="B38" s="6">
        <v>61252.53309032403</v>
      </c>
      <c r="C38" s="6">
        <v>73228.58057243944</v>
      </c>
      <c r="D38" s="6">
        <v>365454.05062142794</v>
      </c>
      <c r="E38" s="6" t="s">
        <v>15</v>
      </c>
      <c r="F38" s="6" t="s">
        <v>15</v>
      </c>
      <c r="G38" s="7">
        <v>860770.6524265727</v>
      </c>
      <c r="H38" s="7">
        <v>3295114.141</v>
      </c>
    </row>
    <row r="39" ht="12">
      <c r="A39" s="11" t="s">
        <v>14</v>
      </c>
    </row>
    <row r="40" spans="1:8" ht="11.25" customHeight="1">
      <c r="A40" s="8" t="s">
        <v>4</v>
      </c>
      <c r="B40" s="9"/>
      <c r="C40" s="9"/>
      <c r="D40" s="9"/>
      <c r="E40" s="9"/>
      <c r="F40" s="9"/>
      <c r="G40" s="9"/>
      <c r="H40" s="9"/>
    </row>
    <row r="41" spans="1:8" ht="11.25" customHeight="1">
      <c r="A41" s="10" t="s">
        <v>12</v>
      </c>
      <c r="B41" s="11"/>
      <c r="C41" s="11"/>
      <c r="D41" s="11"/>
      <c r="E41" s="11"/>
      <c r="F41" s="11"/>
      <c r="G41" s="11"/>
      <c r="H41" s="11"/>
    </row>
    <row r="42" spans="1:8" ht="11.25" customHeight="1">
      <c r="A42" s="8" t="s">
        <v>9</v>
      </c>
      <c r="B42" s="11"/>
      <c r="C42" s="11"/>
      <c r="D42" s="11"/>
      <c r="E42" s="11"/>
      <c r="F42" s="11"/>
      <c r="G42" s="11"/>
      <c r="H42" s="11"/>
    </row>
    <row r="43" spans="1:8" ht="11.25" customHeight="1">
      <c r="A43" s="27" t="s">
        <v>5</v>
      </c>
      <c r="B43" s="27"/>
      <c r="C43" s="27"/>
      <c r="D43" s="27"/>
      <c r="E43" s="27"/>
      <c r="F43" s="27"/>
      <c r="G43" s="27"/>
      <c r="H43" s="27"/>
    </row>
    <row r="44" spans="1:8" ht="12">
      <c r="A44" s="1"/>
      <c r="B44" s="1"/>
      <c r="C44" s="1"/>
      <c r="D44" s="1"/>
      <c r="E44" s="1"/>
      <c r="F44" s="1"/>
      <c r="G44" s="1"/>
      <c r="H44" s="1"/>
    </row>
    <row r="45" spans="2:8" ht="12">
      <c r="B45" s="13"/>
      <c r="C45" s="13"/>
      <c r="D45" s="13"/>
      <c r="E45" s="13"/>
      <c r="F45" s="13"/>
      <c r="G45" s="13"/>
      <c r="H45" s="13"/>
    </row>
    <row r="46" spans="2:8" ht="12">
      <c r="B46" s="13"/>
      <c r="C46" s="13"/>
      <c r="D46" s="13"/>
      <c r="E46" s="13"/>
      <c r="F46" s="13"/>
      <c r="G46" s="13"/>
      <c r="H46" s="13"/>
    </row>
    <row r="47" spans="2:8" ht="12">
      <c r="B47" s="13"/>
      <c r="C47" s="13"/>
      <c r="D47" s="13"/>
      <c r="E47" s="13"/>
      <c r="F47" s="13"/>
      <c r="G47" s="13"/>
      <c r="H47" s="13"/>
    </row>
    <row r="48" spans="2:8" ht="12">
      <c r="B48" s="13"/>
      <c r="C48" s="13"/>
      <c r="D48" s="13"/>
      <c r="E48" s="13"/>
      <c r="F48" s="13"/>
      <c r="G48" s="13"/>
      <c r="H48" s="13"/>
    </row>
    <row r="49" spans="2:8" ht="12">
      <c r="B49" s="13"/>
      <c r="C49" s="13"/>
      <c r="D49" s="13"/>
      <c r="E49" s="13"/>
      <c r="F49" s="13"/>
      <c r="G49" s="13"/>
      <c r="H49" s="13"/>
    </row>
    <row r="50" spans="2:8" ht="12">
      <c r="B50" s="13"/>
      <c r="C50" s="13"/>
      <c r="D50" s="13"/>
      <c r="E50" s="13"/>
      <c r="F50" s="13"/>
      <c r="G50" s="13"/>
      <c r="H50" s="13"/>
    </row>
    <row r="51" spans="2:8" ht="12">
      <c r="B51" s="13"/>
      <c r="C51" s="13"/>
      <c r="D51" s="13"/>
      <c r="E51" s="13"/>
      <c r="F51" s="13"/>
      <c r="G51" s="13"/>
      <c r="H51" s="13"/>
    </row>
    <row r="52" spans="2:8" ht="12">
      <c r="B52" s="13"/>
      <c r="C52" s="13"/>
      <c r="D52" s="13"/>
      <c r="E52" s="13"/>
      <c r="F52" s="13"/>
      <c r="G52" s="13"/>
      <c r="H52" s="13"/>
    </row>
    <row r="53" spans="2:8" ht="12">
      <c r="B53" s="13"/>
      <c r="C53" s="13"/>
      <c r="D53" s="13"/>
      <c r="E53" s="13"/>
      <c r="F53" s="13"/>
      <c r="G53" s="13"/>
      <c r="H53" s="13"/>
    </row>
    <row r="54" spans="2:8" ht="12">
      <c r="B54" s="13"/>
      <c r="C54" s="13"/>
      <c r="D54" s="13"/>
      <c r="E54" s="13"/>
      <c r="F54" s="13"/>
      <c r="G54" s="13"/>
      <c r="H54" s="13"/>
    </row>
  </sheetData>
  <sheetProtection/>
  <mergeCells count="3">
    <mergeCell ref="A1:H1"/>
    <mergeCell ref="A2:H2"/>
    <mergeCell ref="A43:H43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Mary.Rodriguez</dc:creator>
  <cp:keywords/>
  <dc:description/>
  <cp:lastModifiedBy>Theodore Alexander Quant Matos</cp:lastModifiedBy>
  <cp:lastPrinted>2011-09-15T18:28:26Z</cp:lastPrinted>
  <dcterms:created xsi:type="dcterms:W3CDTF">2011-09-15T14:17:12Z</dcterms:created>
  <dcterms:modified xsi:type="dcterms:W3CDTF">2023-08-31T14:09:55Z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