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Y:\Arch-Piso-9\Proyectos ONE\OFICINA LIBRE ACCESO A LA INFORMACION ...DATOS\AÑO 2024  PRESENTACION PORTAL TRANSPARENCIA\PAGOS FACTURAS PROVEEDORES 2024\"/>
    </mc:Choice>
  </mc:AlternateContent>
  <xr:revisionPtr revIDLastSave="0" documentId="13_ncr:1_{4DAB2200-39BE-4551-93EB-ABF42C6570E5}" xr6:coauthVersionLast="47" xr6:coauthVersionMax="47" xr10:uidLastSave="{00000000-0000-0000-0000-000000000000}"/>
  <bookViews>
    <workbookView xWindow="105" yWindow="390" windowWidth="28695" windowHeight="15225" xr2:uid="{00000000-000D-0000-FFFF-FFFF00000000}"/>
  </bookViews>
  <sheets>
    <sheet name="PAGOS FACT PROV JUNIO 2024" sheetId="2" r:id="rId1"/>
    <sheet name="Hoja1" sheetId="4" r:id="rId2"/>
  </sheets>
  <externalReferences>
    <externalReference r:id="rId3"/>
  </externalReferences>
  <definedNames>
    <definedName name="_xlnm._FilterDatabase" localSheetId="0" hidden="1">'PAGOS FACT PROV JUNIO 2024'!$A$7:$N$7</definedName>
    <definedName name="_xlnm.Print_Area" localSheetId="0">'PAGOS FACT PROV JUNIO 2024'!$B$1:$L$58</definedName>
    <definedName name="_xlnm.Print_Titles" localSheetId="0">'PAGOS FACT PROV JUNIO 2024'!$1:$7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51" i="2" l="1"/>
  <c r="O63" i="2" s="1"/>
  <c r="J45" i="2"/>
  <c r="J46" i="2" l="1"/>
  <c r="J47" i="2"/>
  <c r="J48" i="2"/>
  <c r="J49" i="2"/>
  <c r="J50" i="2"/>
  <c r="J44" i="2" l="1"/>
  <c r="J43" i="2"/>
  <c r="J29" i="2"/>
  <c r="J30" i="2"/>
  <c r="J31" i="2"/>
  <c r="J32" i="2"/>
  <c r="J33" i="2"/>
  <c r="J34" i="2"/>
  <c r="J35" i="2"/>
  <c r="J36" i="2"/>
  <c r="J37" i="2"/>
  <c r="J38" i="2"/>
  <c r="J39" i="2"/>
  <c r="J40" i="2"/>
  <c r="J41" i="2"/>
  <c r="J42" i="2"/>
  <c r="J26" i="2"/>
  <c r="J27" i="2"/>
  <c r="J28" i="2"/>
  <c r="J19" i="2"/>
  <c r="J20" i="2"/>
  <c r="J21" i="2"/>
  <c r="J22" i="2"/>
  <c r="J23" i="2"/>
  <c r="J24" i="2"/>
  <c r="J25" i="2"/>
  <c r="J8" i="2" l="1"/>
  <c r="J9" i="2"/>
  <c r="J10" i="2"/>
  <c r="J11" i="2"/>
  <c r="J12" i="2"/>
  <c r="J13" i="2"/>
  <c r="J14" i="2"/>
  <c r="J15" i="2"/>
  <c r="J16" i="2"/>
  <c r="J17" i="2"/>
  <c r="J18" i="2"/>
  <c r="J51" i="2" l="1"/>
  <c r="M57" i="2" s="1"/>
</calcChain>
</file>

<file path=xl/sharedStrings.xml><?xml version="1.0" encoding="utf-8"?>
<sst xmlns="http://schemas.openxmlformats.org/spreadsheetml/2006/main" count="270" uniqueCount="216">
  <si>
    <t>OFICINA NACIONAL DE ESTADÍSTICA (ONE)</t>
  </si>
  <si>
    <t>CANT.</t>
  </si>
  <si>
    <t>RNC</t>
  </si>
  <si>
    <t>CONCEPTO</t>
  </si>
  <si>
    <t>FACTURA NO. (NCF)</t>
  </si>
  <si>
    <t>FECHA FACTURA</t>
  </si>
  <si>
    <t>MONTO FACTURADO</t>
  </si>
  <si>
    <t>FECHA FIN FACTURA</t>
  </si>
  <si>
    <t>MONTO PAGADO A LA FECHA</t>
  </si>
  <si>
    <t>MONTO PENDIENTE</t>
  </si>
  <si>
    <t>ESTADO</t>
  </si>
  <si>
    <t>Completo</t>
  </si>
  <si>
    <t>completo</t>
  </si>
  <si>
    <t>TOTAL</t>
  </si>
  <si>
    <t xml:space="preserve"> </t>
  </si>
  <si>
    <t>101618787</t>
  </si>
  <si>
    <t>101761581</t>
  </si>
  <si>
    <t>102017174</t>
  </si>
  <si>
    <t>401007551</t>
  </si>
  <si>
    <t>Altice Dominicana, SA</t>
  </si>
  <si>
    <t>MAPFRE Salud ARS, S.A.</t>
  </si>
  <si>
    <t>HUMANO SEGUROS S A</t>
  </si>
  <si>
    <t>BANCO CENTRAL DE LA REPUBLICA DOMINICANA</t>
  </si>
  <si>
    <t>101001577</t>
  </si>
  <si>
    <t>COMPANIA DOMINICANA DE TELEFONOS C POR A</t>
  </si>
  <si>
    <t>131912567</t>
  </si>
  <si>
    <t>Digital Business Group DBG SRL</t>
  </si>
  <si>
    <t>101108053</t>
  </si>
  <si>
    <t>130887594</t>
  </si>
  <si>
    <t>401037272</t>
  </si>
  <si>
    <t>401509563</t>
  </si>
  <si>
    <t>430056693</t>
  </si>
  <si>
    <t>Comercial Payan, SRL</t>
  </si>
  <si>
    <t>Suplidora Reysa, EIRL</t>
  </si>
  <si>
    <t>CORPORACION DEL ACUEDUCTO Y ALCANTARILLADO DE SANTO DOMINGO</t>
  </si>
  <si>
    <t>GOBERNACION DEL EDIFICIO GUBERNAMENTAL JUAN PABLO DUARTE</t>
  </si>
  <si>
    <t>GOBERNACION PROVINCIAL SANTIAGO</t>
  </si>
  <si>
    <t>101157382</t>
  </si>
  <si>
    <t>101893931</t>
  </si>
  <si>
    <t>131505635</t>
  </si>
  <si>
    <t>COMPAÑIA IMPORTADORA K &amp;G  S .A</t>
  </si>
  <si>
    <t>Offitek, SRL</t>
  </si>
  <si>
    <t>Ramirez &amp; Mojica Envoy Pack Courier Express, SRL</t>
  </si>
  <si>
    <t>401516454</t>
  </si>
  <si>
    <t>SEGURO NACIONAL DE SALUD</t>
  </si>
  <si>
    <t>RELACIÓN DE PAGO DE FACTURAS  PROVEEDORES DURANTE EL MES DE JUNIO 2024</t>
  </si>
  <si>
    <t>1258</t>
  </si>
  <si>
    <t>1259</t>
  </si>
  <si>
    <t>1389</t>
  </si>
  <si>
    <t>1118</t>
  </si>
  <si>
    <t>1391</t>
  </si>
  <si>
    <t>1331</t>
  </si>
  <si>
    <t>1207</t>
  </si>
  <si>
    <t>1276</t>
  </si>
  <si>
    <t>1387</t>
  </si>
  <si>
    <t>1256</t>
  </si>
  <si>
    <t>1294</t>
  </si>
  <si>
    <t>1154</t>
  </si>
  <si>
    <t>1245</t>
  </si>
  <si>
    <t>1272</t>
  </si>
  <si>
    <t>1126</t>
  </si>
  <si>
    <t>1145</t>
  </si>
  <si>
    <t>1226</t>
  </si>
  <si>
    <t>1125</t>
  </si>
  <si>
    <t>1243</t>
  </si>
  <si>
    <t>1250</t>
  </si>
  <si>
    <t>1352</t>
  </si>
  <si>
    <t>1374</t>
  </si>
  <si>
    <t>1141</t>
  </si>
  <si>
    <t>1279</t>
  </si>
  <si>
    <t>1379</t>
  </si>
  <si>
    <t>1311</t>
  </si>
  <si>
    <t>1282</t>
  </si>
  <si>
    <t>1224</t>
  </si>
  <si>
    <t>1152</t>
  </si>
  <si>
    <t>1174</t>
  </si>
  <si>
    <t>1179</t>
  </si>
  <si>
    <t>1229</t>
  </si>
  <si>
    <t>1156</t>
  </si>
  <si>
    <t>1286</t>
  </si>
  <si>
    <t>1375</t>
  </si>
  <si>
    <t>1335</t>
  </si>
  <si>
    <t>1189</t>
  </si>
  <si>
    <t>1208</t>
  </si>
  <si>
    <t>1260</t>
  </si>
  <si>
    <t>1211</t>
  </si>
  <si>
    <t>1127</t>
  </si>
  <si>
    <t>1210</t>
  </si>
  <si>
    <t>00106841182</t>
  </si>
  <si>
    <t>00107495699</t>
  </si>
  <si>
    <t>101025506</t>
  </si>
  <si>
    <t>101162058</t>
  </si>
  <si>
    <t>101503939</t>
  </si>
  <si>
    <t>101874503</t>
  </si>
  <si>
    <t>124026954</t>
  </si>
  <si>
    <t>130413772</t>
  </si>
  <si>
    <t>130450791</t>
  </si>
  <si>
    <t>130592659</t>
  </si>
  <si>
    <t>130714835</t>
  </si>
  <si>
    <t>130833702</t>
  </si>
  <si>
    <t>131159494</t>
  </si>
  <si>
    <t>131205267</t>
  </si>
  <si>
    <t>131242529</t>
  </si>
  <si>
    <t>131828002</t>
  </si>
  <si>
    <t>132161262</t>
  </si>
  <si>
    <t>132223098</t>
  </si>
  <si>
    <t>132604318</t>
  </si>
  <si>
    <t>132998871</t>
  </si>
  <si>
    <t>401004178</t>
  </si>
  <si>
    <t>TASIANA ALTAGRACIA POLANCO PEREZ</t>
  </si>
  <si>
    <t>ELSA MARGARITA DE LA CRUZ MATOS</t>
  </si>
  <si>
    <t>Productive Business Solutions Dominicana, SAS</t>
  </si>
  <si>
    <t>Logomarca, SA</t>
  </si>
  <si>
    <t>AGUA PLANETA AZUL C POR A</t>
  </si>
  <si>
    <t>Seguros Reservas, SA</t>
  </si>
  <si>
    <t>METRO TECNOLOGIA SRL</t>
  </si>
  <si>
    <t>TONER DEPOT MULTISERVICIOS EORG, SRL</t>
  </si>
  <si>
    <t>Yona Yonel Diesel, SRL</t>
  </si>
  <si>
    <t>Cros Publicidad, SRL</t>
  </si>
  <si>
    <t>ECO PETROLEO DOMINICANA, S.A. (ECOPETRODOM)</t>
  </si>
  <si>
    <t>Sowey Comercial, E.I.R.L</t>
  </si>
  <si>
    <t>Xiomari Veloz D' Lujo Fiesta, SRL</t>
  </si>
  <si>
    <t>Francis Tipico &amp; Gourmet, SRL</t>
  </si>
  <si>
    <t>Impresos Tres Tintas, srl</t>
  </si>
  <si>
    <t>Aldisa Business World, SRL</t>
  </si>
  <si>
    <t>Felipe Betances Corporation, SRL</t>
  </si>
  <si>
    <t>SILICIO TECHNOLOGY, EIRL</t>
  </si>
  <si>
    <t>R&amp;S Innovation Business Group Ibg, SRL</t>
  </si>
  <si>
    <t>Delfos Consultores Editoriales, SRL</t>
  </si>
  <si>
    <t>INSTITUTO CULTURAL DOMINICO A</t>
  </si>
  <si>
    <t>PAGO SERVICIO DE LEGALIZACION DE PROCESOS (ACTOS RECEPCION DE PROPUESTAS TECNICAS  Y ECONOMICA,SOBRES A Y B),ACTOS DE APERTURA PROPUESTA ECONOMICA SOBRE B, SEGUN SOLICITUD PAGO Y FACT. ANEXA</t>
  </si>
  <si>
    <t>PAGOS SERVICIOS DE ACTOS NOTARIALES Y LEGALIZACION DE CONTRATOS PARA LOS MESES ENERO,JUNIO 2024, PARA USO DE LA INSTITUCION SEGUN SOLICITUD DE PAGO Y FACTURA ANEXA.</t>
  </si>
  <si>
    <t>PAGO SERVICIOS TELEFONICOS DE FLOTAS PARA LA INSTITUCION CORRESPONDIENTE AL MES DE JUNIO 2024,SEGUN SOLICITUD DE PAGO Y FACTURAS ANEXA</t>
  </si>
  <si>
    <t>PAGO SERVICIOS TELEFONICOS DE FLOTAS PARA LA INSTITUCION, CORRESPONDIENTE AL MES DE MAYO 2024, SEGUN SOLICITUD PAGO Y  FACTURAS  ANEXAS.</t>
  </si>
  <si>
    <t>PAGO SERVICIOS TELEFONICOS E INTERNET PARA LA INSTITUCION, CORRESPONDIENTE AL MES DE JUNIO 2024, SEGUN SOLICITUD PAGO Y FACTURA  ANEXA.</t>
  </si>
  <si>
    <t>PAGO ADQUISICION DE PIEZAS PARA IMPRESORA XEROX WC 5360.ARTICULOS, TRANSPORT ASSY, IBT CLEANER UNIT XEROX PHASE, DEV INIT KIT, FRU DEBE INIT KIT M P9500, TRANSFER BELT C8030-70. SEGUN ORDEN ONE-2024-00055 Y FACTURA ANEXA.</t>
  </si>
  <si>
    <t>PAGO SERVICIO DE ALQUILER DE DOS LOCALES UBICADOS EN LA CALLE SAN JUAN BOSCO No. 4, SECTOR DON BOSCO, PARA ALMACENAJE DE DOCUMENTOS Y MATERIALES DE LA INSTITUCION, CORRESPONDIENTE AL MES DE JUNIO 2024, SEGUN SOLICITUD PAGO, REGISTRO CONTRATO Y FACTURA  AN</t>
  </si>
  <si>
    <t>PAGO DE SERVICIO DE MANTENIMIENTO PREVENTIVO Y/O REPARACION DE  8 VEHICULOS DE LA INSTITUCION SEGÚN SOLICITUD DE PAGO, O/S- ONE-2024-00012 Y FACTURAS ANEXAS</t>
  </si>
  <si>
    <t>PAGO ADQUISICION DE PLACA DE RECONOCIMIENTO PARA LA PRESENTACION DE RESULTADOS DEL X CENSO NACIONAL DE POBLACION Y VIVIENDA 2022, SEGUN OC-ONE-2024-00120 Y FACTURA  ANEXA.</t>
  </si>
  <si>
    <t>PAGO ADQUISICION DE BOTELLONES DE AGUA ( SOLO LIQUIDO ) PARA SER UTILIZADOS EN LA INSTITUCION SEGÚN ORDEN ONE-2023-00284 Y FACTURAS ANEXAS</t>
  </si>
  <si>
    <t>PAGO ADQUISICION DE BOTELLONES DE AGUA (SOLO LIQUIDO) PARA SER UTILIZADOS EN LA INSTITUCION SEGÚN ORDEN ONE-2023-00284 Y FACTURAS ANEXAS</t>
  </si>
  <si>
    <t>PAGO ADQUISICION DE BOTELLONES PLASTICOS DE 5 GALONES Y AGUA POTABLE (SOLO LIQUIDO) PARA CONSUMO DE LA INSTITUCION SEGUN O/C ONE-2024-00056, SOLICITUD DE PAGO Y FACTURA ANEXA</t>
  </si>
  <si>
    <t>PAGO ADQUISICION DE BOTELLONES PLASTICOS DE 5 GLS PARA AGUA DE CONSUMO, Y 5 BOTELLONES ( SOLO LIQUIDO ), PARA CONSUMO EN LA INSTITUCION SEGÚN ORDEN ONE-2024-00002 Y FACTURA ANEXA</t>
  </si>
  <si>
    <t>PAGO SERVICIO DE INTERNET PREMIUM PLUS 250 MBPS-50MBPS PARA LA INSTITUCION,CORRESPONDIENTE MES DE JUNIO 2024,SEGUN SOLICITUD DE PAGO Y FACTURA ANEXA.</t>
  </si>
  <si>
    <t>PAGO SERVICIO DE SALUD ( MAPFRE, SEGURO  COMPLEMENTARIO ) PARA EL PERSONAL DE ESTA INSTITUCION, CORRESPONDIENTE AL MES DE JUNIO 2024 SEGUN SOLICITUD DE PAGO Y FACTURA ANEXA.</t>
  </si>
  <si>
    <t>PAGO POLIZA No. 2-2-112-0044269 DE SEGURO CONTRA ACCIDENTES COLECTIVOS PARA EL PERSONAL QUE PARTICIPARA EN LA ENCUESTA NACIONAL DE ACTIVIDAD ECONOMICA (ENAE-2024), EN EL PERIODO  DEL  01/06/2024  AL 30/09/2024, SEGUN SOLICITUD PAGO Y FACTURA  ANEXA.</t>
  </si>
  <si>
    <t>PAGO ADQUISICION DE MATERIAL GASTABLE E INSUMOS VARIOS (SERVILLETA DE PAPEL 24 PAQ.50/1) PARA USO DE LA INSTITUCION,SEGUN SOLICITUD DE PAGO, OC-ONE-2024-00080 Y FACTURA ANEXA</t>
  </si>
  <si>
    <t>PAGO SERVICIO DE SALUD ( HUMANO SEGURO COMPLEMENTARIO ) PARA EL PERSONAL DE ESTA INSTITUCION, CORRESPONDIENTE AL MES DE JUNIO 2024 SEGUN SOLICITUD DE PAGO Y FACTURA ANEXA.</t>
  </si>
  <si>
    <t>PAGO ADQUISICION DE UNA MAQUINA DE UN MODULO DE UPS, PARA USO DE LA INSTITUCION, SEGUN OC-ONE-2024-00085, SOLICITUD PAGO Y FACTURA  ANEXA.</t>
  </si>
  <si>
    <t>PAGO ADQUSICION DE DOS FORROS PARA PLOTTERS SC-7200 (CUBIERTA ANTIPOLVO, NO DECOLORA, EN NAILON IMPERMEABLE, DOBLE COSTURA, ANTIESTATICA, FUERTE Y RESISTENTE PARA SER UTILIZADO POR EL DEPARTAMENTO DE CARTOGRAFIA SEGÚN ORDEN ONE-2024-00090 Y FACTURA ANEXA.</t>
  </si>
  <si>
    <t>PAGO ADQUISICION DE 1,002 GALONES DE GASOIL OPTIMO PARA USO DE LA PLANTA ELECTRICA  DE LA INSTITUCION SOLICITADO POR EL DEPARTAMENTO ADMINISTRATIVO, SEGÚN ORDEN ONE-2024-00109 Y FACTURA ANEXA.</t>
  </si>
  <si>
    <t>PAGO ADQUISICION E IMPRESIÓN DE ARTICULOS PROMOCIONALES PARA DIFERENTES AREAS DE LA INSTITUCION (BANNER 31X80 FULL COLOR, IMPRESIÓN LAPICERO PERSONALIZADO FULL COLOR Y LIBRETA LINEA GRAFICA FULL COLOR C/ BOLIGRAFO) SEGÚN O/C ONE-2024-00105 Y FACTURA ANEXA</t>
  </si>
  <si>
    <t>PAGO ADQUISICION DE TICKETS DE COMBUSTIBLE PARA USO DE LA INSTITUCION, MAYO  2024, CORRESPONDIENTE AL LOTE 1 ITEM 1, 2 Y 3 DEL 1ER. SEMESTRE 2024, SEGÚN SOLICITUD PAGO, REGISTRO CONTRATO BS-0001342-2024 Y FACTURA ANEXA</t>
  </si>
  <si>
    <t>PAGO ADQUISICION DE SILLON EJECUTIVO ERGONOMICO, CON RUEDAS, BRAZOS AJUSTABLES, ESPALDAR AJUSTABLE CON SOPORTE LUMBAR RESISTENTE, CILINDRO AJUSTABLE, TAPIZADO EN TELA DE COLOR NEGRO,    SEGÚN ORDEN ONE-2024-00107 Y FACTURA ANEXA.</t>
  </si>
  <si>
    <t>PAGO ADQUISICION DE TRITURADORA DE PAPEL, MAQ. TRITURAR 10H- PX10-06 GBC SEGÚN ORDEN ONE-2024-00110 Y FACTURA ANEXA.</t>
  </si>
  <si>
    <t>PAGO SERVICIO DE CATERING, PARA 60 PERSONAS PARTICIPANTES EN EL LANZAMIENTO DE LA CLASIFICACION INTERNACIONAL DE DELITO PARA FINES ESTADISTICOS ADAPTADA A REPUBLICA DOMINICANA SEGÚN ORDEN ONE-2024-00051 Y FACTURA ANEXA</t>
  </si>
  <si>
    <t>PAGO SERVICIO DE CATERING PARA 30 PERSONAS, PARTICIPANTES DEL TALLER DE VALIDACION PARA EL PLAN DE FORTALECIMIENTO DE RRAA DE AGUA, Y UN SEGUNDO TALLER PARA 30 PERSONAS, (CONFORMACION DEL COMITÉ TECNICO SECTORIAL DE CULTURA), SEGUN OS ONE-2024-00052 Y FAC</t>
  </si>
  <si>
    <t>PAGO SERVICIO DE CATERING Y REFRIGERIOS PARA DIFERENTES ACTIVIDADES DE LA INSTITUCION SEGÚN ORDEN DE COMPRA ONE-2024-00049 Y FACTURAS ANEXAS.</t>
  </si>
  <si>
    <t>PAGO ADQUISICION E IMPRESION DE ARTICULOS PROMOCIONALES (FORMULARIO PARA LEVANTAMIENTO ENAE - 2024, LIBRETA SERIGRAFIADA Y BROCHURES) SEGUN O/D ONE-2024-00102 Y FACTURA ANEXA</t>
  </si>
  <si>
    <t>PAGO DE ADQUISICION DE ARTICULOS VARIOS, (1 NEVERA DAIWA 4.4 , 2 SILLA EJECUTIVA NEGRA CON BRAZOS Y 1 ARCHIVO GRIS DE TRES GAVETAS SEGÚN ORDEN DE COMPRA NO ONE-2024-00084 SEGÚN FACTURA ANEXA</t>
  </si>
  <si>
    <t>PAGO DE ADQUISICION DE ARTICULOS VARIOS,( ACABADO TEXTILES Y UTILES DE COCINA Y COMEDOR ) PARA DIFERENTES AREAS DE LA INSTITUCION ,  SEGÚN ORDEN DE COMPRA ONE-2024-00083 Y FACTURA ANEXA</t>
  </si>
  <si>
    <t>PAGO SERVICIO DE ALMACENAMIENTO EN LA NUBE PARA EL FORTALECIMIENTO DE LA PLATAFORMA TECNOLOGICA DE ESTA INSTITUCION, CORRESPONDIENTE AL MES DE MAYO   2024, SEGUN REGISTRO CONTRATO ADENDUM BS-0004300-2024 Y FACTURA ANEXA.</t>
  </si>
  <si>
    <t>PAGO SERVICIO DE VERIFICACION, CORRECCION Y CAMBIO DE PALANCAS INODOROS DE LOS BAÑOS PISO 9, Y CAMBIO DE PALANCA DE TANQUE INODORO Y DOS FLOTAS Y REPARACION DE DOS ORINALES   PISO 8, SEGUN ORDEN DE SERVICIO OS-ONE-2024-00048 Y FACTURA ANEXA</t>
  </si>
  <si>
    <t>PAGO RENOVACION DE DOS LICENCIAS INFORMATICA; HOOTSUIT PROFESIONAL DESDE 02 DE NOVIEMBRE DE 2024 HASTA 01 DE NOVIEMBRE DE 2025 Y NAGIOS ENTERPPRISE DESDE 17 DE AGOSTO DE 2024 HASTA 16 DE AGOSTO DE 2025 SEGÚN ORDEN DE COMPRA ONE-2024-00010 Y FACTURA ANEXA</t>
  </si>
  <si>
    <t>PAGO ADQUISICION DE 44 MEMORIA USB GIRATORIADE DE 16GB, 95 FOLDER CON BOLSILLO TAMAÑO  9*11.5 FULL COLOR, Y 75 BOLSA DE POLIPROPILENO AZUL CON AZA Y LOGO SEGÚN ORDEN ONE-2024-00106 Y FACTURA ANEXA.</t>
  </si>
  <si>
    <t>PAGO ADQUISICION DE 5 PORTABROCHURES EN ACRILICO TRANSPARENTE SOLICITADO POR EL DEPARTAMENTO DE PLANIFICACION , SEGÚN ORDEN ONE-2024-00104 Y FACTURA ANEXA</t>
  </si>
  <si>
    <t>PAGO DE SERVICIO DE DIPLOMADO EN DIRECCION DE COMUNICACIÓN Y RELACIONES PUBLICAS PARTICIPANTE RAYSA HERNANDEZ ENCARGADA DEL DEPARTAMENTO DE COMUNICACIÓNES  SEGÚN ORDEN ONE-2024-00003 Y FACTURA ANEXA</t>
  </si>
  <si>
    <t>PAGO OFICINA NACIONAL DE ESTADISTICA, ARRENDAMIENTO DE 40 PARQUEOS EN EL EDIFICIO DE ESTACIONAMIENTO NIVEL 9B, BANCO CENTRAL (TRN E040280) CORRESPONDIENTE AL MES DE JUNIO 2024, SEGUN SOLICITUD PAGO, REGISTRO CONTRATO Y FACTURA  ANEXA.</t>
  </si>
  <si>
    <t>PAGO SERVICIO DE AGUA PARA USO DE LA INSTITUCION,CORRESPONDIENTE AL MES DE JUNIO 2024,SEGUN SOLICITUD DE PAGO Y FACTURA ANEXA</t>
  </si>
  <si>
    <t>APORTE AL MANTENIMIENTO DE LAS AREAS COMUNES DE ESTA INSTITUCION, GOBERNACION EDIFICIO JUAN PABLO DUARTE, CORRESPONDIENTE AL MES DE JUNIO 2024, SEGUN SOLICITUD PAGO, REGISTRO CONTRATO Y  FACTURA  ANEXA.</t>
  </si>
  <si>
    <t>PAGO SERVICIO DE SALUD ( SENASA , SEGURO  COMPLEMENTARIO ) PARA EL PERSONAL DE ESTA INSTITUCION, CORRESPONDIENTE AL MES DE JUNIO 2024 SEGUN SOLICITUD DE PAGO Y FACTURA ANEXA.</t>
  </si>
  <si>
    <t>APORTE AL MANTENIMIENTO DE LAS AREAS COMUNES DONDE ESTA ALOJADA LA OFICINA PROVINCIAL DE ESTADISTICA (GOBERNACION SANTIAGO DE LOS CABALLEROS), CORRESPONDIENTE AL MES DE JUNIO 2024, SEGUN SOLICITUD PAGO, REGISTRO CONTRATO Y FACTURA  ANEXA.</t>
  </si>
  <si>
    <t>B1500007571</t>
  </si>
  <si>
    <t>B1500000766</t>
  </si>
  <si>
    <t>B1500000355</t>
  </si>
  <si>
    <t>E45000000005</t>
  </si>
  <si>
    <t>B1500173813  B1500173871  B1500174061  B1500174164  B1500174298  B1500174329  B1500174335  B1500174525  B1500183132</t>
  </si>
  <si>
    <t>04/04/2024  09/04/2024  11/04/2024  16/04/2024 18/04/2024  23/04/2024  25/04/2024  30/04/2024  02/04/2024</t>
  </si>
  <si>
    <t>B1500002707</t>
  </si>
  <si>
    <t>B1500002347</t>
  </si>
  <si>
    <t>B1500000598   B1500000599   B1500000601</t>
  </si>
  <si>
    <t>B1500000096</t>
  </si>
  <si>
    <t>B1500000291</t>
  </si>
  <si>
    <t>B150000002</t>
  </si>
  <si>
    <t>B1500000005</t>
  </si>
  <si>
    <t>02/05/2024  07/05/2024  09/05/2024  14/05/2024   16/05/2024   21/05/2024   23/05/2024  28/05/2024   31/05/02024</t>
  </si>
  <si>
    <t xml:space="preserve">B1500174534  B1500174608  B1500174751  B1500174760  B1500174987  B1500175000  B1500175130  B1500184012     B1500184125  </t>
  </si>
  <si>
    <t>B1500004246</t>
  </si>
  <si>
    <t>B1500142936</t>
  </si>
  <si>
    <t>E450000044471  E450000044671</t>
  </si>
  <si>
    <t>E450000005018</t>
  </si>
  <si>
    <t>B1500000283</t>
  </si>
  <si>
    <t>B1500011785</t>
  </si>
  <si>
    <t>B1500004385</t>
  </si>
  <si>
    <t>E450000000555</t>
  </si>
  <si>
    <t>B1500174306</t>
  </si>
  <si>
    <t>B1500001172</t>
  </si>
  <si>
    <t>B1500002228</t>
  </si>
  <si>
    <t>B1500000865</t>
  </si>
  <si>
    <t>B1500000426</t>
  </si>
  <si>
    <t>B1500005732</t>
  </si>
  <si>
    <t>B1500000602  B1500000603</t>
  </si>
  <si>
    <t>B1500174060</t>
  </si>
  <si>
    <t>E45000000176  E45000000177  E45000000178    E45000000189  E45 000000208   E45000000209   E45000000245</t>
  </si>
  <si>
    <t>29/02/2024 15/04/2024  17/04/2024  07/06/2024</t>
  </si>
  <si>
    <t>B1500000467</t>
  </si>
  <si>
    <t>B1500002901</t>
  </si>
  <si>
    <t>B1500000217</t>
  </si>
  <si>
    <t>B1500049316</t>
  </si>
  <si>
    <t>B1500000613</t>
  </si>
  <si>
    <t>B1500000091</t>
  </si>
  <si>
    <t>B1500000719</t>
  </si>
  <si>
    <t>B1500001059</t>
  </si>
  <si>
    <t>B1500011057</t>
  </si>
  <si>
    <t>B150003116</t>
  </si>
  <si>
    <t>E450000046599  E450000047148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</si>
</sst>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1"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2"/>
      <color theme="1"/>
      <name val="Calibri"/>
      <family val="2"/>
      <scheme val="minor"/>
    </font>
    <font>
      <sz val="12"/>
      <color indexed="8"/>
      <name val="Calibri"/>
      <family val="2"/>
    </font>
    <font>
      <b/>
      <sz val="12"/>
      <color theme="1"/>
      <name val="Calibri"/>
      <family val="2"/>
      <scheme val="minor"/>
    </font>
    <font>
      <sz val="9"/>
      <color indexed="8"/>
      <name val="Calibri"/>
      <family val="2"/>
    </font>
    <font>
      <sz val="9"/>
      <color indexed="8"/>
      <name val="Calibri"/>
      <family val="2"/>
    </font>
    <font>
      <b/>
      <sz val="12"/>
      <color indexed="8"/>
      <name val="Calibri"/>
      <family val="2"/>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cellStyleXfs>
  <cellXfs count="107">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0" borderId="0" xfId="0" applyFont="1"/>
    <xf numFmtId="43" fontId="4" fillId="0" borderId="0" xfId="0" applyNumberFormat="1" applyFont="1"/>
    <xf numFmtId="43" fontId="4" fillId="2" borderId="0" xfId="1" applyFont="1" applyFill="1" applyBorder="1"/>
    <xf numFmtId="43"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43" fontId="4" fillId="0" borderId="0" xfId="1" applyFont="1" applyBorder="1" applyAlignment="1">
      <alignment horizontal="center"/>
    </xf>
    <xf numFmtId="43" fontId="4" fillId="0" borderId="0" xfId="1" applyFont="1" applyBorder="1"/>
    <xf numFmtId="43" fontId="4" fillId="0" borderId="0" xfId="1" applyFont="1" applyFill="1" applyBorder="1"/>
    <xf numFmtId="43" fontId="4" fillId="0" borderId="0" xfId="1" applyFont="1"/>
    <xf numFmtId="0" fontId="4" fillId="3" borderId="0" xfId="0" applyFont="1" applyFill="1"/>
    <xf numFmtId="0" fontId="4" fillId="2" borderId="0" xfId="0" applyFont="1" applyFill="1" applyAlignment="1">
      <alignment horizontal="center" vertical="center"/>
    </xf>
    <xf numFmtId="0" fontId="5" fillId="0" borderId="1" xfId="1" applyNumberFormat="1" applyFont="1" applyFill="1" applyBorder="1"/>
    <xf numFmtId="43" fontId="0" fillId="0" borderId="0" xfId="1" applyFont="1"/>
    <xf numFmtId="49" fontId="8" fillId="0" borderId="0" xfId="0" applyNumberFormat="1" applyFont="1" applyAlignment="1">
      <alignment horizontal="left"/>
    </xf>
    <xf numFmtId="0" fontId="5" fillId="0" borderId="1" xfId="0" applyFont="1" applyBorder="1" applyAlignment="1">
      <alignment horizontal="center" vertical="center"/>
    </xf>
    <xf numFmtId="49" fontId="9" fillId="0" borderId="0" xfId="0" applyNumberFormat="1" applyFont="1" applyAlignment="1">
      <alignment horizontal="left"/>
    </xf>
    <xf numFmtId="49" fontId="6" fillId="0" borderId="1" xfId="0" applyNumberFormat="1" applyFont="1" applyBorder="1" applyAlignment="1">
      <alignment horizontal="left" wrapText="1"/>
    </xf>
    <xf numFmtId="15" fontId="6" fillId="0" borderId="1" xfId="2" applyNumberFormat="1" applyFont="1" applyBorder="1" applyAlignment="1">
      <alignment horizontal="center" wrapText="1"/>
    </xf>
    <xf numFmtId="0" fontId="5" fillId="0" borderId="1" xfId="1" applyNumberFormat="1" applyFont="1" applyFill="1" applyBorder="1" applyAlignment="1">
      <alignment horizontal="center" vertical="center"/>
    </xf>
    <xf numFmtId="49" fontId="6" fillId="0" borderId="1" xfId="0" applyNumberFormat="1" applyFont="1" applyBorder="1" applyAlignment="1">
      <alignment horizontal="left"/>
    </xf>
    <xf numFmtId="49" fontId="6" fillId="0" borderId="1" xfId="0" applyNumberFormat="1" applyFont="1" applyFill="1" applyBorder="1" applyAlignment="1">
      <alignment horizontal="left" wrapText="1"/>
    </xf>
    <xf numFmtId="15" fontId="6" fillId="0" borderId="1" xfId="2" applyNumberFormat="1" applyFont="1" applyFill="1" applyBorder="1" applyAlignment="1">
      <alignment horizontal="center" wrapText="1"/>
    </xf>
    <xf numFmtId="15" fontId="6" fillId="0" borderId="1" xfId="2" applyNumberFormat="1" applyFont="1" applyFill="1" applyBorder="1" applyAlignment="1">
      <alignment horizontal="center"/>
    </xf>
    <xf numFmtId="0" fontId="5" fillId="0" borderId="1" xfId="0" applyFont="1" applyFill="1" applyBorder="1" applyAlignment="1">
      <alignment horizontal="center" vertical="center"/>
    </xf>
    <xf numFmtId="43" fontId="6" fillId="0" borderId="1" xfId="1" applyFont="1" applyFill="1" applyBorder="1" applyAlignment="1">
      <alignment horizontal="center"/>
    </xf>
    <xf numFmtId="0" fontId="5" fillId="2" borderId="0" xfId="0" applyFont="1" applyFill="1" applyAlignment="1">
      <alignment horizontal="center"/>
    </xf>
    <xf numFmtId="0" fontId="5" fillId="2" borderId="0" xfId="0" applyFont="1" applyFill="1" applyAlignment="1">
      <alignment horizontal="left"/>
    </xf>
    <xf numFmtId="0" fontId="5" fillId="2" borderId="0" xfId="0" applyFont="1" applyFill="1" applyAlignment="1">
      <alignment wrapText="1"/>
    </xf>
    <xf numFmtId="0" fontId="5" fillId="2" borderId="0" xfId="0" applyFont="1" applyFill="1"/>
    <xf numFmtId="43" fontId="5" fillId="2" borderId="0" xfId="1" applyFont="1" applyFill="1" applyAlignment="1">
      <alignment horizontal="center"/>
    </xf>
    <xf numFmtId="43" fontId="5" fillId="2" borderId="0" xfId="1" applyFont="1" applyFill="1"/>
    <xf numFmtId="0" fontId="7" fillId="2" borderId="0" xfId="0" applyFont="1" applyFill="1" applyAlignment="1">
      <alignment horizontal="center"/>
    </xf>
    <xf numFmtId="0" fontId="7" fillId="2" borderId="0" xfId="0" applyFont="1" applyFill="1" applyAlignment="1">
      <alignment horizontal="center" wrapText="1"/>
    </xf>
    <xf numFmtId="43" fontId="7" fillId="2" borderId="0" xfId="1" applyFont="1" applyFill="1" applyAlignment="1">
      <alignment horizontal="center"/>
    </xf>
    <xf numFmtId="0" fontId="5" fillId="2" borderId="0" xfId="0" applyFont="1" applyFill="1" applyAlignment="1">
      <alignment horizontal="center" vertical="center"/>
    </xf>
    <xf numFmtId="49" fontId="6" fillId="0" borderId="0" xfId="0" applyNumberFormat="1" applyFont="1" applyAlignment="1">
      <alignment horizontal="left"/>
    </xf>
    <xf numFmtId="0" fontId="5" fillId="2" borderId="0" xfId="0" applyFont="1" applyFill="1" applyAlignment="1">
      <alignment horizontal="center" vertical="center" wrapText="1"/>
    </xf>
    <xf numFmtId="43" fontId="5" fillId="2" borderId="0" xfId="1" applyFont="1" applyFill="1" applyBorder="1" applyAlignment="1">
      <alignment horizontal="center" vertical="center"/>
    </xf>
    <xf numFmtId="43" fontId="5" fillId="2" borderId="0" xfId="1" applyFont="1" applyFill="1" applyBorder="1"/>
    <xf numFmtId="0" fontId="4" fillId="0" borderId="0" xfId="0" applyFont="1" applyFill="1"/>
    <xf numFmtId="43" fontId="4" fillId="0" borderId="0" xfId="0" applyNumberFormat="1" applyFont="1" applyFill="1"/>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43" fontId="7" fillId="2" borderId="3" xfId="1" applyFont="1" applyFill="1" applyBorder="1" applyAlignment="1">
      <alignment horizontal="center" vertical="center" wrapText="1"/>
    </xf>
    <xf numFmtId="43" fontId="6" fillId="0" borderId="1" xfId="1" applyFont="1" applyFill="1" applyBorder="1" applyAlignment="1">
      <alignment horizontal="right"/>
    </xf>
    <xf numFmtId="49" fontId="6" fillId="0" borderId="1" xfId="0" applyNumberFormat="1" applyFont="1" applyFill="1" applyBorder="1" applyAlignment="1">
      <alignment horizontal="left"/>
    </xf>
    <xf numFmtId="43" fontId="6" fillId="0" borderId="1" xfId="3" applyFont="1" applyBorder="1" applyAlignment="1">
      <alignment horizontal="right"/>
    </xf>
    <xf numFmtId="0" fontId="5" fillId="0" borderId="1" xfId="0" applyFont="1" applyFill="1" applyBorder="1" applyAlignment="1">
      <alignment horizontal="center"/>
    </xf>
    <xf numFmtId="49" fontId="8" fillId="4" borderId="0" xfId="0" applyNumberFormat="1" applyFont="1" applyFill="1" applyAlignment="1">
      <alignment horizontal="left"/>
    </xf>
    <xf numFmtId="49" fontId="8" fillId="0" borderId="5" xfId="0" applyNumberFormat="1" applyFont="1" applyBorder="1" applyAlignment="1">
      <alignment horizontal="left"/>
    </xf>
    <xf numFmtId="0" fontId="7" fillId="0" borderId="1" xfId="0" applyFont="1" applyBorder="1" applyAlignment="1">
      <alignment horizontal="center" vertical="center"/>
    </xf>
    <xf numFmtId="0" fontId="7" fillId="0" borderId="1" xfId="1" applyNumberFormat="1" applyFont="1" applyFill="1" applyBorder="1" applyAlignment="1">
      <alignment horizontal="center" vertical="center"/>
    </xf>
    <xf numFmtId="0" fontId="7" fillId="0" borderId="1" xfId="1" applyNumberFormat="1" applyFont="1" applyFill="1" applyBorder="1"/>
    <xf numFmtId="0" fontId="4" fillId="4" borderId="0" xfId="0" applyFont="1" applyFill="1"/>
    <xf numFmtId="43" fontId="6" fillId="0" borderId="1" xfId="3" applyFont="1" applyFill="1" applyBorder="1" applyAlignment="1">
      <alignment horizontal="right"/>
    </xf>
    <xf numFmtId="43" fontId="6" fillId="2" borderId="1" xfId="1" applyFont="1" applyFill="1" applyBorder="1" applyAlignment="1">
      <alignment horizontal="center"/>
    </xf>
    <xf numFmtId="0" fontId="5" fillId="0" borderId="7" xfId="0" applyFont="1" applyBorder="1" applyAlignment="1">
      <alignment horizontal="center" vertical="center"/>
    </xf>
    <xf numFmtId="49" fontId="6" fillId="0" borderId="7" xfId="0" applyNumberFormat="1" applyFont="1" applyBorder="1" applyAlignment="1">
      <alignment horizontal="left"/>
    </xf>
    <xf numFmtId="49" fontId="6" fillId="0" borderId="7" xfId="0" applyNumberFormat="1" applyFont="1" applyBorder="1" applyAlignment="1">
      <alignment horizontal="left" wrapText="1"/>
    </xf>
    <xf numFmtId="49" fontId="6" fillId="0" borderId="7" xfId="0" applyNumberFormat="1" applyFont="1" applyFill="1" applyBorder="1" applyAlignment="1">
      <alignment horizontal="left" wrapText="1"/>
    </xf>
    <xf numFmtId="15" fontId="6" fillId="0" borderId="7" xfId="2" applyNumberFormat="1" applyFont="1" applyFill="1" applyBorder="1" applyAlignment="1">
      <alignment horizontal="center" wrapText="1"/>
    </xf>
    <xf numFmtId="43" fontId="6" fillId="0" borderId="7" xfId="3" applyFont="1" applyBorder="1" applyAlignment="1">
      <alignment horizontal="right"/>
    </xf>
    <xf numFmtId="15" fontId="6" fillId="0" borderId="7" xfId="2" applyNumberFormat="1" applyFont="1" applyFill="1" applyBorder="1" applyAlignment="1">
      <alignment horizontal="center"/>
    </xf>
    <xf numFmtId="43" fontId="6" fillId="2" borderId="7" xfId="1" applyFont="1" applyFill="1" applyBorder="1" applyAlignment="1">
      <alignment horizontal="center"/>
    </xf>
    <xf numFmtId="0" fontId="5" fillId="0" borderId="7" xfId="1" applyNumberFormat="1" applyFont="1" applyFill="1" applyBorder="1" applyAlignment="1">
      <alignment horizontal="center" vertical="center"/>
    </xf>
    <xf numFmtId="0" fontId="5" fillId="0" borderId="7" xfId="1" applyNumberFormat="1" applyFont="1" applyFill="1" applyBorder="1"/>
    <xf numFmtId="0" fontId="5" fillId="0" borderId="6" xfId="0" applyFont="1" applyFill="1" applyBorder="1" applyAlignment="1">
      <alignment horizontal="center" vertical="center"/>
    </xf>
    <xf numFmtId="49" fontId="6" fillId="0" borderId="6" xfId="0" applyNumberFormat="1" applyFont="1" applyBorder="1" applyAlignment="1">
      <alignment horizontal="left"/>
    </xf>
    <xf numFmtId="49" fontId="6" fillId="0" borderId="6" xfId="0" applyNumberFormat="1" applyFont="1" applyBorder="1" applyAlignment="1">
      <alignment horizontal="left" wrapText="1"/>
    </xf>
    <xf numFmtId="49" fontId="6" fillId="0" borderId="6" xfId="0" applyNumberFormat="1" applyFont="1" applyFill="1" applyBorder="1" applyAlignment="1">
      <alignment horizontal="left" wrapText="1"/>
    </xf>
    <xf numFmtId="15" fontId="6" fillId="0" borderId="6" xfId="2" applyNumberFormat="1" applyFont="1" applyFill="1" applyBorder="1" applyAlignment="1">
      <alignment horizontal="center" wrapText="1"/>
    </xf>
    <xf numFmtId="43" fontId="6" fillId="0" borderId="6" xfId="3" applyFont="1" applyBorder="1" applyAlignment="1">
      <alignment horizontal="right"/>
    </xf>
    <xf numFmtId="15" fontId="6" fillId="0" borderId="6" xfId="2" applyNumberFormat="1" applyFont="1" applyFill="1" applyBorder="1" applyAlignment="1">
      <alignment horizontal="center"/>
    </xf>
    <xf numFmtId="43" fontId="6" fillId="2" borderId="6" xfId="1" applyFont="1" applyFill="1" applyBorder="1" applyAlignment="1">
      <alignment horizontal="center"/>
    </xf>
    <xf numFmtId="0" fontId="5" fillId="0" borderId="6" xfId="1" applyNumberFormat="1" applyFont="1" applyFill="1" applyBorder="1" applyAlignment="1">
      <alignment horizontal="center" vertical="center"/>
    </xf>
    <xf numFmtId="0" fontId="5" fillId="0" borderId="6" xfId="1" applyNumberFormat="1" applyFont="1" applyFill="1" applyBorder="1"/>
    <xf numFmtId="0" fontId="5" fillId="0" borderId="7" xfId="0" applyFont="1" applyFill="1" applyBorder="1" applyAlignment="1">
      <alignment horizontal="center" vertical="center"/>
    </xf>
    <xf numFmtId="49" fontId="6" fillId="0" borderId="6" xfId="0" applyNumberFormat="1" applyFont="1" applyFill="1" applyBorder="1" applyAlignment="1">
      <alignment horizontal="left"/>
    </xf>
    <xf numFmtId="43" fontId="6" fillId="0" borderId="6" xfId="3" applyFont="1" applyFill="1" applyBorder="1" applyAlignment="1">
      <alignment horizontal="right"/>
    </xf>
    <xf numFmtId="0" fontId="5" fillId="0" borderId="8" xfId="0" applyFont="1" applyFill="1" applyBorder="1" applyAlignment="1">
      <alignment horizontal="center" vertical="center"/>
    </xf>
    <xf numFmtId="49" fontId="6" fillId="0" borderId="8" xfId="0" applyNumberFormat="1" applyFont="1" applyFill="1" applyBorder="1" applyAlignment="1">
      <alignment horizontal="left"/>
    </xf>
    <xf numFmtId="49" fontId="6" fillId="0" borderId="8" xfId="0" applyNumberFormat="1" applyFont="1" applyFill="1" applyBorder="1" applyAlignment="1">
      <alignment horizontal="left" wrapText="1"/>
    </xf>
    <xf numFmtId="15" fontId="6" fillId="0" borderId="8" xfId="2" applyNumberFormat="1" applyFont="1" applyFill="1" applyBorder="1" applyAlignment="1">
      <alignment horizontal="center" wrapText="1"/>
    </xf>
    <xf numFmtId="43" fontId="6" fillId="0" borderId="8" xfId="1" applyFont="1" applyFill="1" applyBorder="1" applyAlignment="1">
      <alignment horizontal="right"/>
    </xf>
    <xf numFmtId="15" fontId="6" fillId="0" borderId="8" xfId="2" applyNumberFormat="1" applyFont="1" applyFill="1" applyBorder="1" applyAlignment="1">
      <alignment horizontal="center"/>
    </xf>
    <xf numFmtId="43" fontId="6" fillId="0" borderId="8" xfId="1" applyFont="1" applyFill="1" applyBorder="1" applyAlignment="1">
      <alignment horizontal="center"/>
    </xf>
    <xf numFmtId="0" fontId="5" fillId="0" borderId="8" xfId="1" applyNumberFormat="1" applyFont="1" applyFill="1" applyBorder="1" applyAlignment="1">
      <alignment horizontal="center" vertical="center"/>
    </xf>
    <xf numFmtId="0" fontId="5" fillId="0" borderId="8" xfId="1" applyNumberFormat="1" applyFont="1" applyFill="1" applyBorder="1"/>
    <xf numFmtId="0" fontId="7" fillId="2" borderId="9" xfId="0" applyFont="1" applyFill="1" applyBorder="1" applyAlignment="1">
      <alignment horizontal="center" vertical="center"/>
    </xf>
    <xf numFmtId="49" fontId="10" fillId="0" borderId="10" xfId="0" applyNumberFormat="1" applyFont="1" applyBorder="1" applyAlignment="1">
      <alignment horizontal="left"/>
    </xf>
    <xf numFmtId="49" fontId="10" fillId="2" borderId="10" xfId="0" applyNumberFormat="1" applyFont="1" applyFill="1" applyBorder="1" applyAlignment="1">
      <alignment horizontal="left" vertical="center" wrapText="1"/>
    </xf>
    <xf numFmtId="0" fontId="7" fillId="2" borderId="10" xfId="0" applyFont="1" applyFill="1" applyBorder="1" applyAlignment="1">
      <alignment horizontal="center" vertical="center" wrapText="1"/>
    </xf>
    <xf numFmtId="14" fontId="7" fillId="2" borderId="10" xfId="0" applyNumberFormat="1" applyFont="1" applyFill="1" applyBorder="1" applyAlignment="1">
      <alignment horizontal="center" vertical="center"/>
    </xf>
    <xf numFmtId="43" fontId="7" fillId="2" borderId="10" xfId="1" applyFont="1" applyFill="1" applyBorder="1" applyAlignment="1">
      <alignment horizontal="center" vertical="center"/>
    </xf>
    <xf numFmtId="0" fontId="7" fillId="2" borderId="10" xfId="1" applyNumberFormat="1" applyFont="1" applyFill="1" applyBorder="1" applyAlignment="1">
      <alignment horizontal="center" vertical="center"/>
    </xf>
    <xf numFmtId="43" fontId="7" fillId="2" borderId="11" xfId="1" applyFont="1" applyFill="1" applyBorder="1"/>
    <xf numFmtId="0" fontId="7" fillId="2" borderId="0" xfId="0" applyFont="1" applyFill="1" applyAlignment="1">
      <alignment horizontal="center" wrapText="1"/>
    </xf>
    <xf numFmtId="0" fontId="7" fillId="2" borderId="0" xfId="0" applyFont="1" applyFill="1" applyAlignment="1">
      <alignment horizontal="center"/>
    </xf>
  </cellXfs>
  <cellStyles count="4">
    <cellStyle name="Millares" xfId="1" builtinId="3"/>
    <cellStyle name="Millares 2" xfId="3" xr:uid="{00000000-0005-0000-0000-000001000000}"/>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png"/><Relationship Id="rId1"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391888</xdr:colOff>
      <xdr:row>1</xdr:row>
      <xdr:rowOff>8166</xdr:rowOff>
    </xdr:from>
    <xdr:ext cx="1300366" cy="781050"/>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9281" y="171452"/>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530679</xdr:colOff>
      <xdr:row>53</xdr:row>
      <xdr:rowOff>217712</xdr:rowOff>
    </xdr:from>
    <xdr:to>
      <xdr:col>2</xdr:col>
      <xdr:colOff>2786744</xdr:colOff>
      <xdr:row>57</xdr:row>
      <xdr:rowOff>244927</xdr:rowOff>
    </xdr:to>
    <xdr:pic>
      <xdr:nvPicPr>
        <xdr:cNvPr id="8" name="Imagen 7">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11679" y="58143319"/>
          <a:ext cx="2800351" cy="10885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1115786</xdr:colOff>
      <xdr:row>53</xdr:row>
      <xdr:rowOff>13609</xdr:rowOff>
    </xdr:from>
    <xdr:to>
      <xdr:col>5</xdr:col>
      <xdr:colOff>962211</xdr:colOff>
      <xdr:row>57</xdr:row>
      <xdr:rowOff>326573</xdr:rowOff>
    </xdr:to>
    <xdr:pic>
      <xdr:nvPicPr>
        <xdr:cNvPr id="10" name="Imagen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4"/>
        <a:srcRect l="19488" r="13333"/>
        <a:stretch/>
      </xdr:blipFill>
      <xdr:spPr>
        <a:xfrm>
          <a:off x="6327322" y="57939216"/>
          <a:ext cx="2567853" cy="1374321"/>
        </a:xfrm>
        <a:prstGeom prst="rect">
          <a:avLst/>
        </a:prstGeom>
      </xdr:spPr>
    </xdr:pic>
    <xdr:clientData/>
  </xdr:twoCellAnchor>
  <xdr:twoCellAnchor editAs="oneCell">
    <xdr:from>
      <xdr:col>8</xdr:col>
      <xdr:colOff>612322</xdr:colOff>
      <xdr:row>53</xdr:row>
      <xdr:rowOff>81642</xdr:rowOff>
    </xdr:from>
    <xdr:to>
      <xdr:col>10</xdr:col>
      <xdr:colOff>696685</xdr:colOff>
      <xdr:row>57</xdr:row>
      <xdr:rowOff>176893</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5"/>
        <a:stretch>
          <a:fillRect/>
        </a:stretch>
      </xdr:blipFill>
      <xdr:spPr>
        <a:xfrm>
          <a:off x="12178393" y="58007249"/>
          <a:ext cx="2696935" cy="115660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628650</xdr:colOff>
      <xdr:row>64</xdr:row>
      <xdr:rowOff>0</xdr:rowOff>
    </xdr:from>
    <xdr:to>
      <xdr:col>7</xdr:col>
      <xdr:colOff>590550</xdr:colOff>
      <xdr:row>70</xdr:row>
      <xdr:rowOff>82512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3886200" y="12192000"/>
          <a:ext cx="2247900" cy="1225512"/>
        </a:xfrm>
        <a:prstGeom prst="rect">
          <a:avLst/>
        </a:prstGeom>
      </xdr:spPr>
    </xdr:pic>
    <xdr:clientData/>
  </xdr:twoCellAnchor>
  <xdr:twoCellAnchor editAs="oneCell">
    <xdr:from>
      <xdr:col>9</xdr:col>
      <xdr:colOff>323850</xdr:colOff>
      <xdr:row>63</xdr:row>
      <xdr:rowOff>133350</xdr:rowOff>
    </xdr:from>
    <xdr:to>
      <xdr:col>11</xdr:col>
      <xdr:colOff>638175</xdr:colOff>
      <xdr:row>71</xdr:row>
      <xdr:rowOff>40422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b="15343"/>
        <a:stretch/>
      </xdr:blipFill>
      <xdr:spPr>
        <a:xfrm>
          <a:off x="7391400" y="12134850"/>
          <a:ext cx="1838325" cy="1431072"/>
        </a:xfrm>
        <a:prstGeom prst="rect">
          <a:avLst/>
        </a:prstGeom>
      </xdr:spPr>
    </xdr:pic>
    <xdr:clientData/>
  </xdr:twoCellAnchor>
  <xdr:twoCellAnchor editAs="oneCell">
    <xdr:from>
      <xdr:col>1</xdr:col>
      <xdr:colOff>0</xdr:colOff>
      <xdr:row>65</xdr:row>
      <xdr:rowOff>0</xdr:rowOff>
    </xdr:from>
    <xdr:to>
      <xdr:col>3</xdr:col>
      <xdr:colOff>466725</xdr:colOff>
      <xdr:row>70</xdr:row>
      <xdr:rowOff>76200</xdr:rowOff>
    </xdr:to>
    <xdr:pic>
      <xdr:nvPicPr>
        <xdr:cNvPr id="6" name="Imagen 5">
          <a:extLst>
            <a:ext uri="{FF2B5EF4-FFF2-40B4-BE49-F238E27FC236}">
              <a16:creationId xmlns:a16="http://schemas.microsoft.com/office/drawing/2014/main" id="{00000000-0008-0000-0100-000006000000}"/>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3462" t="4886"/>
        <a:stretch/>
      </xdr:blipFill>
      <xdr:spPr bwMode="auto">
        <a:xfrm>
          <a:off x="762000" y="12382500"/>
          <a:ext cx="2105025" cy="102870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2</xdr:col>
      <xdr:colOff>0</xdr:colOff>
      <xdr:row>77</xdr:row>
      <xdr:rowOff>0</xdr:rowOff>
    </xdr:from>
    <xdr:to>
      <xdr:col>4</xdr:col>
      <xdr:colOff>609600</xdr:colOff>
      <xdr:row>81</xdr:row>
      <xdr:rowOff>166720</xdr:rowOff>
    </xdr:to>
    <xdr:pic>
      <xdr:nvPicPr>
        <xdr:cNvPr id="8" name="Imagen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4"/>
        <a:stretch>
          <a:fillRect/>
        </a:stretch>
      </xdr:blipFill>
      <xdr:spPr>
        <a:xfrm>
          <a:off x="1524000" y="14668500"/>
          <a:ext cx="2343150" cy="9287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REPORTE%20SIGEF%20%202024/Copia%20de%20EG001_00101573335_20240701083632_ZFQNL%20JUNIO%202024.xlsx?51760C07" TargetMode="External"/><Relationship Id="rId1" Type="http://schemas.openxmlformats.org/officeDocument/2006/relationships/externalLinkPath" Target="file:///\\51760C07\Copia%20de%20EG001_00101573335_20240701083632_ZFQNL%20JUNIO%20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úmeroDocumento"/>
      <sheetName val="Definicion"/>
      <sheetName val="JUNIO 2024"/>
    </sheetNames>
    <sheetDataSet>
      <sheetData sheetId="0">
        <row r="67">
          <cell r="F67">
            <v>4252136.3</v>
          </cell>
        </row>
      </sheetData>
      <sheetData sheetId="1" refreshError="1"/>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118"/>
  <sheetViews>
    <sheetView tabSelected="1" view="pageBreakPreview" topLeftCell="A47" zoomScale="70" zoomScaleNormal="70" zoomScaleSheetLayoutView="70" workbookViewId="0">
      <selection activeCell="I15" sqref="I15"/>
    </sheetView>
  </sheetViews>
  <sheetFormatPr baseColWidth="10" defaultColWidth="14.7109375" defaultRowHeight="12.75" x14ac:dyDescent="0.2"/>
  <cols>
    <col min="1" max="1" width="5.7109375" style="1" customWidth="1"/>
    <col min="2" max="2" width="8.140625" style="5" customWidth="1"/>
    <col min="3" max="3" width="48.5703125" style="5" customWidth="1"/>
    <col min="4" max="4" width="15.7109375" style="5" customWidth="1"/>
    <col min="5" max="5" width="40.85546875" style="11" customWidth="1"/>
    <col min="6" max="6" width="17.7109375" style="5" customWidth="1"/>
    <col min="7" max="7" width="14.5703125" style="5" customWidth="1"/>
    <col min="8" max="8" width="22.140625" style="16" customWidth="1"/>
    <col min="9" max="9" width="16.42578125" style="5" customWidth="1"/>
    <col min="10" max="10" width="22.7109375" style="16" customWidth="1"/>
    <col min="11" max="11" width="14.7109375" style="5" customWidth="1"/>
    <col min="12" max="12" width="11.28515625" style="5" customWidth="1"/>
    <col min="13" max="13" width="14.7109375" style="5"/>
    <col min="14" max="14" width="25.7109375" style="5" customWidth="1"/>
    <col min="15" max="16384" width="14.7109375" style="5"/>
  </cols>
  <sheetData>
    <row r="1" spans="1:14" ht="15.75" x14ac:dyDescent="0.25">
      <c r="B1" s="33"/>
      <c r="C1" s="34"/>
      <c r="D1" s="34"/>
      <c r="E1" s="35"/>
      <c r="F1" s="36"/>
      <c r="G1" s="33"/>
      <c r="H1" s="37"/>
      <c r="I1" s="33"/>
      <c r="J1" s="38"/>
      <c r="K1" s="38"/>
      <c r="L1" s="38"/>
    </row>
    <row r="2" spans="1:14" ht="15" customHeight="1" x14ac:dyDescent="0.25">
      <c r="B2" s="105" t="s">
        <v>0</v>
      </c>
      <c r="C2" s="105"/>
      <c r="D2" s="105"/>
      <c r="E2" s="105"/>
      <c r="F2" s="105"/>
      <c r="G2" s="105"/>
      <c r="H2" s="105"/>
      <c r="I2" s="105"/>
      <c r="J2" s="105"/>
      <c r="K2" s="105"/>
      <c r="L2" s="105"/>
    </row>
    <row r="3" spans="1:14" ht="15.75" x14ac:dyDescent="0.25">
      <c r="B3" s="106"/>
      <c r="C3" s="106"/>
      <c r="D3" s="106"/>
      <c r="E3" s="106"/>
      <c r="F3" s="106"/>
      <c r="G3" s="106"/>
      <c r="H3" s="106"/>
      <c r="I3" s="106"/>
      <c r="J3" s="106"/>
      <c r="K3" s="106"/>
      <c r="L3" s="106"/>
    </row>
    <row r="4" spans="1:14" ht="15.75" x14ac:dyDescent="0.25">
      <c r="B4" s="106" t="s">
        <v>45</v>
      </c>
      <c r="C4" s="106"/>
      <c r="D4" s="106"/>
      <c r="E4" s="106"/>
      <c r="F4" s="106"/>
      <c r="G4" s="106"/>
      <c r="H4" s="106"/>
      <c r="I4" s="106"/>
      <c r="J4" s="106"/>
      <c r="K4" s="106"/>
      <c r="L4" s="106"/>
    </row>
    <row r="5" spans="1:14" ht="15.75" x14ac:dyDescent="0.25">
      <c r="B5" s="39"/>
      <c r="C5" s="39"/>
      <c r="D5" s="39"/>
      <c r="E5" s="40"/>
      <c r="F5" s="39"/>
      <c r="G5" s="39"/>
      <c r="H5" s="41"/>
      <c r="I5" s="39"/>
      <c r="J5" s="41"/>
      <c r="K5" s="39"/>
      <c r="L5" s="39"/>
    </row>
    <row r="6" spans="1:14" ht="16.5" thickBot="1" x14ac:dyDescent="0.3">
      <c r="B6" s="33"/>
      <c r="C6" s="34"/>
      <c r="D6" s="34"/>
      <c r="E6" s="35"/>
      <c r="F6" s="36"/>
      <c r="G6" s="33"/>
      <c r="H6" s="37"/>
      <c r="I6" s="33"/>
      <c r="J6" s="38"/>
      <c r="K6" s="38"/>
      <c r="L6" s="38"/>
    </row>
    <row r="7" spans="1:14" ht="31.5" x14ac:dyDescent="0.2">
      <c r="A7" s="21"/>
      <c r="B7" s="49" t="s">
        <v>1</v>
      </c>
      <c r="C7" s="50" t="s">
        <v>3</v>
      </c>
      <c r="D7" s="50" t="s">
        <v>2</v>
      </c>
      <c r="E7" s="51" t="s">
        <v>3</v>
      </c>
      <c r="F7" s="50" t="s">
        <v>4</v>
      </c>
      <c r="G7" s="49" t="s">
        <v>5</v>
      </c>
      <c r="H7" s="52" t="s">
        <v>6</v>
      </c>
      <c r="I7" s="51" t="s">
        <v>7</v>
      </c>
      <c r="J7" s="52" t="s">
        <v>8</v>
      </c>
      <c r="K7" s="51" t="s">
        <v>9</v>
      </c>
      <c r="L7" s="51" t="s">
        <v>10</v>
      </c>
    </row>
    <row r="8" spans="1:14" s="47" customFormat="1" ht="98.25" customHeight="1" x14ac:dyDescent="0.25">
      <c r="A8" s="21" t="s">
        <v>46</v>
      </c>
      <c r="B8" s="31">
        <v>1</v>
      </c>
      <c r="C8" s="27" t="s">
        <v>109</v>
      </c>
      <c r="D8" s="27" t="s">
        <v>88</v>
      </c>
      <c r="E8" s="24" t="s">
        <v>130</v>
      </c>
      <c r="F8" s="28" t="s">
        <v>209</v>
      </c>
      <c r="G8" s="29">
        <v>45448</v>
      </c>
      <c r="H8" s="55">
        <v>40000</v>
      </c>
      <c r="I8" s="30">
        <v>45475</v>
      </c>
      <c r="J8" s="53">
        <f>+H8</f>
        <v>40000</v>
      </c>
      <c r="K8" s="26"/>
      <c r="L8" s="19" t="s">
        <v>11</v>
      </c>
      <c r="N8" s="48"/>
    </row>
    <row r="9" spans="1:14" ht="84" customHeight="1" x14ac:dyDescent="0.25">
      <c r="A9" s="21" t="s">
        <v>47</v>
      </c>
      <c r="B9" s="22">
        <v>2</v>
      </c>
      <c r="C9" s="27" t="s">
        <v>110</v>
      </c>
      <c r="D9" s="27" t="s">
        <v>89</v>
      </c>
      <c r="E9" s="24" t="s">
        <v>131</v>
      </c>
      <c r="F9" s="24" t="s">
        <v>181</v>
      </c>
      <c r="G9" s="25">
        <v>45449</v>
      </c>
      <c r="H9" s="55">
        <v>30000</v>
      </c>
      <c r="I9" s="30">
        <v>45475</v>
      </c>
      <c r="J9" s="32">
        <f t="shared" ref="J9:J25" si="0">+H9</f>
        <v>30000</v>
      </c>
      <c r="K9" s="26"/>
      <c r="L9" s="19" t="s">
        <v>12</v>
      </c>
    </row>
    <row r="10" spans="1:14" ht="72.75" customHeight="1" x14ac:dyDescent="0.25">
      <c r="A10" s="21" t="s">
        <v>48</v>
      </c>
      <c r="B10" s="31">
        <v>3</v>
      </c>
      <c r="C10" s="54" t="s">
        <v>24</v>
      </c>
      <c r="D10" s="54" t="s">
        <v>23</v>
      </c>
      <c r="E10" s="28" t="s">
        <v>132</v>
      </c>
      <c r="F10" s="28" t="s">
        <v>215</v>
      </c>
      <c r="G10" s="29">
        <v>45470</v>
      </c>
      <c r="H10" s="63">
        <v>189472.22</v>
      </c>
      <c r="I10" s="30">
        <v>45486</v>
      </c>
      <c r="J10" s="32">
        <f t="shared" si="0"/>
        <v>189472.22</v>
      </c>
      <c r="K10" s="26"/>
      <c r="L10" s="19" t="s">
        <v>11</v>
      </c>
    </row>
    <row r="11" spans="1:14" ht="83.25" customHeight="1" x14ac:dyDescent="0.25">
      <c r="A11" s="21" t="s">
        <v>49</v>
      </c>
      <c r="B11" s="22">
        <v>4</v>
      </c>
      <c r="C11" s="27" t="s">
        <v>24</v>
      </c>
      <c r="D11" s="27" t="s">
        <v>23</v>
      </c>
      <c r="E11" s="24" t="s">
        <v>133</v>
      </c>
      <c r="F11" s="28" t="s">
        <v>189</v>
      </c>
      <c r="G11" s="29">
        <v>45439</v>
      </c>
      <c r="H11" s="55">
        <v>178112.14</v>
      </c>
      <c r="I11" s="30">
        <v>45461</v>
      </c>
      <c r="J11" s="32">
        <f t="shared" si="0"/>
        <v>178112.14</v>
      </c>
      <c r="K11" s="26"/>
      <c r="L11" s="19" t="s">
        <v>11</v>
      </c>
      <c r="N11" s="16"/>
    </row>
    <row r="12" spans="1:14" s="62" customFormat="1" ht="77.25" customHeight="1" x14ac:dyDescent="0.25">
      <c r="A12" s="57" t="s">
        <v>50</v>
      </c>
      <c r="B12" s="31">
        <v>5</v>
      </c>
      <c r="C12" s="54" t="s">
        <v>24</v>
      </c>
      <c r="D12" s="54" t="s">
        <v>23</v>
      </c>
      <c r="E12" s="28" t="s">
        <v>134</v>
      </c>
      <c r="F12" s="28" t="s">
        <v>215</v>
      </c>
      <c r="G12" s="29">
        <v>45470</v>
      </c>
      <c r="H12" s="63">
        <v>112265.43</v>
      </c>
      <c r="I12" s="30">
        <v>45486</v>
      </c>
      <c r="J12" s="32">
        <f t="shared" si="0"/>
        <v>112265.43</v>
      </c>
      <c r="K12" s="26"/>
      <c r="L12" s="19" t="s">
        <v>11</v>
      </c>
    </row>
    <row r="13" spans="1:14" s="62" customFormat="1" ht="120" customHeight="1" x14ac:dyDescent="0.25">
      <c r="A13" s="57" t="s">
        <v>51</v>
      </c>
      <c r="B13" s="31">
        <v>6</v>
      </c>
      <c r="C13" s="54" t="s">
        <v>111</v>
      </c>
      <c r="D13" s="54" t="s">
        <v>90</v>
      </c>
      <c r="E13" s="28" t="s">
        <v>135</v>
      </c>
      <c r="F13" s="28" t="s">
        <v>214</v>
      </c>
      <c r="G13" s="29">
        <v>45453</v>
      </c>
      <c r="H13" s="63">
        <v>114932</v>
      </c>
      <c r="I13" s="30">
        <v>45482</v>
      </c>
      <c r="J13" s="32">
        <f t="shared" si="0"/>
        <v>114932</v>
      </c>
      <c r="K13" s="26"/>
      <c r="L13" s="19" t="s">
        <v>11</v>
      </c>
    </row>
    <row r="14" spans="1:14" s="17" customFormat="1" ht="132.75" customHeight="1" x14ac:dyDescent="0.25">
      <c r="A14" s="21" t="s">
        <v>52</v>
      </c>
      <c r="B14" s="31">
        <v>7</v>
      </c>
      <c r="C14" s="27" t="s">
        <v>32</v>
      </c>
      <c r="D14" s="27" t="s">
        <v>27</v>
      </c>
      <c r="E14" s="24" t="s">
        <v>136</v>
      </c>
      <c r="F14" s="28" t="s">
        <v>187</v>
      </c>
      <c r="G14" s="29">
        <v>45449</v>
      </c>
      <c r="H14" s="55">
        <v>70800</v>
      </c>
      <c r="I14" s="30">
        <v>45470</v>
      </c>
      <c r="J14" s="32">
        <f t="shared" si="0"/>
        <v>70800</v>
      </c>
      <c r="K14" s="26"/>
      <c r="L14" s="19" t="s">
        <v>11</v>
      </c>
    </row>
    <row r="15" spans="1:14" s="17" customFormat="1" ht="131.25" customHeight="1" x14ac:dyDescent="0.25">
      <c r="A15" s="21" t="s">
        <v>53</v>
      </c>
      <c r="B15" s="31">
        <v>8</v>
      </c>
      <c r="C15" s="27" t="s">
        <v>40</v>
      </c>
      <c r="D15" s="27" t="s">
        <v>37</v>
      </c>
      <c r="E15" s="24" t="s">
        <v>137</v>
      </c>
      <c r="F15" s="28" t="s">
        <v>203</v>
      </c>
      <c r="G15" s="29" t="s">
        <v>204</v>
      </c>
      <c r="H15" s="55">
        <v>260000</v>
      </c>
      <c r="I15" s="30">
        <v>45476</v>
      </c>
      <c r="J15" s="32">
        <f t="shared" si="0"/>
        <v>260000</v>
      </c>
      <c r="K15" s="26"/>
      <c r="L15" s="19" t="s">
        <v>11</v>
      </c>
    </row>
    <row r="16" spans="1:14" s="17" customFormat="1" ht="94.5" customHeight="1" x14ac:dyDescent="0.25">
      <c r="A16" s="21" t="s">
        <v>54</v>
      </c>
      <c r="B16" s="31">
        <v>9</v>
      </c>
      <c r="C16" s="54" t="s">
        <v>112</v>
      </c>
      <c r="D16" s="54" t="s">
        <v>91</v>
      </c>
      <c r="E16" s="28" t="s">
        <v>138</v>
      </c>
      <c r="F16" s="28" t="s">
        <v>213</v>
      </c>
      <c r="G16" s="29">
        <v>45469</v>
      </c>
      <c r="H16" s="63">
        <v>5310</v>
      </c>
      <c r="I16" s="30">
        <v>45486</v>
      </c>
      <c r="J16" s="32">
        <f t="shared" si="0"/>
        <v>5310</v>
      </c>
      <c r="K16" s="26"/>
      <c r="L16" s="19" t="s">
        <v>11</v>
      </c>
    </row>
    <row r="17" spans="1:12" s="47" customFormat="1" ht="158.25" customHeight="1" x14ac:dyDescent="0.25">
      <c r="A17" s="21" t="s">
        <v>55</v>
      </c>
      <c r="B17" s="31">
        <v>10</v>
      </c>
      <c r="C17" s="27" t="s">
        <v>113</v>
      </c>
      <c r="D17" s="27" t="s">
        <v>92</v>
      </c>
      <c r="E17" s="24" t="s">
        <v>139</v>
      </c>
      <c r="F17" s="28" t="s">
        <v>186</v>
      </c>
      <c r="G17" s="29" t="s">
        <v>185</v>
      </c>
      <c r="H17" s="55">
        <v>19560</v>
      </c>
      <c r="I17" s="30">
        <v>45475</v>
      </c>
      <c r="J17" s="32">
        <f t="shared" si="0"/>
        <v>19560</v>
      </c>
      <c r="K17" s="26"/>
      <c r="L17" s="19" t="s">
        <v>11</v>
      </c>
    </row>
    <row r="18" spans="1:12" s="47" customFormat="1" ht="153.75" customHeight="1" x14ac:dyDescent="0.25">
      <c r="A18" s="21" t="s">
        <v>56</v>
      </c>
      <c r="B18" s="31">
        <v>11</v>
      </c>
      <c r="C18" s="27" t="s">
        <v>113</v>
      </c>
      <c r="D18" s="27" t="s">
        <v>92</v>
      </c>
      <c r="E18" s="24" t="s">
        <v>140</v>
      </c>
      <c r="F18" s="28" t="s">
        <v>176</v>
      </c>
      <c r="G18" s="29" t="s">
        <v>177</v>
      </c>
      <c r="H18" s="55">
        <v>20760</v>
      </c>
      <c r="I18" s="30">
        <v>45478</v>
      </c>
      <c r="J18" s="64">
        <f t="shared" si="0"/>
        <v>20760</v>
      </c>
      <c r="K18" s="26"/>
      <c r="L18" s="19" t="s">
        <v>11</v>
      </c>
    </row>
    <row r="19" spans="1:12" s="47" customFormat="1" ht="91.5" customHeight="1" x14ac:dyDescent="0.25">
      <c r="A19" s="21" t="s">
        <v>57</v>
      </c>
      <c r="B19" s="31">
        <v>12</v>
      </c>
      <c r="C19" s="27" t="s">
        <v>113</v>
      </c>
      <c r="D19" s="27" t="s">
        <v>92</v>
      </c>
      <c r="E19" s="24" t="s">
        <v>141</v>
      </c>
      <c r="F19" s="28" t="s">
        <v>195</v>
      </c>
      <c r="G19" s="29">
        <v>45404</v>
      </c>
      <c r="H19" s="55">
        <v>12300</v>
      </c>
      <c r="I19" s="30">
        <v>45464</v>
      </c>
      <c r="J19" s="64">
        <f t="shared" si="0"/>
        <v>12300</v>
      </c>
      <c r="K19" s="26"/>
      <c r="L19" s="19" t="s">
        <v>11</v>
      </c>
    </row>
    <row r="20" spans="1:12" s="17" customFormat="1" ht="112.5" customHeight="1" x14ac:dyDescent="0.25">
      <c r="A20" s="21" t="s">
        <v>58</v>
      </c>
      <c r="B20" s="31">
        <v>13</v>
      </c>
      <c r="C20" s="27" t="s">
        <v>113</v>
      </c>
      <c r="D20" s="27" t="s">
        <v>92</v>
      </c>
      <c r="E20" s="24" t="s">
        <v>142</v>
      </c>
      <c r="F20" s="28" t="s">
        <v>202</v>
      </c>
      <c r="G20" s="29">
        <v>45393</v>
      </c>
      <c r="H20" s="55">
        <v>2050</v>
      </c>
      <c r="I20" s="30">
        <v>45472</v>
      </c>
      <c r="J20" s="64">
        <f t="shared" si="0"/>
        <v>2050</v>
      </c>
      <c r="K20" s="26"/>
      <c r="L20" s="19" t="s">
        <v>11</v>
      </c>
    </row>
    <row r="21" spans="1:12" s="17" customFormat="1" ht="90" customHeight="1" x14ac:dyDescent="0.25">
      <c r="A21" s="21" t="s">
        <v>59</v>
      </c>
      <c r="B21" s="31">
        <v>14</v>
      </c>
      <c r="C21" s="27" t="s">
        <v>19</v>
      </c>
      <c r="D21" s="27" t="s">
        <v>15</v>
      </c>
      <c r="E21" s="24" t="s">
        <v>143</v>
      </c>
      <c r="F21" s="28" t="s">
        <v>190</v>
      </c>
      <c r="G21" s="29">
        <v>45458</v>
      </c>
      <c r="H21" s="55">
        <v>40336.15</v>
      </c>
      <c r="I21" s="30">
        <v>45476</v>
      </c>
      <c r="J21" s="64">
        <f t="shared" si="0"/>
        <v>40336.15</v>
      </c>
      <c r="K21" s="26"/>
      <c r="L21" s="19" t="s">
        <v>11</v>
      </c>
    </row>
    <row r="22" spans="1:12" s="47" customFormat="1" ht="113.25" customHeight="1" x14ac:dyDescent="0.25">
      <c r="A22" s="21" t="s">
        <v>60</v>
      </c>
      <c r="B22" s="31">
        <v>15</v>
      </c>
      <c r="C22" s="27" t="s">
        <v>20</v>
      </c>
      <c r="D22" s="27" t="s">
        <v>16</v>
      </c>
      <c r="E22" s="24" t="s">
        <v>144</v>
      </c>
      <c r="F22" s="28" t="s">
        <v>193</v>
      </c>
      <c r="G22" s="29">
        <v>45444</v>
      </c>
      <c r="H22" s="55">
        <v>60606.94</v>
      </c>
      <c r="I22" s="30">
        <v>45461</v>
      </c>
      <c r="J22" s="64">
        <f t="shared" si="0"/>
        <v>60606.94</v>
      </c>
      <c r="K22" s="26"/>
      <c r="L22" s="19" t="s">
        <v>11</v>
      </c>
    </row>
    <row r="23" spans="1:12" s="17" customFormat="1" ht="122.25" customHeight="1" x14ac:dyDescent="0.25">
      <c r="A23" s="21" t="s">
        <v>61</v>
      </c>
      <c r="B23" s="31">
        <v>16</v>
      </c>
      <c r="C23" s="27" t="s">
        <v>114</v>
      </c>
      <c r="D23" s="27" t="s">
        <v>93</v>
      </c>
      <c r="E23" s="24" t="s">
        <v>145</v>
      </c>
      <c r="F23" s="28" t="s">
        <v>208</v>
      </c>
      <c r="G23" s="29">
        <v>45446</v>
      </c>
      <c r="H23" s="55">
        <v>51314.02</v>
      </c>
      <c r="I23" s="30">
        <v>45462</v>
      </c>
      <c r="J23" s="64">
        <f t="shared" si="0"/>
        <v>51314.02</v>
      </c>
      <c r="K23" s="26"/>
      <c r="L23" s="19" t="s">
        <v>11</v>
      </c>
    </row>
    <row r="24" spans="1:12" s="17" customFormat="1" ht="114" customHeight="1" x14ac:dyDescent="0.25">
      <c r="A24" s="21" t="s">
        <v>62</v>
      </c>
      <c r="B24" s="31">
        <v>17</v>
      </c>
      <c r="C24" s="27" t="s">
        <v>41</v>
      </c>
      <c r="D24" s="27" t="s">
        <v>38</v>
      </c>
      <c r="E24" s="24" t="s">
        <v>146</v>
      </c>
      <c r="F24" s="28" t="s">
        <v>200</v>
      </c>
      <c r="G24" s="29">
        <v>45425</v>
      </c>
      <c r="H24" s="55">
        <v>12177.6</v>
      </c>
      <c r="I24" s="30">
        <v>45471</v>
      </c>
      <c r="J24" s="64">
        <f t="shared" si="0"/>
        <v>12177.6</v>
      </c>
      <c r="K24" s="26"/>
      <c r="L24" s="19" t="s">
        <v>11</v>
      </c>
    </row>
    <row r="25" spans="1:12" s="17" customFormat="1" ht="106.5" customHeight="1" x14ac:dyDescent="0.25">
      <c r="A25" s="21" t="s">
        <v>63</v>
      </c>
      <c r="B25" s="31">
        <v>18</v>
      </c>
      <c r="C25" s="27" t="s">
        <v>21</v>
      </c>
      <c r="D25" s="27" t="s">
        <v>17</v>
      </c>
      <c r="E25" s="24" t="s">
        <v>147</v>
      </c>
      <c r="F25" s="28" t="s">
        <v>194</v>
      </c>
      <c r="G25" s="29">
        <v>45444</v>
      </c>
      <c r="H25" s="55">
        <v>97143.2</v>
      </c>
      <c r="I25" s="30">
        <v>45461</v>
      </c>
      <c r="J25" s="64">
        <f t="shared" si="0"/>
        <v>97143.2</v>
      </c>
      <c r="K25" s="26"/>
      <c r="L25" s="19" t="s">
        <v>11</v>
      </c>
    </row>
    <row r="26" spans="1:12" s="17" customFormat="1" ht="72.75" customHeight="1" x14ac:dyDescent="0.25">
      <c r="A26" s="21" t="s">
        <v>64</v>
      </c>
      <c r="B26" s="22">
        <v>19</v>
      </c>
      <c r="C26" s="27" t="s">
        <v>115</v>
      </c>
      <c r="D26" s="27" t="s">
        <v>94</v>
      </c>
      <c r="E26" s="24" t="s">
        <v>148</v>
      </c>
      <c r="F26" s="28" t="s">
        <v>173</v>
      </c>
      <c r="G26" s="29">
        <v>45435</v>
      </c>
      <c r="H26" s="55">
        <v>411230</v>
      </c>
      <c r="I26" s="30">
        <v>45472</v>
      </c>
      <c r="J26" s="64">
        <f t="shared" ref="J26:J28" si="1">+H26</f>
        <v>411230</v>
      </c>
      <c r="K26" s="26"/>
      <c r="L26" s="19" t="s">
        <v>11</v>
      </c>
    </row>
    <row r="27" spans="1:12" s="17" customFormat="1" ht="141" customHeight="1" x14ac:dyDescent="0.25">
      <c r="A27" s="21" t="s">
        <v>65</v>
      </c>
      <c r="B27" s="31">
        <v>20</v>
      </c>
      <c r="C27" s="27" t="s">
        <v>116</v>
      </c>
      <c r="D27" s="27" t="s">
        <v>95</v>
      </c>
      <c r="E27" s="24" t="s">
        <v>149</v>
      </c>
      <c r="F27" s="28" t="s">
        <v>172</v>
      </c>
      <c r="G27" s="29">
        <v>45440</v>
      </c>
      <c r="H27" s="55">
        <v>41300</v>
      </c>
      <c r="I27" s="30">
        <v>45475</v>
      </c>
      <c r="J27" s="64">
        <f t="shared" si="1"/>
        <v>41300</v>
      </c>
      <c r="K27" s="26"/>
      <c r="L27" s="19" t="s">
        <v>11</v>
      </c>
    </row>
    <row r="28" spans="1:12" s="17" customFormat="1" ht="110.25" customHeight="1" x14ac:dyDescent="0.25">
      <c r="A28" s="21" t="s">
        <v>66</v>
      </c>
      <c r="B28" s="31">
        <v>21</v>
      </c>
      <c r="C28" s="27" t="s">
        <v>117</v>
      </c>
      <c r="D28" s="27" t="s">
        <v>96</v>
      </c>
      <c r="E28" s="24" t="s">
        <v>150</v>
      </c>
      <c r="F28" s="28" t="s">
        <v>205</v>
      </c>
      <c r="G28" s="29">
        <v>45461</v>
      </c>
      <c r="H28" s="55">
        <v>239578.2</v>
      </c>
      <c r="I28" s="30">
        <v>45483</v>
      </c>
      <c r="J28" s="64">
        <f t="shared" si="1"/>
        <v>239578.2</v>
      </c>
      <c r="K28" s="26"/>
      <c r="L28" s="19" t="s">
        <v>11</v>
      </c>
    </row>
    <row r="29" spans="1:12" s="17" customFormat="1" ht="141" customHeight="1" thickBot="1" x14ac:dyDescent="0.3">
      <c r="A29" s="21" t="s">
        <v>67</v>
      </c>
      <c r="B29" s="75">
        <v>22</v>
      </c>
      <c r="C29" s="86" t="s">
        <v>118</v>
      </c>
      <c r="D29" s="86" t="s">
        <v>97</v>
      </c>
      <c r="E29" s="78" t="s">
        <v>151</v>
      </c>
      <c r="F29" s="78" t="s">
        <v>212</v>
      </c>
      <c r="G29" s="79">
        <v>45467</v>
      </c>
      <c r="H29" s="87">
        <v>304015.2</v>
      </c>
      <c r="I29" s="81">
        <v>45485</v>
      </c>
      <c r="J29" s="82">
        <f t="shared" ref="J29:J43" si="2">+H29</f>
        <v>304015.2</v>
      </c>
      <c r="K29" s="83"/>
      <c r="L29" s="84" t="s">
        <v>11</v>
      </c>
    </row>
    <row r="30" spans="1:12" s="17" customFormat="1" ht="126.75" customHeight="1" x14ac:dyDescent="0.25">
      <c r="A30" s="21" t="s">
        <v>68</v>
      </c>
      <c r="B30" s="85">
        <v>23</v>
      </c>
      <c r="C30" s="66" t="s">
        <v>119</v>
      </c>
      <c r="D30" s="66" t="s">
        <v>98</v>
      </c>
      <c r="E30" s="67" t="s">
        <v>152</v>
      </c>
      <c r="F30" s="68" t="s">
        <v>197</v>
      </c>
      <c r="G30" s="69">
        <v>45413</v>
      </c>
      <c r="H30" s="70">
        <v>360000</v>
      </c>
      <c r="I30" s="71">
        <v>45462</v>
      </c>
      <c r="J30" s="72">
        <f t="shared" si="2"/>
        <v>360000</v>
      </c>
      <c r="K30" s="73"/>
      <c r="L30" s="74" t="s">
        <v>11</v>
      </c>
    </row>
    <row r="31" spans="1:12" s="17" customFormat="1" ht="126" customHeight="1" x14ac:dyDescent="0.25">
      <c r="A31" s="21" t="s">
        <v>69</v>
      </c>
      <c r="B31" s="22">
        <v>24</v>
      </c>
      <c r="C31" s="27" t="s">
        <v>120</v>
      </c>
      <c r="D31" s="27" t="s">
        <v>99</v>
      </c>
      <c r="E31" s="24" t="s">
        <v>153</v>
      </c>
      <c r="F31" s="28" t="s">
        <v>198</v>
      </c>
      <c r="G31" s="29">
        <v>45446</v>
      </c>
      <c r="H31" s="55">
        <v>15821.43</v>
      </c>
      <c r="I31" s="30">
        <v>45477</v>
      </c>
      <c r="J31" s="64">
        <f t="shared" si="2"/>
        <v>15821.43</v>
      </c>
      <c r="K31" s="26"/>
      <c r="L31" s="19" t="s">
        <v>11</v>
      </c>
    </row>
    <row r="32" spans="1:12" s="17" customFormat="1" ht="77.25" customHeight="1" x14ac:dyDescent="0.25">
      <c r="A32" s="21" t="s">
        <v>70</v>
      </c>
      <c r="B32" s="31">
        <v>25</v>
      </c>
      <c r="C32" s="54" t="s">
        <v>33</v>
      </c>
      <c r="D32" s="54" t="s">
        <v>28</v>
      </c>
      <c r="E32" s="28" t="s">
        <v>154</v>
      </c>
      <c r="F32" s="28" t="s">
        <v>211</v>
      </c>
      <c r="G32" s="29">
        <v>45468</v>
      </c>
      <c r="H32" s="63">
        <v>13328.1</v>
      </c>
      <c r="I32" s="30">
        <v>45485</v>
      </c>
      <c r="J32" s="64">
        <f t="shared" si="2"/>
        <v>13328.1</v>
      </c>
      <c r="K32" s="26"/>
      <c r="L32" s="19" t="s">
        <v>11</v>
      </c>
    </row>
    <row r="33" spans="1:13" s="17" customFormat="1" ht="119.25" customHeight="1" x14ac:dyDescent="0.25">
      <c r="A33" s="21" t="s">
        <v>71</v>
      </c>
      <c r="B33" s="22">
        <v>26</v>
      </c>
      <c r="C33" s="27" t="s">
        <v>121</v>
      </c>
      <c r="D33" s="27" t="s">
        <v>100</v>
      </c>
      <c r="E33" s="24" t="s">
        <v>155</v>
      </c>
      <c r="F33" s="28" t="s">
        <v>206</v>
      </c>
      <c r="G33" s="29">
        <v>45449</v>
      </c>
      <c r="H33" s="55">
        <v>116702</v>
      </c>
      <c r="I33" s="30">
        <v>45479</v>
      </c>
      <c r="J33" s="64">
        <f t="shared" si="2"/>
        <v>116702</v>
      </c>
      <c r="K33" s="26"/>
      <c r="L33" s="19" t="s">
        <v>11</v>
      </c>
    </row>
    <row r="34" spans="1:13" s="17" customFormat="1" ht="127.5" customHeight="1" x14ac:dyDescent="0.25">
      <c r="A34" s="21" t="s">
        <v>72</v>
      </c>
      <c r="B34" s="31">
        <v>27</v>
      </c>
      <c r="C34" s="27" t="s">
        <v>122</v>
      </c>
      <c r="D34" s="27" t="s">
        <v>101</v>
      </c>
      <c r="E34" s="24" t="s">
        <v>156</v>
      </c>
      <c r="F34" s="28" t="s">
        <v>201</v>
      </c>
      <c r="G34" s="29">
        <v>45441</v>
      </c>
      <c r="H34" s="55">
        <v>95863.2</v>
      </c>
      <c r="I34" s="30">
        <v>45477</v>
      </c>
      <c r="J34" s="64">
        <f t="shared" si="2"/>
        <v>95863.2</v>
      </c>
      <c r="K34" s="26"/>
      <c r="L34" s="19" t="s">
        <v>11</v>
      </c>
    </row>
    <row r="35" spans="1:13" s="17" customFormat="1" ht="101.25" customHeight="1" thickBot="1" x14ac:dyDescent="0.3">
      <c r="A35" s="21" t="s">
        <v>73</v>
      </c>
      <c r="B35" s="75">
        <v>28</v>
      </c>
      <c r="C35" s="76" t="s">
        <v>122</v>
      </c>
      <c r="D35" s="76" t="s">
        <v>101</v>
      </c>
      <c r="E35" s="77" t="s">
        <v>157</v>
      </c>
      <c r="F35" s="78" t="s">
        <v>180</v>
      </c>
      <c r="G35" s="79">
        <v>45428</v>
      </c>
      <c r="H35" s="80">
        <v>132997.79999999999</v>
      </c>
      <c r="I35" s="81">
        <v>45470</v>
      </c>
      <c r="J35" s="82">
        <f t="shared" si="2"/>
        <v>132997.79999999999</v>
      </c>
      <c r="K35" s="83"/>
      <c r="L35" s="84" t="s">
        <v>11</v>
      </c>
      <c r="M35" s="47"/>
    </row>
    <row r="36" spans="1:13" s="17" customFormat="1" ht="117.75" customHeight="1" x14ac:dyDescent="0.25">
      <c r="A36" s="21" t="s">
        <v>74</v>
      </c>
      <c r="B36" s="65">
        <v>29</v>
      </c>
      <c r="C36" s="66" t="s">
        <v>123</v>
      </c>
      <c r="D36" s="66" t="s">
        <v>102</v>
      </c>
      <c r="E36" s="67" t="s">
        <v>158</v>
      </c>
      <c r="F36" s="68" t="s">
        <v>196</v>
      </c>
      <c r="G36" s="69">
        <v>45434</v>
      </c>
      <c r="H36" s="70">
        <v>160362</v>
      </c>
      <c r="I36" s="71">
        <v>45464</v>
      </c>
      <c r="J36" s="72">
        <f t="shared" si="2"/>
        <v>160362</v>
      </c>
      <c r="K36" s="73"/>
      <c r="L36" s="74" t="s">
        <v>11</v>
      </c>
    </row>
    <row r="37" spans="1:13" s="17" customFormat="1" ht="107.25" customHeight="1" x14ac:dyDescent="0.25">
      <c r="A37" s="21" t="s">
        <v>75</v>
      </c>
      <c r="B37" s="22">
        <v>30</v>
      </c>
      <c r="C37" s="27" t="s">
        <v>42</v>
      </c>
      <c r="D37" s="27" t="s">
        <v>39</v>
      </c>
      <c r="E37" s="24" t="s">
        <v>159</v>
      </c>
      <c r="F37" s="28" t="s">
        <v>179</v>
      </c>
      <c r="G37" s="29">
        <v>45428</v>
      </c>
      <c r="H37" s="55">
        <v>36545.78</v>
      </c>
      <c r="I37" s="30">
        <v>45470</v>
      </c>
      <c r="J37" s="64">
        <f t="shared" si="2"/>
        <v>36545.78</v>
      </c>
      <c r="K37" s="26"/>
      <c r="L37" s="19" t="s">
        <v>11</v>
      </c>
    </row>
    <row r="38" spans="1:13" s="17" customFormat="1" ht="111.75" customHeight="1" x14ac:dyDescent="0.25">
      <c r="A38" s="21" t="s">
        <v>76</v>
      </c>
      <c r="B38" s="31">
        <v>31</v>
      </c>
      <c r="C38" s="27" t="s">
        <v>124</v>
      </c>
      <c r="D38" s="27" t="s">
        <v>103</v>
      </c>
      <c r="E38" s="24" t="s">
        <v>160</v>
      </c>
      <c r="F38" s="28" t="s">
        <v>182</v>
      </c>
      <c r="G38" s="29">
        <v>45441</v>
      </c>
      <c r="H38" s="55">
        <v>100205.6</v>
      </c>
      <c r="I38" s="30">
        <v>45468</v>
      </c>
      <c r="J38" s="64">
        <f t="shared" si="2"/>
        <v>100205.6</v>
      </c>
      <c r="K38" s="26"/>
      <c r="L38" s="19" t="s">
        <v>11</v>
      </c>
    </row>
    <row r="39" spans="1:13" s="17" customFormat="1" ht="126" customHeight="1" x14ac:dyDescent="0.25">
      <c r="A39" s="21" t="s">
        <v>77</v>
      </c>
      <c r="B39" s="59">
        <v>32</v>
      </c>
      <c r="C39" s="27" t="s">
        <v>26</v>
      </c>
      <c r="D39" s="27" t="s">
        <v>25</v>
      </c>
      <c r="E39" s="24" t="s">
        <v>161</v>
      </c>
      <c r="F39" s="28" t="s">
        <v>207</v>
      </c>
      <c r="G39" s="29">
        <v>45443</v>
      </c>
      <c r="H39" s="55">
        <v>141524.13</v>
      </c>
      <c r="I39" s="30">
        <v>45471</v>
      </c>
      <c r="J39" s="64">
        <f t="shared" si="2"/>
        <v>141524.13</v>
      </c>
      <c r="K39" s="60"/>
      <c r="L39" s="61" t="s">
        <v>11</v>
      </c>
    </row>
    <row r="40" spans="1:13" s="17" customFormat="1" ht="126" customHeight="1" x14ac:dyDescent="0.25">
      <c r="A40" s="21" t="s">
        <v>78</v>
      </c>
      <c r="B40" s="22">
        <v>33</v>
      </c>
      <c r="C40" s="27" t="s">
        <v>125</v>
      </c>
      <c r="D40" s="27" t="s">
        <v>104</v>
      </c>
      <c r="E40" s="24" t="s">
        <v>162</v>
      </c>
      <c r="F40" s="28" t="s">
        <v>183</v>
      </c>
      <c r="G40" s="29">
        <v>45426</v>
      </c>
      <c r="H40" s="55">
        <v>99710</v>
      </c>
      <c r="I40" s="30">
        <v>45464</v>
      </c>
      <c r="J40" s="64">
        <f t="shared" si="2"/>
        <v>99710</v>
      </c>
      <c r="K40" s="26"/>
      <c r="L40" s="19" t="s">
        <v>11</v>
      </c>
    </row>
    <row r="41" spans="1:13" s="17" customFormat="1" ht="135" customHeight="1" x14ac:dyDescent="0.25">
      <c r="A41" s="21" t="s">
        <v>79</v>
      </c>
      <c r="B41" s="22">
        <v>34</v>
      </c>
      <c r="C41" s="27" t="s">
        <v>126</v>
      </c>
      <c r="D41" s="27" t="s">
        <v>105</v>
      </c>
      <c r="E41" s="24" t="s">
        <v>163</v>
      </c>
      <c r="F41" s="28" t="s">
        <v>175</v>
      </c>
      <c r="G41" s="29">
        <v>45345</v>
      </c>
      <c r="H41" s="55">
        <v>411321.59999999998</v>
      </c>
      <c r="I41" s="30">
        <v>45478</v>
      </c>
      <c r="J41" s="64">
        <f t="shared" si="2"/>
        <v>411321.59999999998</v>
      </c>
      <c r="K41" s="26"/>
      <c r="L41" s="19" t="s">
        <v>11</v>
      </c>
    </row>
    <row r="42" spans="1:13" s="17" customFormat="1" ht="111.75" customHeight="1" x14ac:dyDescent="0.25">
      <c r="A42" s="21" t="s">
        <v>80</v>
      </c>
      <c r="B42" s="31">
        <v>35</v>
      </c>
      <c r="C42" s="54" t="s">
        <v>127</v>
      </c>
      <c r="D42" s="54" t="s">
        <v>106</v>
      </c>
      <c r="E42" s="28" t="s">
        <v>164</v>
      </c>
      <c r="F42" s="28" t="s">
        <v>210</v>
      </c>
      <c r="G42" s="29">
        <v>45468</v>
      </c>
      <c r="H42" s="63">
        <v>53796.2</v>
      </c>
      <c r="I42" s="30">
        <v>45485</v>
      </c>
      <c r="J42" s="64">
        <f t="shared" si="2"/>
        <v>53796.2</v>
      </c>
      <c r="K42" s="26"/>
      <c r="L42" s="19" t="s">
        <v>11</v>
      </c>
    </row>
    <row r="43" spans="1:13" s="17" customFormat="1" ht="108.75" customHeight="1" x14ac:dyDescent="0.25">
      <c r="A43" s="21" t="s">
        <v>81</v>
      </c>
      <c r="B43" s="31">
        <v>36</v>
      </c>
      <c r="C43" s="27" t="s">
        <v>128</v>
      </c>
      <c r="D43" s="27" t="s">
        <v>107</v>
      </c>
      <c r="E43" s="24" t="s">
        <v>165</v>
      </c>
      <c r="F43" s="28" t="s">
        <v>184</v>
      </c>
      <c r="G43" s="29">
        <v>45435</v>
      </c>
      <c r="H43" s="55">
        <v>3772.76</v>
      </c>
      <c r="I43" s="30">
        <v>45482</v>
      </c>
      <c r="J43" s="64">
        <f t="shared" si="2"/>
        <v>3772.76</v>
      </c>
      <c r="K43" s="26"/>
      <c r="L43" s="19" t="s">
        <v>11</v>
      </c>
    </row>
    <row r="44" spans="1:13" s="17" customFormat="1" ht="118.5" customHeight="1" x14ac:dyDescent="0.25">
      <c r="A44" s="21" t="s">
        <v>82</v>
      </c>
      <c r="B44" s="56">
        <v>37</v>
      </c>
      <c r="C44" s="27" t="s">
        <v>129</v>
      </c>
      <c r="D44" s="27" t="s">
        <v>108</v>
      </c>
      <c r="E44" s="24" t="s">
        <v>166</v>
      </c>
      <c r="F44" s="28" t="s">
        <v>178</v>
      </c>
      <c r="G44" s="29">
        <v>45359</v>
      </c>
      <c r="H44" s="55">
        <v>21500</v>
      </c>
      <c r="I44" s="30">
        <v>45469</v>
      </c>
      <c r="J44" s="64">
        <f t="shared" ref="J44" si="3">+H44</f>
        <v>21500</v>
      </c>
      <c r="K44" s="26"/>
      <c r="L44" s="19" t="s">
        <v>11</v>
      </c>
    </row>
    <row r="45" spans="1:13" s="17" customFormat="1" ht="119.25" customHeight="1" x14ac:dyDescent="0.25">
      <c r="A45" s="21" t="s">
        <v>83</v>
      </c>
      <c r="B45" s="31">
        <v>38</v>
      </c>
      <c r="C45" s="27" t="s">
        <v>22</v>
      </c>
      <c r="D45" s="27" t="s">
        <v>18</v>
      </c>
      <c r="E45" s="24" t="s">
        <v>167</v>
      </c>
      <c r="F45" s="28" t="s">
        <v>174</v>
      </c>
      <c r="G45" s="29">
        <v>45449</v>
      </c>
      <c r="H45" s="55">
        <v>80000</v>
      </c>
      <c r="I45" s="30">
        <v>45470</v>
      </c>
      <c r="J45" s="64">
        <f>+H45</f>
        <v>80000</v>
      </c>
      <c r="K45" s="26"/>
      <c r="L45" s="19" t="s">
        <v>11</v>
      </c>
    </row>
    <row r="46" spans="1:13" s="17" customFormat="1" ht="81.75" customHeight="1" x14ac:dyDescent="0.25">
      <c r="A46" s="21" t="s">
        <v>84</v>
      </c>
      <c r="B46" s="56">
        <v>39</v>
      </c>
      <c r="C46" s="24" t="s">
        <v>34</v>
      </c>
      <c r="D46" s="27" t="s">
        <v>29</v>
      </c>
      <c r="E46" s="24" t="s">
        <v>168</v>
      </c>
      <c r="F46" s="28" t="s">
        <v>188</v>
      </c>
      <c r="G46" s="29">
        <v>45444</v>
      </c>
      <c r="H46" s="55">
        <v>4992</v>
      </c>
      <c r="I46" s="30">
        <v>45475</v>
      </c>
      <c r="J46" s="64">
        <f t="shared" ref="J46:J49" si="4">+H46</f>
        <v>4992</v>
      </c>
      <c r="K46" s="26"/>
      <c r="L46" s="19" t="s">
        <v>11</v>
      </c>
    </row>
    <row r="47" spans="1:13" s="17" customFormat="1" ht="114" customHeight="1" x14ac:dyDescent="0.25">
      <c r="A47" s="21" t="s">
        <v>85</v>
      </c>
      <c r="B47" s="56">
        <v>40</v>
      </c>
      <c r="C47" s="24" t="s">
        <v>35</v>
      </c>
      <c r="D47" s="27" t="s">
        <v>30</v>
      </c>
      <c r="E47" s="24" t="s">
        <v>169</v>
      </c>
      <c r="F47" s="28" t="s">
        <v>199</v>
      </c>
      <c r="G47" s="29">
        <v>45449</v>
      </c>
      <c r="H47" s="55">
        <v>15000</v>
      </c>
      <c r="I47" s="30">
        <v>45449</v>
      </c>
      <c r="J47" s="64">
        <f t="shared" si="4"/>
        <v>15000</v>
      </c>
      <c r="K47" s="26"/>
      <c r="L47" s="19" t="s">
        <v>11</v>
      </c>
    </row>
    <row r="48" spans="1:13" s="17" customFormat="1" ht="108" customHeight="1" x14ac:dyDescent="0.25">
      <c r="A48" s="21" t="s">
        <v>86</v>
      </c>
      <c r="B48" s="56">
        <v>41</v>
      </c>
      <c r="C48" s="27" t="s">
        <v>44</v>
      </c>
      <c r="D48" s="27" t="s">
        <v>43</v>
      </c>
      <c r="E48" s="24" t="s">
        <v>170</v>
      </c>
      <c r="F48" s="28" t="s">
        <v>192</v>
      </c>
      <c r="G48" s="29">
        <v>45444</v>
      </c>
      <c r="H48" s="55">
        <v>65430.6</v>
      </c>
      <c r="I48" s="30">
        <v>45461</v>
      </c>
      <c r="J48" s="64">
        <f t="shared" si="4"/>
        <v>65430.6</v>
      </c>
      <c r="K48" s="26"/>
      <c r="L48" s="19" t="s">
        <v>11</v>
      </c>
    </row>
    <row r="49" spans="1:15" s="17" customFormat="1" ht="119.25" customHeight="1" thickBot="1" x14ac:dyDescent="0.3">
      <c r="A49" s="58" t="s">
        <v>87</v>
      </c>
      <c r="B49" s="56">
        <v>42</v>
      </c>
      <c r="C49" s="27" t="s">
        <v>36</v>
      </c>
      <c r="D49" s="27" t="s">
        <v>31</v>
      </c>
      <c r="E49" s="24" t="s">
        <v>171</v>
      </c>
      <c r="F49" s="28" t="s">
        <v>191</v>
      </c>
      <c r="G49" s="29">
        <v>45449</v>
      </c>
      <c r="H49" s="55">
        <v>10000</v>
      </c>
      <c r="I49" s="30">
        <v>45470</v>
      </c>
      <c r="J49" s="64">
        <f t="shared" si="4"/>
        <v>10000</v>
      </c>
      <c r="K49" s="26"/>
      <c r="L49" s="19" t="s">
        <v>11</v>
      </c>
    </row>
    <row r="50" spans="1:15" s="17" customFormat="1" ht="39.75" customHeight="1" thickBot="1" x14ac:dyDescent="0.3">
      <c r="A50" s="21"/>
      <c r="B50" s="88"/>
      <c r="C50" s="89"/>
      <c r="D50" s="89"/>
      <c r="E50" s="90"/>
      <c r="F50" s="90"/>
      <c r="G50" s="91"/>
      <c r="H50" s="92">
        <v>0</v>
      </c>
      <c r="I50" s="93"/>
      <c r="J50" s="94">
        <f t="shared" ref="J50" si="5">+H50</f>
        <v>0</v>
      </c>
      <c r="K50" s="95"/>
      <c r="L50" s="96"/>
    </row>
    <row r="51" spans="1:15" ht="51.75" customHeight="1" thickBot="1" x14ac:dyDescent="0.3">
      <c r="A51" s="21"/>
      <c r="B51" s="97"/>
      <c r="C51" s="98"/>
      <c r="D51" s="98"/>
      <c r="E51" s="99"/>
      <c r="F51" s="100"/>
      <c r="G51" s="101" t="s">
        <v>13</v>
      </c>
      <c r="H51" s="102">
        <f>SUM(H8:H49)</f>
        <v>4252136.3</v>
      </c>
      <c r="I51" s="101"/>
      <c r="J51" s="102">
        <f>SUM(J8:J49)</f>
        <v>4252136.3</v>
      </c>
      <c r="K51" s="103"/>
      <c r="L51" s="104"/>
      <c r="N51" s="6"/>
    </row>
    <row r="52" spans="1:15" ht="26.25" customHeight="1" x14ac:dyDescent="0.25">
      <c r="A52" s="21"/>
      <c r="B52" s="42"/>
      <c r="C52" s="43"/>
      <c r="D52" s="42"/>
      <c r="E52" s="35"/>
      <c r="F52" s="44"/>
      <c r="G52" s="42"/>
      <c r="H52" s="45"/>
      <c r="I52" s="42"/>
      <c r="J52" s="45"/>
      <c r="K52" s="45"/>
      <c r="L52" s="46"/>
      <c r="N52" s="6"/>
    </row>
    <row r="53" spans="1:15" ht="26.25" customHeight="1" x14ac:dyDescent="0.25">
      <c r="A53" s="21"/>
      <c r="B53" s="42"/>
      <c r="C53" s="43"/>
      <c r="D53" s="42"/>
      <c r="E53" s="35"/>
      <c r="F53" s="44"/>
      <c r="G53" s="42"/>
      <c r="H53" s="45"/>
      <c r="I53" s="42"/>
      <c r="J53" s="45"/>
      <c r="K53" s="45"/>
      <c r="L53" s="46"/>
      <c r="N53" s="6"/>
    </row>
    <row r="54" spans="1:15" ht="19.5" customHeight="1" x14ac:dyDescent="0.25">
      <c r="A54" s="21"/>
      <c r="B54" s="42"/>
      <c r="C54" s="34"/>
      <c r="D54" s="42"/>
      <c r="E54" s="35"/>
      <c r="F54" s="44"/>
      <c r="G54" s="42"/>
      <c r="H54" s="45"/>
      <c r="I54" s="42"/>
      <c r="J54" s="45"/>
      <c r="K54" s="45"/>
      <c r="L54" s="46"/>
      <c r="N54" s="6"/>
    </row>
    <row r="55" spans="1:15" ht="10.5" customHeight="1" x14ac:dyDescent="0.25">
      <c r="A55" s="21"/>
      <c r="B55" s="42"/>
      <c r="C55" s="34"/>
      <c r="D55" s="42"/>
      <c r="E55" s="35"/>
      <c r="F55" s="44"/>
      <c r="G55" s="42"/>
      <c r="H55" s="45"/>
      <c r="I55" s="42"/>
      <c r="J55" s="45"/>
      <c r="K55" s="45"/>
      <c r="L55" s="46"/>
      <c r="M55" s="16"/>
    </row>
    <row r="56" spans="1:15" ht="26.25" customHeight="1" x14ac:dyDescent="0.25">
      <c r="A56" s="21"/>
      <c r="B56" s="42"/>
      <c r="C56" s="34"/>
      <c r="D56" s="42"/>
      <c r="E56" s="35"/>
      <c r="F56" s="44"/>
      <c r="G56" s="42"/>
      <c r="H56" s="45"/>
      <c r="I56" s="42"/>
      <c r="J56" s="45"/>
      <c r="K56" s="45"/>
      <c r="L56" s="46"/>
      <c r="M56" s="16">
        <v>4988247.51</v>
      </c>
      <c r="N56" s="16"/>
    </row>
    <row r="57" spans="1:15" ht="26.25" customHeight="1" x14ac:dyDescent="0.25">
      <c r="A57" s="57"/>
      <c r="B57" s="42"/>
      <c r="C57" s="34"/>
      <c r="D57" s="42"/>
      <c r="E57" s="35"/>
      <c r="F57" s="44"/>
      <c r="G57" s="42"/>
      <c r="H57" s="45"/>
      <c r="I57" s="42"/>
      <c r="J57" s="45"/>
      <c r="K57" s="45"/>
      <c r="L57" s="46"/>
      <c r="M57" s="16">
        <f>+M56-J51</f>
        <v>736111.21</v>
      </c>
      <c r="N57" s="16"/>
    </row>
    <row r="58" spans="1:15" ht="26.25" customHeight="1" x14ac:dyDescent="0.25">
      <c r="A58" s="57"/>
      <c r="B58" s="42"/>
      <c r="C58" s="34"/>
      <c r="D58" s="42"/>
      <c r="E58" s="35"/>
      <c r="F58" s="44"/>
      <c r="G58" s="42"/>
      <c r="H58" s="45"/>
      <c r="I58" s="42"/>
      <c r="J58" s="45"/>
      <c r="K58" s="45"/>
      <c r="L58" s="46"/>
    </row>
    <row r="59" spans="1:15" ht="26.25" customHeight="1" x14ac:dyDescent="0.2">
      <c r="A59" s="57"/>
      <c r="B59" s="18"/>
      <c r="C59" s="3"/>
      <c r="D59" s="18"/>
      <c r="E59" s="4"/>
      <c r="F59" s="4"/>
      <c r="G59" s="2"/>
      <c r="H59" s="8"/>
      <c r="I59" s="2"/>
      <c r="J59" s="7"/>
      <c r="K59" s="7"/>
      <c r="L59" s="7"/>
    </row>
    <row r="60" spans="1:15" ht="26.25" customHeight="1" x14ac:dyDescent="0.2">
      <c r="A60" s="57"/>
      <c r="B60" s="9"/>
      <c r="C60" s="10"/>
      <c r="D60" s="9"/>
      <c r="F60" s="11"/>
      <c r="G60" s="12"/>
      <c r="H60" s="13"/>
      <c r="I60" s="12"/>
      <c r="J60" s="14"/>
      <c r="K60" s="15"/>
      <c r="L60" s="15"/>
    </row>
    <row r="61" spans="1:15" ht="26.25" customHeight="1" x14ac:dyDescent="0.2">
      <c r="A61" s="57"/>
      <c r="B61" s="9"/>
      <c r="C61" s="10"/>
      <c r="D61" s="9"/>
      <c r="F61" s="11"/>
      <c r="G61" s="12"/>
      <c r="H61" s="13"/>
      <c r="I61" s="12"/>
      <c r="J61" s="14"/>
      <c r="K61" s="15"/>
      <c r="L61" s="15"/>
    </row>
    <row r="62" spans="1:15" ht="26.25" customHeight="1" x14ac:dyDescent="0.2">
      <c r="A62" s="57"/>
      <c r="B62" s="9"/>
      <c r="C62" s="10"/>
      <c r="D62" s="9"/>
      <c r="F62" s="11"/>
      <c r="G62" s="12"/>
      <c r="H62" s="13"/>
      <c r="I62" s="12"/>
      <c r="J62" s="14"/>
      <c r="K62" s="15"/>
      <c r="L62" s="15"/>
    </row>
    <row r="63" spans="1:15" ht="26.25" customHeight="1" x14ac:dyDescent="0.2">
      <c r="A63" s="57"/>
      <c r="B63" s="9"/>
      <c r="C63" s="10"/>
      <c r="D63" s="9"/>
      <c r="F63" s="11"/>
      <c r="G63" s="12"/>
      <c r="H63" s="13"/>
      <c r="I63" s="12"/>
      <c r="K63" s="15"/>
      <c r="L63" s="15"/>
      <c r="O63" s="6">
        <f>+H51-[1]NúmeroDocumento!$F$67</f>
        <v>0</v>
      </c>
    </row>
    <row r="64" spans="1:15" ht="26.25" customHeight="1" x14ac:dyDescent="0.2">
      <c r="A64" s="57"/>
      <c r="B64" s="9"/>
      <c r="C64" s="10"/>
      <c r="D64" s="9"/>
      <c r="F64" s="11"/>
      <c r="G64" s="12"/>
      <c r="H64" s="13"/>
      <c r="I64" s="12"/>
      <c r="K64" s="15"/>
      <c r="L64" s="15"/>
    </row>
    <row r="65" spans="1:12" ht="26.25" customHeight="1" x14ac:dyDescent="0.2">
      <c r="A65" s="57"/>
      <c r="B65" s="9"/>
      <c r="C65" s="10"/>
      <c r="D65" s="10"/>
      <c r="F65" s="11"/>
      <c r="G65" s="12"/>
      <c r="H65" s="13"/>
      <c r="I65" s="12"/>
      <c r="K65" s="15"/>
      <c r="L65" s="15"/>
    </row>
    <row r="66" spans="1:12" ht="26.25" customHeight="1" x14ac:dyDescent="0.2">
      <c r="A66" s="21"/>
      <c r="B66" s="9"/>
      <c r="C66" s="10"/>
      <c r="D66" s="10"/>
      <c r="F66" s="11"/>
      <c r="G66" s="12"/>
      <c r="H66" s="13"/>
      <c r="I66" s="12"/>
      <c r="K66" s="15"/>
      <c r="L66" s="15"/>
    </row>
    <row r="67" spans="1:12" ht="26.25" customHeight="1" x14ac:dyDescent="0.2">
      <c r="A67" s="21"/>
      <c r="B67" s="9"/>
      <c r="C67" s="10" t="s">
        <v>14</v>
      </c>
      <c r="D67" s="10"/>
      <c r="F67" s="11"/>
      <c r="G67" s="12"/>
      <c r="H67" s="13"/>
      <c r="I67" s="12"/>
      <c r="K67" s="15"/>
      <c r="L67" s="15"/>
    </row>
    <row r="68" spans="1:12" ht="26.25" customHeight="1" x14ac:dyDescent="0.2">
      <c r="A68" s="21"/>
      <c r="B68" s="9"/>
      <c r="C68" s="10"/>
      <c r="D68" s="10"/>
      <c r="F68" s="11"/>
      <c r="G68" s="12"/>
      <c r="H68" s="13"/>
      <c r="I68" s="12"/>
      <c r="K68" s="15"/>
      <c r="L68" s="15"/>
    </row>
    <row r="69" spans="1:12" ht="26.25" customHeight="1" x14ac:dyDescent="0.2">
      <c r="A69" s="21"/>
      <c r="B69" s="9"/>
      <c r="C69" s="10"/>
      <c r="D69" s="10"/>
      <c r="F69" s="11"/>
      <c r="G69" s="12"/>
      <c r="H69" s="13"/>
      <c r="I69" s="12"/>
      <c r="K69" s="15"/>
      <c r="L69" s="15"/>
    </row>
    <row r="70" spans="1:12" ht="26.25" customHeight="1" x14ac:dyDescent="0.2">
      <c r="A70" s="57"/>
      <c r="B70" s="9"/>
      <c r="C70" s="10"/>
      <c r="D70" s="10"/>
      <c r="F70" s="11"/>
      <c r="G70" s="12"/>
      <c r="H70" s="13"/>
      <c r="I70" s="12"/>
      <c r="K70" s="15"/>
      <c r="L70" s="15"/>
    </row>
    <row r="71" spans="1:12" ht="26.25" customHeight="1" x14ac:dyDescent="0.2">
      <c r="A71" s="21"/>
      <c r="B71" s="9"/>
      <c r="C71" s="10"/>
      <c r="D71" s="10"/>
      <c r="F71" s="11"/>
      <c r="G71" s="12"/>
      <c r="H71" s="13"/>
      <c r="I71" s="12"/>
      <c r="K71" s="15"/>
      <c r="L71" s="15"/>
    </row>
    <row r="72" spans="1:12" ht="26.25" customHeight="1" x14ac:dyDescent="0.2">
      <c r="A72" s="23"/>
      <c r="B72" s="9"/>
      <c r="C72" s="10"/>
      <c r="D72" s="10"/>
      <c r="F72" s="11"/>
      <c r="G72" s="12"/>
      <c r="H72" s="13"/>
      <c r="I72" s="12"/>
      <c r="K72" s="15"/>
      <c r="L72" s="15"/>
    </row>
    <row r="73" spans="1:12" ht="26.25" customHeight="1" x14ac:dyDescent="0.2">
      <c r="A73" s="23"/>
      <c r="B73" s="9"/>
      <c r="C73" s="10"/>
      <c r="D73" s="10"/>
      <c r="F73" s="11"/>
      <c r="G73" s="12"/>
      <c r="H73" s="13"/>
      <c r="I73" s="12"/>
      <c r="K73" s="15"/>
      <c r="L73" s="15"/>
    </row>
    <row r="74" spans="1:12" ht="26.25" customHeight="1" x14ac:dyDescent="0.2">
      <c r="A74" s="23"/>
      <c r="B74" s="9"/>
      <c r="C74" s="10"/>
      <c r="D74" s="10"/>
      <c r="F74" s="11"/>
      <c r="G74" s="12"/>
      <c r="H74" s="13"/>
      <c r="I74" s="12"/>
      <c r="K74" s="15"/>
      <c r="L74" s="15"/>
    </row>
    <row r="75" spans="1:12" ht="26.25" customHeight="1" x14ac:dyDescent="0.2">
      <c r="A75" s="23"/>
      <c r="B75" s="9"/>
      <c r="C75" s="10"/>
      <c r="D75" s="10"/>
      <c r="F75" s="11"/>
      <c r="G75" s="12"/>
      <c r="H75" s="13"/>
      <c r="I75" s="12"/>
      <c r="K75" s="15"/>
      <c r="L75" s="15"/>
    </row>
    <row r="76" spans="1:12" ht="26.25" customHeight="1" x14ac:dyDescent="0.2">
      <c r="A76" s="23"/>
      <c r="B76" s="9"/>
      <c r="C76" s="10"/>
      <c r="D76" s="10"/>
      <c r="F76" s="11"/>
      <c r="G76" s="12"/>
      <c r="H76" s="13"/>
      <c r="I76" s="12"/>
      <c r="K76" s="15"/>
      <c r="L76" s="15"/>
    </row>
    <row r="77" spans="1:12" ht="26.25" customHeight="1" x14ac:dyDescent="0.2">
      <c r="A77" s="23"/>
      <c r="B77" s="12"/>
      <c r="C77" s="10"/>
      <c r="D77" s="10"/>
      <c r="F77" s="11"/>
      <c r="G77" s="12"/>
      <c r="H77" s="13"/>
      <c r="I77" s="12"/>
      <c r="K77" s="15"/>
      <c r="L77" s="15"/>
    </row>
    <row r="78" spans="1:12" ht="26.25" customHeight="1" x14ac:dyDescent="0.2">
      <c r="A78" s="23"/>
      <c r="B78" s="12"/>
      <c r="C78" s="10"/>
      <c r="D78" s="10"/>
      <c r="F78" s="11"/>
      <c r="G78" s="12"/>
      <c r="H78" s="13"/>
      <c r="I78" s="12"/>
      <c r="K78" s="15"/>
      <c r="L78" s="15"/>
    </row>
    <row r="79" spans="1:12" ht="26.25" customHeight="1" x14ac:dyDescent="0.2">
      <c r="A79" s="23"/>
      <c r="B79" s="12"/>
      <c r="C79" s="10"/>
      <c r="D79" s="10"/>
      <c r="F79" s="11"/>
      <c r="G79" s="12"/>
      <c r="H79" s="13"/>
      <c r="I79" s="12"/>
      <c r="K79" s="15"/>
      <c r="L79" s="15"/>
    </row>
    <row r="80" spans="1:12" ht="26.25" customHeight="1" x14ac:dyDescent="0.2">
      <c r="A80" s="23"/>
      <c r="B80" s="12"/>
      <c r="C80" s="10"/>
      <c r="D80" s="10"/>
      <c r="F80" s="11"/>
      <c r="G80" s="12"/>
      <c r="H80" s="13"/>
      <c r="I80" s="12"/>
      <c r="K80" s="15"/>
      <c r="L80" s="15"/>
    </row>
    <row r="81" spans="1:12" ht="26.25" customHeight="1" x14ac:dyDescent="0.2">
      <c r="A81" s="23"/>
      <c r="B81" s="12"/>
      <c r="C81" s="10"/>
      <c r="D81" s="10"/>
      <c r="F81" s="11"/>
      <c r="G81" s="12"/>
      <c r="H81" s="13"/>
      <c r="I81" s="12"/>
      <c r="K81" s="15"/>
      <c r="L81" s="15"/>
    </row>
    <row r="82" spans="1:12" ht="26.25" customHeight="1" x14ac:dyDescent="0.2">
      <c r="A82" s="23"/>
      <c r="B82" s="12"/>
      <c r="C82" s="10"/>
      <c r="D82" s="10"/>
      <c r="F82" s="11"/>
      <c r="G82" s="12"/>
      <c r="H82" s="13"/>
      <c r="I82" s="12"/>
      <c r="K82" s="15"/>
      <c r="L82" s="15"/>
    </row>
    <row r="83" spans="1:12" ht="26.25" customHeight="1" x14ac:dyDescent="0.2">
      <c r="A83" s="23"/>
      <c r="B83" s="12"/>
      <c r="C83" s="10"/>
      <c r="D83" s="10"/>
      <c r="F83" s="11"/>
      <c r="G83" s="12"/>
      <c r="H83" s="13"/>
      <c r="I83" s="12"/>
      <c r="K83" s="15"/>
      <c r="L83" s="15"/>
    </row>
    <row r="84" spans="1:12" x14ac:dyDescent="0.2">
      <c r="A84" s="23"/>
    </row>
    <row r="85" spans="1:12" x14ac:dyDescent="0.2">
      <c r="A85" s="23"/>
    </row>
    <row r="86" spans="1:12" x14ac:dyDescent="0.2">
      <c r="A86" s="23"/>
    </row>
    <row r="87" spans="1:12" x14ac:dyDescent="0.2">
      <c r="A87" s="23"/>
    </row>
    <row r="88" spans="1:12" x14ac:dyDescent="0.2">
      <c r="A88" s="23"/>
    </row>
    <row r="89" spans="1:12" x14ac:dyDescent="0.2">
      <c r="A89" s="23"/>
    </row>
    <row r="90" spans="1:12" x14ac:dyDescent="0.2">
      <c r="A90" s="23"/>
    </row>
    <row r="91" spans="1:12" x14ac:dyDescent="0.2">
      <c r="A91" s="23"/>
    </row>
    <row r="92" spans="1:12" x14ac:dyDescent="0.2">
      <c r="A92" s="23"/>
    </row>
    <row r="93" spans="1:12" x14ac:dyDescent="0.2">
      <c r="A93" s="23"/>
    </row>
    <row r="94" spans="1:12" x14ac:dyDescent="0.2">
      <c r="A94" s="23"/>
    </row>
    <row r="95" spans="1:12" x14ac:dyDescent="0.2">
      <c r="A95" s="23"/>
      <c r="H95" s="5"/>
      <c r="J95" s="5"/>
    </row>
    <row r="96" spans="1:12" x14ac:dyDescent="0.2">
      <c r="A96" s="23"/>
    </row>
    <row r="97" spans="1:1" x14ac:dyDescent="0.2">
      <c r="A97" s="23"/>
    </row>
    <row r="98" spans="1:1" x14ac:dyDescent="0.2">
      <c r="A98" s="23"/>
    </row>
    <row r="99" spans="1:1" x14ac:dyDescent="0.2">
      <c r="A99" s="23"/>
    </row>
    <row r="100" spans="1:1" x14ac:dyDescent="0.2">
      <c r="A100" s="23"/>
    </row>
    <row r="101" spans="1:1" x14ac:dyDescent="0.2">
      <c r="A101" s="23"/>
    </row>
    <row r="102" spans="1:1" x14ac:dyDescent="0.2">
      <c r="A102" s="23"/>
    </row>
    <row r="103" spans="1:1" x14ac:dyDescent="0.2">
      <c r="A103" s="23"/>
    </row>
    <row r="104" spans="1:1" x14ac:dyDescent="0.2">
      <c r="A104" s="23"/>
    </row>
    <row r="105" spans="1:1" x14ac:dyDescent="0.2">
      <c r="A105" s="23"/>
    </row>
    <row r="106" spans="1:1" x14ac:dyDescent="0.2">
      <c r="A106" s="23"/>
    </row>
    <row r="107" spans="1:1" x14ac:dyDescent="0.2">
      <c r="A107" s="23"/>
    </row>
    <row r="108" spans="1:1" x14ac:dyDescent="0.2">
      <c r="A108" s="23"/>
    </row>
    <row r="109" spans="1:1" x14ac:dyDescent="0.2">
      <c r="A109" s="23"/>
    </row>
    <row r="110" spans="1:1" x14ac:dyDescent="0.2">
      <c r="A110" s="23"/>
    </row>
    <row r="111" spans="1:1" x14ac:dyDescent="0.2">
      <c r="A111" s="23"/>
    </row>
    <row r="112" spans="1:1" x14ac:dyDescent="0.2">
      <c r="A112" s="23"/>
    </row>
    <row r="113" spans="1:1" x14ac:dyDescent="0.2">
      <c r="A113" s="23"/>
    </row>
    <row r="114" spans="1:1" x14ac:dyDescent="0.2">
      <c r="A114" s="23"/>
    </row>
    <row r="115" spans="1:1" x14ac:dyDescent="0.2">
      <c r="A115" s="23"/>
    </row>
    <row r="116" spans="1:1" x14ac:dyDescent="0.2">
      <c r="A116" s="23"/>
    </row>
    <row r="117" spans="1:1" x14ac:dyDescent="0.2">
      <c r="A117" s="23"/>
    </row>
    <row r="118" spans="1:1" x14ac:dyDescent="0.2">
      <c r="A118" s="23"/>
    </row>
  </sheetData>
  <mergeCells count="3">
    <mergeCell ref="B2:L2"/>
    <mergeCell ref="B3:L3"/>
    <mergeCell ref="B4:L4"/>
  </mergeCells>
  <pageMargins left="0.70866141732283472" right="0.70866141732283472" top="0.74803149606299213" bottom="0.74803149606299213" header="0.31496062992125984" footer="0.31496062992125984"/>
  <pageSetup scale="53" fitToHeight="0" orientation="landscape" horizontalDpi="300" verticalDpi="300" r:id="rId1"/>
  <rowBreaks count="6" manualBreakCount="6">
    <brk id="15" min="1" max="11" man="1"/>
    <brk id="22" min="1" max="11" man="1"/>
    <brk id="29" min="1" max="11" man="1"/>
    <brk id="35" min="1" max="11" man="1"/>
    <brk id="41" min="1" max="11" man="1"/>
    <brk id="47"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O7"/>
  <sheetViews>
    <sheetView topLeftCell="A22" workbookViewId="0">
      <selection activeCell="H81" sqref="H81"/>
    </sheetView>
  </sheetViews>
  <sheetFormatPr baseColWidth="10" defaultRowHeight="15" x14ac:dyDescent="0.25"/>
  <cols>
    <col min="3" max="3" width="13.140625" customWidth="1"/>
    <col min="4" max="4" width="12.85546875" customWidth="1"/>
  </cols>
  <sheetData>
    <row r="7" spans="15:15" x14ac:dyDescent="0.25">
      <c r="O7" s="20"/>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PAGOS FACT PROV JUNIO 2024</vt:lpstr>
      <vt:lpstr>Hoja1</vt:lpstr>
      <vt:lpstr>'PAGOS FACT PROV JUNIO 2024'!Área_de_impresión</vt:lpstr>
      <vt:lpstr>'PAGOS FACT PROV JUNIO 2024'!Títulos_a_imprimir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2024-07-15T18:20:25Z</cp:lastPrinted>
  <dcterms:created xsi:type="dcterms:W3CDTF">2022-04-19T19:11:37Z</dcterms:created>
  <dcterms:modified xsi:type="dcterms:W3CDTF">2024-07-15T18:27:50Z</dcterms:modified>
</cp:coreProperties>
</file>