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PAGOS PROVEEDORES 2026\"/>
    </mc:Choice>
  </mc:AlternateContent>
  <xr:revisionPtr revIDLastSave="0" documentId="13_ncr:1_{26070F49-2A61-4D04-99C6-5E301D0B1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FACT PROV ABRIL 2026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ABRIL 2026'!$A$7:$N$7</definedName>
    <definedName name="_xlnm.Print_Area" localSheetId="0">'PAGOS FACT PROV ABRIL 2026'!$B$1:$L$48</definedName>
    <definedName name="_xlnm.Print_Titles" localSheetId="0">'PAGOS FACT PROV ABRIL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2" l="1"/>
  <c r="J37" i="2"/>
  <c r="J38" i="2"/>
  <c r="J39" i="2"/>
  <c r="J40" i="2"/>
  <c r="J41" i="2"/>
  <c r="J33" i="2"/>
  <c r="J34" i="2"/>
  <c r="J35" i="2"/>
  <c r="J36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2" i="2"/>
  <c r="J13" i="2"/>
  <c r="J14" i="2"/>
  <c r="J15" i="2"/>
  <c r="J16" i="2"/>
  <c r="J17" i="2"/>
  <c r="J18" i="2"/>
  <c r="J9" i="2"/>
  <c r="J10" i="2"/>
  <c r="J11" i="2"/>
  <c r="J19" i="2"/>
  <c r="J8" i="2"/>
  <c r="H55" i="2"/>
  <c r="J42" i="2" l="1"/>
</calcChain>
</file>

<file path=xl/sharedStrings.xml><?xml version="1.0" encoding="utf-8"?>
<sst xmlns="http://schemas.openxmlformats.org/spreadsheetml/2006/main" count="192" uniqueCount="147">
  <si>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</si>
  <si>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</si>
  <si>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</si>
  <si>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</si>
  <si>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</si>
  <si>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</si>
  <si>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</si>
  <si>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</si>
  <si>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</si>
  <si>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</si>
  <si>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</si>
  <si>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</si>
  <si>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TOTAL</t>
  </si>
  <si>
    <t>Planeta Azul, SA</t>
  </si>
  <si>
    <t>Altice Dominicana, SA</t>
  </si>
  <si>
    <t>MAPFRE Salud ARS, S.A.</t>
  </si>
  <si>
    <t>Liberty Networks Dominicana, SA</t>
  </si>
  <si>
    <t>HUMANO SEGUROS S A</t>
  </si>
  <si>
    <t>SEGURO NACIONAL DE SALUD</t>
  </si>
  <si>
    <t>COMPANIA DOMINICANA DE TELEFONOS C POR A</t>
  </si>
  <si>
    <t>BANCO CENTRAL DE LA REPUBLICA DOMINICANA</t>
  </si>
  <si>
    <t>EMPRESA DISTRIBUIDORA DE ELECTRICIDAD DEL ESTE S A</t>
  </si>
  <si>
    <t>CORPORACION DEL ACUEDUCTO Y ALCANTARILLADO DE SANTO DOMINGO</t>
  </si>
  <si>
    <t>*</t>
  </si>
  <si>
    <t>TASIANA ALTAGRACIA POLANCO PEREZ</t>
  </si>
  <si>
    <t>Comercial Payan, SRL</t>
  </si>
  <si>
    <t>Panal Lavandería, SRL</t>
  </si>
  <si>
    <t>RELACIÓN DE PAGO DE FACTURAS  PROVEEDORES DURANTE EL MES DE ABRIL  2026</t>
  </si>
  <si>
    <t>741</t>
  </si>
  <si>
    <t>823</t>
  </si>
  <si>
    <t>822</t>
  </si>
  <si>
    <t>763</t>
  </si>
  <si>
    <t>780</t>
  </si>
  <si>
    <t>778</t>
  </si>
  <si>
    <t>767</t>
  </si>
  <si>
    <t>770</t>
  </si>
  <si>
    <t>802</t>
  </si>
  <si>
    <t>722</t>
  </si>
  <si>
    <t>686</t>
  </si>
  <si>
    <t>568</t>
  </si>
  <si>
    <t>759</t>
  </si>
  <si>
    <t>673</t>
  </si>
  <si>
    <t>567</t>
  </si>
  <si>
    <t>766</t>
  </si>
  <si>
    <t>676</t>
  </si>
  <si>
    <t>668</t>
  </si>
  <si>
    <t>769</t>
  </si>
  <si>
    <t>637</t>
  </si>
  <si>
    <t>761</t>
  </si>
  <si>
    <t>788</t>
  </si>
  <si>
    <t>683</t>
  </si>
  <si>
    <t>820</t>
  </si>
  <si>
    <t>782</t>
  </si>
  <si>
    <t>687</t>
  </si>
  <si>
    <t>765</t>
  </si>
  <si>
    <t>600</t>
  </si>
  <si>
    <t>671</t>
  </si>
  <si>
    <t>784</t>
  </si>
  <si>
    <t>707</t>
  </si>
  <si>
    <t>622</t>
  </si>
  <si>
    <t>621</t>
  </si>
  <si>
    <t>569</t>
  </si>
  <si>
    <t>Suplimed, SRL</t>
  </si>
  <si>
    <t>Hospifar, SRL</t>
  </si>
  <si>
    <t>Idemesa, SRL</t>
  </si>
  <si>
    <t>GRUPO FARMACEUTICO CAR-M, SRL (GRUFACARM)</t>
  </si>
  <si>
    <t>Suministros Guipak, SRL</t>
  </si>
  <si>
    <t>Turistrans Transporte y Servicios, SRL</t>
  </si>
  <si>
    <t>Print Palace AM,SRL</t>
  </si>
  <si>
    <t>PPS Pest Protect Solutions, SRL</t>
  </si>
  <si>
    <t>Sarape, SRL</t>
  </si>
  <si>
    <t>Suplidores De Insumos Múltiples SUPLIMUL SRL</t>
  </si>
  <si>
    <t>Renkei Group, SRL</t>
  </si>
  <si>
    <t>Cris Nuñez Promo Evento, S.R.L.</t>
  </si>
  <si>
    <t>PAGO LEGALIZACION DE PROCESOS ACTO DE RECEPCION PROPUESTAS TECNICAS (SOBRE A) PROPUESTAS ECONOMICAS (SOBRE B) APERTURA Y LECTURA DE PROPUESTAS TECNICAS (SOBRE A), ENAE, ROE, RENOVACION Y ADQ. DE LIC., S/G SOLICITUD PAGO Y FACTURA  ANEXA.</t>
  </si>
  <si>
    <t>PAGO SERVICIOS TELEFONICOS DE FLOTAS PARA USO DE LA INSTITUCION, CORRESPONDIENTE AL MES DE ABRIL 2026, SEGUN SOLICITUD PAGO Y FACTURAS  ANEXAS.</t>
  </si>
  <si>
    <t>PAGO SERVICIOS TELEFONICOS E INTERNET PARA USO DE LA INSTITUCION, CORRESPONDIENTE AL MES DE ABRIL 2026, SEGUN SOLICITUD PAGO Y FACTURAS  ANEXAS.</t>
  </si>
  <si>
    <t>PAGO SERVICIO DE ALQUILER DE DOS LOCALES DE 125 MTS C/U, UTILIZADOS PARA EL  ALMACENAJE DE DOCUMENTOS, MATERIALES DE LA INSTITUCION Y ACTIVOS FIJOS DE DESCARGO, CORRESP.  ABRIL/2026, S/G SOLICITUD PAGO, REGISTRO DE CONTRATO BS-0001123-2026 Y FACTURA  ANEX</t>
  </si>
  <si>
    <t>PAGO ADQ. DE 1 UD ESFIGMOMANOMETRO BRAZALETE GREENLAB ADULTOS BK2001 Y 1 UD ESTETOSCOPIO DOBRE CAMPANA GREENLAB BK3001, PARA SER UTILIZADO EN EL PROGRAMA DE SALUD OCUPACIONAL 2026, SEGUN O/C ONE-2026-00019 Y FACTURA  ANEXA.</t>
  </si>
  <si>
    <t>PAGO ADQ. DE 10 UD BAJANTE DE SUERO (INFUSION) GREENLAB, PARA SER UTILIZADO EN EL PROGRAMA DE SALUD OCUPACIONAL 2026, SEGUN O/C ONE-2026-00020 Y FACTURA ANEXA.</t>
  </si>
  <si>
    <t>PAGO ADQ. DE 100 UD DE BOTELLONES DE AGUA  (SOLO LIQUIDO), PARA CONSUMO EN LA INSTITUCION, CORRESP. A LA FACTURA  ANEXA D/F 07/04/2026, SEGUN O/C ONE-2025-00280</t>
  </si>
  <si>
    <t>PAGO ADQ. DE 137 UD DE BOTELLONES DE AGUA  (SOLO LIQUIDO), PARA CONSUMO EN LA INSTITUCION, CORRESP. A LA FACTURA  ANEXA D/F 15/04/2026, SEGUN O/C ONE-2025-00280</t>
  </si>
  <si>
    <t>PAGO ADQ. DE 55 UD DE BOTELLONES DE AGUA (SOLO LIQUIDO), PARA CONSUMO EN LA INSTITUCIONAL, CORRESP. A LA FACTURA  ANEXA D/F 22/04/2026, SEGUN O/C ONE-2025-00280</t>
  </si>
  <si>
    <t>PAGO SERVICIO DE INTERNET PREMIUM PLUS 300 MBPS-75MBPS PARA LA INSTITUCION, CORRESPONDIENTE AL MES DE ABRIL 2026, SEGUN SOLICITUD PAGO  Y FACTURA  ANEXA.</t>
  </si>
  <si>
    <t>PAGO ADQUISICION PRODUCTOS MEDICINALES Y UTILES MENORES MEDICO (SOLUCION SALINA 0.9%, DRAMIDOM 50 MG/1 ML. AMP., GUANTE DE LATEX ), SEGUN OC-ONE-2026-00013 Y FACTURA  ANEXA.</t>
  </si>
  <si>
    <t>PAGO SERVICIO DE SALUD (MAPFRE COMPLEMENTARIO), PARA EL PERSONAL DE ESTA INSTITUCION, CORRESPONDIENTE AL MES DE ABRIL  2026, SEGUN SOLICITUD PAGO Y FACTURA  ANEXA.</t>
  </si>
  <si>
    <t>PAGO SERVICIO DE ENERGIA ELECTRICA PARA LA INSTITUCION, SEDE ONE, CONTADORES No. 1600504, 12105635 Y LOCAL ALQUILADO (DON BOSCO) CONTADOR No. 1203867, CORRESPONDIENTE AL PERIODO  19/03/2026  HASTA 18/04/2026, SEGUN SOLICITUD PAGO Y FACTURAS  ANEXAS.</t>
  </si>
  <si>
    <t>PAGO SERVICIO DE INTERNET BANDA ANCHA 100 MB, PARA SER UTILIZADO EN LA INSTITUCION, CORRESPONDIENTE AL MES DE ABRIL DE  2026 Y FACTURA  ANEXA.</t>
  </si>
  <si>
    <t>PAGO SERVICIO DE SALUD (HUMANO COMPLEMENTARIO), PARA EL PERSONAL DE ESTA INSTITUCION, CORRESPONDIENTE AL MES DE ABRIL 2026, SEGUN SOLICITUD PAGO Y FACTURA  ANEXA.</t>
  </si>
  <si>
    <t>PAGO ADQUISICION DE MEDICAMENTOS Y UTILES MENORES MEDICO, PARA EL PROGRAMA DE SALUD OCUPACIONAL 2026, SEGUN OC-ONE-2026-00016 Y FACTURA  ANEXA.</t>
  </si>
  <si>
    <t>PAGO ADQUISICION DE UN OTOSCOPIO PORTATIL Y UNA MESA  AUXILIAR PARA EQUIPO DE SUTURA, PARA EL PROGRAMA DE SALUD OCUPACIONAL 2026, SEGUN O/C-ONE-2026-00014 Y FACTURA  ANEXA.</t>
  </si>
  <si>
    <t>PAGO ADQUISICION  DE  2_x000D_
 GLUCOMETRO PREMIER KIT,  UN PAQ. DE TIRILLAS DE GLUCOMETRO PREMIER, 5 TERMOMETROS ALTA MEDICA Y 250 MASCARILLA P/NEBULIZAR ADULTO, PARA EL PROGRAMA ANUAL DE SALUD OCUPACIONAL ,SEGUN O/C ONE-2026-00012 Y FACTURA  ANEXA.</t>
  </si>
  <si>
    <t>PAGO ADQUISICION DE 100 FARDO DE PAPEL HIGIENICO JUMBO 12/1 BIODEGRADABLE, PARA USO INSTITUCIONAL, SEGUN OC-ONE-2026-00042 Y FACTURA  ANEXA.</t>
  </si>
  <si>
    <t>PAGO CONTRATACION DE SERVICIO DE TRANSPORTE DE UN MINIBUS POR DOS (2) DIAS, 27 Y 28 MARZO 2026, A LOS CANDIDATOS ACTUALIZADORES Y SUPERVISORES DE  ACTUALIZADORES DE LA (ENHOGAR 2026), SEGUN  O/S ONE-2026-00040 Y FACTURA  ANEXA.</t>
  </si>
  <si>
    <t>PAGO ADQUISICION DE PRODUCTOS DE ARTES GRAFICAS, IMPRESION DE BROCHURES DEBERES DEL CIUDADANO Y TRANSPARENCIA DE LA ONE, Y ENMARCADO DE RECONOCIMIENTO, SOLICITADO POR DIVERSAS AREAS DE LA ONE, SEGUN OC-ONE-2026-00024 Y FACTURA  ANEXA.</t>
  </si>
  <si>
    <t>PAGO ADQUISICION DE PRODUCTOS Y UTILES VARIOS (LETREROS CON SEÑALIZACION DE RUTA, SALA DE ESPERA, MISION, VISION Y VALORES, PARA EL DISPENSARIO MEDICO Y ADQ. TAZAS BLANCA CON LOGO INSTITUCIONAL PARA EL DIA DE LAS SECRETARIAS, SEGUN OC-ONE-2026-00032 Y F/A</t>
  </si>
  <si>
    <t>PAGO SERVICIO DE FUMIGACION PROFUNDA EN LA INSTITUCION, 1/6 CORRESPONDIENTE AL MES DE MARZO 2026, SEGUN O/S ONE-2026-00015 Y FACTURA  ANEXA.</t>
  </si>
  <si>
    <t>PAGO SERVICIO DE FUMIGACION PROFUNDA EN LA INSTITUCION, 2/6 CORRESPONDIENTE AL MES DE ABRIL 2026, SEGUN O/S ONE-2026-00015 Y FACTURA  ANEXA.</t>
  </si>
  <si>
    <t>PAGO ADQUISICION DE 74 UD FALDO DE PAPEL TOALLA PRECORTADO 6/1 BIODEGRADABLE, PARA USO EN LA INSTITUCIONAL, SOLICITADO POR EL DEPTO ADM., SEGUN O/C ONE-2026-00043 Y FACTURA  ANEXA</t>
  </si>
  <si>
    <t>PAGO ADQUISICION DE  MEDICAMENTOS Y UTILES MENORES MEDICO,  PARA EL PROGRAMA DE SALUD OCUPACIONAL 2026, SEGUN OC-ONE-2026-00018 Y FACTURA  ANEXA.</t>
  </si>
  <si>
    <t>PAGO ADQUISICION DE EQUIPOS MEDICOS Y UTILES MEDICOS QUIRURGICO O DE LABORATORIO, PARA EL PROGRAMA DE SALUD OCUPACIONAL 2026, SEGUN OC-ONE-2026-00017  Y FACTURA  ANEXA.</t>
  </si>
  <si>
    <t>PAGO SERVICIO DE LAVADO DE 70 CHALECOS PERTENECIENTES AL PROYECTO ROE 2026-1, CORRESPONDIENTE AL MES DE MARZO 2026, SEGUN O/S ONE-2026-00038 Y FACTURA  ANEXA.</t>
  </si>
  <si>
    <t>PAGO SERVICIO DE LAVADO Y PLANCHADO DE 6 BAMBALINAS BLANCA, UN MANTEL BLANCO Y UN MANTEL ROJO VINO, SEGUN O/S-ONE-2025-00284 Y FACTURA  ANEXA.</t>
  </si>
  <si>
    <t>PAGO ADQUISICION DE 64 UD DE BATERIAS PARA UPS AGM S.E GREEN 12V 9AH, UBICADO EN EL PISO 8 DE LA INSTITUCION, SOLICITADO POR EL DEPTO. ADM., SEGUN O/C ONE-2026-00039 Y FACTURA  ANEXA.</t>
  </si>
  <si>
    <t>PAGO IMPRESION DE 20  AFICHE 17.5" X 15.7" FULL COLOR CON IMAN PLEGABLE (LOGO INSTITUCIONAL DEL ROE), SEGUN SOLICITUD PAGO, OC-ONE-2026-00031  Y FACTURA  ANEXA.</t>
  </si>
  <si>
    <t>PAGO ARRENDAMIENTO DE 40 PARQUEOS EN EL EDIFICIO DE ESTACIONAMIENTO BANCO CENTRAL NIVEL 9-B, (TRN-E040280), CORRESPONDIENTE AL MES DE ABRIL DE  2026, SEGUN SOLICITUD PAGO Y FACTURA  ANEXA.</t>
  </si>
  <si>
    <t>PAGO SERVICIO DE AGUA PARA USO DE LA INSTITUCION, CORRESPONDIENTE AL MES DE ABRIL DE 2026, SEGUN SOLICITUD PAGO Y FACTURA  ANEXA.</t>
  </si>
  <si>
    <t>PAGO SERVICIO DE SALUD (SENASA COMPLEMENTARIO), PARA EL PERSONAL DE ESTA INSTITUCION, CORRESPONDIENTE AL MES DE ABRIL  2026, SEGUN SOLICITUD PAGO Y FACTURA  ANEXA.</t>
  </si>
  <si>
    <t>E450000000868</t>
  </si>
  <si>
    <t>B1500000028</t>
  </si>
  <si>
    <t>29/042026</t>
  </si>
  <si>
    <t>B1500001778</t>
  </si>
  <si>
    <t>B1500001417</t>
  </si>
  <si>
    <t>E450000001231</t>
  </si>
  <si>
    <t>B1500000116</t>
  </si>
  <si>
    <t>B1500000023</t>
  </si>
  <si>
    <t>E450000024024</t>
  </si>
  <si>
    <t>E450000000434</t>
  </si>
  <si>
    <t>E450000007754</t>
  </si>
  <si>
    <t>E450000001415</t>
  </si>
  <si>
    <t>E450000005510</t>
  </si>
  <si>
    <t>B1500000859</t>
  </si>
  <si>
    <t>B1500000026</t>
  </si>
  <si>
    <t>E450000027780</t>
  </si>
  <si>
    <t>E450000000137</t>
  </si>
  <si>
    <t>E450000002425</t>
  </si>
  <si>
    <t>E450000024199</t>
  </si>
  <si>
    <t>E450000024341</t>
  </si>
  <si>
    <t>B1500000782</t>
  </si>
  <si>
    <t>B1500001779</t>
  </si>
  <si>
    <t>E450000000064</t>
  </si>
  <si>
    <t>E450000000782</t>
  </si>
  <si>
    <t>E450000000783</t>
  </si>
  <si>
    <t>B1500000662</t>
  </si>
  <si>
    <t>12/005/2026</t>
  </si>
  <si>
    <t>E450000000011</t>
  </si>
  <si>
    <t>B1500000783</t>
  </si>
  <si>
    <t>E450000024485</t>
  </si>
  <si>
    <t>E450000086606  E450000089273  E450000089277</t>
  </si>
  <si>
    <t>18/04/2026  20/04/2026  20/04/2026</t>
  </si>
  <si>
    <t>B1500000115</t>
  </si>
  <si>
    <t>E45000000003</t>
  </si>
  <si>
    <t>B1500001062</t>
  </si>
  <si>
    <t>27/04/2026  27/04/2026</t>
  </si>
  <si>
    <t>E450000109247  E450000109766</t>
  </si>
  <si>
    <t>E450000109694  E450000109868</t>
  </si>
  <si>
    <t>27/4/2026 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</si>
</sst>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5" fillId="2" borderId="1" xfId="1" applyNumberFormat="1" applyFont="1" applyFill="1" applyBorder="1"/>
    <xf numFmtId="43" fontId="4" fillId="0" borderId="0" xfId="0" applyNumberFormat="1" applyFont="1"/>
    <xf numFmtId="49" fontId="13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15" fontId="6" fillId="2" borderId="1" xfId="2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right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/>
    </xf>
    <xf numFmtId="15" fontId="6" fillId="2" borderId="1" xfId="2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15" fontId="6" fillId="2" borderId="3" xfId="2" applyNumberFormat="1" applyFont="1" applyFill="1" applyBorder="1" applyAlignment="1">
      <alignment horizontal="center" wrapText="1"/>
    </xf>
    <xf numFmtId="164" fontId="6" fillId="0" borderId="3" xfId="1" applyFont="1" applyBorder="1" applyAlignment="1">
      <alignment horizontal="right"/>
    </xf>
    <xf numFmtId="15" fontId="6" fillId="2" borderId="3" xfId="2" applyNumberFormat="1" applyFont="1" applyFill="1" applyBorder="1" applyAlignment="1">
      <alignment horizontal="center"/>
    </xf>
    <xf numFmtId="164" fontId="6" fillId="2" borderId="3" xfId="1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15" fontId="6" fillId="2" borderId="2" xfId="2" applyNumberFormat="1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15" fontId="6" fillId="2" borderId="2" xfId="2" applyNumberFormat="1" applyFont="1" applyFill="1" applyBorder="1" applyAlignment="1">
      <alignment horizontal="center"/>
    </xf>
    <xf numFmtId="164" fontId="6" fillId="2" borderId="2" xfId="1" applyFont="1" applyFill="1" applyBorder="1" applyAlignment="1">
      <alignment horizontal="right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/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1292679</xdr:colOff>
      <xdr:row>44</xdr:row>
      <xdr:rowOff>122464</xdr:rowOff>
    </xdr:from>
    <xdr:to>
      <xdr:col>5</xdr:col>
      <xdr:colOff>1139104</xdr:colOff>
      <xdr:row>47</xdr:row>
      <xdr:rowOff>231321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504215" y="67559464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44</xdr:row>
      <xdr:rowOff>68036</xdr:rowOff>
    </xdr:from>
    <xdr:to>
      <xdr:col>2</xdr:col>
      <xdr:colOff>2536372</xdr:colOff>
      <xdr:row>47</xdr:row>
      <xdr:rowOff>118382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707573</xdr:colOff>
      <xdr:row>44</xdr:row>
      <xdr:rowOff>95250</xdr:rowOff>
    </xdr:from>
    <xdr:to>
      <xdr:col>10</xdr:col>
      <xdr:colOff>785133</xdr:colOff>
      <xdr:row>47</xdr:row>
      <xdr:rowOff>81643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0EAEC2B-1D09-4C2D-A001-0AD06599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3644" y="14314714"/>
          <a:ext cx="2690132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-Piso-9\Proyectos%20ONE\DATOS%20CONTABLES%202025\OFICINA%20LIBRE%20ACCESO%20A%20LA%20INFORMACION%202025\PAGOS%20PROVEEDORES%202025\REPORTE%20SIGEF%202024\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121"/>
  <sheetViews>
    <sheetView tabSelected="1" view="pageBreakPreview" topLeftCell="A34" zoomScale="70" zoomScaleNormal="70" zoomScaleSheetLayoutView="70" workbookViewId="0">
      <selection activeCell="C25" sqref="C25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8.710937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3" ht="15.75" x14ac:dyDescent="0.25">
      <c r="B1" s="27"/>
      <c r="C1" s="28"/>
      <c r="D1" s="28"/>
      <c r="E1" s="29"/>
      <c r="F1" s="30"/>
      <c r="G1" s="27"/>
      <c r="H1" s="31"/>
      <c r="I1" s="27"/>
      <c r="J1" s="32"/>
      <c r="K1" s="32"/>
      <c r="L1" s="32"/>
    </row>
    <row r="2" spans="1:13" ht="15" customHeight="1" x14ac:dyDescent="0.2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15.75" x14ac:dyDescent="0.2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15.75" x14ac:dyDescent="0.25">
      <c r="B4" s="77" t="s">
        <v>27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3" ht="15.75" x14ac:dyDescent="0.25">
      <c r="B5" s="33"/>
      <c r="C5" s="33"/>
      <c r="D5" s="33"/>
      <c r="E5" s="43"/>
      <c r="F5" s="33"/>
      <c r="G5" s="33"/>
      <c r="H5" s="34"/>
      <c r="I5" s="33"/>
      <c r="J5" s="34"/>
      <c r="K5" s="33"/>
      <c r="L5" s="33"/>
    </row>
    <row r="6" spans="1:13" ht="15.75" x14ac:dyDescent="0.25">
      <c r="B6" s="27"/>
      <c r="C6" s="28"/>
      <c r="D6" s="28"/>
      <c r="E6" s="29"/>
      <c r="F6" s="30"/>
      <c r="G6" s="27"/>
      <c r="H6" s="31"/>
      <c r="I6" s="27"/>
      <c r="J6" s="32"/>
      <c r="K6" s="32"/>
      <c r="L6" s="32"/>
    </row>
    <row r="7" spans="1:13" ht="31.5" x14ac:dyDescent="0.2">
      <c r="A7" s="41"/>
      <c r="B7" s="57" t="s">
        <v>1</v>
      </c>
      <c r="C7" s="57" t="s">
        <v>3</v>
      </c>
      <c r="D7" s="57" t="s">
        <v>2</v>
      </c>
      <c r="E7" s="57" t="s">
        <v>3</v>
      </c>
      <c r="F7" s="57" t="s">
        <v>4</v>
      </c>
      <c r="G7" s="57" t="s">
        <v>5</v>
      </c>
      <c r="H7" s="58" t="s">
        <v>6</v>
      </c>
      <c r="I7" s="57" t="s">
        <v>7</v>
      </c>
      <c r="J7" s="58" t="s">
        <v>8</v>
      </c>
      <c r="K7" s="57" t="s">
        <v>9</v>
      </c>
      <c r="L7" s="57" t="s">
        <v>10</v>
      </c>
    </row>
    <row r="8" spans="1:13" s="17" customFormat="1" ht="127.5" customHeight="1" x14ac:dyDescent="0.25">
      <c r="A8" s="21" t="s">
        <v>28</v>
      </c>
      <c r="B8" s="70">
        <v>1</v>
      </c>
      <c r="C8" s="24" t="s">
        <v>24</v>
      </c>
      <c r="D8" s="72">
        <v>106841182</v>
      </c>
      <c r="E8" s="22" t="s">
        <v>74</v>
      </c>
      <c r="F8" s="72" t="s">
        <v>121</v>
      </c>
      <c r="G8" s="66">
        <v>46111</v>
      </c>
      <c r="H8" s="44">
        <v>47200</v>
      </c>
      <c r="I8" s="68">
        <v>46127</v>
      </c>
      <c r="J8" s="67">
        <f t="shared" ref="J8" si="0">+H8</f>
        <v>47200</v>
      </c>
      <c r="K8" s="69"/>
      <c r="L8" s="54" t="s">
        <v>11</v>
      </c>
    </row>
    <row r="9" spans="1:13" s="17" customFormat="1" ht="95.25" customHeight="1" x14ac:dyDescent="0.25">
      <c r="A9" s="21" t="s">
        <v>29</v>
      </c>
      <c r="B9" s="70">
        <v>2</v>
      </c>
      <c r="C9" s="74" t="s">
        <v>19</v>
      </c>
      <c r="D9" s="75">
        <v>101001577</v>
      </c>
      <c r="E9" s="40" t="s">
        <v>75</v>
      </c>
      <c r="F9" s="78" t="s">
        <v>145</v>
      </c>
      <c r="G9" s="66" t="s">
        <v>146</v>
      </c>
      <c r="H9" s="67">
        <v>134376.12</v>
      </c>
      <c r="I9" s="68">
        <v>46157</v>
      </c>
      <c r="J9" s="67">
        <f t="shared" ref="J9:J18" si="1">+H9</f>
        <v>134376.12</v>
      </c>
      <c r="K9" s="69"/>
      <c r="L9" s="54" t="s">
        <v>11</v>
      </c>
    </row>
    <row r="10" spans="1:13" s="48" customFormat="1" ht="102.75" customHeight="1" x14ac:dyDescent="0.25">
      <c r="A10" s="21" t="s">
        <v>30</v>
      </c>
      <c r="B10" s="70">
        <v>3</v>
      </c>
      <c r="C10" s="74" t="s">
        <v>19</v>
      </c>
      <c r="D10" s="75">
        <v>101001577</v>
      </c>
      <c r="E10" s="40" t="s">
        <v>76</v>
      </c>
      <c r="F10" s="78" t="s">
        <v>144</v>
      </c>
      <c r="G10" s="66" t="s">
        <v>143</v>
      </c>
      <c r="H10" s="67">
        <v>150665</v>
      </c>
      <c r="I10" s="68">
        <v>46157</v>
      </c>
      <c r="J10" s="67">
        <f t="shared" si="1"/>
        <v>150665</v>
      </c>
      <c r="K10" s="69"/>
      <c r="L10" s="54" t="s">
        <v>11</v>
      </c>
    </row>
    <row r="11" spans="1:13" s="17" customFormat="1" ht="82.5" customHeight="1" x14ac:dyDescent="0.25">
      <c r="A11" s="21" t="s">
        <v>31</v>
      </c>
      <c r="B11" s="52">
        <v>4</v>
      </c>
      <c r="C11" s="24" t="s">
        <v>25</v>
      </c>
      <c r="D11" s="72">
        <v>101108053</v>
      </c>
      <c r="E11" s="22" t="s">
        <v>77</v>
      </c>
      <c r="F11" s="72" t="s">
        <v>117</v>
      </c>
      <c r="G11" s="25">
        <v>46132</v>
      </c>
      <c r="H11" s="44">
        <v>106200</v>
      </c>
      <c r="I11" s="26">
        <v>46154</v>
      </c>
      <c r="J11" s="39">
        <f t="shared" si="1"/>
        <v>106200</v>
      </c>
      <c r="K11" s="23"/>
      <c r="L11" s="54" t="s">
        <v>11</v>
      </c>
    </row>
    <row r="12" spans="1:13" s="17" customFormat="1" ht="131.25" customHeight="1" x14ac:dyDescent="0.25">
      <c r="A12" s="21" t="s">
        <v>32</v>
      </c>
      <c r="B12" s="70">
        <v>5</v>
      </c>
      <c r="C12" s="24" t="s">
        <v>62</v>
      </c>
      <c r="D12" s="72">
        <v>101196017</v>
      </c>
      <c r="E12" s="22" t="s">
        <v>78</v>
      </c>
      <c r="F12" s="72" t="s">
        <v>132</v>
      </c>
      <c r="G12" s="66">
        <v>46118</v>
      </c>
      <c r="H12" s="44">
        <v>859.24</v>
      </c>
      <c r="I12" s="68">
        <v>46154</v>
      </c>
      <c r="J12" s="67">
        <f t="shared" si="1"/>
        <v>859.24</v>
      </c>
      <c r="K12" s="69"/>
      <c r="L12" s="54" t="s">
        <v>11</v>
      </c>
    </row>
    <row r="13" spans="1:13" s="48" customFormat="1" ht="86.25" customHeight="1" x14ac:dyDescent="0.25">
      <c r="A13" s="21" t="s">
        <v>33</v>
      </c>
      <c r="B13" s="70">
        <v>6</v>
      </c>
      <c r="C13" s="24" t="s">
        <v>62</v>
      </c>
      <c r="D13" s="72">
        <v>101196017</v>
      </c>
      <c r="E13" s="22" t="s">
        <v>79</v>
      </c>
      <c r="F13" s="72" t="s">
        <v>131</v>
      </c>
      <c r="G13" s="66">
        <v>46118</v>
      </c>
      <c r="H13" s="44">
        <v>144.9</v>
      </c>
      <c r="I13" s="68">
        <v>46185</v>
      </c>
      <c r="J13" s="67">
        <f t="shared" si="1"/>
        <v>144.9</v>
      </c>
      <c r="K13" s="69"/>
      <c r="L13" s="54" t="s">
        <v>11</v>
      </c>
      <c r="M13" s="48" t="s">
        <v>23</v>
      </c>
    </row>
    <row r="14" spans="1:13" s="17" customFormat="1" ht="94.5" customHeight="1" x14ac:dyDescent="0.25">
      <c r="A14" s="21" t="s">
        <v>34</v>
      </c>
      <c r="B14" s="70">
        <v>7</v>
      </c>
      <c r="C14" s="24" t="s">
        <v>13</v>
      </c>
      <c r="D14" s="72">
        <v>101503939</v>
      </c>
      <c r="E14" s="22" t="s">
        <v>80</v>
      </c>
      <c r="F14" s="72" t="s">
        <v>126</v>
      </c>
      <c r="G14" s="66">
        <v>46119</v>
      </c>
      <c r="H14" s="44">
        <v>7500</v>
      </c>
      <c r="I14" s="68">
        <v>46190</v>
      </c>
      <c r="J14" s="67">
        <f t="shared" si="1"/>
        <v>7500</v>
      </c>
      <c r="K14" s="69"/>
      <c r="L14" s="54" t="s">
        <v>11</v>
      </c>
    </row>
    <row r="15" spans="1:13" s="17" customFormat="1" ht="89.25" customHeight="1" x14ac:dyDescent="0.25">
      <c r="A15" s="21" t="s">
        <v>35</v>
      </c>
      <c r="B15" s="52">
        <v>8</v>
      </c>
      <c r="C15" s="24" t="s">
        <v>13</v>
      </c>
      <c r="D15" s="72">
        <v>101503939</v>
      </c>
      <c r="E15" s="22" t="s">
        <v>81</v>
      </c>
      <c r="F15" s="72" t="s">
        <v>127</v>
      </c>
      <c r="G15" s="25">
        <v>46127</v>
      </c>
      <c r="H15" s="44">
        <v>10275</v>
      </c>
      <c r="I15" s="26">
        <v>46154</v>
      </c>
      <c r="J15" s="39">
        <f t="shared" si="1"/>
        <v>10275</v>
      </c>
      <c r="K15" s="23"/>
      <c r="L15" s="54" t="s">
        <v>11</v>
      </c>
      <c r="M15" s="17" t="s">
        <v>23</v>
      </c>
    </row>
    <row r="16" spans="1:13" s="17" customFormat="1" ht="91.5" customHeight="1" x14ac:dyDescent="0.25">
      <c r="A16" s="21" t="s">
        <v>36</v>
      </c>
      <c r="B16" s="70">
        <v>9</v>
      </c>
      <c r="C16" s="24" t="s">
        <v>13</v>
      </c>
      <c r="D16" s="72">
        <v>101503939</v>
      </c>
      <c r="E16" s="22" t="s">
        <v>82</v>
      </c>
      <c r="F16" s="72" t="s">
        <v>137</v>
      </c>
      <c r="G16" s="66">
        <v>46134</v>
      </c>
      <c r="H16" s="44">
        <v>4125</v>
      </c>
      <c r="I16" s="68">
        <v>46155</v>
      </c>
      <c r="J16" s="67">
        <f t="shared" si="1"/>
        <v>4125</v>
      </c>
      <c r="K16" s="69"/>
      <c r="L16" s="54" t="s">
        <v>11</v>
      </c>
      <c r="M16" s="17" t="s">
        <v>23</v>
      </c>
    </row>
    <row r="17" spans="1:12" s="17" customFormat="1" ht="93" customHeight="1" x14ac:dyDescent="0.25">
      <c r="A17" s="21" t="s">
        <v>37</v>
      </c>
      <c r="B17" s="70">
        <v>10</v>
      </c>
      <c r="C17" s="24" t="s">
        <v>14</v>
      </c>
      <c r="D17" s="72">
        <v>101618787</v>
      </c>
      <c r="E17" s="22" t="s">
        <v>83</v>
      </c>
      <c r="F17" s="72" t="s">
        <v>116</v>
      </c>
      <c r="G17" s="66">
        <v>46127</v>
      </c>
      <c r="H17" s="44">
        <v>41320.559999999998</v>
      </c>
      <c r="I17" s="68">
        <v>46148</v>
      </c>
      <c r="J17" s="67">
        <f t="shared" si="1"/>
        <v>41320.559999999998</v>
      </c>
      <c r="K17" s="69"/>
      <c r="L17" s="54" t="s">
        <v>11</v>
      </c>
    </row>
    <row r="18" spans="1:12" s="17" customFormat="1" ht="109.5" customHeight="1" x14ac:dyDescent="0.25">
      <c r="A18" s="21" t="s">
        <v>38</v>
      </c>
      <c r="B18" s="52">
        <v>11</v>
      </c>
      <c r="C18" s="24" t="s">
        <v>63</v>
      </c>
      <c r="D18" s="72">
        <v>101625589</v>
      </c>
      <c r="E18" s="22" t="s">
        <v>84</v>
      </c>
      <c r="F18" s="72" t="s">
        <v>113</v>
      </c>
      <c r="G18" s="66">
        <v>46106</v>
      </c>
      <c r="H18" s="44">
        <v>4148.7</v>
      </c>
      <c r="I18" s="68">
        <v>46143</v>
      </c>
      <c r="J18" s="39">
        <f t="shared" si="1"/>
        <v>4148.7</v>
      </c>
      <c r="K18" s="23"/>
      <c r="L18" s="54" t="s">
        <v>11</v>
      </c>
    </row>
    <row r="19" spans="1:12" s="17" customFormat="1" ht="83.25" customHeight="1" x14ac:dyDescent="0.25">
      <c r="A19" s="21" t="s">
        <v>39</v>
      </c>
      <c r="B19" s="70">
        <v>12</v>
      </c>
      <c r="C19" s="24" t="s">
        <v>15</v>
      </c>
      <c r="D19" s="72">
        <v>101761581</v>
      </c>
      <c r="E19" s="22" t="s">
        <v>85</v>
      </c>
      <c r="F19" s="72" t="s">
        <v>119</v>
      </c>
      <c r="G19" s="66">
        <v>46087</v>
      </c>
      <c r="H19" s="44">
        <v>33051.26</v>
      </c>
      <c r="I19" s="68">
        <v>46128</v>
      </c>
      <c r="J19" s="67">
        <f t="shared" ref="J19" si="2">+H19</f>
        <v>33051.26</v>
      </c>
      <c r="K19" s="69"/>
      <c r="L19" s="54" t="s">
        <v>11</v>
      </c>
    </row>
    <row r="20" spans="1:12" s="17" customFormat="1" ht="132" customHeight="1" x14ac:dyDescent="0.25">
      <c r="A20" s="21" t="s">
        <v>40</v>
      </c>
      <c r="B20" s="70">
        <v>13</v>
      </c>
      <c r="C20" s="40" t="s">
        <v>21</v>
      </c>
      <c r="D20" s="75">
        <v>101820217</v>
      </c>
      <c r="E20" s="40" t="s">
        <v>86</v>
      </c>
      <c r="F20" s="78" t="s">
        <v>138</v>
      </c>
      <c r="G20" s="66" t="s">
        <v>139</v>
      </c>
      <c r="H20" s="67">
        <v>752340.53</v>
      </c>
      <c r="I20" s="68">
        <v>46154</v>
      </c>
      <c r="J20" s="67">
        <f t="shared" ref="J20:J41" si="3">+H20</f>
        <v>752340.53</v>
      </c>
      <c r="K20" s="69"/>
      <c r="L20" s="54" t="s">
        <v>11</v>
      </c>
    </row>
    <row r="21" spans="1:12" s="17" customFormat="1" ht="73.5" customHeight="1" x14ac:dyDescent="0.25">
      <c r="A21" s="21" t="s">
        <v>41</v>
      </c>
      <c r="B21" s="70">
        <v>14</v>
      </c>
      <c r="C21" s="24" t="s">
        <v>16</v>
      </c>
      <c r="D21" s="72">
        <v>101855681</v>
      </c>
      <c r="E21" s="22" t="s">
        <v>87</v>
      </c>
      <c r="F21" s="72" t="s">
        <v>125</v>
      </c>
      <c r="G21" s="66">
        <v>46113</v>
      </c>
      <c r="H21" s="44">
        <v>277025.13</v>
      </c>
      <c r="I21" s="68">
        <v>46141</v>
      </c>
      <c r="J21" s="67">
        <f t="shared" si="3"/>
        <v>277025.13</v>
      </c>
      <c r="K21" s="69"/>
      <c r="L21" s="54" t="s">
        <v>11</v>
      </c>
    </row>
    <row r="22" spans="1:12" s="17" customFormat="1" ht="79.5" customHeight="1" x14ac:dyDescent="0.25">
      <c r="A22" s="21" t="s">
        <v>42</v>
      </c>
      <c r="B22" s="70">
        <v>15</v>
      </c>
      <c r="C22" s="24" t="s">
        <v>17</v>
      </c>
      <c r="D22" s="72">
        <v>102017174</v>
      </c>
      <c r="E22" s="22" t="s">
        <v>88</v>
      </c>
      <c r="F22" s="72" t="s">
        <v>118</v>
      </c>
      <c r="G22" s="66">
        <v>46113</v>
      </c>
      <c r="H22" s="44">
        <v>102540.32</v>
      </c>
      <c r="I22" s="68">
        <v>46128</v>
      </c>
      <c r="J22" s="67">
        <f t="shared" si="3"/>
        <v>102540.32</v>
      </c>
      <c r="K22" s="69"/>
      <c r="L22" s="54" t="s">
        <v>11</v>
      </c>
    </row>
    <row r="23" spans="1:12" s="17" customFormat="1" ht="79.5" customHeight="1" x14ac:dyDescent="0.25">
      <c r="A23" s="21" t="s">
        <v>43</v>
      </c>
      <c r="B23" s="70">
        <v>16</v>
      </c>
      <c r="C23" s="24" t="s">
        <v>64</v>
      </c>
      <c r="D23" s="72">
        <v>130142254</v>
      </c>
      <c r="E23" s="22" t="s">
        <v>89</v>
      </c>
      <c r="F23" s="72" t="s">
        <v>129</v>
      </c>
      <c r="G23" s="66">
        <v>46111</v>
      </c>
      <c r="H23" s="44">
        <v>17488.22</v>
      </c>
      <c r="I23" s="68">
        <v>46154</v>
      </c>
      <c r="J23" s="67">
        <f t="shared" si="3"/>
        <v>17488.22</v>
      </c>
      <c r="K23" s="69"/>
      <c r="L23" s="54" t="s">
        <v>11</v>
      </c>
    </row>
    <row r="24" spans="1:12" s="48" customFormat="1" ht="95.25" customHeight="1" thickBot="1" x14ac:dyDescent="0.3">
      <c r="A24" s="21" t="s">
        <v>44</v>
      </c>
      <c r="B24" s="89">
        <v>17</v>
      </c>
      <c r="C24" s="90" t="s">
        <v>64</v>
      </c>
      <c r="D24" s="91">
        <v>130142254</v>
      </c>
      <c r="E24" s="92" t="s">
        <v>90</v>
      </c>
      <c r="F24" s="91" t="s">
        <v>111</v>
      </c>
      <c r="G24" s="93">
        <v>46111</v>
      </c>
      <c r="H24" s="94">
        <v>12508</v>
      </c>
      <c r="I24" s="95">
        <v>46142</v>
      </c>
      <c r="J24" s="96">
        <f t="shared" si="3"/>
        <v>12508</v>
      </c>
      <c r="K24" s="97"/>
      <c r="L24" s="98" t="s">
        <v>11</v>
      </c>
    </row>
    <row r="25" spans="1:12" s="17" customFormat="1" ht="129" customHeight="1" x14ac:dyDescent="0.25">
      <c r="A25" s="21" t="s">
        <v>45</v>
      </c>
      <c r="B25" s="79">
        <v>18</v>
      </c>
      <c r="C25" s="80" t="s">
        <v>65</v>
      </c>
      <c r="D25" s="81">
        <v>130186121</v>
      </c>
      <c r="E25" s="82" t="s">
        <v>91</v>
      </c>
      <c r="F25" s="81" t="s">
        <v>108</v>
      </c>
      <c r="G25" s="83">
        <v>46106</v>
      </c>
      <c r="H25" s="84">
        <v>13510.56</v>
      </c>
      <c r="I25" s="85">
        <v>46141</v>
      </c>
      <c r="J25" s="86">
        <f t="shared" si="3"/>
        <v>13510.56</v>
      </c>
      <c r="K25" s="87"/>
      <c r="L25" s="88" t="s">
        <v>11</v>
      </c>
    </row>
    <row r="26" spans="1:12" s="17" customFormat="1" ht="86.25" customHeight="1" x14ac:dyDescent="0.25">
      <c r="A26" s="21" t="s">
        <v>46</v>
      </c>
      <c r="B26" s="70">
        <v>19</v>
      </c>
      <c r="C26" s="24" t="s">
        <v>66</v>
      </c>
      <c r="D26" s="72">
        <v>131412602</v>
      </c>
      <c r="E26" s="22" t="s">
        <v>92</v>
      </c>
      <c r="F26" s="72" t="s">
        <v>130</v>
      </c>
      <c r="G26" s="73">
        <v>46132</v>
      </c>
      <c r="H26" s="44">
        <v>72670.3</v>
      </c>
      <c r="I26" s="68">
        <v>46154</v>
      </c>
      <c r="J26" s="67">
        <f t="shared" si="3"/>
        <v>72670.3</v>
      </c>
      <c r="K26" s="69"/>
      <c r="L26" s="54" t="s">
        <v>11</v>
      </c>
    </row>
    <row r="27" spans="1:12" s="17" customFormat="1" ht="84.75" customHeight="1" x14ac:dyDescent="0.25">
      <c r="A27" s="21" t="s">
        <v>47</v>
      </c>
      <c r="B27" s="70">
        <v>20</v>
      </c>
      <c r="C27" s="74" t="s">
        <v>67</v>
      </c>
      <c r="D27" s="75">
        <v>131547036</v>
      </c>
      <c r="E27" s="40" t="s">
        <v>93</v>
      </c>
      <c r="F27" s="75" t="s">
        <v>142</v>
      </c>
      <c r="G27" s="66">
        <v>46111</v>
      </c>
      <c r="H27" s="67">
        <v>30000</v>
      </c>
      <c r="I27" s="68">
        <v>46140</v>
      </c>
      <c r="J27" s="67">
        <f t="shared" si="3"/>
        <v>30000</v>
      </c>
      <c r="K27" s="69"/>
      <c r="L27" s="54" t="s">
        <v>11</v>
      </c>
    </row>
    <row r="28" spans="1:12" s="48" customFormat="1" ht="125.25" customHeight="1" x14ac:dyDescent="0.25">
      <c r="A28" s="21" t="s">
        <v>48</v>
      </c>
      <c r="B28" s="70">
        <v>21</v>
      </c>
      <c r="C28" s="24" t="s">
        <v>68</v>
      </c>
      <c r="D28" s="72">
        <v>131574302</v>
      </c>
      <c r="E28" s="22" t="s">
        <v>94</v>
      </c>
      <c r="F28" s="72" t="s">
        <v>128</v>
      </c>
      <c r="G28" s="66">
        <v>46118</v>
      </c>
      <c r="H28" s="44">
        <v>55800.28</v>
      </c>
      <c r="I28" s="68">
        <v>46154</v>
      </c>
      <c r="J28" s="67">
        <f t="shared" si="3"/>
        <v>55800.28</v>
      </c>
      <c r="K28" s="69"/>
      <c r="L28" s="54" t="s">
        <v>11</v>
      </c>
    </row>
    <row r="29" spans="1:12" s="17" customFormat="1" ht="126" customHeight="1" x14ac:dyDescent="0.25">
      <c r="A29" s="21" t="s">
        <v>49</v>
      </c>
      <c r="B29" s="70">
        <v>22</v>
      </c>
      <c r="C29" s="24" t="s">
        <v>68</v>
      </c>
      <c r="D29" s="72">
        <v>131574302</v>
      </c>
      <c r="E29" s="22" t="s">
        <v>95</v>
      </c>
      <c r="F29" s="72" t="s">
        <v>136</v>
      </c>
      <c r="G29" s="66">
        <v>46118</v>
      </c>
      <c r="H29" s="44">
        <v>22000.34</v>
      </c>
      <c r="I29" s="68">
        <v>46154</v>
      </c>
      <c r="J29" s="67">
        <f t="shared" si="3"/>
        <v>22000.34</v>
      </c>
      <c r="K29" s="69"/>
      <c r="L29" s="54" t="s">
        <v>11</v>
      </c>
    </row>
    <row r="30" spans="1:12" s="17" customFormat="1" ht="79.5" customHeight="1" x14ac:dyDescent="0.25">
      <c r="A30" s="21" t="s">
        <v>50</v>
      </c>
      <c r="B30" s="70">
        <v>23</v>
      </c>
      <c r="C30" s="74" t="s">
        <v>69</v>
      </c>
      <c r="D30" s="75">
        <v>132074505</v>
      </c>
      <c r="E30" s="40" t="s">
        <v>96</v>
      </c>
      <c r="F30" s="75" t="s">
        <v>141</v>
      </c>
      <c r="G30" s="66">
        <v>46139</v>
      </c>
      <c r="H30" s="67">
        <v>9746.7999999999993</v>
      </c>
      <c r="I30" s="68">
        <v>46157</v>
      </c>
      <c r="J30" s="67">
        <f t="shared" si="3"/>
        <v>9746.7999999999993</v>
      </c>
      <c r="K30" s="69"/>
      <c r="L30" s="54" t="s">
        <v>11</v>
      </c>
    </row>
    <row r="31" spans="1:12" s="17" customFormat="1" ht="79.5" customHeight="1" x14ac:dyDescent="0.25">
      <c r="A31" s="21" t="s">
        <v>51</v>
      </c>
      <c r="B31" s="70">
        <v>24</v>
      </c>
      <c r="C31" s="74" t="s">
        <v>69</v>
      </c>
      <c r="D31" s="75">
        <v>132074505</v>
      </c>
      <c r="E31" s="40" t="s">
        <v>97</v>
      </c>
      <c r="F31" s="75" t="s">
        <v>112</v>
      </c>
      <c r="G31" s="66">
        <v>46112</v>
      </c>
      <c r="H31" s="67">
        <v>9746.7999999999993</v>
      </c>
      <c r="I31" s="68">
        <v>46143</v>
      </c>
      <c r="J31" s="67">
        <f t="shared" si="3"/>
        <v>9746.7999999999993</v>
      </c>
      <c r="K31" s="69"/>
      <c r="L31" s="54" t="s">
        <v>11</v>
      </c>
    </row>
    <row r="32" spans="1:12" s="17" customFormat="1" ht="79.5" customHeight="1" x14ac:dyDescent="0.25">
      <c r="A32" s="21" t="s">
        <v>52</v>
      </c>
      <c r="B32" s="70">
        <v>25</v>
      </c>
      <c r="C32" s="24" t="s">
        <v>70</v>
      </c>
      <c r="D32" s="72">
        <v>132411252</v>
      </c>
      <c r="E32" s="22" t="s">
        <v>98</v>
      </c>
      <c r="F32" s="72" t="s">
        <v>133</v>
      </c>
      <c r="G32" s="25">
        <v>46133</v>
      </c>
      <c r="H32" s="44">
        <v>48099.35</v>
      </c>
      <c r="I32" s="68" t="s">
        <v>134</v>
      </c>
      <c r="J32" s="67">
        <f t="shared" si="3"/>
        <v>48099.35</v>
      </c>
      <c r="K32" s="69"/>
      <c r="L32" s="54" t="s">
        <v>11</v>
      </c>
    </row>
    <row r="33" spans="1:14" s="17" customFormat="1" ht="79.5" customHeight="1" x14ac:dyDescent="0.25">
      <c r="A33" s="21" t="s">
        <v>53</v>
      </c>
      <c r="B33" s="70">
        <v>26</v>
      </c>
      <c r="C33" s="24" t="s">
        <v>71</v>
      </c>
      <c r="D33" s="72">
        <v>132735201</v>
      </c>
      <c r="E33" s="22" t="s">
        <v>99</v>
      </c>
      <c r="F33" s="72" t="s">
        <v>114</v>
      </c>
      <c r="G33" s="25">
        <v>46111</v>
      </c>
      <c r="H33" s="44">
        <v>7492.48</v>
      </c>
      <c r="I33" s="68">
        <v>46143</v>
      </c>
      <c r="J33" s="67">
        <f t="shared" si="3"/>
        <v>7492.48</v>
      </c>
      <c r="K33" s="69"/>
      <c r="L33" s="54" t="s">
        <v>11</v>
      </c>
    </row>
    <row r="34" spans="1:14" s="17" customFormat="1" ht="86.25" customHeight="1" x14ac:dyDescent="0.25">
      <c r="A34" s="21" t="s">
        <v>54</v>
      </c>
      <c r="B34" s="70">
        <v>27</v>
      </c>
      <c r="C34" s="74" t="s">
        <v>71</v>
      </c>
      <c r="D34" s="75">
        <v>132735201</v>
      </c>
      <c r="E34" s="40" t="s">
        <v>100</v>
      </c>
      <c r="F34" s="75" t="s">
        <v>140</v>
      </c>
      <c r="G34" s="66">
        <v>46111</v>
      </c>
      <c r="H34" s="67">
        <v>17711.8</v>
      </c>
      <c r="I34" s="68">
        <v>46154</v>
      </c>
      <c r="J34" s="67">
        <f t="shared" si="3"/>
        <v>17711.8</v>
      </c>
      <c r="K34" s="69"/>
      <c r="L34" s="54" t="s">
        <v>11</v>
      </c>
    </row>
    <row r="35" spans="1:14" s="17" customFormat="1" ht="87" customHeight="1" x14ac:dyDescent="0.25">
      <c r="A35" s="21" t="s">
        <v>55</v>
      </c>
      <c r="B35" s="70">
        <v>28</v>
      </c>
      <c r="C35" s="24" t="s">
        <v>26</v>
      </c>
      <c r="D35" s="72">
        <v>133046938</v>
      </c>
      <c r="E35" s="22" t="s">
        <v>101</v>
      </c>
      <c r="F35" s="72" t="s">
        <v>122</v>
      </c>
      <c r="G35" s="25">
        <v>46107</v>
      </c>
      <c r="H35" s="44">
        <v>19600</v>
      </c>
      <c r="I35" s="68">
        <v>46134</v>
      </c>
      <c r="J35" s="67">
        <f t="shared" si="3"/>
        <v>19600</v>
      </c>
      <c r="K35" s="69"/>
      <c r="L35" s="54" t="s">
        <v>11</v>
      </c>
    </row>
    <row r="36" spans="1:14" s="17" customFormat="1" ht="70.5" customHeight="1" x14ac:dyDescent="0.25">
      <c r="A36" s="21" t="s">
        <v>56</v>
      </c>
      <c r="B36" s="70">
        <v>29</v>
      </c>
      <c r="C36" s="24" t="s">
        <v>26</v>
      </c>
      <c r="D36" s="72">
        <v>133046938</v>
      </c>
      <c r="E36" s="22" t="s">
        <v>102</v>
      </c>
      <c r="F36" s="72" t="s">
        <v>109</v>
      </c>
      <c r="G36" s="25">
        <v>46113</v>
      </c>
      <c r="H36" s="44">
        <v>10800</v>
      </c>
      <c r="I36" s="68" t="s">
        <v>110</v>
      </c>
      <c r="J36" s="67">
        <f t="shared" si="3"/>
        <v>10800</v>
      </c>
      <c r="K36" s="69"/>
      <c r="L36" s="54" t="s">
        <v>11</v>
      </c>
    </row>
    <row r="37" spans="1:14" s="17" customFormat="1" ht="82.5" customHeight="1" x14ac:dyDescent="0.25">
      <c r="A37" s="21" t="s">
        <v>57</v>
      </c>
      <c r="B37" s="70">
        <v>30</v>
      </c>
      <c r="C37" s="24" t="s">
        <v>72</v>
      </c>
      <c r="D37" s="72">
        <v>133212811</v>
      </c>
      <c r="E37" s="22" t="s">
        <v>103</v>
      </c>
      <c r="F37" s="72" t="s">
        <v>135</v>
      </c>
      <c r="G37" s="25">
        <v>46129</v>
      </c>
      <c r="H37" s="44">
        <v>90000.2</v>
      </c>
      <c r="I37" s="68">
        <v>46154</v>
      </c>
      <c r="J37" s="67">
        <f t="shared" si="3"/>
        <v>90000.2</v>
      </c>
      <c r="K37" s="69"/>
      <c r="L37" s="54" t="s">
        <v>11</v>
      </c>
    </row>
    <row r="38" spans="1:14" s="17" customFormat="1" ht="87" customHeight="1" x14ac:dyDescent="0.25">
      <c r="A38" s="21" t="s">
        <v>58</v>
      </c>
      <c r="B38" s="70">
        <v>31</v>
      </c>
      <c r="C38" s="24" t="s">
        <v>73</v>
      </c>
      <c r="D38" s="72">
        <v>133370727</v>
      </c>
      <c r="E38" s="22" t="s">
        <v>104</v>
      </c>
      <c r="F38" s="72" t="s">
        <v>115</v>
      </c>
      <c r="G38" s="25">
        <v>46128</v>
      </c>
      <c r="H38" s="44">
        <v>17700</v>
      </c>
      <c r="I38" s="68">
        <v>46179</v>
      </c>
      <c r="J38" s="67">
        <f t="shared" si="3"/>
        <v>17700</v>
      </c>
      <c r="K38" s="69"/>
      <c r="L38" s="54" t="s">
        <v>11</v>
      </c>
    </row>
    <row r="39" spans="1:14" s="17" customFormat="1" ht="99.75" customHeight="1" x14ac:dyDescent="0.25">
      <c r="A39" s="21" t="s">
        <v>59</v>
      </c>
      <c r="B39" s="70">
        <v>32</v>
      </c>
      <c r="C39" s="24" t="s">
        <v>20</v>
      </c>
      <c r="D39" s="72">
        <v>401007551</v>
      </c>
      <c r="E39" s="22" t="s">
        <v>105</v>
      </c>
      <c r="F39" s="72" t="s">
        <v>124</v>
      </c>
      <c r="G39" s="25">
        <v>46113</v>
      </c>
      <c r="H39" s="44">
        <v>140000</v>
      </c>
      <c r="I39" s="68">
        <v>46137</v>
      </c>
      <c r="J39" s="67">
        <f t="shared" si="3"/>
        <v>140000</v>
      </c>
      <c r="K39" s="69"/>
      <c r="L39" s="54" t="s">
        <v>11</v>
      </c>
    </row>
    <row r="40" spans="1:14" s="17" customFormat="1" ht="79.5" customHeight="1" x14ac:dyDescent="0.25">
      <c r="A40" s="21" t="s">
        <v>60</v>
      </c>
      <c r="B40" s="70">
        <v>33</v>
      </c>
      <c r="C40" s="24" t="s">
        <v>22</v>
      </c>
      <c r="D40" s="72">
        <v>401037272</v>
      </c>
      <c r="E40" s="22" t="s">
        <v>106</v>
      </c>
      <c r="F40" s="72" t="s">
        <v>123</v>
      </c>
      <c r="G40" s="25">
        <v>46113</v>
      </c>
      <c r="H40" s="44">
        <v>24465</v>
      </c>
      <c r="I40" s="68">
        <v>46137</v>
      </c>
      <c r="J40" s="67">
        <f t="shared" si="3"/>
        <v>24465</v>
      </c>
      <c r="K40" s="69"/>
      <c r="L40" s="54" t="s">
        <v>11</v>
      </c>
    </row>
    <row r="41" spans="1:14" s="17" customFormat="1" ht="79.5" customHeight="1" x14ac:dyDescent="0.25">
      <c r="A41" s="21" t="s">
        <v>61</v>
      </c>
      <c r="B41" s="70">
        <v>34</v>
      </c>
      <c r="C41" s="24" t="s">
        <v>18</v>
      </c>
      <c r="D41" s="72">
        <v>401516454</v>
      </c>
      <c r="E41" s="22" t="s">
        <v>107</v>
      </c>
      <c r="F41" s="72" t="s">
        <v>120</v>
      </c>
      <c r="G41" s="25">
        <v>46094</v>
      </c>
      <c r="H41" s="44">
        <v>115584.9</v>
      </c>
      <c r="I41" s="68">
        <v>46128</v>
      </c>
      <c r="J41" s="67">
        <f t="shared" si="3"/>
        <v>115584.9</v>
      </c>
      <c r="K41" s="69"/>
      <c r="L41" s="54" t="s">
        <v>11</v>
      </c>
    </row>
    <row r="42" spans="1:14" ht="39" customHeight="1" x14ac:dyDescent="0.25">
      <c r="A42" s="21"/>
      <c r="B42" s="59"/>
      <c r="C42" s="53"/>
      <c r="D42" s="60"/>
      <c r="E42" s="40"/>
      <c r="F42" s="57"/>
      <c r="G42" s="61" t="s">
        <v>12</v>
      </c>
      <c r="H42" s="62">
        <f>SUM(H8:H41)</f>
        <v>2406696.7900000005</v>
      </c>
      <c r="I42" s="61"/>
      <c r="J42" s="63">
        <f t="shared" ref="J42" si="4">+H42</f>
        <v>2406696.7900000005</v>
      </c>
      <c r="K42" s="64"/>
      <c r="L42" s="19"/>
      <c r="N42" s="6"/>
    </row>
    <row r="43" spans="1:14" ht="26.25" customHeight="1" x14ac:dyDescent="0.25">
      <c r="A43" s="21"/>
      <c r="B43" s="35"/>
      <c r="C43" s="47"/>
      <c r="D43" s="35"/>
      <c r="E43" s="45"/>
      <c r="F43" s="36"/>
      <c r="G43" s="35"/>
      <c r="H43" s="37"/>
      <c r="I43" s="35"/>
      <c r="J43" s="37"/>
      <c r="K43" s="37"/>
      <c r="L43" s="38"/>
      <c r="N43" s="6"/>
    </row>
    <row r="44" spans="1:14" ht="26.25" customHeight="1" x14ac:dyDescent="0.25">
      <c r="A44" s="21"/>
      <c r="B44" s="35"/>
      <c r="C44" s="50"/>
      <c r="D44" s="35"/>
      <c r="E44" s="29"/>
      <c r="F44" s="36"/>
      <c r="G44" s="35"/>
      <c r="H44" s="37"/>
      <c r="I44" s="35"/>
      <c r="J44" s="37"/>
      <c r="K44" s="37"/>
      <c r="L44" s="38"/>
      <c r="N44" s="6"/>
    </row>
    <row r="45" spans="1:14" ht="20.25" customHeight="1" x14ac:dyDescent="0.25">
      <c r="A45" s="21"/>
      <c r="B45" s="35"/>
      <c r="C45" s="49"/>
      <c r="D45" s="35"/>
      <c r="E45" s="29"/>
      <c r="F45" s="36"/>
      <c r="G45" s="35"/>
      <c r="H45" s="37"/>
      <c r="I45" s="35"/>
      <c r="J45" s="37"/>
      <c r="K45" s="37"/>
      <c r="L45" s="38"/>
      <c r="N45" s="6"/>
    </row>
    <row r="46" spans="1:14" ht="10.5" customHeight="1" x14ac:dyDescent="0.25">
      <c r="A46" s="21"/>
      <c r="B46" s="35"/>
      <c r="C46" s="28"/>
      <c r="D46" s="35"/>
      <c r="E46" s="29"/>
      <c r="F46" s="36"/>
      <c r="G46" s="35"/>
      <c r="H46" s="37"/>
      <c r="I46" s="35"/>
      <c r="J46" s="37"/>
      <c r="K46" s="37"/>
      <c r="L46" s="38"/>
      <c r="M46" s="16"/>
      <c r="N46" s="55"/>
    </row>
    <row r="47" spans="1:14" ht="26.25" customHeight="1" x14ac:dyDescent="0.25">
      <c r="A47" s="21"/>
      <c r="B47" s="35"/>
      <c r="C47" s="28"/>
      <c r="D47" s="35"/>
      <c r="E47" s="29"/>
      <c r="F47" s="36"/>
      <c r="G47" s="35"/>
      <c r="H47" s="37"/>
      <c r="I47" s="35"/>
      <c r="J47" s="37"/>
      <c r="K47" s="37"/>
      <c r="L47" s="38"/>
      <c r="M47" s="16"/>
      <c r="N47" s="16"/>
    </row>
    <row r="48" spans="1:14" ht="26.25" customHeight="1" x14ac:dyDescent="0.25">
      <c r="A48" s="21"/>
      <c r="B48" s="35"/>
      <c r="C48" s="28"/>
      <c r="D48" s="35"/>
      <c r="E48" s="29"/>
      <c r="F48" s="36"/>
      <c r="G48" s="35"/>
      <c r="H48" s="37"/>
      <c r="I48" s="35"/>
      <c r="J48" s="37"/>
      <c r="K48" s="37"/>
      <c r="L48" s="38"/>
      <c r="M48" s="16"/>
      <c r="N48" s="16"/>
    </row>
    <row r="49" spans="1:16" ht="26.25" customHeight="1" x14ac:dyDescent="0.25">
      <c r="A49" s="21"/>
      <c r="B49" s="35"/>
      <c r="C49" s="28"/>
      <c r="D49" s="35"/>
      <c r="E49" s="29"/>
      <c r="F49" s="36"/>
      <c r="G49" s="35"/>
      <c r="H49" s="37"/>
      <c r="I49" s="35"/>
      <c r="J49" s="37"/>
      <c r="K49" s="37"/>
      <c r="L49" s="38"/>
    </row>
    <row r="50" spans="1:16" ht="26.25" customHeight="1" x14ac:dyDescent="0.25">
      <c r="A50" s="71"/>
      <c r="B50" s="18"/>
      <c r="C50" s="3"/>
      <c r="D50" s="18"/>
      <c r="E50" s="29"/>
      <c r="F50" s="4"/>
      <c r="G50" s="2"/>
      <c r="H50" s="8"/>
      <c r="I50" s="2"/>
      <c r="J50" s="7"/>
      <c r="K50" s="7"/>
      <c r="L50" s="7"/>
    </row>
    <row r="51" spans="1:16" ht="26.25" customHeight="1" x14ac:dyDescent="0.2">
      <c r="A51" s="71"/>
      <c r="B51" s="9"/>
      <c r="C51" s="10"/>
      <c r="D51" s="9"/>
      <c r="E51" s="4"/>
      <c r="F51" s="11"/>
      <c r="G51" s="12"/>
      <c r="H51" s="13"/>
      <c r="I51" s="12"/>
      <c r="J51" s="14"/>
      <c r="K51" s="15"/>
      <c r="L51" s="15"/>
    </row>
    <row r="52" spans="1:16" ht="26.25" customHeight="1" x14ac:dyDescent="0.2">
      <c r="A52" s="71"/>
      <c r="B52" s="9"/>
      <c r="C52" s="10"/>
      <c r="D52" s="9"/>
      <c r="F52" s="11"/>
      <c r="G52" s="12"/>
      <c r="H52" s="13"/>
      <c r="I52" s="12"/>
      <c r="J52" s="14"/>
      <c r="K52" s="15"/>
      <c r="L52" s="15"/>
    </row>
    <row r="53" spans="1:16" ht="26.25" customHeight="1" x14ac:dyDescent="0.2">
      <c r="A53" s="65"/>
      <c r="B53" s="9"/>
      <c r="C53" s="51"/>
      <c r="D53" s="9"/>
      <c r="F53" s="11"/>
      <c r="G53" s="12"/>
      <c r="H53" s="13"/>
      <c r="I53" s="12"/>
      <c r="J53" s="14"/>
      <c r="K53" s="15"/>
      <c r="L53" s="15"/>
    </row>
    <row r="54" spans="1:16" ht="26.25" customHeight="1" x14ac:dyDescent="0.2">
      <c r="A54" s="65"/>
      <c r="B54" s="9"/>
      <c r="C54" s="51"/>
      <c r="D54" s="9"/>
      <c r="F54" s="11"/>
      <c r="G54" s="12"/>
      <c r="H54" s="13"/>
      <c r="I54" s="12"/>
      <c r="K54" s="15"/>
      <c r="L54" s="15"/>
      <c r="O54" s="6"/>
      <c r="P54" s="42"/>
    </row>
    <row r="55" spans="1:16" ht="26.25" customHeight="1" x14ac:dyDescent="0.2">
      <c r="A55" s="65"/>
      <c r="B55" s="9"/>
      <c r="C55" s="51"/>
      <c r="D55" s="9"/>
      <c r="F55" s="11"/>
      <c r="G55" s="12"/>
      <c r="H55" s="13">
        <f>+[1]Hoja1!$F$30</f>
        <v>0</v>
      </c>
      <c r="I55" s="12"/>
      <c r="K55" s="15"/>
      <c r="L55" s="15"/>
      <c r="P55" s="16"/>
    </row>
    <row r="56" spans="1:16" ht="26.25" customHeight="1" x14ac:dyDescent="0.2">
      <c r="A56" s="65"/>
      <c r="B56" s="9"/>
      <c r="C56" s="51"/>
      <c r="D56" s="10"/>
      <c r="F56" s="11"/>
      <c r="G56" s="12"/>
      <c r="H56" s="13"/>
      <c r="I56" s="12"/>
      <c r="K56" s="15"/>
      <c r="L56" s="15"/>
    </row>
    <row r="57" spans="1:16" ht="26.25" customHeight="1" x14ac:dyDescent="0.2">
      <c r="A57" s="65"/>
      <c r="B57" s="9"/>
      <c r="C57" s="51"/>
      <c r="D57" s="10"/>
      <c r="F57" s="11"/>
      <c r="G57" s="12"/>
      <c r="H57" s="13"/>
      <c r="I57" s="12"/>
      <c r="K57" s="15"/>
      <c r="L57" s="15"/>
    </row>
    <row r="58" spans="1:16" ht="26.25" customHeight="1" x14ac:dyDescent="0.2">
      <c r="A58" s="65"/>
      <c r="B58" s="9"/>
      <c r="C58" s="51"/>
      <c r="D58" s="10"/>
      <c r="F58" s="11"/>
      <c r="G58" s="12"/>
      <c r="H58" s="13"/>
      <c r="I58" s="12"/>
      <c r="K58" s="15"/>
      <c r="L58" s="15"/>
    </row>
    <row r="59" spans="1:16" ht="3" customHeight="1" x14ac:dyDescent="0.2">
      <c r="A59" s="56"/>
      <c r="B59" s="9"/>
      <c r="C59" s="10"/>
      <c r="D59" s="10"/>
      <c r="F59" s="11"/>
      <c r="G59" s="12"/>
      <c r="H59" s="13"/>
      <c r="I59" s="12"/>
      <c r="K59" s="15"/>
      <c r="L59" s="15"/>
    </row>
    <row r="60" spans="1:16" ht="26.25" customHeight="1" x14ac:dyDescent="0.2">
      <c r="A60" s="56"/>
      <c r="B60" s="9"/>
      <c r="C60" s="10"/>
      <c r="D60" s="10"/>
      <c r="F60" s="11"/>
      <c r="G60" s="12"/>
      <c r="H60" s="13"/>
      <c r="I60" s="12"/>
      <c r="K60" s="15"/>
      <c r="L60" s="15"/>
    </row>
    <row r="61" spans="1:16" ht="26.25" customHeight="1" x14ac:dyDescent="0.2">
      <c r="A61" s="56"/>
      <c r="B61" s="9"/>
      <c r="C61" s="10"/>
      <c r="D61" s="10"/>
      <c r="F61" s="11"/>
      <c r="G61" s="12"/>
      <c r="H61" s="13"/>
      <c r="I61" s="12"/>
      <c r="K61" s="15"/>
      <c r="L61" s="15"/>
    </row>
    <row r="62" spans="1:16" ht="26.25" customHeight="1" x14ac:dyDescent="0.2">
      <c r="A62" s="56"/>
      <c r="B62" s="9"/>
      <c r="C62" s="10"/>
      <c r="D62" s="10"/>
      <c r="F62" s="11"/>
      <c r="G62" s="12"/>
      <c r="H62" s="13"/>
      <c r="I62" s="12"/>
      <c r="K62" s="15"/>
      <c r="L62" s="15"/>
    </row>
    <row r="63" spans="1:16" ht="26.25" customHeight="1" x14ac:dyDescent="0.2">
      <c r="A63" s="56"/>
      <c r="B63" s="9"/>
      <c r="C63" s="10"/>
      <c r="D63" s="10"/>
      <c r="F63" s="11"/>
      <c r="G63" s="12"/>
      <c r="H63" s="13"/>
      <c r="I63" s="12"/>
      <c r="K63" s="15"/>
      <c r="L63" s="15"/>
    </row>
    <row r="64" spans="1:16" ht="26.25" customHeight="1" x14ac:dyDescent="0.2">
      <c r="A64" s="56"/>
      <c r="B64" s="9"/>
      <c r="C64" s="10"/>
      <c r="D64" s="10"/>
      <c r="F64" s="11"/>
      <c r="G64" s="12"/>
      <c r="H64" s="13"/>
      <c r="I64" s="12"/>
      <c r="K64" s="15"/>
      <c r="L64" s="15"/>
    </row>
    <row r="65" spans="1:12" ht="26.25" customHeight="1" x14ac:dyDescent="0.2">
      <c r="A65" s="56"/>
      <c r="B65" s="9"/>
      <c r="C65" s="10"/>
      <c r="D65" s="10"/>
      <c r="F65" s="11"/>
      <c r="G65" s="12"/>
      <c r="H65" s="13"/>
      <c r="I65" s="12"/>
      <c r="K65" s="15"/>
      <c r="L65" s="15"/>
    </row>
    <row r="66" spans="1:12" ht="26.25" customHeight="1" x14ac:dyDescent="0.2">
      <c r="A66" s="56"/>
      <c r="B66" s="9"/>
      <c r="C66" s="10"/>
      <c r="D66" s="10"/>
      <c r="F66" s="11"/>
      <c r="G66" s="12"/>
      <c r="H66" s="13"/>
      <c r="I66" s="12"/>
      <c r="K66" s="15"/>
      <c r="L66" s="15"/>
    </row>
    <row r="67" spans="1:12" ht="26.25" customHeight="1" x14ac:dyDescent="0.2">
      <c r="A67" s="56"/>
      <c r="B67" s="9"/>
      <c r="C67" s="10"/>
      <c r="D67" s="10"/>
      <c r="F67" s="11"/>
      <c r="G67" s="12"/>
      <c r="H67" s="13"/>
      <c r="I67" s="12"/>
      <c r="K67" s="15"/>
      <c r="L67" s="15"/>
    </row>
    <row r="68" spans="1:12" ht="26.25" customHeight="1" x14ac:dyDescent="0.2">
      <c r="A68" s="56"/>
      <c r="B68" s="12"/>
      <c r="C68" s="10"/>
      <c r="D68" s="10"/>
      <c r="F68" s="11"/>
      <c r="G68" s="12"/>
      <c r="H68" s="13"/>
      <c r="I68" s="12"/>
      <c r="K68" s="15"/>
      <c r="L68" s="15"/>
    </row>
    <row r="69" spans="1:12" ht="26.25" customHeight="1" x14ac:dyDescent="0.2">
      <c r="A69" s="56"/>
      <c r="B69" s="12"/>
      <c r="C69" s="10"/>
      <c r="D69" s="10"/>
      <c r="F69" s="11"/>
      <c r="G69" s="12"/>
      <c r="H69" s="13"/>
      <c r="I69" s="12"/>
      <c r="K69" s="15"/>
      <c r="L69" s="15"/>
    </row>
    <row r="70" spans="1:12" ht="26.25" customHeight="1" x14ac:dyDescent="0.2">
      <c r="A70" s="56"/>
      <c r="B70" s="12"/>
      <c r="C70" s="10"/>
      <c r="D70" s="10"/>
      <c r="F70" s="11"/>
      <c r="G70" s="12"/>
      <c r="H70" s="13"/>
      <c r="I70" s="12"/>
      <c r="K70" s="15"/>
      <c r="L70" s="15"/>
    </row>
    <row r="71" spans="1:12" ht="26.25" customHeight="1" x14ac:dyDescent="0.2">
      <c r="A71" s="56"/>
      <c r="B71" s="12"/>
      <c r="C71" s="10"/>
      <c r="D71" s="10"/>
      <c r="F71" s="11"/>
      <c r="G71" s="12"/>
      <c r="H71" s="13"/>
      <c r="I71" s="12"/>
      <c r="K71" s="15"/>
      <c r="L71" s="15"/>
    </row>
    <row r="72" spans="1:12" ht="26.25" customHeight="1" x14ac:dyDescent="0.2">
      <c r="A72" s="56"/>
      <c r="B72" s="12"/>
      <c r="C72" s="10"/>
      <c r="D72" s="10"/>
      <c r="F72" s="11"/>
      <c r="G72" s="12"/>
      <c r="H72" s="13"/>
      <c r="I72" s="12"/>
      <c r="K72" s="15"/>
      <c r="L72" s="15"/>
    </row>
    <row r="73" spans="1:12" ht="26.25" customHeight="1" x14ac:dyDescent="0.2">
      <c r="A73" s="56"/>
      <c r="B73" s="12"/>
      <c r="C73" s="10"/>
      <c r="D73" s="10"/>
      <c r="F73" s="11"/>
      <c r="G73" s="12"/>
      <c r="H73" s="13"/>
      <c r="I73" s="12"/>
      <c r="K73" s="15"/>
      <c r="L73" s="15"/>
    </row>
    <row r="74" spans="1:12" ht="26.25" customHeight="1" x14ac:dyDescent="0.2">
      <c r="A74" s="56"/>
      <c r="B74" s="12"/>
      <c r="C74" s="10"/>
      <c r="D74" s="10"/>
      <c r="F74" s="11"/>
      <c r="G74" s="12"/>
      <c r="H74" s="13"/>
      <c r="I74" s="12"/>
      <c r="K74" s="15"/>
      <c r="L74" s="15"/>
    </row>
    <row r="75" spans="1:12" x14ac:dyDescent="0.2">
      <c r="A75" s="46"/>
    </row>
    <row r="76" spans="1:12" x14ac:dyDescent="0.2">
      <c r="A76" s="46"/>
    </row>
    <row r="77" spans="1:12" x14ac:dyDescent="0.2">
      <c r="A77" s="46"/>
    </row>
    <row r="78" spans="1:12" x14ac:dyDescent="0.2">
      <c r="A78" s="46"/>
    </row>
    <row r="79" spans="1:12" x14ac:dyDescent="0.2">
      <c r="A79" s="46"/>
    </row>
    <row r="80" spans="1:12" x14ac:dyDescent="0.2">
      <c r="A80" s="46"/>
    </row>
    <row r="81" spans="1:10" x14ac:dyDescent="0.2">
      <c r="A81" s="46"/>
    </row>
    <row r="82" spans="1:10" x14ac:dyDescent="0.2">
      <c r="A82" s="46"/>
    </row>
    <row r="83" spans="1:10" x14ac:dyDescent="0.2">
      <c r="A83" s="46"/>
    </row>
    <row r="84" spans="1:10" x14ac:dyDescent="0.2">
      <c r="A84" s="46"/>
    </row>
    <row r="85" spans="1:10" x14ac:dyDescent="0.2">
      <c r="A85" s="46"/>
    </row>
    <row r="86" spans="1:10" x14ac:dyDescent="0.2">
      <c r="A86" s="46"/>
      <c r="H86" s="5"/>
      <c r="J86" s="5"/>
    </row>
    <row r="87" spans="1:10" x14ac:dyDescent="0.2">
      <c r="A87" s="46"/>
    </row>
    <row r="88" spans="1:10" x14ac:dyDescent="0.2">
      <c r="A88" s="46"/>
    </row>
    <row r="89" spans="1:10" x14ac:dyDescent="0.2">
      <c r="A89" s="46"/>
    </row>
    <row r="90" spans="1:10" x14ac:dyDescent="0.2">
      <c r="A90" s="46"/>
    </row>
    <row r="91" spans="1:10" x14ac:dyDescent="0.2">
      <c r="A91" s="46"/>
    </row>
    <row r="92" spans="1:10" x14ac:dyDescent="0.2">
      <c r="A92" s="46"/>
    </row>
    <row r="93" spans="1:10" x14ac:dyDescent="0.2">
      <c r="A93" s="46"/>
    </row>
    <row r="94" spans="1:10" x14ac:dyDescent="0.2">
      <c r="A94" s="46"/>
    </row>
    <row r="95" spans="1:10" x14ac:dyDescent="0.2">
      <c r="A95" s="46"/>
    </row>
    <row r="96" spans="1:10" x14ac:dyDescent="0.2">
      <c r="A96" s="46"/>
    </row>
    <row r="97" spans="1:1" x14ac:dyDescent="0.2">
      <c r="A97" s="46"/>
    </row>
    <row r="98" spans="1:1" x14ac:dyDescent="0.2">
      <c r="A98" s="46"/>
    </row>
    <row r="99" spans="1:1" x14ac:dyDescent="0.2">
      <c r="A99" s="46"/>
    </row>
    <row r="100" spans="1:1" x14ac:dyDescent="0.2">
      <c r="A100" s="46"/>
    </row>
    <row r="101" spans="1:1" x14ac:dyDescent="0.2">
      <c r="A101" s="46"/>
    </row>
    <row r="102" spans="1:1" x14ac:dyDescent="0.2">
      <c r="A102" s="46"/>
    </row>
    <row r="103" spans="1:1" x14ac:dyDescent="0.2">
      <c r="A103" s="46"/>
    </row>
    <row r="104" spans="1:1" x14ac:dyDescent="0.2">
      <c r="A104" s="46"/>
    </row>
    <row r="105" spans="1:1" x14ac:dyDescent="0.2">
      <c r="A105" s="46"/>
    </row>
    <row r="106" spans="1:1" x14ac:dyDescent="0.2">
      <c r="A106" s="46"/>
    </row>
    <row r="107" spans="1:1" x14ac:dyDescent="0.2">
      <c r="A107" s="46"/>
    </row>
    <row r="108" spans="1:1" x14ac:dyDescent="0.2">
      <c r="A108" s="46"/>
    </row>
    <row r="109" spans="1:1" x14ac:dyDescent="0.2">
      <c r="A109" s="46"/>
    </row>
    <row r="110" spans="1:1" x14ac:dyDescent="0.2">
      <c r="A110" s="46"/>
    </row>
    <row r="111" spans="1:1" x14ac:dyDescent="0.2">
      <c r="A111" s="46"/>
    </row>
    <row r="112" spans="1:1" x14ac:dyDescent="0.2">
      <c r="A112" s="46"/>
    </row>
    <row r="113" spans="1:1" x14ac:dyDescent="0.2">
      <c r="A113" s="46"/>
    </row>
    <row r="114" spans="1:1" x14ac:dyDescent="0.2">
      <c r="A114" s="46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  <row r="119" spans="1:1" x14ac:dyDescent="0.2">
      <c r="A119" s="21"/>
    </row>
    <row r="120" spans="1:1" x14ac:dyDescent="0.2">
      <c r="A120" s="21"/>
    </row>
    <row r="121" spans="1:1" x14ac:dyDescent="0.2">
      <c r="A121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1" fitToHeight="0" orientation="landscape" r:id="rId1"/>
  <rowBreaks count="4" manualBreakCount="4">
    <brk id="15" min="1" max="11" man="1"/>
    <brk id="24" min="1" max="11" man="1"/>
    <brk id="33" min="1" max="11" man="1"/>
    <brk id="4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ABRIL 2026</vt:lpstr>
      <vt:lpstr>Hoja1</vt:lpstr>
      <vt:lpstr>'PAGOS FACT PROV ABRIL 2026'!Área_de_impresión</vt:lpstr>
      <vt:lpstr>'PAGOS FACT PROV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2026-05-07T18:16:57Z</cp:lastPrinted>
  <dcterms:created xsi:type="dcterms:W3CDTF">2022-04-19T19:11:37Z</dcterms:created>
  <dcterms:modified xsi:type="dcterms:W3CDTF">2026-05-07T18:17:07Z</dcterms:modified>
</cp:coreProperties>
</file>