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Y:\Arch-Piso-9\Proyectos y Documentos\00-Proyectos y Documentos\PLANIFICACIÓN 2023\Estadisticas Institucionales\Cuarto Trimestre\Trabajadas\"/>
    </mc:Choice>
  </mc:AlternateContent>
  <xr:revisionPtr revIDLastSave="0" documentId="13_ncr:1_{2F2711D8-DD8C-4D51-B7E4-803F81FA0735}" xr6:coauthVersionLast="47" xr6:coauthVersionMax="47" xr10:uidLastSave="{00000000-0000-0000-0000-000000000000}"/>
  <bookViews>
    <workbookView xWindow="2550" yWindow="2550" windowWidth="21600" windowHeight="11385" xr2:uid="{00000000-000D-0000-FFFF-FFFF00000000}"/>
  </bookViews>
  <sheets>
    <sheet name="General" sheetId="1" r:id="rId1"/>
    <sheet name="EI.01" sheetId="2" r:id="rId2"/>
    <sheet name="EI.02" sheetId="3" r:id="rId3"/>
    <sheet name="EI.03" sheetId="4" r:id="rId4"/>
    <sheet name="EI.04" sheetId="17" r:id="rId5"/>
    <sheet name="EI.05" sheetId="8" r:id="rId6"/>
    <sheet name="EI.06" sheetId="7" r:id="rId7"/>
    <sheet name="EI.07" sheetId="10" r:id="rId8"/>
    <sheet name="EI.08" sheetId="9" r:id="rId9"/>
    <sheet name="EI.09" sheetId="11" r:id="rId10"/>
    <sheet name="EI.10" sheetId="12" r:id="rId11"/>
    <sheet name="E.11" sheetId="15" r:id="rId12"/>
    <sheet name="E.12" sheetId="16" r:id="rId1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9" i="10" l="1"/>
  <c r="E15" i="10"/>
  <c r="E14" i="10"/>
  <c r="E9" i="10"/>
  <c r="E8" i="10"/>
  <c r="L5" i="17" l="1"/>
  <c r="K45" i="17"/>
  <c r="J45" i="17"/>
  <c r="L41" i="17"/>
  <c r="L42" i="17"/>
  <c r="L43" i="17"/>
  <c r="L44" i="17"/>
  <c r="L32" i="17"/>
  <c r="L33" i="17"/>
  <c r="L34" i="17"/>
  <c r="L35" i="17"/>
  <c r="L36" i="17"/>
  <c r="L37" i="17"/>
  <c r="L38" i="17"/>
  <c r="L39" i="17"/>
  <c r="L40" i="17"/>
  <c r="L25" i="17"/>
  <c r="L26" i="17"/>
  <c r="L27" i="17"/>
  <c r="L28" i="17"/>
  <c r="L29" i="17"/>
  <c r="L30" i="17"/>
  <c r="L31" i="17"/>
  <c r="L24" i="17"/>
  <c r="L23" i="17"/>
  <c r="L22" i="17"/>
  <c r="L21" i="17"/>
  <c r="L12" i="17"/>
  <c r="L13" i="17"/>
  <c r="L14" i="17"/>
  <c r="L15" i="17"/>
  <c r="L16" i="17"/>
  <c r="L17" i="17"/>
  <c r="L18" i="17"/>
  <c r="L19" i="17"/>
  <c r="L20" i="17"/>
  <c r="H6" i="2" l="1"/>
  <c r="H23" i="1"/>
  <c r="H24" i="1"/>
  <c r="H25" i="1"/>
  <c r="H26" i="1"/>
  <c r="H27" i="1"/>
  <c r="H28" i="1"/>
  <c r="H29" i="1"/>
  <c r="H30" i="1"/>
  <c r="H31" i="1"/>
  <c r="H32" i="1"/>
  <c r="F7" i="8" l="1"/>
  <c r="F6" i="8"/>
  <c r="F5" i="8"/>
  <c r="L6" i="17"/>
  <c r="L7" i="17"/>
  <c r="L8" i="17"/>
  <c r="L9" i="17"/>
  <c r="L10" i="17"/>
  <c r="L11" i="17"/>
  <c r="H6" i="1"/>
  <c r="H5" i="1"/>
  <c r="L45" i="17" l="1"/>
  <c r="C5" i="8"/>
  <c r="E5" i="8"/>
  <c r="C11" i="12"/>
  <c r="F8" i="8" l="1"/>
  <c r="C25" i="10"/>
  <c r="B25" i="10"/>
  <c r="E17" i="10"/>
  <c r="E16" i="10"/>
  <c r="E18" i="10"/>
  <c r="E20" i="10"/>
  <c r="E21" i="10"/>
  <c r="E22" i="10"/>
  <c r="E23" i="10"/>
  <c r="E24" i="10"/>
  <c r="E10" i="10"/>
  <c r="E7" i="10"/>
  <c r="E5" i="10"/>
  <c r="H16" i="1" l="1"/>
  <c r="H17" i="1"/>
  <c r="H18" i="1"/>
  <c r="H19" i="1"/>
  <c r="H20" i="1"/>
  <c r="H21" i="1"/>
  <c r="H2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B7" i="11" l="1"/>
  <c r="B21" i="9"/>
  <c r="E6" i="10"/>
  <c r="E11" i="10"/>
  <c r="E12" i="10"/>
  <c r="E13" i="10"/>
  <c r="E25" i="10"/>
  <c r="B9" i="7"/>
  <c r="G6" i="17"/>
  <c r="G5" i="17"/>
  <c r="H6" i="3" l="1"/>
  <c r="H7" i="3"/>
  <c r="H8" i="3"/>
  <c r="H9" i="3"/>
  <c r="H10" i="3"/>
  <c r="H11" i="3"/>
  <c r="H12" i="3"/>
  <c r="H13" i="3"/>
  <c r="H14" i="3"/>
  <c r="H15" i="3"/>
  <c r="H16" i="3"/>
  <c r="H17" i="3"/>
  <c r="H18" i="3"/>
  <c r="H19" i="3"/>
  <c r="H20" i="3"/>
  <c r="H21" i="3"/>
  <c r="H22" i="3"/>
  <c r="H23" i="3"/>
  <c r="H24" i="3"/>
  <c r="H25" i="3"/>
  <c r="H5" i="3"/>
  <c r="B36" i="2"/>
  <c r="H7" i="1"/>
  <c r="H8" i="1"/>
  <c r="H9" i="1"/>
  <c r="H10" i="1"/>
  <c r="H11" i="1"/>
  <c r="H12" i="1"/>
  <c r="H13" i="1"/>
  <c r="H14" i="1"/>
  <c r="H15" i="1"/>
  <c r="H7" i="2"/>
  <c r="H8" i="2"/>
  <c r="H9" i="2"/>
  <c r="H10" i="2"/>
  <c r="H11" i="2"/>
  <c r="H12" i="2"/>
  <c r="H13" i="2"/>
  <c r="H14" i="2"/>
  <c r="H15" i="2"/>
  <c r="H16" i="2"/>
  <c r="H17" i="2"/>
  <c r="H18" i="2"/>
  <c r="B7" i="16"/>
  <c r="B9" i="15"/>
  <c r="D8" i="8"/>
  <c r="B8" i="8"/>
  <c r="E7" i="8" l="1"/>
  <c r="C7" i="8"/>
  <c r="C6" i="8"/>
  <c r="E6" i="8"/>
  <c r="G6" i="4" l="1"/>
  <c r="G7" i="4"/>
  <c r="G5" i="4"/>
  <c r="H5" i="2" l="1"/>
</calcChain>
</file>

<file path=xl/sharedStrings.xml><?xml version="1.0" encoding="utf-8"?>
<sst xmlns="http://schemas.openxmlformats.org/spreadsheetml/2006/main" count="344" uniqueCount="189">
  <si>
    <t>Datos</t>
  </si>
  <si>
    <t>Total</t>
  </si>
  <si>
    <t>Cantidad de publicaciones estadísticas realizadas</t>
  </si>
  <si>
    <t>Anuarios</t>
  </si>
  <si>
    <t>Atlas</t>
  </si>
  <si>
    <t>Base de Datos</t>
  </si>
  <si>
    <t>Boletines</t>
  </si>
  <si>
    <t>Clasificación Nacional</t>
  </si>
  <si>
    <t>Compendios</t>
  </si>
  <si>
    <t>División Territorial</t>
  </si>
  <si>
    <t>Estudios</t>
  </si>
  <si>
    <t>Fascículos</t>
  </si>
  <si>
    <t>Índices</t>
  </si>
  <si>
    <t>Informes</t>
  </si>
  <si>
    <t>Metodologías</t>
  </si>
  <si>
    <t>Revistas</t>
  </si>
  <si>
    <t>Cantidad de difusiones estadísticas en los medios de comunicaciones</t>
  </si>
  <si>
    <t>Comunicados emitidos</t>
  </si>
  <si>
    <t xml:space="preserve">Notas de prensa emitidas </t>
  </si>
  <si>
    <t>Publicidades de prensa realizadas</t>
  </si>
  <si>
    <t>Publicidades de radio realizadas</t>
  </si>
  <si>
    <t>Publicidades de TV realizadas</t>
  </si>
  <si>
    <t>Cantidad de eventos estadísticos realizados</t>
  </si>
  <si>
    <t>Charlas</t>
  </si>
  <si>
    <t>Conferencias</t>
  </si>
  <si>
    <t>Ferias</t>
  </si>
  <si>
    <t>Rueda de prensa</t>
  </si>
  <si>
    <t>Talleres</t>
  </si>
  <si>
    <t>Cantidad de acuerdos / convenios firmados</t>
  </si>
  <si>
    <t xml:space="preserve">Participación ONE en eventos internacionales </t>
  </si>
  <si>
    <t>Cantidad de asistencias técnicas recibidas</t>
  </si>
  <si>
    <t>Cantidad de acciones formativas generadas</t>
  </si>
  <si>
    <t>Cantidad de participaciones en acciones formativas</t>
  </si>
  <si>
    <t>Vinculaciones</t>
  </si>
  <si>
    <t>ENE</t>
  </si>
  <si>
    <t>Comunicaciones</t>
  </si>
  <si>
    <t>Área</t>
  </si>
  <si>
    <t>Ficha de recolección de datos</t>
  </si>
  <si>
    <t>Publicaciones</t>
  </si>
  <si>
    <t>Hombre</t>
  </si>
  <si>
    <t>Mujer</t>
  </si>
  <si>
    <t>Acciones formativas</t>
  </si>
  <si>
    <t>Sexo</t>
  </si>
  <si>
    <t>1T</t>
  </si>
  <si>
    <t>2T</t>
  </si>
  <si>
    <t>3T</t>
  </si>
  <si>
    <t>4T</t>
  </si>
  <si>
    <t>OFICINA NACIONAL DE ESTADISTICA</t>
  </si>
  <si>
    <t>Medio de recepción</t>
  </si>
  <si>
    <t>Cantidad</t>
  </si>
  <si>
    <t>Correo electrónico</t>
  </si>
  <si>
    <t>Mes</t>
  </si>
  <si>
    <t>Otros</t>
  </si>
  <si>
    <t>Ocupación</t>
  </si>
  <si>
    <t>Administrativa/o de gestión y personal</t>
  </si>
  <si>
    <t>Estudiante</t>
  </si>
  <si>
    <t>otro</t>
  </si>
  <si>
    <t>Periodista</t>
  </si>
  <si>
    <t>Profesor/a</t>
  </si>
  <si>
    <t>%</t>
  </si>
  <si>
    <t>Reuniones</t>
  </si>
  <si>
    <t>Educador/a infantil</t>
  </si>
  <si>
    <t>Curso</t>
  </si>
  <si>
    <t>Cantidad de acciones formativas por tipo</t>
  </si>
  <si>
    <t>Cantidad de actividades de difusión estadística de manera interna</t>
  </si>
  <si>
    <t>Cantidad de campañas para medios internos.</t>
  </si>
  <si>
    <t>Cantidad de invitaciones elaboradas.</t>
  </si>
  <si>
    <t>Cantidad de artes entregados a las áreas.</t>
  </si>
  <si>
    <t>Cantidad de Peich emitidos</t>
  </si>
  <si>
    <t>Webinar/Taller</t>
  </si>
  <si>
    <t>Entrevistas realizadas por los medios</t>
  </si>
  <si>
    <t>Cantidad de contenidos multimedia</t>
  </si>
  <si>
    <t>Campaña difusion de datos redes sociales</t>
  </si>
  <si>
    <t>Cobertura noticias institucionales redes sociales</t>
  </si>
  <si>
    <t>Audiovisuales</t>
  </si>
  <si>
    <t>Infografias</t>
  </si>
  <si>
    <t xml:space="preserve">Departamento de Comunicaciones </t>
  </si>
  <si>
    <t>Departamento de Comunicaciones</t>
  </si>
  <si>
    <t>Departamento de Vinculaciones</t>
  </si>
  <si>
    <t>Presencial</t>
  </si>
  <si>
    <t>Teléfono</t>
  </si>
  <si>
    <t>Médico</t>
  </si>
  <si>
    <t>Otros profesionales</t>
  </si>
  <si>
    <t>Tipo de Información</t>
  </si>
  <si>
    <t>Cantidad de usuarios por tipo de institución, que solicitaron información al Centro de Servicios de Información (CSI), por mes       
enero - marzo 2022</t>
  </si>
  <si>
    <t>Tipo de Institución</t>
  </si>
  <si>
    <t>Del gobierno central, ministerios, consejos y empresas públicas independientes</t>
  </si>
  <si>
    <t>Empresas privadas y cooperativas</t>
  </si>
  <si>
    <t>Universidades</t>
  </si>
  <si>
    <t>Meses</t>
  </si>
  <si>
    <t>Nivel educativo de estos usuarios</t>
  </si>
  <si>
    <t>Secundaria</t>
  </si>
  <si>
    <t>Universitario</t>
  </si>
  <si>
    <t>Cantidad de usuarios que utilizan los servicios del CSI, por mes según sexo</t>
  </si>
  <si>
    <t>Cantidad de  usuarios que utilizaron los servicios del CSI, según medio por el que fueron recibidas</t>
  </si>
  <si>
    <t>Cantidad de  usuarios que utilizaron los servicios del CSI desagregadas por sexo y ocupacion</t>
  </si>
  <si>
    <t>Cantidad de usuarios que realizaron solicitud al CSI, según el tipo de informacion</t>
  </si>
  <si>
    <t>Cantidad de usuarios que realizaron solicitud al CSI, según mes, enero - marzo 2022</t>
  </si>
  <si>
    <t>Cantidad de usuarios según el nivel académico que visitaron el CSI, por mes</t>
  </si>
  <si>
    <t>Cantidad de solicitudes  realizadas al CSI, completadas, según sexo</t>
  </si>
  <si>
    <t>cantidad de usuarios que recibieron información estadística del CSI, por metodo de recepción, según sexo y mes</t>
  </si>
  <si>
    <t>Cantidad de servicios prestados, según la forma de entrega</t>
  </si>
  <si>
    <r>
      <rPr>
        <b/>
        <sz val="12"/>
        <color theme="1"/>
        <rFont val="Calibri"/>
        <family val="2"/>
        <scheme val="minor"/>
      </rPr>
      <t>Fuente:</t>
    </r>
    <r>
      <rPr>
        <sz val="12"/>
        <color theme="1"/>
        <rFont val="Calibri"/>
        <family val="2"/>
        <scheme val="minor"/>
      </rPr>
      <t xml:space="preserve"> Elaboración propia a partir de la información suministrada por el Departamento de Comunicaciones.</t>
    </r>
  </si>
  <si>
    <r>
      <rPr>
        <b/>
        <sz val="10"/>
        <color theme="1"/>
        <rFont val="Calibri"/>
        <family val="2"/>
        <scheme val="minor"/>
      </rPr>
      <t xml:space="preserve">Fuente: </t>
    </r>
    <r>
      <rPr>
        <sz val="10"/>
        <color theme="1"/>
        <rFont val="Calibri"/>
        <family val="2"/>
        <scheme val="minor"/>
      </rPr>
      <t>Elaboración propia a partir de la información suministrada por el Departamento de Vinculaciones.</t>
    </r>
  </si>
  <si>
    <t>Actividades especiales</t>
  </si>
  <si>
    <t>Actos de firma de convenios</t>
  </si>
  <si>
    <r>
      <rPr>
        <b/>
        <sz val="10"/>
        <color theme="4" tint="-0.499984740745262"/>
        <rFont val="Roboto"/>
      </rPr>
      <t>Fuente:</t>
    </r>
    <r>
      <rPr>
        <sz val="10"/>
        <color theme="4" tint="-0.499984740745262"/>
        <rFont val="Roboto"/>
      </rPr>
      <t xml:space="preserve"> Elaboración propia a partir de la información suministrada por el Centro de Servicios de Información </t>
    </r>
    <r>
      <rPr>
        <b/>
        <sz val="10"/>
        <color theme="4" tint="-0.499984740745262"/>
        <rFont val="Roboto"/>
      </rPr>
      <t>(CSI)</t>
    </r>
  </si>
  <si>
    <r>
      <rPr>
        <b/>
        <sz val="9"/>
        <color theme="4" tint="-0.499984740745262"/>
        <rFont val="Roboto"/>
      </rPr>
      <t>Fuente:</t>
    </r>
    <r>
      <rPr>
        <sz val="9"/>
        <color theme="4" tint="-0.499984740745262"/>
        <rFont val="Roboto"/>
      </rPr>
      <t xml:space="preserve"> Elaboración propia a partir de la información suministrada por el Centro de Servicios de Información </t>
    </r>
    <r>
      <rPr>
        <b/>
        <sz val="9"/>
        <color theme="4" tint="-0.499984740745262"/>
        <rFont val="Roboto"/>
      </rPr>
      <t>(CSI)</t>
    </r>
  </si>
  <si>
    <r>
      <rPr>
        <b/>
        <sz val="9"/>
        <color theme="4" tint="-0.499984740745262"/>
        <rFont val="Roboto Light"/>
      </rPr>
      <t>Fuente:</t>
    </r>
    <r>
      <rPr>
        <sz val="9"/>
        <color theme="4" tint="-0.499984740745262"/>
        <rFont val="Roboto Light"/>
      </rPr>
      <t xml:space="preserve"> Elaboración propia a partir de la información suministrada por el Centro de Servicios de Información </t>
    </r>
    <r>
      <rPr>
        <b/>
        <sz val="9"/>
        <color theme="4" tint="-0.499984740745262"/>
        <rFont val="Roboto Light"/>
      </rPr>
      <t>(CSI)</t>
    </r>
  </si>
  <si>
    <t>Maestría</t>
  </si>
  <si>
    <t>Doctorado</t>
  </si>
  <si>
    <t xml:space="preserve">Escuela Nacional de Estadística </t>
  </si>
  <si>
    <t xml:space="preserve">Centro de Servicio de Información </t>
  </si>
  <si>
    <t>Instructivos</t>
  </si>
  <si>
    <t xml:space="preserve">Instructivos </t>
  </si>
  <si>
    <t xml:space="preserve">Ferias </t>
  </si>
  <si>
    <t>No contestó</t>
  </si>
  <si>
    <t>N/I (no identificada)</t>
  </si>
  <si>
    <t xml:space="preserve">Del exterior </t>
  </si>
  <si>
    <t>Capacitación Técnica</t>
  </si>
  <si>
    <t>Clasificaciones Nacionales</t>
  </si>
  <si>
    <t>Administrativa/o comercial</t>
  </si>
  <si>
    <t>Analista de mercados</t>
  </si>
  <si>
    <t>Economista</t>
  </si>
  <si>
    <t>Informática/o</t>
  </si>
  <si>
    <t>Ingeniero</t>
  </si>
  <si>
    <t>Mercadólogo</t>
  </si>
  <si>
    <t>Pedagoga/o</t>
  </si>
  <si>
    <t>Censo Nacional de Población y Vivienda</t>
  </si>
  <si>
    <t>Directorio de Empresas y Establecimientos (DEE)</t>
  </si>
  <si>
    <t>División territorial</t>
  </si>
  <si>
    <t>Dominicana en Cifras</t>
  </si>
  <si>
    <t>Estadísticas Cartografica</t>
  </si>
  <si>
    <t>Estadisticas Demograficas</t>
  </si>
  <si>
    <t>Estadisticas Economicas</t>
  </si>
  <si>
    <t>Estadisticas sociales</t>
  </si>
  <si>
    <t>Estimaciones y Proyecciones Demográficas</t>
  </si>
  <si>
    <t>Estimaciones y Proyecciones Demográficas / Hogares / Población</t>
  </si>
  <si>
    <t>Índice de Costos Directos de la Construcción de Viviendas (ICDV)</t>
  </si>
  <si>
    <t>Perfiles Estadísticos</t>
  </si>
  <si>
    <t>Tu municipio en cifras</t>
  </si>
  <si>
    <t>Postgrado</t>
  </si>
  <si>
    <t xml:space="preserve">            OFICINA NACIONAL DE ESTADISTICA</t>
  </si>
  <si>
    <r>
      <rPr>
        <b/>
        <sz val="12"/>
        <color theme="1"/>
        <rFont val="Roboto"/>
      </rPr>
      <t>Fuente</t>
    </r>
    <r>
      <rPr>
        <sz val="12"/>
        <color theme="1"/>
        <rFont val="Roboto"/>
      </rPr>
      <t>: Elaboración propia a partir del Plan Operativo Anual 2023.</t>
    </r>
  </si>
  <si>
    <t>MOOC: Ciencias de Datos para la Explotación de Datos</t>
  </si>
  <si>
    <t>MOOC: Geoestadística Importancia del donde</t>
  </si>
  <si>
    <t>MOOC: Introducción a la Estadística para la Gestión Pública</t>
  </si>
  <si>
    <t>MOOC: Importancia de la Estadística Hoy</t>
  </si>
  <si>
    <t>MOOC: Estadística ¿Para qué?</t>
  </si>
  <si>
    <t>MOOC: Uso y Aplicación de la Clasificación Nacional de Actividades Económicas</t>
  </si>
  <si>
    <t>MOOC: Uso y Aplicación de la Clasificación Nacional de Educación y Formación</t>
  </si>
  <si>
    <r>
      <rPr>
        <b/>
        <sz val="11"/>
        <color theme="1"/>
        <rFont val="Roboto"/>
      </rPr>
      <t>Fuente:</t>
    </r>
    <r>
      <rPr>
        <sz val="11"/>
        <color theme="1"/>
        <rFont val="Roboto"/>
      </rPr>
      <t xml:space="preserve"> Elaboración propia a partir de la información suministrada por la Escuela Nacional de Estadística. </t>
    </r>
  </si>
  <si>
    <t>Cantidad de publicaciones estadísticas difundida, octubre - diciembre 2023</t>
  </si>
  <si>
    <t>Taller: Datos Administrativos para uso Estadísticos</t>
  </si>
  <si>
    <t>MOOC: Importancia de la Ciencia de los Datos</t>
  </si>
  <si>
    <t>Capacitación Registro de Oferta de Edificaciones ROE 1-2023</t>
  </si>
  <si>
    <t>Encuesta Nacional de Actividad Económica</t>
  </si>
  <si>
    <t>Animación de Presentaciones ENAE</t>
  </si>
  <si>
    <t>Capacitación Técnica de Facilitación para Facilitadores ENAE 2023</t>
  </si>
  <si>
    <t>MOOC: Uso y Aplicación de la Clasificación Nacional de Ocupaciones</t>
  </si>
  <si>
    <t>Indicadores y Análisis de Datos sobre la Población con Discapacidad a partir de la ENHOGAR-2021</t>
  </si>
  <si>
    <t xml:space="preserve">Arquitectura de Datos y Estadísticas de Migración </t>
  </si>
  <si>
    <t>Storyrtelling con Datos para Impulsar la Igualdad de Género</t>
  </si>
  <si>
    <t>Arquitectura de Datos y Estadísticas para la Gestión Pública</t>
  </si>
  <si>
    <t>Apoyo al diseño de la Encuesta Nacional de Uso del Tiempo de la República Dominicana</t>
  </si>
  <si>
    <t>Capacitación Registro de Oferta de Edificaciones ROE 2-2023</t>
  </si>
  <si>
    <t>R para expertos en la Materia</t>
  </si>
  <si>
    <t xml:space="preserve">
Cantidad de participaciones según acciones formativas realizadas en la Escuela Nacional de Estadistica por sexo,octubre-diciembre 2023
</t>
  </si>
  <si>
    <t>Octubre</t>
  </si>
  <si>
    <t xml:space="preserve">Noviembre </t>
  </si>
  <si>
    <t xml:space="preserve">Diciembre </t>
  </si>
  <si>
    <t>Numero de usuarios que utilizan los servicios del Centro de Servicios de Información (CSI), por mes según sexo, octubre-diciembre 2023</t>
  </si>
  <si>
    <t>Numero de usuarios que utilizaron los servicios del Centro de Servicios de Información (CSI), según medio por el que fueron recibidas,octubre -diciembre 2023</t>
  </si>
  <si>
    <t>Numero de usuarios que utilizaron los servicios del Centro de Servicios de Información (CSI), desagregadas por sexo y ocupacion, octubre - diciembre 2023</t>
  </si>
  <si>
    <t>Arquitecta/o, técnica/o</t>
  </si>
  <si>
    <t xml:space="preserve">Contable </t>
  </si>
  <si>
    <t>Estadística/o</t>
  </si>
  <si>
    <t>Historiadora/o</t>
  </si>
  <si>
    <t>Militar</t>
  </si>
  <si>
    <t>Encuesta Nacional de Actividad Económica (ENAE)</t>
  </si>
  <si>
    <t>Encuesta Nacional de Ingresos y Gastos de los Hogares (ENIGH)</t>
  </si>
  <si>
    <t>Encuesta Nacional de Inmigrantes en la República Dominicana (ENI)</t>
  </si>
  <si>
    <t>Encuesta Nacional de Hogares de Propósitos Múltiples (ENHOGAR)</t>
  </si>
  <si>
    <t>Cantidad de usuarios que realizaron solicitud al Centro de Servicios de Información (CSI), según el tipo de informacion,  octubre - diciembre 2023</t>
  </si>
  <si>
    <t>Cantidad de usuarios que realizaron solicitud al Centro de Servicios de Información (CSI), según mes, octubre- diciembre 2023</t>
  </si>
  <si>
    <t>Noviembre</t>
  </si>
  <si>
    <t>Cantidad de usuarios según el nivel académico que visitaron el Centro de Servicios de Información (CSI), por mes, octubre- diciembre 2023</t>
  </si>
  <si>
    <t>Cantidad de usuarios por tipo de institución, que solicitaron información al Centro de Servicios de Información (CSI), por mes       
octubre - diciembre 2023</t>
  </si>
  <si>
    <t xml:space="preserve">  Cantidad de usuarios que visitaron el Centro de Servicios de Información (CSI), por mes, octubre - diciembre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</si>
</sst>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4" tint="-0.499984740745262"/>
      <name val="Roboto Black"/>
    </font>
    <font>
      <sz val="11"/>
      <color theme="4" tint="-0.499984740745262"/>
      <name val="Roboto"/>
    </font>
    <font>
      <b/>
      <sz val="11"/>
      <color theme="4" tint="-0.499984740745262"/>
      <name val="Roboto"/>
    </font>
    <font>
      <sz val="12"/>
      <color theme="4" tint="-0.499984740745262"/>
      <name val="Roboto"/>
    </font>
    <font>
      <sz val="11"/>
      <color theme="4" tint="-0.499984740745262"/>
      <name val="Calibri"/>
      <family val="2"/>
      <scheme val="minor"/>
    </font>
    <font>
      <sz val="18"/>
      <color theme="1"/>
      <name val="Calibri"/>
      <family val="2"/>
      <scheme val="minor"/>
    </font>
    <font>
      <sz val="12"/>
      <color theme="4" tint="-0.49998474074526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theme="4" tint="-0.499984740745262"/>
      <name val="Roboto Light"/>
    </font>
    <font>
      <sz val="11"/>
      <color theme="4" tint="-0.499984740745262"/>
      <name val="Roboto Light"/>
    </font>
    <font>
      <sz val="10"/>
      <color theme="4" tint="-0.499984740745262"/>
      <name val="Roboto"/>
    </font>
    <font>
      <sz val="10"/>
      <color theme="4" tint="-0.499984740745262"/>
      <name val="Roboto Light"/>
    </font>
    <font>
      <b/>
      <sz val="10"/>
      <color theme="4" tint="-0.499984740745262"/>
      <name val="Roboto Light"/>
    </font>
    <font>
      <b/>
      <sz val="10"/>
      <color theme="4" tint="-0.499984740745262"/>
      <name val="Roboto"/>
    </font>
    <font>
      <sz val="9"/>
      <color theme="4" tint="-0.499984740745262"/>
      <name val="Roboto"/>
    </font>
    <font>
      <b/>
      <sz val="9"/>
      <color theme="4" tint="-0.499984740745262"/>
      <name val="Roboto"/>
    </font>
    <font>
      <sz val="14"/>
      <color theme="4" tint="-0.499984740745262"/>
      <name val="Roboto Black"/>
    </font>
    <font>
      <sz val="9"/>
      <color theme="4" tint="-0.499984740745262"/>
      <name val="Roboto Light"/>
    </font>
    <font>
      <b/>
      <sz val="9"/>
      <color theme="4" tint="-0.499984740745262"/>
      <name val="Roboto Light"/>
    </font>
    <font>
      <sz val="8"/>
      <name val="Calibri"/>
      <family val="2"/>
      <scheme val="minor"/>
    </font>
    <font>
      <b/>
      <sz val="11"/>
      <color theme="1"/>
      <name val="Roboto"/>
    </font>
    <font>
      <sz val="12"/>
      <color theme="1"/>
      <name val="Roboto"/>
    </font>
    <font>
      <sz val="11"/>
      <color theme="1"/>
      <name val="Roboto"/>
    </font>
    <font>
      <b/>
      <sz val="12"/>
      <color theme="1"/>
      <name val="Roboto"/>
    </font>
    <font>
      <sz val="11"/>
      <color rgb="FF000000"/>
      <name val="Roboto"/>
    </font>
    <font>
      <sz val="10"/>
      <color theme="1"/>
      <name val="Roboto"/>
    </font>
    <font>
      <sz val="10"/>
      <color rgb="FF000000"/>
      <name val="Roboto"/>
    </font>
    <font>
      <b/>
      <sz val="10"/>
      <color theme="1"/>
      <name val="Roboto"/>
    </font>
    <font>
      <b/>
      <sz val="10"/>
      <color rgb="FF000000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77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5" fillId="0" borderId="0" xfId="0" applyFont="1"/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6" fillId="0" borderId="0" xfId="0" applyFont="1"/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wrapText="1"/>
    </xf>
    <xf numFmtId="0" fontId="5" fillId="0" borderId="32" xfId="0" applyFont="1" applyBorder="1" applyAlignment="1">
      <alignment vertical="center" wrapText="1"/>
    </xf>
    <xf numFmtId="0" fontId="5" fillId="0" borderId="32" xfId="0" applyFont="1" applyBorder="1"/>
    <xf numFmtId="0" fontId="0" fillId="0" borderId="0" xfId="0" applyAlignment="1">
      <alignment horizontal="center" vertical="center"/>
    </xf>
    <xf numFmtId="0" fontId="12" fillId="0" borderId="0" xfId="0" applyFont="1"/>
    <xf numFmtId="0" fontId="8" fillId="0" borderId="0" xfId="0" applyFont="1"/>
    <xf numFmtId="0" fontId="16" fillId="2" borderId="11" xfId="0" applyFont="1" applyFill="1" applyBorder="1" applyAlignment="1">
      <alignment horizontal="center" vertical="center"/>
    </xf>
    <xf numFmtId="0" fontId="17" fillId="2" borderId="0" xfId="0" applyFont="1" applyFill="1" applyAlignment="1">
      <alignment horizontal="left" vertical="center"/>
    </xf>
    <xf numFmtId="0" fontId="17" fillId="2" borderId="0" xfId="0" applyFont="1" applyFill="1" applyAlignment="1">
      <alignment horizontal="center" vertical="center"/>
    </xf>
    <xf numFmtId="10" fontId="17" fillId="2" borderId="0" xfId="1" applyNumberFormat="1" applyFont="1" applyFill="1" applyAlignment="1">
      <alignment horizontal="center" vertical="center"/>
    </xf>
    <xf numFmtId="0" fontId="18" fillId="2" borderId="0" xfId="0" applyFont="1" applyFill="1" applyAlignment="1">
      <alignment horizontal="center" vertical="center"/>
    </xf>
    <xf numFmtId="0" fontId="19" fillId="2" borderId="12" xfId="0" applyFont="1" applyFill="1" applyBorder="1" applyAlignment="1">
      <alignment horizontal="left" vertical="center"/>
    </xf>
    <xf numFmtId="0" fontId="19" fillId="2" borderId="12" xfId="0" applyFont="1" applyFill="1" applyBorder="1" applyAlignment="1">
      <alignment horizontal="center" vertical="center"/>
    </xf>
    <xf numFmtId="10" fontId="19" fillId="2" borderId="12" xfId="0" applyNumberFormat="1" applyFont="1" applyFill="1" applyBorder="1" applyAlignment="1">
      <alignment horizontal="center" vertical="center"/>
    </xf>
    <xf numFmtId="10" fontId="19" fillId="2" borderId="12" xfId="1" applyNumberFormat="1" applyFont="1" applyFill="1" applyBorder="1" applyAlignment="1">
      <alignment horizontal="center" vertical="center"/>
    </xf>
    <xf numFmtId="0" fontId="15" fillId="2" borderId="12" xfId="0" applyFont="1" applyFill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2" borderId="12" xfId="0" applyFont="1" applyFill="1" applyBorder="1" applyAlignment="1">
      <alignment horizontal="center" vertical="top"/>
    </xf>
    <xf numFmtId="0" fontId="15" fillId="2" borderId="11" xfId="0" applyFont="1" applyFill="1" applyBorder="1" applyAlignment="1">
      <alignment horizontal="left" vertical="center"/>
    </xf>
    <xf numFmtId="0" fontId="15" fillId="2" borderId="12" xfId="0" applyFont="1" applyFill="1" applyBorder="1" applyAlignment="1">
      <alignment horizontal="left" vertical="center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15" fillId="2" borderId="11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15" fillId="2" borderId="1" xfId="0" applyFont="1" applyFill="1" applyBorder="1" applyAlignment="1">
      <alignment horizontal="left" vertical="center"/>
    </xf>
    <xf numFmtId="0" fontId="15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3" fillId="2" borderId="0" xfId="0" applyFont="1" applyFill="1" applyAlignment="1">
      <alignment horizontal="left" vertical="center" wrapText="1"/>
    </xf>
    <xf numFmtId="0" fontId="27" fillId="2" borderId="3" xfId="0" applyFont="1" applyFill="1" applyBorder="1" applyAlignment="1">
      <alignment horizontal="center" vertical="center" wrapText="1"/>
    </xf>
    <xf numFmtId="0" fontId="29" fillId="2" borderId="3" xfId="0" applyFont="1" applyFill="1" applyBorder="1" applyAlignment="1">
      <alignment vertical="center" wrapText="1"/>
    </xf>
    <xf numFmtId="0" fontId="29" fillId="2" borderId="1" xfId="0" applyFont="1" applyFill="1" applyBorder="1" applyAlignment="1">
      <alignment horizontal="center" vertical="center" wrapText="1"/>
    </xf>
    <xf numFmtId="0" fontId="29" fillId="2" borderId="3" xfId="0" applyFont="1" applyFill="1" applyBorder="1" applyAlignment="1">
      <alignment horizontal="center" vertical="center" wrapText="1"/>
    </xf>
    <xf numFmtId="0" fontId="29" fillId="2" borderId="1" xfId="0" applyFont="1" applyFill="1" applyBorder="1" applyAlignment="1">
      <alignment vertical="center" wrapText="1"/>
    </xf>
    <xf numFmtId="0" fontId="27" fillId="2" borderId="1" xfId="0" applyFont="1" applyFill="1" applyBorder="1" applyAlignment="1">
      <alignment horizontal="center" vertical="center" wrapText="1"/>
    </xf>
    <xf numFmtId="0" fontId="29" fillId="2" borderId="21" xfId="0" applyFont="1" applyFill="1" applyBorder="1" applyAlignment="1">
      <alignment vertical="center" wrapText="1"/>
    </xf>
    <xf numFmtId="0" fontId="27" fillId="2" borderId="1" xfId="0" applyFont="1" applyFill="1" applyBorder="1" applyAlignment="1">
      <alignment horizontal="left" vertical="center" wrapText="1"/>
    </xf>
    <xf numFmtId="0" fontId="27" fillId="2" borderId="1" xfId="0" applyFont="1" applyFill="1" applyBorder="1" applyAlignment="1">
      <alignment horizontal="center" vertical="center"/>
    </xf>
    <xf numFmtId="0" fontId="29" fillId="0" borderId="0" xfId="0" applyFont="1"/>
    <xf numFmtId="0" fontId="29" fillId="0" borderId="0" xfId="0" applyFont="1" applyAlignment="1">
      <alignment horizontal="left" vertical="top" wrapText="1"/>
    </xf>
    <xf numFmtId="0" fontId="29" fillId="2" borderId="1" xfId="0" applyFont="1" applyFill="1" applyBorder="1" applyAlignment="1">
      <alignment vertical="center"/>
    </xf>
    <xf numFmtId="0" fontId="29" fillId="2" borderId="5" xfId="0" applyFont="1" applyFill="1" applyBorder="1" applyAlignment="1">
      <alignment vertical="center" wrapText="1"/>
    </xf>
    <xf numFmtId="0" fontId="29" fillId="2" borderId="5" xfId="0" applyFont="1" applyFill="1" applyBorder="1" applyAlignment="1">
      <alignment horizontal="center" vertical="center" wrapText="1"/>
    </xf>
    <xf numFmtId="0" fontId="27" fillId="2" borderId="7" xfId="0" applyFont="1" applyFill="1" applyBorder="1" applyAlignment="1">
      <alignment horizontal="center" vertical="center" wrapText="1"/>
    </xf>
    <xf numFmtId="0" fontId="29" fillId="2" borderId="9" xfId="0" applyFont="1" applyFill="1" applyBorder="1" applyAlignment="1">
      <alignment vertical="center" wrapText="1"/>
    </xf>
    <xf numFmtId="0" fontId="29" fillId="2" borderId="9" xfId="0" applyFont="1" applyFill="1" applyBorder="1" applyAlignment="1">
      <alignment horizontal="center" vertical="center" wrapText="1"/>
    </xf>
    <xf numFmtId="0" fontId="27" fillId="2" borderId="29" xfId="0" applyFont="1" applyFill="1" applyBorder="1" applyAlignment="1">
      <alignment horizontal="center" vertical="center" wrapText="1"/>
    </xf>
    <xf numFmtId="0" fontId="27" fillId="2" borderId="10" xfId="0" applyFont="1" applyFill="1" applyBorder="1" applyAlignment="1">
      <alignment horizontal="center" vertical="center" wrapText="1"/>
    </xf>
    <xf numFmtId="0" fontId="29" fillId="2" borderId="2" xfId="0" applyFont="1" applyFill="1" applyBorder="1" applyAlignment="1">
      <alignment horizontal="center" vertical="center" wrapText="1"/>
    </xf>
    <xf numFmtId="0" fontId="27" fillId="2" borderId="39" xfId="0" applyFont="1" applyFill="1" applyBorder="1" applyAlignment="1">
      <alignment horizontal="center" vertical="center" wrapText="1"/>
    </xf>
    <xf numFmtId="0" fontId="27" fillId="2" borderId="44" xfId="0" applyFont="1" applyFill="1" applyBorder="1" applyAlignment="1">
      <alignment horizontal="center" vertical="center" wrapText="1"/>
    </xf>
    <xf numFmtId="0" fontId="27" fillId="2" borderId="43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vertical="center"/>
    </xf>
    <xf numFmtId="0" fontId="4" fillId="2" borderId="12" xfId="0" applyFont="1" applyFill="1" applyBorder="1" applyAlignment="1">
      <alignment horizontal="center" vertical="center"/>
    </xf>
    <xf numFmtId="0" fontId="27" fillId="2" borderId="14" xfId="0" applyFont="1" applyFill="1" applyBorder="1" applyAlignment="1">
      <alignment horizontal="center" vertical="center" wrapText="1"/>
    </xf>
    <xf numFmtId="0" fontId="27" fillId="2" borderId="6" xfId="0" applyFont="1" applyFill="1" applyBorder="1" applyAlignment="1">
      <alignment horizontal="center" vertical="center" wrapText="1"/>
    </xf>
    <xf numFmtId="0" fontId="27" fillId="2" borderId="31" xfId="0" applyFont="1" applyFill="1" applyBorder="1" applyAlignment="1">
      <alignment horizontal="center" vertical="center" wrapText="1"/>
    </xf>
    <xf numFmtId="0" fontId="29" fillId="2" borderId="1" xfId="0" applyFont="1" applyFill="1" applyBorder="1" applyAlignment="1">
      <alignment horizontal="center" vertical="center"/>
    </xf>
    <xf numFmtId="0" fontId="29" fillId="0" borderId="1" xfId="0" applyFont="1" applyBorder="1" applyAlignment="1">
      <alignment horizontal="center" vertical="center"/>
    </xf>
    <xf numFmtId="0" fontId="32" fillId="0" borderId="1" xfId="0" applyFont="1" applyBorder="1" applyAlignment="1">
      <alignment horizontal="left" vertical="center" wrapText="1"/>
    </xf>
    <xf numFmtId="1" fontId="32" fillId="0" borderId="46" xfId="0" applyNumberFormat="1" applyFont="1" applyBorder="1" applyAlignment="1">
      <alignment horizontal="center" vertical="center" wrapText="1"/>
    </xf>
    <xf numFmtId="0" fontId="32" fillId="0" borderId="46" xfId="0" applyFont="1" applyBorder="1" applyAlignment="1">
      <alignment horizontal="center" vertical="center" wrapText="1"/>
    </xf>
    <xf numFmtId="0" fontId="32" fillId="0" borderId="47" xfId="0" applyFont="1" applyBorder="1" applyAlignment="1">
      <alignment horizontal="center" vertical="center" wrapText="1"/>
    </xf>
    <xf numFmtId="1" fontId="32" fillId="0" borderId="47" xfId="0" applyNumberFormat="1" applyFont="1" applyBorder="1" applyAlignment="1">
      <alignment horizontal="center" vertical="center" wrapText="1"/>
    </xf>
    <xf numFmtId="0" fontId="32" fillId="0" borderId="48" xfId="0" applyFont="1" applyBorder="1" applyAlignment="1">
      <alignment horizontal="center" vertical="center" wrapText="1"/>
    </xf>
    <xf numFmtId="0" fontId="33" fillId="0" borderId="1" xfId="0" applyFont="1" applyBorder="1" applyAlignment="1">
      <alignment horizontal="center" vertical="center" wrapText="1"/>
    </xf>
    <xf numFmtId="1" fontId="33" fillId="0" borderId="1" xfId="0" applyNumberFormat="1" applyFont="1" applyBorder="1" applyAlignment="1">
      <alignment horizontal="center" vertical="center" wrapText="1"/>
    </xf>
    <xf numFmtId="1" fontId="29" fillId="2" borderId="1" xfId="0" applyNumberFormat="1" applyFont="1" applyFill="1" applyBorder="1" applyAlignment="1">
      <alignment horizontal="center" vertical="center" wrapText="1"/>
    </xf>
    <xf numFmtId="0" fontId="33" fillId="0" borderId="48" xfId="0" applyFont="1" applyBorder="1" applyAlignment="1">
      <alignment horizontal="center" vertical="center"/>
    </xf>
    <xf numFmtId="0" fontId="31" fillId="0" borderId="1" xfId="0" applyFont="1" applyBorder="1" applyAlignment="1">
      <alignment horizontal="left"/>
    </xf>
    <xf numFmtId="0" fontId="32" fillId="0" borderId="49" xfId="0" applyFont="1" applyBorder="1" applyAlignment="1">
      <alignment horizontal="center" vertical="center" wrapText="1"/>
    </xf>
    <xf numFmtId="0" fontId="32" fillId="0" borderId="20" xfId="0" applyFont="1" applyBorder="1" applyAlignment="1">
      <alignment horizontal="center" vertical="center" wrapText="1"/>
    </xf>
    <xf numFmtId="1" fontId="32" fillId="0" borderId="11" xfId="0" applyNumberFormat="1" applyFont="1" applyBorder="1" applyAlignment="1">
      <alignment horizontal="center" vertical="center" wrapText="1"/>
    </xf>
    <xf numFmtId="1" fontId="32" fillId="2" borderId="1" xfId="0" applyNumberFormat="1" applyFont="1" applyFill="1" applyBorder="1" applyAlignment="1">
      <alignment horizontal="center" vertical="center" wrapText="1"/>
    </xf>
    <xf numFmtId="0" fontId="32" fillId="0" borderId="1" xfId="0" applyFont="1" applyBorder="1" applyAlignment="1">
      <alignment horizontal="center" vertical="center" wrapText="1"/>
    </xf>
    <xf numFmtId="0" fontId="31" fillId="0" borderId="1" xfId="0" applyFont="1" applyBorder="1" applyAlignment="1">
      <alignment wrapText="1"/>
    </xf>
    <xf numFmtId="1" fontId="34" fillId="2" borderId="1" xfId="0" applyNumberFormat="1" applyFont="1" applyFill="1" applyBorder="1" applyAlignment="1">
      <alignment horizontal="center" vertical="center"/>
    </xf>
    <xf numFmtId="0" fontId="35" fillId="0" borderId="1" xfId="0" applyFont="1" applyBorder="1" applyAlignment="1">
      <alignment wrapText="1"/>
    </xf>
    <xf numFmtId="0" fontId="29" fillId="0" borderId="0" xfId="0" applyFont="1" applyAlignment="1">
      <alignment horizontal="center" vertical="center"/>
    </xf>
    <xf numFmtId="0" fontId="4" fillId="2" borderId="12" xfId="0" applyFont="1" applyFill="1" applyBorder="1" applyAlignment="1">
      <alignment horizontal="left" vertical="center"/>
    </xf>
    <xf numFmtId="0" fontId="29" fillId="2" borderId="1" xfId="0" applyFont="1" applyFill="1" applyBorder="1" applyAlignment="1">
      <alignment horizontal="center" vertical="center" wrapText="1"/>
    </xf>
    <xf numFmtId="0" fontId="7" fillId="0" borderId="33" xfId="0" applyFont="1" applyBorder="1" applyAlignment="1">
      <alignment horizontal="center"/>
    </xf>
    <xf numFmtId="0" fontId="27" fillId="2" borderId="4" xfId="0" applyFont="1" applyFill="1" applyBorder="1" applyAlignment="1">
      <alignment horizontal="center" vertical="center" wrapText="1"/>
    </xf>
    <xf numFmtId="0" fontId="27" fillId="2" borderId="42" xfId="0" applyFont="1" applyFill="1" applyBorder="1" applyAlignment="1">
      <alignment horizontal="center" vertical="center" wrapText="1"/>
    </xf>
    <xf numFmtId="0" fontId="27" fillId="2" borderId="8" xfId="0" applyFont="1" applyFill="1" applyBorder="1" applyAlignment="1">
      <alignment horizontal="center" vertical="center" wrapText="1"/>
    </xf>
    <xf numFmtId="0" fontId="29" fillId="2" borderId="12" xfId="0" applyFont="1" applyFill="1" applyBorder="1" applyAlignment="1">
      <alignment vertical="center" wrapText="1"/>
    </xf>
    <xf numFmtId="0" fontId="29" fillId="2" borderId="21" xfId="0" applyFont="1" applyFill="1" applyBorder="1" applyAlignment="1">
      <alignment vertical="center" wrapText="1"/>
    </xf>
    <xf numFmtId="0" fontId="29" fillId="2" borderId="22" xfId="0" applyFont="1" applyFill="1" applyBorder="1" applyAlignment="1">
      <alignment horizontal="left" vertical="center" wrapText="1"/>
    </xf>
    <xf numFmtId="0" fontId="29" fillId="2" borderId="23" xfId="0" applyFont="1" applyFill="1" applyBorder="1" applyAlignment="1">
      <alignment horizontal="left" vertical="center" wrapText="1"/>
    </xf>
    <xf numFmtId="0" fontId="27" fillId="2" borderId="25" xfId="0" applyFont="1" applyFill="1" applyBorder="1" applyAlignment="1">
      <alignment horizontal="center" vertical="center" wrapText="1"/>
    </xf>
    <xf numFmtId="0" fontId="27" fillId="2" borderId="26" xfId="0" applyFont="1" applyFill="1" applyBorder="1" applyAlignment="1">
      <alignment horizontal="center" vertical="center" wrapText="1"/>
    </xf>
    <xf numFmtId="0" fontId="27" fillId="2" borderId="27" xfId="0" applyFont="1" applyFill="1" applyBorder="1" applyAlignment="1">
      <alignment horizontal="center" vertical="center" wrapText="1"/>
    </xf>
    <xf numFmtId="0" fontId="29" fillId="2" borderId="1" xfId="0" applyFont="1" applyFill="1" applyBorder="1" applyAlignment="1">
      <alignment horizontal="left" vertical="center" wrapText="1"/>
    </xf>
    <xf numFmtId="0" fontId="29" fillId="2" borderId="30" xfId="0" applyFont="1" applyFill="1" applyBorder="1" applyAlignment="1">
      <alignment vertical="center" wrapText="1"/>
    </xf>
    <xf numFmtId="0" fontId="29" fillId="2" borderId="23" xfId="0" applyFont="1" applyFill="1" applyBorder="1" applyAlignment="1">
      <alignment vertical="center" wrapText="1"/>
    </xf>
    <xf numFmtId="0" fontId="29" fillId="2" borderId="39" xfId="0" applyFont="1" applyFill="1" applyBorder="1" applyAlignment="1">
      <alignment horizontal="left" vertical="center" wrapText="1"/>
    </xf>
    <xf numFmtId="0" fontId="29" fillId="2" borderId="13" xfId="0" applyFont="1" applyFill="1" applyBorder="1" applyAlignment="1">
      <alignment horizontal="left" vertical="center" wrapText="1"/>
    </xf>
    <xf numFmtId="0" fontId="29" fillId="2" borderId="3" xfId="0" applyFont="1" applyFill="1" applyBorder="1" applyAlignment="1">
      <alignment horizontal="left" vertical="center" wrapText="1"/>
    </xf>
    <xf numFmtId="0" fontId="27" fillId="2" borderId="14" xfId="0" applyFont="1" applyFill="1" applyBorder="1" applyAlignment="1">
      <alignment horizontal="center" vertical="center" wrapText="1"/>
    </xf>
    <xf numFmtId="0" fontId="27" fillId="2" borderId="15" xfId="0" applyFont="1" applyFill="1" applyBorder="1" applyAlignment="1">
      <alignment horizontal="center" vertical="center" wrapText="1"/>
    </xf>
    <xf numFmtId="0" fontId="27" fillId="2" borderId="16" xfId="0" applyFont="1" applyFill="1" applyBorder="1" applyAlignment="1">
      <alignment horizontal="center" vertical="center" wrapText="1"/>
    </xf>
    <xf numFmtId="0" fontId="29" fillId="2" borderId="18" xfId="0" applyFont="1" applyFill="1" applyBorder="1" applyAlignment="1">
      <alignment vertical="center" wrapText="1"/>
    </xf>
    <xf numFmtId="0" fontId="29" fillId="2" borderId="19" xfId="0" applyFont="1" applyFill="1" applyBorder="1" applyAlignment="1">
      <alignment vertical="center" wrapText="1"/>
    </xf>
    <xf numFmtId="0" fontId="29" fillId="2" borderId="24" xfId="0" applyFont="1" applyFill="1" applyBorder="1" applyAlignment="1">
      <alignment horizontal="left" vertical="center" wrapText="1"/>
    </xf>
    <xf numFmtId="0" fontId="29" fillId="2" borderId="45" xfId="0" applyFont="1" applyFill="1" applyBorder="1" applyAlignment="1">
      <alignment horizontal="left" vertical="center" wrapText="1"/>
    </xf>
    <xf numFmtId="0" fontId="29" fillId="2" borderId="40" xfId="0" applyFont="1" applyFill="1" applyBorder="1" applyAlignment="1">
      <alignment horizontal="left" vertical="center" wrapText="1"/>
    </xf>
    <xf numFmtId="0" fontId="29" fillId="2" borderId="41" xfId="0" applyFont="1" applyFill="1" applyBorder="1" applyAlignment="1">
      <alignment horizontal="left" vertical="center" wrapText="1"/>
    </xf>
    <xf numFmtId="0" fontId="29" fillId="2" borderId="20" xfId="0" applyFont="1" applyFill="1" applyBorder="1" applyAlignment="1">
      <alignment horizontal="left" vertical="center" wrapText="1"/>
    </xf>
    <xf numFmtId="0" fontId="29" fillId="2" borderId="21" xfId="0" applyFont="1" applyFill="1" applyBorder="1" applyAlignment="1">
      <alignment horizontal="left" vertical="center" wrapText="1"/>
    </xf>
    <xf numFmtId="0" fontId="29" fillId="2" borderId="18" xfId="0" applyFont="1" applyFill="1" applyBorder="1" applyAlignment="1">
      <alignment horizontal="left" vertical="center" wrapText="1"/>
    </xf>
    <xf numFmtId="0" fontId="29" fillId="2" borderId="19" xfId="0" applyFont="1" applyFill="1" applyBorder="1" applyAlignment="1">
      <alignment horizontal="left" vertical="center" wrapText="1"/>
    </xf>
    <xf numFmtId="0" fontId="29" fillId="2" borderId="34" xfId="0" applyFont="1" applyFill="1" applyBorder="1" applyAlignment="1">
      <alignment horizontal="center" vertical="center" wrapText="1"/>
    </xf>
    <xf numFmtId="0" fontId="29" fillId="2" borderId="35" xfId="0" applyFont="1" applyFill="1" applyBorder="1" applyAlignment="1">
      <alignment horizontal="center" vertical="center" wrapText="1"/>
    </xf>
    <xf numFmtId="0" fontId="29" fillId="2" borderId="36" xfId="0" applyFont="1" applyFill="1" applyBorder="1" applyAlignment="1">
      <alignment horizontal="center" vertical="center" wrapText="1"/>
    </xf>
    <xf numFmtId="0" fontId="27" fillId="2" borderId="28" xfId="0" applyFont="1" applyFill="1" applyBorder="1" applyAlignment="1">
      <alignment horizontal="center" vertical="center" wrapText="1"/>
    </xf>
    <xf numFmtId="0" fontId="27" fillId="2" borderId="37" xfId="0" applyFont="1" applyFill="1" applyBorder="1" applyAlignment="1">
      <alignment horizontal="center" vertical="center" wrapText="1"/>
    </xf>
    <xf numFmtId="0" fontId="27" fillId="2" borderId="6" xfId="0" applyFont="1" applyFill="1" applyBorder="1" applyAlignment="1">
      <alignment horizontal="center" vertical="center" wrapText="1"/>
    </xf>
    <xf numFmtId="0" fontId="27" fillId="2" borderId="38" xfId="0" applyFont="1" applyFill="1" applyBorder="1" applyAlignment="1">
      <alignment horizontal="center" vertical="center" wrapText="1"/>
    </xf>
    <xf numFmtId="0" fontId="27" fillId="2" borderId="31" xfId="0" applyFont="1" applyFill="1" applyBorder="1" applyAlignment="1">
      <alignment horizontal="center" vertical="center" wrapText="1"/>
    </xf>
    <xf numFmtId="0" fontId="29" fillId="2" borderId="9" xfId="0" applyFont="1" applyFill="1" applyBorder="1" applyAlignment="1">
      <alignment horizontal="left" vertical="center" wrapText="1"/>
    </xf>
    <xf numFmtId="0" fontId="28" fillId="0" borderId="17" xfId="0" applyFont="1" applyBorder="1" applyAlignment="1">
      <alignment horizontal="left" vertical="top"/>
    </xf>
    <xf numFmtId="0" fontId="7" fillId="0" borderId="11" xfId="0" applyFont="1" applyBorder="1" applyAlignment="1">
      <alignment horizontal="center"/>
    </xf>
    <xf numFmtId="0" fontId="27" fillId="2" borderId="1" xfId="0" applyFont="1" applyFill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/>
    </xf>
    <xf numFmtId="0" fontId="29" fillId="2" borderId="1" xfId="0" applyFont="1" applyFill="1" applyBorder="1" applyAlignment="1">
      <alignment horizontal="center" vertical="center" wrapText="1"/>
    </xf>
    <xf numFmtId="0" fontId="29" fillId="2" borderId="1" xfId="0" applyFont="1" applyFill="1" applyBorder="1" applyAlignment="1">
      <alignment horizontal="center" vertical="center"/>
    </xf>
    <xf numFmtId="0" fontId="12" fillId="0" borderId="17" xfId="0" applyFont="1" applyBorder="1" applyAlignment="1">
      <alignment horizontal="left" vertical="top" wrapText="1"/>
    </xf>
    <xf numFmtId="0" fontId="12" fillId="0" borderId="0" xfId="0" applyFont="1" applyAlignment="1">
      <alignment horizontal="left" vertical="top" wrapText="1"/>
    </xf>
    <xf numFmtId="0" fontId="9" fillId="2" borderId="11" xfId="0" applyFont="1" applyFill="1" applyBorder="1" applyAlignment="1">
      <alignment horizontal="center" vertical="center"/>
    </xf>
    <xf numFmtId="0" fontId="27" fillId="2" borderId="13" xfId="0" applyFont="1" applyFill="1" applyBorder="1" applyAlignment="1">
      <alignment horizontal="center" vertical="center" wrapText="1"/>
    </xf>
    <xf numFmtId="0" fontId="27" fillId="2" borderId="3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10" fillId="0" borderId="0" xfId="0" applyFont="1" applyAlignment="1">
      <alignment horizontal="left" vertical="top" wrapText="1"/>
    </xf>
    <xf numFmtId="0" fontId="13" fillId="0" borderId="0" xfId="0" applyFont="1" applyAlignment="1">
      <alignment horizontal="center" vertical="center"/>
    </xf>
    <xf numFmtId="0" fontId="27" fillId="2" borderId="2" xfId="0" applyFont="1" applyFill="1" applyBorder="1" applyAlignment="1">
      <alignment horizontal="center" vertical="center"/>
    </xf>
    <xf numFmtId="0" fontId="27" fillId="2" borderId="3" xfId="0" applyFont="1" applyFill="1" applyBorder="1" applyAlignment="1">
      <alignment horizontal="center" vertical="center"/>
    </xf>
    <xf numFmtId="0" fontId="27" fillId="0" borderId="20" xfId="0" applyFont="1" applyBorder="1" applyAlignment="1">
      <alignment horizontal="center" vertical="center" wrapText="1"/>
    </xf>
    <xf numFmtId="0" fontId="27" fillId="0" borderId="12" xfId="0" applyFont="1" applyBorder="1" applyAlignment="1">
      <alignment horizontal="center" vertical="center" wrapText="1"/>
    </xf>
    <xf numFmtId="0" fontId="27" fillId="0" borderId="21" xfId="0" applyFont="1" applyBorder="1" applyAlignment="1">
      <alignment horizontal="center" vertical="center" wrapText="1"/>
    </xf>
    <xf numFmtId="0" fontId="27" fillId="2" borderId="20" xfId="0" applyFont="1" applyFill="1" applyBorder="1" applyAlignment="1">
      <alignment horizontal="center" vertical="center" wrapText="1"/>
    </xf>
    <xf numFmtId="0" fontId="27" fillId="2" borderId="21" xfId="0" applyFont="1" applyFill="1" applyBorder="1" applyAlignment="1">
      <alignment horizontal="center" vertical="center" wrapText="1"/>
    </xf>
    <xf numFmtId="0" fontId="27" fillId="2" borderId="1" xfId="0" applyFont="1" applyFill="1" applyBorder="1" applyAlignment="1">
      <alignment horizontal="center" vertical="center"/>
    </xf>
    <xf numFmtId="0" fontId="29" fillId="2" borderId="20" xfId="0" applyFont="1" applyFill="1" applyBorder="1" applyAlignment="1">
      <alignment horizontal="center" vertical="center"/>
    </xf>
    <xf numFmtId="0" fontId="29" fillId="2" borderId="21" xfId="0" applyFont="1" applyFill="1" applyBorder="1" applyAlignment="1">
      <alignment horizontal="center" vertical="center"/>
    </xf>
    <xf numFmtId="0" fontId="17" fillId="0" borderId="17" xfId="0" applyFont="1" applyBorder="1" applyAlignment="1">
      <alignment horizontal="left" vertical="top" wrapText="1"/>
    </xf>
    <xf numFmtId="0" fontId="15" fillId="2" borderId="17" xfId="0" applyFont="1" applyFill="1" applyBorder="1" applyAlignment="1">
      <alignment horizontal="left" vertical="center"/>
    </xf>
    <xf numFmtId="0" fontId="15" fillId="2" borderId="11" xfId="0" applyFont="1" applyFill="1" applyBorder="1" applyAlignment="1">
      <alignment horizontal="left" vertical="center"/>
    </xf>
    <xf numFmtId="0" fontId="15" fillId="2" borderId="12" xfId="0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16" fillId="2" borderId="17" xfId="0" applyFont="1" applyFill="1" applyBorder="1" applyAlignment="1">
      <alignment horizontal="center" vertical="center"/>
    </xf>
    <xf numFmtId="0" fontId="16" fillId="2" borderId="11" xfId="0" applyFont="1" applyFill="1" applyBorder="1" applyAlignment="1">
      <alignment horizontal="center" vertical="center"/>
    </xf>
    <xf numFmtId="0" fontId="15" fillId="0" borderId="12" xfId="0" applyFont="1" applyBorder="1" applyAlignment="1">
      <alignment horizontal="center" vertical="center" wrapText="1"/>
    </xf>
    <xf numFmtId="0" fontId="14" fillId="0" borderId="0" xfId="0" applyFont="1" applyAlignment="1">
      <alignment horizontal="left" vertical="top" wrapText="1"/>
    </xf>
    <xf numFmtId="0" fontId="21" fillId="0" borderId="17" xfId="0" applyFont="1" applyBorder="1" applyAlignment="1">
      <alignment horizontal="left" vertical="top" wrapText="1"/>
    </xf>
    <xf numFmtId="0" fontId="2" fillId="0" borderId="0" xfId="0" applyFont="1" applyAlignment="1">
      <alignment horizontal="center" vertical="center"/>
    </xf>
    <xf numFmtId="0" fontId="24" fillId="0" borderId="17" xfId="0" applyFont="1" applyBorder="1" applyAlignment="1">
      <alignment horizontal="left" vertical="top" wrapText="1"/>
    </xf>
    <xf numFmtId="0" fontId="15" fillId="0" borderId="12" xfId="0" applyFont="1" applyBorder="1" applyAlignment="1">
      <alignment horizontal="center" vertical="center"/>
    </xf>
    <xf numFmtId="0" fontId="23" fillId="0" borderId="11" xfId="0" applyFont="1" applyBorder="1" applyAlignment="1">
      <alignment horizontal="center" vertical="center"/>
    </xf>
    <xf numFmtId="0" fontId="15" fillId="2" borderId="17" xfId="0" applyFont="1" applyFill="1" applyBorder="1" applyAlignment="1">
      <alignment horizontal="center" vertical="center"/>
    </xf>
    <xf numFmtId="0" fontId="15" fillId="2" borderId="11" xfId="0" applyFont="1" applyFill="1" applyBorder="1" applyAlignment="1">
      <alignment horizontal="center" vertical="center"/>
    </xf>
    <xf numFmtId="0" fontId="15" fillId="2" borderId="12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center"/>
    </xf>
    <xf numFmtId="0" fontId="24" fillId="0" borderId="0" xfId="0" applyFont="1" applyAlignment="1">
      <alignment horizontal="left" vertical="top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colors>
    <mruColors>
      <color rgb="FFFE8D7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microsoft.com/office/2017/10/relationships/person" Target="persons/perso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54428</xdr:rowOff>
    </xdr:from>
    <xdr:to>
      <xdr:col>0</xdr:col>
      <xdr:colOff>1673679</xdr:colOff>
      <xdr:row>0</xdr:row>
      <xdr:rowOff>709981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2A5EA7B5-3331-4F8E-827D-D0C3CB980E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4428"/>
          <a:ext cx="1673679" cy="65555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</xdr:rowOff>
    </xdr:from>
    <xdr:to>
      <xdr:col>0</xdr:col>
      <xdr:colOff>1932214</xdr:colOff>
      <xdr:row>0</xdr:row>
      <xdr:rowOff>595313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EE6A84C-E952-4C54-AE95-C8ECD50975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1932214" cy="59531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353786</xdr:colOff>
      <xdr:row>0</xdr:row>
      <xdr:rowOff>68036</xdr:rowOff>
    </xdr:from>
    <xdr:to>
      <xdr:col>1</xdr:col>
      <xdr:colOff>775607</xdr:colOff>
      <xdr:row>1</xdr:row>
      <xdr:rowOff>367394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79D5D72-10E9-42D8-9FA8-EB59F2521E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3786" y="68036"/>
          <a:ext cx="1932214" cy="72117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497417</xdr:colOff>
      <xdr:row>0</xdr:row>
      <xdr:rowOff>613833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C6134707-B374-4667-BF16-5469B0F3D7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714500" cy="6138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210110</xdr:rowOff>
    </xdr:from>
    <xdr:to>
      <xdr:col>1</xdr:col>
      <xdr:colOff>952499</xdr:colOff>
      <xdr:row>0</xdr:row>
      <xdr:rowOff>1400735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C626033-636F-44A9-93E0-54E965A4D6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10110"/>
          <a:ext cx="1708896" cy="1190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137582</xdr:colOff>
      <xdr:row>0</xdr:row>
      <xdr:rowOff>31750</xdr:rowOff>
    </xdr:from>
    <xdr:to>
      <xdr:col>0</xdr:col>
      <xdr:colOff>1396515</xdr:colOff>
      <xdr:row>0</xdr:row>
      <xdr:rowOff>624417</xdr:rowOff>
    </xdr:to>
    <xdr:pic>
      <xdr:nvPicPr>
        <xdr:cNvPr id="4" name="Imagen 1">
          <a:extLst>
            <a:ext uri="{FF2B5EF4-FFF2-40B4-BE49-F238E27FC236}">
              <a16:creationId xmlns:a16="http://schemas.microsoft.com/office/drawing/2014/main" id="{5E67E6B7-C8CB-4C82-9023-2C960844D3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582" y="31750"/>
          <a:ext cx="1258933" cy="59266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0</xdr:row>
      <xdr:rowOff>0</xdr:rowOff>
    </xdr:from>
    <xdr:to>
      <xdr:col>0</xdr:col>
      <xdr:colOff>1181100</xdr:colOff>
      <xdr:row>1</xdr:row>
      <xdr:rowOff>371475</xdr:rowOff>
    </xdr:to>
    <xdr:pic>
      <xdr:nvPicPr>
        <xdr:cNvPr id="4" name="Imagen 1">
          <a:extLst>
            <a:ext uri="{FF2B5EF4-FFF2-40B4-BE49-F238E27FC236}">
              <a16:creationId xmlns:a16="http://schemas.microsoft.com/office/drawing/2014/main" id="{5BD61A1C-11A1-4B1E-B46F-8987308E60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0"/>
          <a:ext cx="110490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116681</xdr:colOff>
      <xdr:row>0</xdr:row>
      <xdr:rowOff>109538</xdr:rowOff>
    </xdr:from>
    <xdr:to>
      <xdr:col>0</xdr:col>
      <xdr:colOff>1500187</xdr:colOff>
      <xdr:row>0</xdr:row>
      <xdr:rowOff>726281</xdr:rowOff>
    </xdr:to>
    <xdr:pic>
      <xdr:nvPicPr>
        <xdr:cNvPr id="6" name="Imagen 1">
          <a:extLst>
            <a:ext uri="{FF2B5EF4-FFF2-40B4-BE49-F238E27FC236}">
              <a16:creationId xmlns:a16="http://schemas.microsoft.com/office/drawing/2014/main" id="{F8FB6345-701D-4CF6-A18F-7EBA454476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681" y="109538"/>
          <a:ext cx="1383506" cy="61674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152401</xdr:colOff>
      <xdr:row>0</xdr:row>
      <xdr:rowOff>83343</xdr:rowOff>
    </xdr:from>
    <xdr:to>
      <xdr:col>0</xdr:col>
      <xdr:colOff>2297907</xdr:colOff>
      <xdr:row>0</xdr:row>
      <xdr:rowOff>723732</xdr:rowOff>
    </xdr:to>
    <xdr:pic>
      <xdr:nvPicPr>
        <xdr:cNvPr id="4" name="Imagen 1">
          <a:extLst>
            <a:ext uri="{FF2B5EF4-FFF2-40B4-BE49-F238E27FC236}">
              <a16:creationId xmlns:a16="http://schemas.microsoft.com/office/drawing/2014/main" id="{942E9BD0-F3C0-4E4D-AF13-9C4303A58A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1" y="83343"/>
          <a:ext cx="2145506" cy="64038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259556</xdr:colOff>
      <xdr:row>0</xdr:row>
      <xdr:rowOff>35719</xdr:rowOff>
    </xdr:from>
    <xdr:to>
      <xdr:col>1</xdr:col>
      <xdr:colOff>357187</xdr:colOff>
      <xdr:row>0</xdr:row>
      <xdr:rowOff>809625</xdr:rowOff>
    </xdr:to>
    <xdr:pic>
      <xdr:nvPicPr>
        <xdr:cNvPr id="4" name="Imagen 1">
          <a:extLst>
            <a:ext uri="{FF2B5EF4-FFF2-40B4-BE49-F238E27FC236}">
              <a16:creationId xmlns:a16="http://schemas.microsoft.com/office/drawing/2014/main" id="{2F35A9DC-82F8-42C5-91C2-5EA5EC8B61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556" y="35719"/>
          <a:ext cx="1812131" cy="77390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0</xdr:row>
      <xdr:rowOff>57150</xdr:rowOff>
    </xdr:from>
    <xdr:to>
      <xdr:col>0</xdr:col>
      <xdr:colOff>1323975</xdr:colOff>
      <xdr:row>0</xdr:row>
      <xdr:rowOff>809625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id="{7C9A7277-5350-4636-9B6B-CF08B66A23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57150"/>
          <a:ext cx="1257300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0</xdr:row>
      <xdr:rowOff>200026</xdr:rowOff>
    </xdr:from>
    <xdr:to>
      <xdr:col>0</xdr:col>
      <xdr:colOff>1524000</xdr:colOff>
      <xdr:row>0</xdr:row>
      <xdr:rowOff>592000</xdr:rowOff>
    </xdr:to>
    <xdr:pic>
      <xdr:nvPicPr>
        <xdr:cNvPr id="6" name="Imagen 1">
          <a:extLst>
            <a:ext uri="{FF2B5EF4-FFF2-40B4-BE49-F238E27FC236}">
              <a16:creationId xmlns:a16="http://schemas.microsoft.com/office/drawing/2014/main" id="{1FA266CF-313A-49B4-B8C4-7546BEA3E1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200026"/>
          <a:ext cx="1304925" cy="3919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0</xdr:row>
      <xdr:rowOff>66675</xdr:rowOff>
    </xdr:from>
    <xdr:to>
      <xdr:col>0</xdr:col>
      <xdr:colOff>1066799</xdr:colOff>
      <xdr:row>0</xdr:row>
      <xdr:rowOff>714375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id="{5D719456-503D-453B-A45E-8623B62662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66675"/>
          <a:ext cx="1000124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6"/>
  <sheetViews>
    <sheetView tabSelected="1" zoomScale="70" zoomScaleNormal="70" workbookViewId="0">
      <selection activeCell="B5" sqref="B5:B15"/>
    </sheetView>
  </sheetViews>
  <sheetFormatPr baseColWidth="10" defaultColWidth="0" defaultRowHeight="15.75" x14ac:dyDescent="0.25"/>
  <cols>
    <col min="1" max="1" width="25.7109375" style="11" bestFit="1" customWidth="1"/>
    <col min="2" max="2" width="44.85546875" style="12" customWidth="1"/>
    <col min="3" max="3" width="36.28515625" style="3" customWidth="1"/>
    <col min="4" max="6" width="5.28515625" style="11" bestFit="1" customWidth="1"/>
    <col min="7" max="7" width="5.140625" style="11" bestFit="1" customWidth="1"/>
    <col min="8" max="8" width="7.140625" style="11" bestFit="1" customWidth="1"/>
    <col min="9" max="11" width="11.42578125" style="3" customWidth="1"/>
    <col min="12" max="12" width="0" style="3" hidden="1" customWidth="1"/>
    <col min="13" max="16384" width="11.42578125" style="3" hidden="1"/>
  </cols>
  <sheetData>
    <row r="1" spans="1:9" ht="57.75" customHeight="1" thickBot="1" x14ac:dyDescent="0.4">
      <c r="A1" s="94" t="s">
        <v>47</v>
      </c>
      <c r="B1" s="94"/>
      <c r="C1" s="94"/>
      <c r="D1" s="94"/>
      <c r="E1" s="94"/>
      <c r="F1" s="94"/>
      <c r="G1" s="94"/>
      <c r="H1" s="94"/>
    </row>
    <row r="2" spans="1:9" ht="21.75" customHeight="1" thickBot="1" x14ac:dyDescent="0.3">
      <c r="A2" s="124" t="s">
        <v>37</v>
      </c>
      <c r="B2" s="125"/>
      <c r="C2" s="125"/>
      <c r="D2" s="125"/>
      <c r="E2" s="125"/>
      <c r="F2" s="125"/>
      <c r="G2" s="125"/>
      <c r="H2" s="126"/>
      <c r="I2" s="9"/>
    </row>
    <row r="3" spans="1:9" ht="16.5" customHeight="1" thickBot="1" x14ac:dyDescent="0.3">
      <c r="A3" s="127" t="s">
        <v>36</v>
      </c>
      <c r="B3" s="95" t="s">
        <v>0</v>
      </c>
      <c r="C3" s="129"/>
      <c r="D3" s="102">
        <v>2023</v>
      </c>
      <c r="E3" s="103"/>
      <c r="F3" s="103"/>
      <c r="G3" s="103"/>
      <c r="H3" s="104"/>
      <c r="I3" s="9"/>
    </row>
    <row r="4" spans="1:9" ht="23.25" customHeight="1" thickBot="1" x14ac:dyDescent="0.3">
      <c r="A4" s="128"/>
      <c r="B4" s="130"/>
      <c r="C4" s="131"/>
      <c r="D4" s="67" t="s">
        <v>43</v>
      </c>
      <c r="E4" s="62" t="s">
        <v>44</v>
      </c>
      <c r="F4" s="62" t="s">
        <v>45</v>
      </c>
      <c r="G4" s="63" t="s">
        <v>46</v>
      </c>
      <c r="H4" s="64" t="s">
        <v>1</v>
      </c>
      <c r="I4" s="9"/>
    </row>
    <row r="5" spans="1:9" ht="15" customHeight="1" x14ac:dyDescent="0.25">
      <c r="A5" s="95" t="s">
        <v>77</v>
      </c>
      <c r="B5" s="108" t="s">
        <v>2</v>
      </c>
      <c r="C5" s="54" t="s">
        <v>3</v>
      </c>
      <c r="D5" s="55">
        <v>0</v>
      </c>
      <c r="E5" s="55">
        <v>1</v>
      </c>
      <c r="F5" s="55">
        <v>4</v>
      </c>
      <c r="G5" s="55">
        <v>0</v>
      </c>
      <c r="H5" s="68">
        <f>SUM(D5:G5)</f>
        <v>5</v>
      </c>
      <c r="I5" s="9"/>
    </row>
    <row r="6" spans="1:9" x14ac:dyDescent="0.25">
      <c r="A6" s="96"/>
      <c r="B6" s="109"/>
      <c r="C6" s="46" t="s">
        <v>5</v>
      </c>
      <c r="D6" s="44">
        <v>5</v>
      </c>
      <c r="E6" s="44">
        <v>8</v>
      </c>
      <c r="F6" s="44">
        <v>13</v>
      </c>
      <c r="G6" s="44">
        <v>4</v>
      </c>
      <c r="H6" s="56">
        <f>SUM(D6:G6)</f>
        <v>30</v>
      </c>
      <c r="I6" s="9"/>
    </row>
    <row r="7" spans="1:9" x14ac:dyDescent="0.25">
      <c r="A7" s="96"/>
      <c r="B7" s="109"/>
      <c r="C7" s="46" t="s">
        <v>6</v>
      </c>
      <c r="D7" s="44">
        <v>21</v>
      </c>
      <c r="E7" s="44">
        <v>18</v>
      </c>
      <c r="F7" s="44">
        <v>15</v>
      </c>
      <c r="G7" s="44">
        <v>13</v>
      </c>
      <c r="H7" s="56">
        <f>SUM(D7:G7)</f>
        <v>67</v>
      </c>
      <c r="I7" s="9"/>
    </row>
    <row r="8" spans="1:9" x14ac:dyDescent="0.25">
      <c r="A8" s="96"/>
      <c r="B8" s="109"/>
      <c r="C8" s="46" t="s">
        <v>120</v>
      </c>
      <c r="D8" s="44">
        <v>0</v>
      </c>
      <c r="E8" s="44">
        <v>0</v>
      </c>
      <c r="F8" s="44">
        <v>0</v>
      </c>
      <c r="G8" s="44">
        <v>0</v>
      </c>
      <c r="H8" s="56">
        <f t="shared" ref="H8:H33" si="0">SUM(D8:G8)</f>
        <v>0</v>
      </c>
      <c r="I8" s="9"/>
    </row>
    <row r="9" spans="1:9" x14ac:dyDescent="0.25">
      <c r="A9" s="96"/>
      <c r="B9" s="109"/>
      <c r="C9" s="46" t="s">
        <v>8</v>
      </c>
      <c r="D9" s="44">
        <v>0</v>
      </c>
      <c r="E9" s="44">
        <v>0</v>
      </c>
      <c r="F9" s="44">
        <v>3</v>
      </c>
      <c r="G9" s="44">
        <v>0</v>
      </c>
      <c r="H9" s="56">
        <f t="shared" si="0"/>
        <v>3</v>
      </c>
      <c r="I9" s="9"/>
    </row>
    <row r="10" spans="1:9" x14ac:dyDescent="0.25">
      <c r="A10" s="96"/>
      <c r="B10" s="109"/>
      <c r="C10" s="46" t="s">
        <v>10</v>
      </c>
      <c r="D10" s="44">
        <v>0</v>
      </c>
      <c r="E10" s="44">
        <v>0</v>
      </c>
      <c r="F10" s="44">
        <v>0</v>
      </c>
      <c r="G10" s="44">
        <v>0</v>
      </c>
      <c r="H10" s="56">
        <f t="shared" si="0"/>
        <v>0</v>
      </c>
      <c r="I10" s="9"/>
    </row>
    <row r="11" spans="1:9" x14ac:dyDescent="0.25">
      <c r="A11" s="96"/>
      <c r="B11" s="109"/>
      <c r="C11" s="46" t="s">
        <v>13</v>
      </c>
      <c r="D11" s="44">
        <v>2</v>
      </c>
      <c r="E11" s="44">
        <v>8</v>
      </c>
      <c r="F11" s="44">
        <v>3</v>
      </c>
      <c r="G11" s="44">
        <v>8</v>
      </c>
      <c r="H11" s="56">
        <f t="shared" si="0"/>
        <v>21</v>
      </c>
      <c r="I11" s="9"/>
    </row>
    <row r="12" spans="1:9" x14ac:dyDescent="0.25">
      <c r="A12" s="96"/>
      <c r="B12" s="109"/>
      <c r="C12" s="46" t="s">
        <v>14</v>
      </c>
      <c r="D12" s="44">
        <v>0</v>
      </c>
      <c r="E12" s="44">
        <v>2</v>
      </c>
      <c r="F12" s="44">
        <v>2</v>
      </c>
      <c r="G12" s="44">
        <v>3</v>
      </c>
      <c r="H12" s="56">
        <f t="shared" si="0"/>
        <v>7</v>
      </c>
      <c r="I12" s="9"/>
    </row>
    <row r="13" spans="1:9" x14ac:dyDescent="0.25">
      <c r="A13" s="96"/>
      <c r="B13" s="109"/>
      <c r="C13" s="46" t="s">
        <v>75</v>
      </c>
      <c r="D13" s="44">
        <v>0</v>
      </c>
      <c r="E13" s="44">
        <v>3</v>
      </c>
      <c r="F13" s="44">
        <v>0</v>
      </c>
      <c r="G13" s="44">
        <v>3</v>
      </c>
      <c r="H13" s="56">
        <f t="shared" si="0"/>
        <v>6</v>
      </c>
      <c r="I13" s="9"/>
    </row>
    <row r="14" spans="1:9" x14ac:dyDescent="0.25">
      <c r="A14" s="96"/>
      <c r="B14" s="109"/>
      <c r="C14" s="46" t="s">
        <v>15</v>
      </c>
      <c r="D14" s="44">
        <v>0</v>
      </c>
      <c r="E14" s="44">
        <v>0</v>
      </c>
      <c r="F14" s="44">
        <v>0</v>
      </c>
      <c r="G14" s="44">
        <v>0</v>
      </c>
      <c r="H14" s="56">
        <f t="shared" si="0"/>
        <v>0</v>
      </c>
      <c r="I14" s="9"/>
    </row>
    <row r="15" spans="1:9" x14ac:dyDescent="0.25">
      <c r="A15" s="96"/>
      <c r="B15" s="110"/>
      <c r="C15" s="46" t="s">
        <v>113</v>
      </c>
      <c r="D15" s="44">
        <v>0</v>
      </c>
      <c r="E15" s="44">
        <v>1</v>
      </c>
      <c r="F15" s="44">
        <v>0</v>
      </c>
      <c r="G15" s="44">
        <v>0</v>
      </c>
      <c r="H15" s="56">
        <f t="shared" si="0"/>
        <v>1</v>
      </c>
      <c r="I15" s="9"/>
    </row>
    <row r="16" spans="1:9" x14ac:dyDescent="0.25">
      <c r="A16" s="96"/>
      <c r="B16" s="105" t="s">
        <v>16</v>
      </c>
      <c r="C16" s="46" t="s">
        <v>17</v>
      </c>
      <c r="D16" s="44">
        <v>2</v>
      </c>
      <c r="E16" s="44">
        <v>3</v>
      </c>
      <c r="F16" s="44">
        <v>1</v>
      </c>
      <c r="G16" s="44">
        <v>1</v>
      </c>
      <c r="H16" s="56">
        <f>SUM(D16:G16)</f>
        <v>7</v>
      </c>
      <c r="I16" s="9"/>
    </row>
    <row r="17" spans="1:9" ht="30" x14ac:dyDescent="0.25">
      <c r="A17" s="96"/>
      <c r="B17" s="105"/>
      <c r="C17" s="46" t="s">
        <v>70</v>
      </c>
      <c r="D17" s="44">
        <v>3</v>
      </c>
      <c r="E17" s="44">
        <v>1</v>
      </c>
      <c r="F17" s="44">
        <v>8</v>
      </c>
      <c r="G17" s="44">
        <v>4</v>
      </c>
      <c r="H17" s="56">
        <f t="shared" si="0"/>
        <v>16</v>
      </c>
      <c r="I17" s="9"/>
    </row>
    <row r="18" spans="1:9" x14ac:dyDescent="0.25">
      <c r="A18" s="96"/>
      <c r="B18" s="105"/>
      <c r="C18" s="46" t="s">
        <v>18</v>
      </c>
      <c r="D18" s="44">
        <v>6</v>
      </c>
      <c r="E18" s="44">
        <v>12</v>
      </c>
      <c r="F18" s="44">
        <v>4</v>
      </c>
      <c r="G18" s="44">
        <v>4</v>
      </c>
      <c r="H18" s="56">
        <f t="shared" si="0"/>
        <v>26</v>
      </c>
      <c r="I18" s="9"/>
    </row>
    <row r="19" spans="1:9" x14ac:dyDescent="0.25">
      <c r="A19" s="96"/>
      <c r="B19" s="105"/>
      <c r="C19" s="46" t="s">
        <v>19</v>
      </c>
      <c r="D19" s="44">
        <v>0</v>
      </c>
      <c r="E19" s="44">
        <v>0</v>
      </c>
      <c r="F19" s="44">
        <v>0</v>
      </c>
      <c r="G19" s="44">
        <v>0</v>
      </c>
      <c r="H19" s="56">
        <f t="shared" si="0"/>
        <v>0</v>
      </c>
      <c r="I19" s="9"/>
    </row>
    <row r="20" spans="1:9" x14ac:dyDescent="0.25">
      <c r="A20" s="96"/>
      <c r="B20" s="105"/>
      <c r="C20" s="46" t="s">
        <v>20</v>
      </c>
      <c r="D20" s="44">
        <v>0</v>
      </c>
      <c r="E20" s="44">
        <v>0</v>
      </c>
      <c r="F20" s="44">
        <v>0</v>
      </c>
      <c r="G20" s="44">
        <v>0</v>
      </c>
      <c r="H20" s="56">
        <f t="shared" si="0"/>
        <v>0</v>
      </c>
      <c r="I20" s="9"/>
    </row>
    <row r="21" spans="1:9" x14ac:dyDescent="0.25">
      <c r="A21" s="96"/>
      <c r="B21" s="105"/>
      <c r="C21" s="46" t="s">
        <v>21</v>
      </c>
      <c r="D21" s="44">
        <v>0</v>
      </c>
      <c r="E21" s="44">
        <v>0</v>
      </c>
      <c r="F21" s="44">
        <v>0</v>
      </c>
      <c r="G21" s="44">
        <v>0</v>
      </c>
      <c r="H21" s="56">
        <f t="shared" si="0"/>
        <v>0</v>
      </c>
      <c r="I21" s="9"/>
    </row>
    <row r="22" spans="1:9" ht="30" x14ac:dyDescent="0.25">
      <c r="A22" s="96"/>
      <c r="B22" s="105" t="s">
        <v>64</v>
      </c>
      <c r="C22" s="46" t="s">
        <v>65</v>
      </c>
      <c r="D22" s="44">
        <v>9</v>
      </c>
      <c r="E22" s="44">
        <v>4</v>
      </c>
      <c r="F22" s="44">
        <v>9</v>
      </c>
      <c r="G22" s="44">
        <v>8</v>
      </c>
      <c r="H22" s="56">
        <f t="shared" si="0"/>
        <v>30</v>
      </c>
      <c r="I22" s="9"/>
    </row>
    <row r="23" spans="1:9" ht="30" x14ac:dyDescent="0.25">
      <c r="A23" s="96"/>
      <c r="B23" s="105"/>
      <c r="C23" s="46" t="s">
        <v>66</v>
      </c>
      <c r="D23" s="44">
        <v>5</v>
      </c>
      <c r="E23" s="44">
        <v>10</v>
      </c>
      <c r="F23" s="44">
        <v>9</v>
      </c>
      <c r="G23" s="44">
        <v>13</v>
      </c>
      <c r="H23" s="56">
        <f t="shared" si="0"/>
        <v>37</v>
      </c>
      <c r="I23" s="9"/>
    </row>
    <row r="24" spans="1:9" ht="30" x14ac:dyDescent="0.25">
      <c r="A24" s="96"/>
      <c r="B24" s="105"/>
      <c r="C24" s="46" t="s">
        <v>67</v>
      </c>
      <c r="D24" s="44">
        <v>15</v>
      </c>
      <c r="E24" s="44">
        <v>11</v>
      </c>
      <c r="F24" s="44">
        <v>42</v>
      </c>
      <c r="G24" s="44">
        <v>31</v>
      </c>
      <c r="H24" s="56">
        <f t="shared" si="0"/>
        <v>99</v>
      </c>
      <c r="I24" s="9"/>
    </row>
    <row r="25" spans="1:9" x14ac:dyDescent="0.25">
      <c r="A25" s="96"/>
      <c r="B25" s="105"/>
      <c r="C25" s="46" t="s">
        <v>68</v>
      </c>
      <c r="D25" s="44">
        <v>0</v>
      </c>
      <c r="E25" s="44">
        <v>0</v>
      </c>
      <c r="F25" s="44">
        <v>0</v>
      </c>
      <c r="G25" s="44">
        <v>0</v>
      </c>
      <c r="H25" s="56">
        <f t="shared" si="0"/>
        <v>0</v>
      </c>
      <c r="I25" s="9"/>
    </row>
    <row r="26" spans="1:9" ht="15.75" customHeight="1" x14ac:dyDescent="0.25">
      <c r="A26" s="96"/>
      <c r="B26" s="105" t="s">
        <v>22</v>
      </c>
      <c r="C26" s="46" t="s">
        <v>23</v>
      </c>
      <c r="D26" s="44">
        <v>6</v>
      </c>
      <c r="E26" s="44">
        <v>1</v>
      </c>
      <c r="F26" s="44">
        <v>0</v>
      </c>
      <c r="G26" s="44">
        <v>2</v>
      </c>
      <c r="H26" s="56">
        <f t="shared" si="0"/>
        <v>9</v>
      </c>
      <c r="I26" s="9"/>
    </row>
    <row r="27" spans="1:9" x14ac:dyDescent="0.25">
      <c r="A27" s="96"/>
      <c r="B27" s="105"/>
      <c r="C27" s="46" t="s">
        <v>24</v>
      </c>
      <c r="D27" s="44">
        <v>0</v>
      </c>
      <c r="E27" s="44">
        <v>0</v>
      </c>
      <c r="F27" s="44">
        <v>0</v>
      </c>
      <c r="G27" s="44">
        <v>0</v>
      </c>
      <c r="H27" s="56">
        <f t="shared" si="0"/>
        <v>0</v>
      </c>
      <c r="I27" s="9"/>
    </row>
    <row r="28" spans="1:9" x14ac:dyDescent="0.25">
      <c r="A28" s="96"/>
      <c r="B28" s="105"/>
      <c r="C28" s="46" t="s">
        <v>25</v>
      </c>
      <c r="D28" s="44">
        <v>0</v>
      </c>
      <c r="E28" s="44">
        <v>1</v>
      </c>
      <c r="F28" s="44">
        <v>0</v>
      </c>
      <c r="G28" s="44">
        <v>0</v>
      </c>
      <c r="H28" s="56">
        <f t="shared" si="0"/>
        <v>1</v>
      </c>
      <c r="I28" s="9"/>
    </row>
    <row r="29" spans="1:9" x14ac:dyDescent="0.25">
      <c r="A29" s="96"/>
      <c r="B29" s="105"/>
      <c r="C29" s="46" t="s">
        <v>60</v>
      </c>
      <c r="D29" s="44">
        <v>3</v>
      </c>
      <c r="E29" s="44">
        <v>8</v>
      </c>
      <c r="F29" s="44">
        <v>2</v>
      </c>
      <c r="G29" s="44">
        <v>8</v>
      </c>
      <c r="H29" s="56">
        <f t="shared" si="0"/>
        <v>21</v>
      </c>
      <c r="I29" s="9"/>
    </row>
    <row r="30" spans="1:9" x14ac:dyDescent="0.25">
      <c r="A30" s="96"/>
      <c r="B30" s="105"/>
      <c r="C30" s="46" t="s">
        <v>26</v>
      </c>
      <c r="D30" s="44">
        <v>0</v>
      </c>
      <c r="E30" s="44">
        <v>0</v>
      </c>
      <c r="F30" s="44">
        <v>0</v>
      </c>
      <c r="G30" s="44">
        <v>0</v>
      </c>
      <c r="H30" s="56">
        <f t="shared" si="0"/>
        <v>0</v>
      </c>
      <c r="I30" s="9"/>
    </row>
    <row r="31" spans="1:9" x14ac:dyDescent="0.25">
      <c r="A31" s="96"/>
      <c r="B31" s="105"/>
      <c r="C31" s="46" t="s">
        <v>27</v>
      </c>
      <c r="D31" s="44">
        <v>6</v>
      </c>
      <c r="E31" s="44">
        <v>8</v>
      </c>
      <c r="F31" s="44">
        <v>4</v>
      </c>
      <c r="G31" s="44">
        <v>16</v>
      </c>
      <c r="H31" s="56">
        <f t="shared" si="0"/>
        <v>34</v>
      </c>
      <c r="I31" s="9"/>
    </row>
    <row r="32" spans="1:9" x14ac:dyDescent="0.25">
      <c r="A32" s="96"/>
      <c r="B32" s="105"/>
      <c r="C32" s="46" t="s">
        <v>104</v>
      </c>
      <c r="D32" s="44">
        <v>4</v>
      </c>
      <c r="E32" s="44">
        <v>7</v>
      </c>
      <c r="F32" s="44">
        <v>2</v>
      </c>
      <c r="G32" s="44">
        <v>4</v>
      </c>
      <c r="H32" s="56">
        <f t="shared" si="0"/>
        <v>17</v>
      </c>
      <c r="I32" s="9"/>
    </row>
    <row r="33" spans="1:11" x14ac:dyDescent="0.25">
      <c r="A33" s="96"/>
      <c r="B33" s="105"/>
      <c r="C33" s="46" t="s">
        <v>105</v>
      </c>
      <c r="D33" s="44">
        <v>1</v>
      </c>
      <c r="E33" s="44">
        <v>2</v>
      </c>
      <c r="F33" s="44">
        <v>1</v>
      </c>
      <c r="G33" s="44">
        <v>0</v>
      </c>
      <c r="H33" s="56">
        <f t="shared" si="0"/>
        <v>4</v>
      </c>
      <c r="I33" s="9"/>
    </row>
    <row r="34" spans="1:11" ht="28.5" customHeight="1" x14ac:dyDescent="0.25">
      <c r="A34" s="96"/>
      <c r="B34" s="105" t="s">
        <v>71</v>
      </c>
      <c r="C34" s="46" t="s">
        <v>72</v>
      </c>
      <c r="D34" s="44">
        <v>37</v>
      </c>
      <c r="E34" s="44">
        <v>52</v>
      </c>
      <c r="F34" s="44">
        <v>91</v>
      </c>
      <c r="G34" s="44">
        <v>93</v>
      </c>
      <c r="H34" s="56">
        <f>SUM(D34:G34)</f>
        <v>273</v>
      </c>
      <c r="I34" s="9"/>
      <c r="K34" s="10"/>
    </row>
    <row r="35" spans="1:11" ht="28.5" customHeight="1" x14ac:dyDescent="0.25">
      <c r="A35" s="96"/>
      <c r="B35" s="105"/>
      <c r="C35" s="46" t="s">
        <v>73</v>
      </c>
      <c r="D35" s="44">
        <v>50</v>
      </c>
      <c r="E35" s="44">
        <v>57</v>
      </c>
      <c r="F35" s="44">
        <v>22</v>
      </c>
      <c r="G35" s="44">
        <v>56</v>
      </c>
      <c r="H35" s="56">
        <f>SUM(D35:G35)</f>
        <v>185</v>
      </c>
      <c r="I35" s="9"/>
      <c r="K35" s="10"/>
    </row>
    <row r="36" spans="1:11" ht="28.5" customHeight="1" thickBot="1" x14ac:dyDescent="0.3">
      <c r="A36" s="97"/>
      <c r="B36" s="132"/>
      <c r="C36" s="57" t="s">
        <v>74</v>
      </c>
      <c r="D36" s="58">
        <v>44</v>
      </c>
      <c r="E36" s="58">
        <v>54</v>
      </c>
      <c r="F36" s="58">
        <v>23</v>
      </c>
      <c r="G36" s="58">
        <v>15</v>
      </c>
      <c r="H36" s="60">
        <f>SUM(D36:G36)</f>
        <v>136</v>
      </c>
      <c r="I36" s="9"/>
      <c r="K36" s="10"/>
    </row>
    <row r="37" spans="1:11" ht="28.5" customHeight="1" x14ac:dyDescent="0.25">
      <c r="A37" s="112" t="s">
        <v>78</v>
      </c>
      <c r="B37" s="118" t="s">
        <v>28</v>
      </c>
      <c r="C37" s="119"/>
      <c r="D37" s="45">
        <v>2</v>
      </c>
      <c r="E37" s="45">
        <v>5</v>
      </c>
      <c r="F37" s="45">
        <v>2</v>
      </c>
      <c r="G37" s="45">
        <v>0</v>
      </c>
      <c r="H37" s="59">
        <f t="shared" ref="H37:H39" si="1">SUM(D37:G37)</f>
        <v>9</v>
      </c>
      <c r="I37" s="9"/>
      <c r="K37" s="10"/>
    </row>
    <row r="38" spans="1:11" ht="28.5" customHeight="1" x14ac:dyDescent="0.25">
      <c r="A38" s="112"/>
      <c r="B38" s="120" t="s">
        <v>29</v>
      </c>
      <c r="C38" s="121"/>
      <c r="D38" s="93">
        <v>44</v>
      </c>
      <c r="E38" s="44">
        <v>38</v>
      </c>
      <c r="F38" s="44">
        <v>39</v>
      </c>
      <c r="G38" s="44">
        <v>56</v>
      </c>
      <c r="H38" s="56">
        <f>SUM(D38:G38)</f>
        <v>177</v>
      </c>
      <c r="I38" s="9"/>
    </row>
    <row r="39" spans="1:11" ht="28.5" customHeight="1" thickBot="1" x14ac:dyDescent="0.3">
      <c r="A39" s="112"/>
      <c r="B39" s="122" t="s">
        <v>30</v>
      </c>
      <c r="C39" s="123"/>
      <c r="D39" s="58">
        <v>25</v>
      </c>
      <c r="E39" s="58">
        <v>1</v>
      </c>
      <c r="F39" s="58">
        <v>4</v>
      </c>
      <c r="G39" s="58">
        <v>3</v>
      </c>
      <c r="H39" s="60">
        <f t="shared" si="1"/>
        <v>33</v>
      </c>
      <c r="I39" s="9"/>
    </row>
    <row r="40" spans="1:11" ht="28.5" customHeight="1" x14ac:dyDescent="0.25">
      <c r="A40" s="111" t="s">
        <v>111</v>
      </c>
      <c r="B40" s="100" t="s">
        <v>31</v>
      </c>
      <c r="C40" s="101"/>
      <c r="D40" s="55">
        <v>7</v>
      </c>
      <c r="E40" s="55">
        <v>10</v>
      </c>
      <c r="F40" s="55">
        <v>8</v>
      </c>
      <c r="G40" s="55">
        <v>15</v>
      </c>
      <c r="H40" s="68">
        <f t="shared" ref="H40:H51" si="2">SUM(D40:G40)</f>
        <v>40</v>
      </c>
      <c r="I40" s="9"/>
    </row>
    <row r="41" spans="1:11" ht="28.5" customHeight="1" thickBot="1" x14ac:dyDescent="0.3">
      <c r="A41" s="112"/>
      <c r="B41" s="116" t="s">
        <v>32</v>
      </c>
      <c r="C41" s="117"/>
      <c r="D41" s="61">
        <v>178</v>
      </c>
      <c r="E41" s="61">
        <v>755</v>
      </c>
      <c r="F41" s="61">
        <v>359</v>
      </c>
      <c r="G41" s="61">
        <v>421</v>
      </c>
      <c r="H41" s="69">
        <f t="shared" si="2"/>
        <v>1713</v>
      </c>
      <c r="I41" s="9"/>
    </row>
    <row r="42" spans="1:11" ht="28.5" customHeight="1" x14ac:dyDescent="0.25">
      <c r="A42" s="111" t="s">
        <v>112</v>
      </c>
      <c r="B42" s="106" t="s">
        <v>93</v>
      </c>
      <c r="C42" s="107"/>
      <c r="D42" s="55">
        <v>60</v>
      </c>
      <c r="E42" s="55">
        <v>117</v>
      </c>
      <c r="F42" s="55">
        <v>96</v>
      </c>
      <c r="G42" s="55">
        <v>138</v>
      </c>
      <c r="H42" s="68">
        <f t="shared" si="2"/>
        <v>411</v>
      </c>
      <c r="I42" s="13"/>
    </row>
    <row r="43" spans="1:11" ht="28.5" customHeight="1" x14ac:dyDescent="0.25">
      <c r="A43" s="112"/>
      <c r="B43" s="98" t="s">
        <v>94</v>
      </c>
      <c r="C43" s="99"/>
      <c r="D43" s="44">
        <v>60</v>
      </c>
      <c r="E43" s="44">
        <v>117</v>
      </c>
      <c r="F43" s="44">
        <v>96</v>
      </c>
      <c r="G43" s="44">
        <v>138</v>
      </c>
      <c r="H43" s="56">
        <f t="shared" si="2"/>
        <v>411</v>
      </c>
      <c r="I43" s="14"/>
    </row>
    <row r="44" spans="1:11" ht="28.5" customHeight="1" x14ac:dyDescent="0.25">
      <c r="A44" s="112"/>
      <c r="B44" s="98" t="s">
        <v>95</v>
      </c>
      <c r="C44" s="99"/>
      <c r="D44" s="44">
        <v>60</v>
      </c>
      <c r="E44" s="44">
        <v>117</v>
      </c>
      <c r="F44" s="44">
        <v>96</v>
      </c>
      <c r="G44" s="44">
        <v>138</v>
      </c>
      <c r="H44" s="56">
        <f t="shared" si="2"/>
        <v>411</v>
      </c>
      <c r="I44" s="14"/>
    </row>
    <row r="45" spans="1:11" ht="28.5" customHeight="1" x14ac:dyDescent="0.25">
      <c r="A45" s="112"/>
      <c r="B45" s="98" t="s">
        <v>96</v>
      </c>
      <c r="C45" s="99"/>
      <c r="D45" s="44">
        <v>60</v>
      </c>
      <c r="E45" s="44">
        <v>117</v>
      </c>
      <c r="F45" s="44">
        <v>96</v>
      </c>
      <c r="G45" s="44">
        <v>138</v>
      </c>
      <c r="H45" s="56">
        <f t="shared" si="2"/>
        <v>411</v>
      </c>
    </row>
    <row r="46" spans="1:11" ht="28.5" customHeight="1" x14ac:dyDescent="0.25">
      <c r="A46" s="112"/>
      <c r="B46" s="98" t="s">
        <v>84</v>
      </c>
      <c r="C46" s="99"/>
      <c r="D46" s="44">
        <v>60</v>
      </c>
      <c r="E46" s="44">
        <v>117</v>
      </c>
      <c r="F46" s="44">
        <v>96</v>
      </c>
      <c r="G46" s="44">
        <v>138</v>
      </c>
      <c r="H46" s="56">
        <f t="shared" si="2"/>
        <v>411</v>
      </c>
    </row>
    <row r="47" spans="1:11" ht="30" customHeight="1" x14ac:dyDescent="0.25">
      <c r="A47" s="112"/>
      <c r="B47" s="98" t="s">
        <v>97</v>
      </c>
      <c r="C47" s="99"/>
      <c r="D47" s="44">
        <v>60</v>
      </c>
      <c r="E47" s="44">
        <v>117</v>
      </c>
      <c r="F47" s="44">
        <v>96</v>
      </c>
      <c r="G47" s="44">
        <v>138</v>
      </c>
      <c r="H47" s="56">
        <f t="shared" si="2"/>
        <v>411</v>
      </c>
      <c r="I47" s="14"/>
    </row>
    <row r="48" spans="1:11" ht="25.5" customHeight="1" x14ac:dyDescent="0.25">
      <c r="A48" s="112"/>
      <c r="B48" s="98" t="s">
        <v>98</v>
      </c>
      <c r="C48" s="99"/>
      <c r="D48" s="44">
        <v>60</v>
      </c>
      <c r="E48" s="44">
        <v>117</v>
      </c>
      <c r="F48" s="44">
        <v>96</v>
      </c>
      <c r="G48" s="44">
        <v>138</v>
      </c>
      <c r="H48" s="56">
        <f t="shared" si="2"/>
        <v>411</v>
      </c>
      <c r="I48" s="14"/>
    </row>
    <row r="49" spans="1:9" ht="27" customHeight="1" x14ac:dyDescent="0.25">
      <c r="A49" s="112"/>
      <c r="B49" s="98" t="s">
        <v>99</v>
      </c>
      <c r="C49" s="99"/>
      <c r="D49" s="44">
        <v>60</v>
      </c>
      <c r="E49" s="44">
        <v>117</v>
      </c>
      <c r="F49" s="44">
        <v>96</v>
      </c>
      <c r="G49" s="44">
        <v>138</v>
      </c>
      <c r="H49" s="56">
        <f t="shared" si="2"/>
        <v>411</v>
      </c>
      <c r="I49" s="14"/>
    </row>
    <row r="50" spans="1:9" ht="30.75" customHeight="1" x14ac:dyDescent="0.25">
      <c r="A50" s="112"/>
      <c r="B50" s="98" t="s">
        <v>100</v>
      </c>
      <c r="C50" s="99"/>
      <c r="D50" s="44">
        <v>60</v>
      </c>
      <c r="E50" s="44">
        <v>117</v>
      </c>
      <c r="F50" s="44">
        <v>96</v>
      </c>
      <c r="G50" s="44">
        <v>138</v>
      </c>
      <c r="H50" s="56">
        <f t="shared" si="2"/>
        <v>411</v>
      </c>
      <c r="I50" s="14"/>
    </row>
    <row r="51" spans="1:9" ht="30" customHeight="1" thickBot="1" x14ac:dyDescent="0.3">
      <c r="A51" s="113"/>
      <c r="B51" s="114" t="s">
        <v>101</v>
      </c>
      <c r="C51" s="115"/>
      <c r="D51" s="58">
        <v>60</v>
      </c>
      <c r="E51" s="58">
        <v>117</v>
      </c>
      <c r="F51" s="58">
        <v>96</v>
      </c>
      <c r="G51" s="58">
        <v>138</v>
      </c>
      <c r="H51" s="60">
        <f t="shared" si="2"/>
        <v>411</v>
      </c>
      <c r="I51" s="14"/>
    </row>
    <row r="52" spans="1:9" x14ac:dyDescent="0.25">
      <c r="A52" s="3"/>
      <c r="B52" s="3"/>
      <c r="D52" s="3"/>
      <c r="E52" s="3"/>
      <c r="F52" s="3"/>
      <c r="G52" s="3"/>
      <c r="H52" s="3"/>
    </row>
    <row r="53" spans="1:9" x14ac:dyDescent="0.25">
      <c r="A53" s="3"/>
      <c r="B53" s="3"/>
      <c r="D53" s="3"/>
      <c r="E53" s="3"/>
      <c r="F53" s="3"/>
      <c r="G53" s="3"/>
      <c r="H53" s="3"/>
    </row>
    <row r="54" spans="1:9" ht="16.5" thickBot="1" x14ac:dyDescent="0.3">
      <c r="A54" s="3"/>
      <c r="B54" s="3"/>
      <c r="D54" s="3"/>
      <c r="E54" s="3"/>
      <c r="F54" s="3"/>
      <c r="G54" s="3"/>
      <c r="H54" s="3"/>
    </row>
    <row r="55" spans="1:9" x14ac:dyDescent="0.25">
      <c r="A55" s="3"/>
      <c r="B55" s="3"/>
      <c r="E55" s="3"/>
      <c r="F55" s="3"/>
      <c r="G55" s="3"/>
      <c r="H55" s="3"/>
    </row>
    <row r="56" spans="1:9" x14ac:dyDescent="0.25">
      <c r="A56" s="3"/>
      <c r="B56" s="3"/>
    </row>
  </sheetData>
  <mergeCells count="29">
    <mergeCell ref="A2:H2"/>
    <mergeCell ref="A40:A41"/>
    <mergeCell ref="A37:A39"/>
    <mergeCell ref="A3:A4"/>
    <mergeCell ref="B26:B33"/>
    <mergeCell ref="B3:C4"/>
    <mergeCell ref="B34:B36"/>
    <mergeCell ref="B51:C51"/>
    <mergeCell ref="B46:C46"/>
    <mergeCell ref="B41:C41"/>
    <mergeCell ref="B37:C37"/>
    <mergeCell ref="B38:C38"/>
    <mergeCell ref="B39:C39"/>
    <mergeCell ref="A1:H1"/>
    <mergeCell ref="A5:A36"/>
    <mergeCell ref="B48:C48"/>
    <mergeCell ref="B49:C49"/>
    <mergeCell ref="B40:C40"/>
    <mergeCell ref="D3:H3"/>
    <mergeCell ref="B16:B21"/>
    <mergeCell ref="B22:B25"/>
    <mergeCell ref="B42:C42"/>
    <mergeCell ref="B43:C43"/>
    <mergeCell ref="B44:C44"/>
    <mergeCell ref="B45:C45"/>
    <mergeCell ref="B47:C47"/>
    <mergeCell ref="B5:B15"/>
    <mergeCell ref="A42:A51"/>
    <mergeCell ref="B50:C50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8"/>
  <sheetViews>
    <sheetView zoomScale="80" zoomScaleNormal="80" workbookViewId="0">
      <selection activeCell="A5" sqref="A5:A18"/>
    </sheetView>
  </sheetViews>
  <sheetFormatPr baseColWidth="10" defaultColWidth="0" defaultRowHeight="15" x14ac:dyDescent="0.25"/>
  <cols>
    <col min="1" max="1" width="48.42578125" style="1" customWidth="1"/>
    <col min="2" max="2" width="34.42578125" style="1" customWidth="1"/>
    <col min="3" max="3" width="29.28515625" style="1" customWidth="1"/>
    <col min="4" max="7" width="4.5703125" style="1" bestFit="1" customWidth="1"/>
    <col min="8" max="8" width="6.5703125" style="1" bestFit="1" customWidth="1"/>
    <col min="9" max="9" width="11.42578125" style="1" customWidth="1"/>
    <col min="10" max="10" width="35.42578125" style="1" customWidth="1"/>
    <col min="11" max="11" width="31.85546875" style="1" hidden="1" customWidth="1"/>
    <col min="12" max="16384" width="11.42578125" style="1" hidden="1"/>
  </cols>
  <sheetData>
    <row r="1" spans="1:8" ht="48.75" customHeight="1" x14ac:dyDescent="0.35">
      <c r="A1" s="134" t="s">
        <v>47</v>
      </c>
      <c r="B1" s="134"/>
      <c r="C1" s="134"/>
      <c r="D1" s="134"/>
      <c r="E1" s="134"/>
      <c r="F1" s="134"/>
      <c r="G1" s="134"/>
      <c r="H1" s="134"/>
    </row>
    <row r="2" spans="1:8" ht="27" customHeight="1" x14ac:dyDescent="0.25">
      <c r="A2" s="136" t="s">
        <v>37</v>
      </c>
      <c r="B2" s="136"/>
      <c r="C2" s="136"/>
      <c r="D2" s="136"/>
      <c r="E2" s="136"/>
      <c r="F2" s="136"/>
      <c r="G2" s="136"/>
      <c r="H2" s="136"/>
    </row>
    <row r="3" spans="1:8" x14ac:dyDescent="0.25">
      <c r="A3" s="135" t="s">
        <v>36</v>
      </c>
      <c r="B3" s="135" t="s">
        <v>0</v>
      </c>
      <c r="C3" s="135"/>
      <c r="D3" s="135">
        <v>2023</v>
      </c>
      <c r="E3" s="135"/>
      <c r="F3" s="135"/>
      <c r="G3" s="135"/>
      <c r="H3" s="135"/>
    </row>
    <row r="4" spans="1:8" x14ac:dyDescent="0.25">
      <c r="A4" s="135"/>
      <c r="B4" s="135"/>
      <c r="C4" s="135"/>
      <c r="D4" s="47" t="s">
        <v>43</v>
      </c>
      <c r="E4" s="47" t="s">
        <v>44</v>
      </c>
      <c r="F4" s="47" t="s">
        <v>45</v>
      </c>
      <c r="G4" s="47" t="s">
        <v>46</v>
      </c>
      <c r="H4" s="47" t="s">
        <v>1</v>
      </c>
    </row>
    <row r="5" spans="1:8" ht="15" customHeight="1" x14ac:dyDescent="0.25">
      <c r="A5" s="138" t="s">
        <v>76</v>
      </c>
      <c r="B5" s="137" t="s">
        <v>2</v>
      </c>
      <c r="C5" s="48" t="s">
        <v>3</v>
      </c>
      <c r="D5" s="44">
        <v>0</v>
      </c>
      <c r="E5" s="45">
        <v>1</v>
      </c>
      <c r="F5" s="44">
        <v>4</v>
      </c>
      <c r="G5" s="44">
        <v>0</v>
      </c>
      <c r="H5" s="47">
        <f t="shared" ref="H5:H18" si="0">SUM(D5:G5)</f>
        <v>5</v>
      </c>
    </row>
    <row r="6" spans="1:8" x14ac:dyDescent="0.25">
      <c r="A6" s="138"/>
      <c r="B6" s="137"/>
      <c r="C6" s="48" t="s">
        <v>5</v>
      </c>
      <c r="D6" s="44">
        <v>5</v>
      </c>
      <c r="E6" s="44">
        <v>8</v>
      </c>
      <c r="F6" s="44">
        <v>13</v>
      </c>
      <c r="G6" s="44">
        <v>4</v>
      </c>
      <c r="H6" s="47">
        <f>SUM(D6:G6)</f>
        <v>30</v>
      </c>
    </row>
    <row r="7" spans="1:8" x14ac:dyDescent="0.25">
      <c r="A7" s="138"/>
      <c r="B7" s="137"/>
      <c r="C7" s="48" t="s">
        <v>6</v>
      </c>
      <c r="D7" s="44">
        <v>21</v>
      </c>
      <c r="E7" s="44">
        <v>18</v>
      </c>
      <c r="F7" s="44">
        <v>15</v>
      </c>
      <c r="G7" s="44">
        <v>13</v>
      </c>
      <c r="H7" s="47">
        <f t="shared" si="0"/>
        <v>67</v>
      </c>
    </row>
    <row r="8" spans="1:8" x14ac:dyDescent="0.25">
      <c r="A8" s="138"/>
      <c r="B8" s="137"/>
      <c r="C8" s="48" t="s">
        <v>7</v>
      </c>
      <c r="D8" s="44">
        <v>0</v>
      </c>
      <c r="E8" s="44">
        <v>0</v>
      </c>
      <c r="F8" s="44">
        <v>0</v>
      </c>
      <c r="G8" s="44">
        <v>0</v>
      </c>
      <c r="H8" s="47">
        <f t="shared" si="0"/>
        <v>0</v>
      </c>
    </row>
    <row r="9" spans="1:8" x14ac:dyDescent="0.25">
      <c r="A9" s="138"/>
      <c r="B9" s="137"/>
      <c r="C9" s="48" t="s">
        <v>8</v>
      </c>
      <c r="D9" s="44">
        <v>0</v>
      </c>
      <c r="E9" s="44">
        <v>0</v>
      </c>
      <c r="F9" s="44">
        <v>3</v>
      </c>
      <c r="G9" s="44">
        <v>0</v>
      </c>
      <c r="H9" s="47">
        <f t="shared" si="0"/>
        <v>3</v>
      </c>
    </row>
    <row r="10" spans="1:8" x14ac:dyDescent="0.25">
      <c r="A10" s="138"/>
      <c r="B10" s="137"/>
      <c r="C10" s="48" t="s">
        <v>9</v>
      </c>
      <c r="D10" s="44">
        <v>0</v>
      </c>
      <c r="E10" s="44">
        <v>0</v>
      </c>
      <c r="F10" s="44">
        <v>0</v>
      </c>
      <c r="G10" s="44">
        <v>0</v>
      </c>
      <c r="H10" s="47">
        <f t="shared" si="0"/>
        <v>0</v>
      </c>
    </row>
    <row r="11" spans="1:8" x14ac:dyDescent="0.25">
      <c r="A11" s="138"/>
      <c r="B11" s="137"/>
      <c r="C11" s="48" t="s">
        <v>10</v>
      </c>
      <c r="D11" s="44">
        <v>0</v>
      </c>
      <c r="E11" s="44">
        <v>0</v>
      </c>
      <c r="F11" s="44">
        <v>0</v>
      </c>
      <c r="G11" s="44">
        <v>0</v>
      </c>
      <c r="H11" s="47">
        <f t="shared" si="0"/>
        <v>0</v>
      </c>
    </row>
    <row r="12" spans="1:8" x14ac:dyDescent="0.25">
      <c r="A12" s="138"/>
      <c r="B12" s="137"/>
      <c r="C12" s="48" t="s">
        <v>11</v>
      </c>
      <c r="D12" s="44">
        <v>0</v>
      </c>
      <c r="E12" s="44">
        <v>0</v>
      </c>
      <c r="F12" s="44">
        <v>0</v>
      </c>
      <c r="G12" s="44">
        <v>0</v>
      </c>
      <c r="H12" s="47">
        <f t="shared" si="0"/>
        <v>0</v>
      </c>
    </row>
    <row r="13" spans="1:8" x14ac:dyDescent="0.25">
      <c r="A13" s="138"/>
      <c r="B13" s="137"/>
      <c r="C13" s="48" t="s">
        <v>12</v>
      </c>
      <c r="D13" s="44">
        <v>0</v>
      </c>
      <c r="E13" s="44">
        <v>0</v>
      </c>
      <c r="F13" s="44">
        <v>0</v>
      </c>
      <c r="G13" s="44">
        <v>0</v>
      </c>
      <c r="H13" s="47">
        <f t="shared" si="0"/>
        <v>0</v>
      </c>
    </row>
    <row r="14" spans="1:8" x14ac:dyDescent="0.25">
      <c r="A14" s="138"/>
      <c r="B14" s="137"/>
      <c r="C14" s="48" t="s">
        <v>13</v>
      </c>
      <c r="D14" s="44">
        <v>2</v>
      </c>
      <c r="E14" s="44">
        <v>8</v>
      </c>
      <c r="F14" s="44">
        <v>3</v>
      </c>
      <c r="G14" s="44">
        <v>8</v>
      </c>
      <c r="H14" s="47">
        <f t="shared" si="0"/>
        <v>21</v>
      </c>
    </row>
    <row r="15" spans="1:8" x14ac:dyDescent="0.25">
      <c r="A15" s="138"/>
      <c r="B15" s="137"/>
      <c r="C15" s="48" t="s">
        <v>14</v>
      </c>
      <c r="D15" s="44">
        <v>0</v>
      </c>
      <c r="E15" s="44">
        <v>2</v>
      </c>
      <c r="F15" s="44">
        <v>2</v>
      </c>
      <c r="G15" s="44">
        <v>3</v>
      </c>
      <c r="H15" s="47">
        <f t="shared" si="0"/>
        <v>7</v>
      </c>
    </row>
    <row r="16" spans="1:8" x14ac:dyDescent="0.25">
      <c r="A16" s="138"/>
      <c r="B16" s="137"/>
      <c r="C16" s="48" t="s">
        <v>75</v>
      </c>
      <c r="D16" s="44">
        <v>0</v>
      </c>
      <c r="E16" s="44">
        <v>3</v>
      </c>
      <c r="F16" s="44">
        <v>0</v>
      </c>
      <c r="G16" s="44">
        <v>3</v>
      </c>
      <c r="H16" s="47">
        <f t="shared" si="0"/>
        <v>6</v>
      </c>
    </row>
    <row r="17" spans="1:8" ht="12.75" customHeight="1" x14ac:dyDescent="0.25">
      <c r="A17" s="138"/>
      <c r="B17" s="137"/>
      <c r="C17" s="48" t="s">
        <v>15</v>
      </c>
      <c r="D17" s="44">
        <v>0</v>
      </c>
      <c r="E17" s="44">
        <v>0</v>
      </c>
      <c r="F17" s="44">
        <v>0</v>
      </c>
      <c r="G17" s="44">
        <v>0</v>
      </c>
      <c r="H17" s="47">
        <f t="shared" si="0"/>
        <v>0</v>
      </c>
    </row>
    <row r="18" spans="1:8" ht="12.75" customHeight="1" x14ac:dyDescent="0.25">
      <c r="A18" s="138"/>
      <c r="B18" s="137"/>
      <c r="C18" s="46" t="s">
        <v>114</v>
      </c>
      <c r="D18" s="44">
        <v>0</v>
      </c>
      <c r="E18" s="44">
        <v>1</v>
      </c>
      <c r="F18" s="44">
        <v>0</v>
      </c>
      <c r="G18" s="44">
        <v>0</v>
      </c>
      <c r="H18" s="47">
        <f t="shared" si="0"/>
        <v>1</v>
      </c>
    </row>
    <row r="19" spans="1:8" s="2" customFormat="1" ht="38.25" customHeight="1" x14ac:dyDescent="0.25">
      <c r="A19" s="15"/>
      <c r="B19" s="15"/>
      <c r="C19"/>
      <c r="D19" s="15"/>
      <c r="E19" s="15"/>
      <c r="F19" s="15"/>
      <c r="G19" s="15"/>
      <c r="H19" s="15"/>
    </row>
    <row r="20" spans="1:8" s="2" customFormat="1" ht="21.75" customHeight="1" x14ac:dyDescent="0.25">
      <c r="A20" s="135" t="s">
        <v>152</v>
      </c>
      <c r="B20" s="135"/>
      <c r="C20" s="15"/>
      <c r="D20" s="15"/>
      <c r="E20" s="15"/>
      <c r="F20" s="15"/>
      <c r="G20" s="15"/>
      <c r="H20" s="15"/>
    </row>
    <row r="21" spans="1:8" ht="21" customHeight="1" x14ac:dyDescent="0.25">
      <c r="A21" s="44" t="s">
        <v>38</v>
      </c>
      <c r="B21" s="44" t="s">
        <v>1</v>
      </c>
      <c r="C21" s="15"/>
      <c r="D21"/>
      <c r="E21"/>
      <c r="F21"/>
      <c r="G21"/>
      <c r="H21"/>
    </row>
    <row r="22" spans="1:8" ht="21" customHeight="1" x14ac:dyDescent="0.25">
      <c r="A22" s="46" t="s">
        <v>3</v>
      </c>
      <c r="B22" s="45">
        <v>0</v>
      </c>
      <c r="C22"/>
      <c r="D22"/>
      <c r="E22"/>
      <c r="F22"/>
      <c r="G22"/>
      <c r="H22"/>
    </row>
    <row r="23" spans="1:8" ht="21" customHeight="1" x14ac:dyDescent="0.25">
      <c r="A23" s="46" t="s">
        <v>4</v>
      </c>
      <c r="B23" s="44">
        <v>0</v>
      </c>
      <c r="C23"/>
      <c r="D23"/>
      <c r="E23"/>
      <c r="F23"/>
      <c r="G23"/>
      <c r="H23"/>
    </row>
    <row r="24" spans="1:8" ht="21" customHeight="1" x14ac:dyDescent="0.25">
      <c r="A24" s="46" t="s">
        <v>5</v>
      </c>
      <c r="B24" s="44">
        <v>4</v>
      </c>
      <c r="C24"/>
      <c r="D24"/>
      <c r="E24"/>
      <c r="F24"/>
      <c r="G24"/>
      <c r="H24"/>
    </row>
    <row r="25" spans="1:8" ht="21" customHeight="1" x14ac:dyDescent="0.25">
      <c r="A25" s="46" t="s">
        <v>6</v>
      </c>
      <c r="B25" s="44">
        <v>13</v>
      </c>
      <c r="C25"/>
      <c r="D25"/>
      <c r="E25"/>
      <c r="F25"/>
      <c r="G25"/>
      <c r="H25"/>
    </row>
    <row r="26" spans="1:8" ht="21" customHeight="1" x14ac:dyDescent="0.25">
      <c r="A26" s="46" t="s">
        <v>7</v>
      </c>
      <c r="B26" s="44">
        <v>0</v>
      </c>
      <c r="C26"/>
      <c r="D26"/>
      <c r="E26"/>
      <c r="F26"/>
      <c r="G26"/>
      <c r="H26"/>
    </row>
    <row r="27" spans="1:8" ht="21" customHeight="1" x14ac:dyDescent="0.25">
      <c r="A27" s="46" t="s">
        <v>8</v>
      </c>
      <c r="B27" s="44">
        <v>0</v>
      </c>
      <c r="C27"/>
      <c r="D27"/>
      <c r="E27"/>
      <c r="F27"/>
      <c r="G27"/>
      <c r="H27"/>
    </row>
    <row r="28" spans="1:8" ht="21" customHeight="1" x14ac:dyDescent="0.25">
      <c r="A28" s="46" t="s">
        <v>9</v>
      </c>
      <c r="B28" s="44">
        <v>0</v>
      </c>
      <c r="C28"/>
      <c r="D28"/>
      <c r="E28"/>
      <c r="F28"/>
      <c r="G28"/>
      <c r="H28"/>
    </row>
    <row r="29" spans="1:8" ht="21" customHeight="1" x14ac:dyDescent="0.25">
      <c r="A29" s="46" t="s">
        <v>10</v>
      </c>
      <c r="B29" s="44">
        <v>0</v>
      </c>
      <c r="C29"/>
      <c r="D29"/>
      <c r="E29"/>
      <c r="F29"/>
      <c r="G29"/>
      <c r="H29"/>
    </row>
    <row r="30" spans="1:8" ht="21" customHeight="1" x14ac:dyDescent="0.25">
      <c r="A30" s="46" t="s">
        <v>11</v>
      </c>
      <c r="B30" s="44">
        <v>0</v>
      </c>
      <c r="C30"/>
      <c r="D30"/>
      <c r="E30"/>
      <c r="F30"/>
      <c r="G30"/>
      <c r="H30"/>
    </row>
    <row r="31" spans="1:8" ht="21" customHeight="1" x14ac:dyDescent="0.25">
      <c r="A31" s="46" t="s">
        <v>13</v>
      </c>
      <c r="B31" s="44">
        <v>8</v>
      </c>
      <c r="C31"/>
      <c r="D31"/>
      <c r="E31"/>
      <c r="F31"/>
      <c r="G31"/>
      <c r="H31"/>
    </row>
    <row r="32" spans="1:8" ht="21" customHeight="1" x14ac:dyDescent="0.25">
      <c r="A32" s="46" t="s">
        <v>14</v>
      </c>
      <c r="B32" s="44">
        <v>3</v>
      </c>
      <c r="C32"/>
      <c r="D32"/>
      <c r="E32"/>
      <c r="F32"/>
      <c r="G32"/>
      <c r="H32"/>
    </row>
    <row r="33" spans="1:8" ht="21" customHeight="1" x14ac:dyDescent="0.25">
      <c r="A33" s="46" t="s">
        <v>75</v>
      </c>
      <c r="B33" s="44">
        <v>3</v>
      </c>
      <c r="C33"/>
      <c r="D33"/>
      <c r="E33"/>
      <c r="F33"/>
      <c r="G33"/>
      <c r="H33"/>
    </row>
    <row r="34" spans="1:8" x14ac:dyDescent="0.25">
      <c r="A34" s="46" t="s">
        <v>15</v>
      </c>
      <c r="B34" s="44">
        <v>0</v>
      </c>
      <c r="C34"/>
      <c r="D34"/>
      <c r="E34"/>
      <c r="F34"/>
      <c r="G34"/>
      <c r="H34"/>
    </row>
    <row r="35" spans="1:8" x14ac:dyDescent="0.25">
      <c r="A35" s="46" t="s">
        <v>114</v>
      </c>
      <c r="B35" s="44">
        <v>0</v>
      </c>
      <c r="C35"/>
      <c r="D35"/>
      <c r="E35"/>
      <c r="F35"/>
      <c r="G35"/>
      <c r="H35"/>
    </row>
    <row r="36" spans="1:8" x14ac:dyDescent="0.25">
      <c r="A36" s="49" t="s">
        <v>1</v>
      </c>
      <c r="B36" s="47">
        <f>SUM(B22:B35)</f>
        <v>31</v>
      </c>
      <c r="C36"/>
      <c r="D36"/>
      <c r="E36"/>
      <c r="F36"/>
      <c r="G36"/>
      <c r="H36"/>
    </row>
    <row r="37" spans="1:8" ht="15.75" x14ac:dyDescent="0.25">
      <c r="A37" s="133" t="s">
        <v>143</v>
      </c>
      <c r="B37" s="133"/>
      <c r="C37"/>
      <c r="D37"/>
      <c r="E37"/>
      <c r="F37"/>
      <c r="G37"/>
      <c r="H37"/>
    </row>
    <row r="38" spans="1:8" x14ac:dyDescent="0.25">
      <c r="A38"/>
      <c r="B38"/>
      <c r="C38"/>
      <c r="D38"/>
      <c r="E38"/>
      <c r="F38"/>
      <c r="G38"/>
      <c r="H38"/>
    </row>
  </sheetData>
  <mergeCells count="9">
    <mergeCell ref="A37:B37"/>
    <mergeCell ref="A1:H1"/>
    <mergeCell ref="A20:B20"/>
    <mergeCell ref="A2:H2"/>
    <mergeCell ref="A3:A4"/>
    <mergeCell ref="B3:C4"/>
    <mergeCell ref="D3:H3"/>
    <mergeCell ref="B5:B18"/>
    <mergeCell ref="A5:A18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33"/>
  <sheetViews>
    <sheetView zoomScale="70" zoomScaleNormal="70" workbookViewId="0">
      <selection activeCell="G6" sqref="G6"/>
    </sheetView>
  </sheetViews>
  <sheetFormatPr baseColWidth="10" defaultColWidth="0" defaultRowHeight="15.75" x14ac:dyDescent="0.25"/>
  <cols>
    <col min="1" max="1" width="22.5703125" style="3" customWidth="1"/>
    <col min="2" max="2" width="61.28515625" style="3" customWidth="1"/>
    <col min="3" max="3" width="30.28515625" style="3" bestFit="1" customWidth="1"/>
    <col min="4" max="7" width="5.42578125" style="3" customWidth="1"/>
    <col min="8" max="8" width="7.85546875" style="3" customWidth="1"/>
    <col min="9" max="9" width="7" style="3" customWidth="1"/>
    <col min="10" max="11" width="11.42578125" style="3" customWidth="1"/>
    <col min="12" max="16384" width="11.42578125" style="3" hidden="1"/>
  </cols>
  <sheetData>
    <row r="1" spans="1:9" ht="33" customHeight="1" x14ac:dyDescent="0.35">
      <c r="A1" s="144" t="s">
        <v>47</v>
      </c>
      <c r="B1" s="144"/>
      <c r="C1" s="144"/>
      <c r="D1" s="144"/>
      <c r="E1" s="144"/>
      <c r="F1" s="144"/>
      <c r="G1" s="144"/>
      <c r="H1" s="144"/>
      <c r="I1" s="144"/>
    </row>
    <row r="2" spans="1:9" ht="33" customHeight="1" x14ac:dyDescent="0.25">
      <c r="A2" s="141" t="s">
        <v>37</v>
      </c>
      <c r="B2" s="141"/>
      <c r="C2" s="141"/>
      <c r="D2" s="141"/>
      <c r="E2" s="141"/>
      <c r="F2" s="141"/>
      <c r="G2" s="141"/>
      <c r="H2" s="141"/>
    </row>
    <row r="3" spans="1:9" x14ac:dyDescent="0.25">
      <c r="A3" s="135" t="s">
        <v>36</v>
      </c>
      <c r="B3" s="135" t="s">
        <v>0</v>
      </c>
      <c r="C3" s="135"/>
      <c r="D3" s="135">
        <v>2023</v>
      </c>
      <c r="E3" s="135"/>
      <c r="F3" s="135"/>
      <c r="G3" s="135"/>
      <c r="H3" s="135"/>
    </row>
    <row r="4" spans="1:9" x14ac:dyDescent="0.25">
      <c r="A4" s="135"/>
      <c r="B4" s="135"/>
      <c r="C4" s="135"/>
      <c r="D4" s="47" t="s">
        <v>43</v>
      </c>
      <c r="E4" s="47" t="s">
        <v>44</v>
      </c>
      <c r="F4" s="47" t="s">
        <v>45</v>
      </c>
      <c r="G4" s="47" t="s">
        <v>46</v>
      </c>
      <c r="H4" s="47" t="s">
        <v>1</v>
      </c>
    </row>
    <row r="5" spans="1:9" ht="22.5" customHeight="1" x14ac:dyDescent="0.25">
      <c r="A5" s="142" t="s">
        <v>35</v>
      </c>
      <c r="B5" s="110" t="s">
        <v>16</v>
      </c>
      <c r="C5" s="43" t="s">
        <v>17</v>
      </c>
      <c r="D5" s="44">
        <v>2</v>
      </c>
      <c r="E5" s="44">
        <v>3</v>
      </c>
      <c r="F5" s="45">
        <v>1</v>
      </c>
      <c r="G5" s="45">
        <v>1</v>
      </c>
      <c r="H5" s="42">
        <f>SUM(D5:G5)</f>
        <v>7</v>
      </c>
    </row>
    <row r="6" spans="1:9" ht="29.25" customHeight="1" x14ac:dyDescent="0.25">
      <c r="A6" s="142"/>
      <c r="B6" s="105"/>
      <c r="C6" s="46" t="s">
        <v>70</v>
      </c>
      <c r="D6" s="44">
        <v>3</v>
      </c>
      <c r="E6" s="44">
        <v>1</v>
      </c>
      <c r="F6" s="44">
        <v>8</v>
      </c>
      <c r="G6" s="44">
        <v>4</v>
      </c>
      <c r="H6" s="42">
        <f t="shared" ref="H6:H25" si="0">SUM(D6:G6)</f>
        <v>16</v>
      </c>
    </row>
    <row r="7" spans="1:9" x14ac:dyDescent="0.25">
      <c r="A7" s="142"/>
      <c r="B7" s="105"/>
      <c r="C7" s="46" t="s">
        <v>18</v>
      </c>
      <c r="D7" s="44">
        <v>6</v>
      </c>
      <c r="E7" s="44">
        <v>12</v>
      </c>
      <c r="F7" s="44">
        <v>4</v>
      </c>
      <c r="G7" s="44">
        <v>4</v>
      </c>
      <c r="H7" s="42">
        <f t="shared" si="0"/>
        <v>26</v>
      </c>
    </row>
    <row r="8" spans="1:9" ht="30" x14ac:dyDescent="0.25">
      <c r="A8" s="142"/>
      <c r="B8" s="105"/>
      <c r="C8" s="46" t="s">
        <v>19</v>
      </c>
      <c r="D8" s="44">
        <v>0</v>
      </c>
      <c r="E8" s="44">
        <v>0</v>
      </c>
      <c r="F8" s="44">
        <v>0</v>
      </c>
      <c r="G8" s="44">
        <v>0</v>
      </c>
      <c r="H8" s="42">
        <f t="shared" si="0"/>
        <v>0</v>
      </c>
    </row>
    <row r="9" spans="1:9" ht="30" x14ac:dyDescent="0.25">
      <c r="A9" s="142"/>
      <c r="B9" s="105"/>
      <c r="C9" s="46" t="s">
        <v>20</v>
      </c>
      <c r="D9" s="44">
        <v>0</v>
      </c>
      <c r="E9" s="44">
        <v>0</v>
      </c>
      <c r="F9" s="44">
        <v>0</v>
      </c>
      <c r="G9" s="44">
        <v>0</v>
      </c>
      <c r="H9" s="42">
        <f t="shared" si="0"/>
        <v>0</v>
      </c>
    </row>
    <row r="10" spans="1:9" x14ac:dyDescent="0.25">
      <c r="A10" s="142"/>
      <c r="B10" s="105"/>
      <c r="C10" s="46" t="s">
        <v>21</v>
      </c>
      <c r="D10" s="44">
        <v>0</v>
      </c>
      <c r="E10" s="44">
        <v>0</v>
      </c>
      <c r="F10" s="44">
        <v>0</v>
      </c>
      <c r="G10" s="44">
        <v>0</v>
      </c>
      <c r="H10" s="42">
        <f t="shared" si="0"/>
        <v>0</v>
      </c>
    </row>
    <row r="11" spans="1:9" ht="32.25" customHeight="1" x14ac:dyDescent="0.25">
      <c r="A11" s="142"/>
      <c r="B11" s="105" t="s">
        <v>64</v>
      </c>
      <c r="C11" s="46" t="s">
        <v>65</v>
      </c>
      <c r="D11" s="44">
        <v>9</v>
      </c>
      <c r="E11" s="44">
        <v>4</v>
      </c>
      <c r="F11" s="44">
        <v>9</v>
      </c>
      <c r="G11" s="71">
        <v>8</v>
      </c>
      <c r="H11" s="42">
        <f t="shared" si="0"/>
        <v>30</v>
      </c>
    </row>
    <row r="12" spans="1:9" ht="29.25" customHeight="1" x14ac:dyDescent="0.25">
      <c r="A12" s="142"/>
      <c r="B12" s="105"/>
      <c r="C12" s="46" t="s">
        <v>66</v>
      </c>
      <c r="D12" s="44">
        <v>5</v>
      </c>
      <c r="E12" s="44">
        <v>10</v>
      </c>
      <c r="F12" s="44">
        <v>9</v>
      </c>
      <c r="G12" s="71">
        <v>13</v>
      </c>
      <c r="H12" s="42">
        <f t="shared" si="0"/>
        <v>37</v>
      </c>
    </row>
    <row r="13" spans="1:9" ht="32.25" customHeight="1" x14ac:dyDescent="0.25">
      <c r="A13" s="142"/>
      <c r="B13" s="105"/>
      <c r="C13" s="46" t="s">
        <v>67</v>
      </c>
      <c r="D13" s="44">
        <v>15</v>
      </c>
      <c r="E13" s="44">
        <v>11</v>
      </c>
      <c r="F13" s="44">
        <v>42</v>
      </c>
      <c r="G13" s="71">
        <v>31</v>
      </c>
      <c r="H13" s="42">
        <f t="shared" si="0"/>
        <v>99</v>
      </c>
    </row>
    <row r="14" spans="1:9" ht="21.75" customHeight="1" x14ac:dyDescent="0.25">
      <c r="A14" s="142"/>
      <c r="B14" s="105"/>
      <c r="C14" s="46" t="s">
        <v>68</v>
      </c>
      <c r="D14" s="44">
        <v>0</v>
      </c>
      <c r="E14" s="44">
        <v>0</v>
      </c>
      <c r="F14" s="44">
        <v>0</v>
      </c>
      <c r="G14" s="71">
        <v>0</v>
      </c>
      <c r="H14" s="42">
        <f t="shared" si="0"/>
        <v>0</v>
      </c>
    </row>
    <row r="15" spans="1:9" ht="26.25" customHeight="1" x14ac:dyDescent="0.25">
      <c r="A15" s="142"/>
      <c r="B15" s="105" t="s">
        <v>22</v>
      </c>
      <c r="C15" s="46" t="s">
        <v>23</v>
      </c>
      <c r="D15" s="44">
        <v>6</v>
      </c>
      <c r="E15" s="44">
        <v>1</v>
      </c>
      <c r="F15" s="44">
        <v>0</v>
      </c>
      <c r="G15" s="44">
        <v>2</v>
      </c>
      <c r="H15" s="42">
        <f t="shared" si="0"/>
        <v>9</v>
      </c>
    </row>
    <row r="16" spans="1:9" x14ac:dyDescent="0.25">
      <c r="A16" s="142"/>
      <c r="B16" s="105"/>
      <c r="C16" s="46" t="s">
        <v>24</v>
      </c>
      <c r="D16" s="44">
        <v>0</v>
      </c>
      <c r="E16" s="44">
        <v>0</v>
      </c>
      <c r="F16" s="44">
        <v>0</v>
      </c>
      <c r="G16" s="44">
        <v>0</v>
      </c>
      <c r="H16" s="42">
        <f t="shared" si="0"/>
        <v>0</v>
      </c>
    </row>
    <row r="17" spans="1:8" x14ac:dyDescent="0.25">
      <c r="A17" s="142"/>
      <c r="B17" s="105"/>
      <c r="C17" s="46" t="s">
        <v>115</v>
      </c>
      <c r="D17" s="44">
        <v>0</v>
      </c>
      <c r="E17" s="44">
        <v>1</v>
      </c>
      <c r="F17" s="44">
        <v>0</v>
      </c>
      <c r="G17" s="44">
        <v>0</v>
      </c>
      <c r="H17" s="42">
        <f t="shared" si="0"/>
        <v>1</v>
      </c>
    </row>
    <row r="18" spans="1:8" x14ac:dyDescent="0.25">
      <c r="A18" s="142"/>
      <c r="B18" s="105"/>
      <c r="C18" s="46" t="s">
        <v>60</v>
      </c>
      <c r="D18" s="44">
        <v>3</v>
      </c>
      <c r="E18" s="44">
        <v>8</v>
      </c>
      <c r="F18" s="44">
        <v>2</v>
      </c>
      <c r="G18" s="44">
        <v>8</v>
      </c>
      <c r="H18" s="42">
        <f t="shared" si="0"/>
        <v>21</v>
      </c>
    </row>
    <row r="19" spans="1:8" x14ac:dyDescent="0.25">
      <c r="A19" s="142"/>
      <c r="B19" s="105"/>
      <c r="C19" s="46" t="s">
        <v>26</v>
      </c>
      <c r="D19" s="44">
        <v>0</v>
      </c>
      <c r="E19" s="44">
        <v>0</v>
      </c>
      <c r="F19" s="44">
        <v>0</v>
      </c>
      <c r="G19" s="44">
        <v>0</v>
      </c>
      <c r="H19" s="42">
        <f t="shared" si="0"/>
        <v>0</v>
      </c>
    </row>
    <row r="20" spans="1:8" x14ac:dyDescent="0.25">
      <c r="A20" s="142"/>
      <c r="B20" s="105"/>
      <c r="C20" s="46" t="s">
        <v>27</v>
      </c>
      <c r="D20" s="44">
        <v>6</v>
      </c>
      <c r="E20" s="44">
        <v>8</v>
      </c>
      <c r="F20" s="44">
        <v>4</v>
      </c>
      <c r="G20" s="44">
        <v>16</v>
      </c>
      <c r="H20" s="42">
        <f t="shared" si="0"/>
        <v>34</v>
      </c>
    </row>
    <row r="21" spans="1:8" x14ac:dyDescent="0.25">
      <c r="A21" s="142"/>
      <c r="B21" s="105"/>
      <c r="C21" s="46" t="s">
        <v>104</v>
      </c>
      <c r="D21" s="44">
        <v>4</v>
      </c>
      <c r="E21" s="44">
        <v>7</v>
      </c>
      <c r="F21" s="44">
        <v>2</v>
      </c>
      <c r="G21" s="44">
        <v>4</v>
      </c>
      <c r="H21" s="42">
        <f t="shared" si="0"/>
        <v>17</v>
      </c>
    </row>
    <row r="22" spans="1:8" x14ac:dyDescent="0.25">
      <c r="A22" s="142"/>
      <c r="B22" s="105"/>
      <c r="C22" s="46" t="s">
        <v>105</v>
      </c>
      <c r="D22" s="44">
        <v>1</v>
      </c>
      <c r="E22" s="44">
        <v>2</v>
      </c>
      <c r="F22" s="44">
        <v>1</v>
      </c>
      <c r="G22" s="44">
        <v>0</v>
      </c>
      <c r="H22" s="42">
        <f t="shared" si="0"/>
        <v>4</v>
      </c>
    </row>
    <row r="23" spans="1:8" ht="30.75" customHeight="1" x14ac:dyDescent="0.25">
      <c r="A23" s="142"/>
      <c r="B23" s="105" t="s">
        <v>71</v>
      </c>
      <c r="C23" s="46" t="s">
        <v>72</v>
      </c>
      <c r="D23" s="44">
        <v>37</v>
      </c>
      <c r="E23" s="44">
        <v>52</v>
      </c>
      <c r="F23" s="44">
        <v>91</v>
      </c>
      <c r="G23" s="44">
        <v>93</v>
      </c>
      <c r="H23" s="42">
        <f t="shared" si="0"/>
        <v>273</v>
      </c>
    </row>
    <row r="24" spans="1:8" ht="29.25" customHeight="1" x14ac:dyDescent="0.25">
      <c r="A24" s="142"/>
      <c r="B24" s="105"/>
      <c r="C24" s="46" t="s">
        <v>73</v>
      </c>
      <c r="D24" s="44">
        <v>50</v>
      </c>
      <c r="E24" s="44">
        <v>57</v>
      </c>
      <c r="F24" s="44">
        <v>22</v>
      </c>
      <c r="G24" s="44">
        <v>56</v>
      </c>
      <c r="H24" s="42">
        <f t="shared" si="0"/>
        <v>185</v>
      </c>
    </row>
    <row r="25" spans="1:8" x14ac:dyDescent="0.25">
      <c r="A25" s="143"/>
      <c r="B25" s="105"/>
      <c r="C25" s="46" t="s">
        <v>74</v>
      </c>
      <c r="D25" s="44">
        <v>44</v>
      </c>
      <c r="E25" s="44">
        <v>54</v>
      </c>
      <c r="F25" s="44">
        <v>23</v>
      </c>
      <c r="G25" s="44">
        <v>15</v>
      </c>
      <c r="H25" s="42">
        <f t="shared" si="0"/>
        <v>136</v>
      </c>
    </row>
    <row r="26" spans="1:8" x14ac:dyDescent="0.25">
      <c r="A26" s="139" t="s">
        <v>102</v>
      </c>
      <c r="B26" s="139"/>
      <c r="C26" s="139"/>
      <c r="D26" s="140"/>
      <c r="E26" s="140"/>
      <c r="F26" s="139"/>
      <c r="G26" s="139"/>
      <c r="H26" s="139"/>
    </row>
    <row r="27" spans="1:8" x14ac:dyDescent="0.25">
      <c r="A27" s="16"/>
      <c r="B27" s="16"/>
      <c r="C27" s="16"/>
      <c r="D27" s="16"/>
      <c r="E27" s="16"/>
      <c r="F27" s="16"/>
      <c r="G27" s="16"/>
      <c r="H27" s="16"/>
    </row>
    <row r="33" ht="15.75" customHeight="1" x14ac:dyDescent="0.25"/>
  </sheetData>
  <mergeCells count="11">
    <mergeCell ref="A2:H2"/>
    <mergeCell ref="B11:B14"/>
    <mergeCell ref="B23:B25"/>
    <mergeCell ref="A5:A25"/>
    <mergeCell ref="A1:I1"/>
    <mergeCell ref="A26:H26"/>
    <mergeCell ref="B5:B10"/>
    <mergeCell ref="B15:B22"/>
    <mergeCell ref="A3:A4"/>
    <mergeCell ref="B3:C4"/>
    <mergeCell ref="D3:H3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8"/>
  <sheetViews>
    <sheetView zoomScale="90" zoomScaleNormal="90" workbookViewId="0">
      <selection activeCell="B9" sqref="B9"/>
    </sheetView>
  </sheetViews>
  <sheetFormatPr baseColWidth="10" defaultColWidth="0" defaultRowHeight="15.75" x14ac:dyDescent="0.25"/>
  <cols>
    <col min="1" max="1" width="18.28515625" style="3" customWidth="1"/>
    <col min="2" max="2" width="56.5703125" style="3" customWidth="1"/>
    <col min="3" max="6" width="4.42578125" style="3" customWidth="1"/>
    <col min="7" max="7" width="6.5703125" style="3" customWidth="1"/>
    <col min="8" max="10" width="11.42578125" style="3" customWidth="1"/>
    <col min="11" max="16384" width="11.42578125" style="3" hidden="1"/>
  </cols>
  <sheetData>
    <row r="1" spans="1:8" ht="52.5" customHeight="1" x14ac:dyDescent="0.25">
      <c r="A1" s="146" t="s">
        <v>47</v>
      </c>
      <c r="B1" s="146"/>
      <c r="C1" s="146"/>
      <c r="D1" s="146"/>
      <c r="E1" s="146"/>
      <c r="F1" s="146"/>
      <c r="G1" s="146"/>
      <c r="H1" s="4"/>
    </row>
    <row r="2" spans="1:8" ht="27.75" customHeight="1" x14ac:dyDescent="0.25">
      <c r="A2" s="136" t="s">
        <v>37</v>
      </c>
      <c r="B2" s="136"/>
      <c r="C2" s="136"/>
      <c r="D2" s="136"/>
      <c r="E2" s="136"/>
      <c r="F2" s="136"/>
      <c r="G2" s="136"/>
    </row>
    <row r="3" spans="1:8" x14ac:dyDescent="0.25">
      <c r="A3" s="135" t="s">
        <v>36</v>
      </c>
      <c r="B3" s="135" t="s">
        <v>0</v>
      </c>
      <c r="C3" s="135">
        <v>2023</v>
      </c>
      <c r="D3" s="135"/>
      <c r="E3" s="135"/>
      <c r="F3" s="135"/>
      <c r="G3" s="135"/>
    </row>
    <row r="4" spans="1:8" x14ac:dyDescent="0.25">
      <c r="A4" s="135"/>
      <c r="B4" s="135"/>
      <c r="C4" s="47" t="s">
        <v>43</v>
      </c>
      <c r="D4" s="47" t="s">
        <v>44</v>
      </c>
      <c r="E4" s="47" t="s">
        <v>45</v>
      </c>
      <c r="F4" s="47" t="s">
        <v>46</v>
      </c>
      <c r="G4" s="47" t="s">
        <v>1</v>
      </c>
    </row>
    <row r="5" spans="1:8" x14ac:dyDescent="0.25">
      <c r="A5" s="135" t="s">
        <v>33</v>
      </c>
      <c r="B5" s="46" t="s">
        <v>28</v>
      </c>
      <c r="C5" s="44">
        <v>2</v>
      </c>
      <c r="D5" s="44">
        <v>5</v>
      </c>
      <c r="E5" s="44">
        <v>2</v>
      </c>
      <c r="F5" s="44">
        <v>0</v>
      </c>
      <c r="G5" s="47">
        <f>SUM(C5:F5)</f>
        <v>9</v>
      </c>
    </row>
    <row r="6" spans="1:8" x14ac:dyDescent="0.25">
      <c r="A6" s="135"/>
      <c r="B6" s="46" t="s">
        <v>29</v>
      </c>
      <c r="C6" s="93">
        <v>44</v>
      </c>
      <c r="D6" s="44">
        <v>38</v>
      </c>
      <c r="E6" s="44">
        <v>39</v>
      </c>
      <c r="F6" s="44">
        <v>56</v>
      </c>
      <c r="G6" s="47">
        <f t="shared" ref="G6:G7" si="0">SUM(C6:F6)</f>
        <v>177</v>
      </c>
    </row>
    <row r="7" spans="1:8" x14ac:dyDescent="0.25">
      <c r="A7" s="135"/>
      <c r="B7" s="46" t="s">
        <v>30</v>
      </c>
      <c r="C7" s="44">
        <v>25</v>
      </c>
      <c r="D7" s="44">
        <v>1</v>
      </c>
      <c r="E7" s="44">
        <v>4</v>
      </c>
      <c r="F7" s="44">
        <v>3</v>
      </c>
      <c r="G7" s="47">
        <f t="shared" si="0"/>
        <v>33</v>
      </c>
    </row>
    <row r="8" spans="1:8" ht="25.5" customHeight="1" x14ac:dyDescent="0.25">
      <c r="A8" s="145" t="s">
        <v>103</v>
      </c>
      <c r="B8" s="145"/>
      <c r="C8" s="145"/>
      <c r="D8" s="145"/>
      <c r="E8" s="145"/>
      <c r="F8" s="145"/>
      <c r="G8" s="145"/>
    </row>
  </sheetData>
  <mergeCells count="7">
    <mergeCell ref="A8:G8"/>
    <mergeCell ref="A5:A7"/>
    <mergeCell ref="A1:G1"/>
    <mergeCell ref="A2:G2"/>
    <mergeCell ref="A3:A4"/>
    <mergeCell ref="B3:B4"/>
    <mergeCell ref="C3:G3"/>
  </mergeCells>
  <pageMargins left="0.7" right="0.7" top="0.75" bottom="0.75" header="0.3" footer="0.3"/>
  <pageSetup orientation="portrait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46"/>
  <sheetViews>
    <sheetView zoomScale="68" zoomScaleNormal="68" workbookViewId="0">
      <selection sqref="A1:G1"/>
    </sheetView>
  </sheetViews>
  <sheetFormatPr baseColWidth="10" defaultColWidth="0" defaultRowHeight="15.75" x14ac:dyDescent="0.25"/>
  <cols>
    <col min="1" max="1" width="11.42578125" style="3" customWidth="1"/>
    <col min="2" max="2" width="56.140625" style="3" customWidth="1"/>
    <col min="3" max="5" width="5.140625" style="3" bestFit="1" customWidth="1"/>
    <col min="6" max="6" width="4.5703125" style="3" bestFit="1" customWidth="1"/>
    <col min="7" max="7" width="9.85546875" style="3" customWidth="1"/>
    <col min="8" max="8" width="11.42578125" style="3" customWidth="1"/>
    <col min="9" max="9" width="76.7109375" style="3" customWidth="1"/>
    <col min="10" max="12" width="11.5703125" style="3" bestFit="1" customWidth="1"/>
    <col min="13" max="14" width="11.42578125" style="3" customWidth="1"/>
    <col min="15" max="16384" width="11.42578125" style="3" hidden="1"/>
  </cols>
  <sheetData>
    <row r="1" spans="1:12" ht="111" customHeight="1" x14ac:dyDescent="0.25">
      <c r="A1" s="146" t="s">
        <v>47</v>
      </c>
      <c r="B1" s="146"/>
      <c r="C1" s="146"/>
      <c r="D1" s="146"/>
      <c r="E1" s="146"/>
      <c r="F1" s="146"/>
      <c r="G1" s="146"/>
      <c r="I1" s="17"/>
      <c r="J1" s="17"/>
      <c r="K1" s="17"/>
      <c r="L1" s="17"/>
    </row>
    <row r="2" spans="1:12" s="1" customFormat="1" ht="39.75" customHeight="1" x14ac:dyDescent="0.25">
      <c r="A2" s="136" t="s">
        <v>37</v>
      </c>
      <c r="B2" s="136"/>
      <c r="C2" s="136"/>
      <c r="D2" s="136"/>
      <c r="E2" s="136"/>
      <c r="F2" s="136"/>
      <c r="G2" s="136"/>
      <c r="I2" s="149" t="s">
        <v>167</v>
      </c>
      <c r="J2" s="150"/>
      <c r="K2" s="150"/>
      <c r="L2" s="151"/>
    </row>
    <row r="3" spans="1:12" s="1" customFormat="1" ht="15" x14ac:dyDescent="0.25">
      <c r="A3" s="135" t="s">
        <v>36</v>
      </c>
      <c r="B3" s="135" t="s">
        <v>0</v>
      </c>
      <c r="C3" s="135">
        <v>2023</v>
      </c>
      <c r="D3" s="135"/>
      <c r="E3" s="135"/>
      <c r="F3" s="135"/>
      <c r="G3" s="135"/>
      <c r="I3" s="147" t="s">
        <v>41</v>
      </c>
      <c r="J3" s="152" t="s">
        <v>42</v>
      </c>
      <c r="K3" s="153"/>
      <c r="L3" s="50" t="s">
        <v>1</v>
      </c>
    </row>
    <row r="4" spans="1:12" s="1" customFormat="1" ht="15" x14ac:dyDescent="0.25">
      <c r="A4" s="135"/>
      <c r="B4" s="135"/>
      <c r="C4" s="47" t="s">
        <v>43</v>
      </c>
      <c r="D4" s="47" t="s">
        <v>44</v>
      </c>
      <c r="E4" s="47" t="s">
        <v>45</v>
      </c>
      <c r="F4" s="47" t="s">
        <v>46</v>
      </c>
      <c r="G4" s="47" t="s">
        <v>1</v>
      </c>
      <c r="I4" s="148"/>
      <c r="J4" s="50" t="s">
        <v>39</v>
      </c>
      <c r="K4" s="50" t="s">
        <v>40</v>
      </c>
      <c r="L4" s="50"/>
    </row>
    <row r="5" spans="1:12" s="1" customFormat="1" ht="30.75" customHeight="1" x14ac:dyDescent="0.25">
      <c r="A5" s="135" t="s">
        <v>34</v>
      </c>
      <c r="B5" s="46" t="s">
        <v>31</v>
      </c>
      <c r="C5" s="44">
        <v>7</v>
      </c>
      <c r="D5" s="44">
        <v>10</v>
      </c>
      <c r="E5" s="44">
        <v>8</v>
      </c>
      <c r="F5" s="44">
        <v>15</v>
      </c>
      <c r="G5" s="47">
        <f>SUM(C5:F5)</f>
        <v>40</v>
      </c>
      <c r="I5" s="72" t="s">
        <v>153</v>
      </c>
      <c r="J5" s="73">
        <v>25</v>
      </c>
      <c r="K5" s="73">
        <v>28</v>
      </c>
      <c r="L5" s="80">
        <f>SUM(J5:K5)</f>
        <v>53</v>
      </c>
    </row>
    <row r="6" spans="1:12" s="1" customFormat="1" ht="30.75" customHeight="1" x14ac:dyDescent="0.25">
      <c r="A6" s="135"/>
      <c r="B6" s="46" t="s">
        <v>32</v>
      </c>
      <c r="C6" s="44">
        <v>178</v>
      </c>
      <c r="D6" s="44">
        <v>755</v>
      </c>
      <c r="E6" s="44">
        <v>359</v>
      </c>
      <c r="F6" s="44">
        <v>421</v>
      </c>
      <c r="G6" s="47">
        <f>SUM(C6:F6)</f>
        <v>1713</v>
      </c>
      <c r="I6" s="72" t="s">
        <v>144</v>
      </c>
      <c r="J6" s="74">
        <v>14</v>
      </c>
      <c r="K6" s="73">
        <v>12</v>
      </c>
      <c r="L6" s="44">
        <f t="shared" ref="L6:L44" si="0">SUM(J6:K6)</f>
        <v>26</v>
      </c>
    </row>
    <row r="7" spans="1:12" s="1" customFormat="1" ht="30.75" customHeight="1" x14ac:dyDescent="0.25">
      <c r="A7" s="51"/>
      <c r="B7" s="51"/>
      <c r="C7" s="51"/>
      <c r="D7" s="51"/>
      <c r="E7" s="51"/>
      <c r="F7" s="51"/>
      <c r="G7" s="51"/>
      <c r="I7" s="72" t="s">
        <v>145</v>
      </c>
      <c r="J7" s="75">
        <v>10</v>
      </c>
      <c r="K7" s="76">
        <v>15</v>
      </c>
      <c r="L7" s="44">
        <f t="shared" si="0"/>
        <v>25</v>
      </c>
    </row>
    <row r="8" spans="1:12" s="1" customFormat="1" ht="30.75" customHeight="1" x14ac:dyDescent="0.25">
      <c r="A8" s="51"/>
      <c r="B8" s="51"/>
      <c r="C8" s="51"/>
      <c r="D8" s="51"/>
      <c r="E8" s="51"/>
      <c r="F8" s="51"/>
      <c r="G8" s="51"/>
      <c r="I8" s="72" t="s">
        <v>146</v>
      </c>
      <c r="J8" s="75">
        <v>17</v>
      </c>
      <c r="K8" s="76">
        <v>22</v>
      </c>
      <c r="L8" s="44">
        <f t="shared" si="0"/>
        <v>39</v>
      </c>
    </row>
    <row r="9" spans="1:12" s="1" customFormat="1" ht="30.75" customHeight="1" x14ac:dyDescent="0.25">
      <c r="A9" s="51"/>
      <c r="B9" s="51"/>
      <c r="C9" s="51"/>
      <c r="D9" s="51"/>
      <c r="E9" s="51"/>
      <c r="F9" s="51"/>
      <c r="G9" s="51"/>
      <c r="I9" s="72" t="s">
        <v>147</v>
      </c>
      <c r="J9" s="77">
        <v>5</v>
      </c>
      <c r="K9" s="77">
        <v>9</v>
      </c>
      <c r="L9" s="44">
        <f t="shared" si="0"/>
        <v>14</v>
      </c>
    </row>
    <row r="10" spans="1:12" s="1" customFormat="1" ht="30.75" customHeight="1" x14ac:dyDescent="0.25">
      <c r="A10" s="51"/>
      <c r="E10" s="51"/>
      <c r="F10" s="51"/>
      <c r="G10" s="51"/>
      <c r="I10" s="72" t="s">
        <v>148</v>
      </c>
      <c r="J10" s="81">
        <v>6</v>
      </c>
      <c r="K10" s="81">
        <v>12</v>
      </c>
      <c r="L10" s="44">
        <f t="shared" si="0"/>
        <v>18</v>
      </c>
    </row>
    <row r="11" spans="1:12" s="1" customFormat="1" ht="30.75" customHeight="1" x14ac:dyDescent="0.25">
      <c r="A11" s="51"/>
      <c r="E11" s="51"/>
      <c r="F11" s="51"/>
      <c r="G11" s="51"/>
      <c r="I11" s="82" t="s">
        <v>154</v>
      </c>
      <c r="J11" s="75">
        <v>2</v>
      </c>
      <c r="K11" s="75">
        <v>1</v>
      </c>
      <c r="L11" s="44">
        <f t="shared" si="0"/>
        <v>3</v>
      </c>
    </row>
    <row r="12" spans="1:12" s="1" customFormat="1" ht="30.75" customHeight="1" x14ac:dyDescent="0.25">
      <c r="I12" s="72" t="s">
        <v>155</v>
      </c>
      <c r="J12" s="83">
        <v>49</v>
      </c>
      <c r="K12" s="83">
        <v>63</v>
      </c>
      <c r="L12" s="44">
        <f t="shared" si="0"/>
        <v>112</v>
      </c>
    </row>
    <row r="13" spans="1:12" s="1" customFormat="1" ht="30.75" customHeight="1" x14ac:dyDescent="0.25">
      <c r="I13" s="72" t="s">
        <v>144</v>
      </c>
      <c r="J13" s="78">
        <v>44</v>
      </c>
      <c r="K13" s="79">
        <v>63</v>
      </c>
      <c r="L13" s="44">
        <f t="shared" si="0"/>
        <v>107</v>
      </c>
    </row>
    <row r="14" spans="1:12" s="1" customFormat="1" ht="30.75" customHeight="1" x14ac:dyDescent="0.25">
      <c r="I14" s="72" t="s">
        <v>145</v>
      </c>
      <c r="J14" s="74">
        <v>27</v>
      </c>
      <c r="K14" s="73">
        <v>41</v>
      </c>
      <c r="L14" s="44">
        <f t="shared" si="0"/>
        <v>68</v>
      </c>
    </row>
    <row r="15" spans="1:12" s="1" customFormat="1" ht="30.75" customHeight="1" x14ac:dyDescent="0.25">
      <c r="B15" s="154" t="s">
        <v>63</v>
      </c>
      <c r="C15" s="154"/>
      <c r="D15" s="154"/>
      <c r="I15" s="72" t="s">
        <v>146</v>
      </c>
      <c r="J15" s="75">
        <v>25</v>
      </c>
      <c r="K15" s="76">
        <v>51</v>
      </c>
      <c r="L15" s="44">
        <f t="shared" si="0"/>
        <v>76</v>
      </c>
    </row>
    <row r="16" spans="1:12" s="1" customFormat="1" ht="30.75" customHeight="1" x14ac:dyDescent="0.25">
      <c r="B16" s="70" t="s">
        <v>41</v>
      </c>
      <c r="C16" s="138" t="s">
        <v>49</v>
      </c>
      <c r="D16" s="138"/>
      <c r="I16" s="72" t="s">
        <v>147</v>
      </c>
      <c r="J16" s="75">
        <v>16</v>
      </c>
      <c r="K16" s="76">
        <v>58</v>
      </c>
      <c r="L16" s="44">
        <f t="shared" si="0"/>
        <v>74</v>
      </c>
    </row>
    <row r="17" spans="2:13" s="1" customFormat="1" ht="30.75" customHeight="1" x14ac:dyDescent="0.25">
      <c r="B17" s="53" t="s">
        <v>62</v>
      </c>
      <c r="C17" s="138">
        <v>30</v>
      </c>
      <c r="D17" s="138"/>
      <c r="I17" s="72" t="s">
        <v>148</v>
      </c>
      <c r="J17" s="75">
        <v>21</v>
      </c>
      <c r="K17" s="76">
        <v>61</v>
      </c>
      <c r="L17" s="44">
        <f t="shared" si="0"/>
        <v>82</v>
      </c>
    </row>
    <row r="18" spans="2:13" s="1" customFormat="1" ht="30.75" customHeight="1" x14ac:dyDescent="0.25">
      <c r="B18" s="53" t="s">
        <v>69</v>
      </c>
      <c r="C18" s="138">
        <v>6</v>
      </c>
      <c r="D18" s="138"/>
      <c r="I18" s="72" t="s">
        <v>156</v>
      </c>
      <c r="J18" s="75">
        <v>16</v>
      </c>
      <c r="K18" s="76">
        <v>95</v>
      </c>
      <c r="L18" s="44">
        <f t="shared" si="0"/>
        <v>111</v>
      </c>
    </row>
    <row r="19" spans="2:13" s="1" customFormat="1" ht="36.75" customHeight="1" x14ac:dyDescent="0.25">
      <c r="B19" s="53" t="s">
        <v>119</v>
      </c>
      <c r="C19" s="155">
        <v>4</v>
      </c>
      <c r="D19" s="156"/>
      <c r="I19" s="72" t="s">
        <v>156</v>
      </c>
      <c r="J19" s="71">
        <v>16</v>
      </c>
      <c r="K19" s="71">
        <v>87</v>
      </c>
      <c r="L19" s="44">
        <f t="shared" si="0"/>
        <v>103</v>
      </c>
    </row>
    <row r="20" spans="2:13" s="1" customFormat="1" ht="36.75" customHeight="1" x14ac:dyDescent="0.25">
      <c r="B20" s="53" t="s">
        <v>1</v>
      </c>
      <c r="C20" s="138">
        <v>40</v>
      </c>
      <c r="D20" s="138"/>
      <c r="I20" s="72" t="s">
        <v>157</v>
      </c>
      <c r="J20" s="84">
        <v>2</v>
      </c>
      <c r="K20" s="85">
        <v>6</v>
      </c>
      <c r="L20" s="44">
        <f t="shared" si="0"/>
        <v>8</v>
      </c>
    </row>
    <row r="21" spans="2:13" s="1" customFormat="1" ht="36.75" customHeight="1" x14ac:dyDescent="0.25">
      <c r="I21" s="72" t="s">
        <v>158</v>
      </c>
      <c r="J21" s="71">
        <v>5</v>
      </c>
      <c r="K21" s="71">
        <v>9</v>
      </c>
      <c r="L21" s="86">
        <f t="shared" si="0"/>
        <v>14</v>
      </c>
    </row>
    <row r="22" spans="2:13" s="1" customFormat="1" ht="36.75" customHeight="1" x14ac:dyDescent="0.25">
      <c r="I22" s="72" t="s">
        <v>144</v>
      </c>
      <c r="J22" s="87">
        <v>24</v>
      </c>
      <c r="K22" s="87">
        <v>27</v>
      </c>
      <c r="L22" s="86">
        <f t="shared" si="0"/>
        <v>51</v>
      </c>
    </row>
    <row r="23" spans="2:13" ht="36.75" customHeight="1" x14ac:dyDescent="0.25">
      <c r="I23" s="72" t="s">
        <v>145</v>
      </c>
      <c r="J23" s="87">
        <v>7</v>
      </c>
      <c r="K23" s="87">
        <v>16</v>
      </c>
      <c r="L23" s="86">
        <f t="shared" si="0"/>
        <v>23</v>
      </c>
    </row>
    <row r="24" spans="2:13" ht="36.75" customHeight="1" x14ac:dyDescent="0.25">
      <c r="I24" s="72" t="s">
        <v>146</v>
      </c>
      <c r="J24" s="87">
        <v>17</v>
      </c>
      <c r="K24" s="87">
        <v>51</v>
      </c>
      <c r="L24" s="86">
        <f t="shared" si="0"/>
        <v>68</v>
      </c>
    </row>
    <row r="25" spans="2:13" ht="21" customHeight="1" x14ac:dyDescent="0.25">
      <c r="I25" s="72" t="s">
        <v>147</v>
      </c>
      <c r="J25" s="87">
        <v>33</v>
      </c>
      <c r="K25" s="87">
        <v>126</v>
      </c>
      <c r="L25" s="86">
        <f t="shared" si="0"/>
        <v>159</v>
      </c>
    </row>
    <row r="26" spans="2:13" x14ac:dyDescent="0.25">
      <c r="I26" s="72" t="s">
        <v>148</v>
      </c>
      <c r="J26" s="87">
        <v>12</v>
      </c>
      <c r="K26" s="87">
        <v>30</v>
      </c>
      <c r="L26" s="86">
        <f t="shared" si="0"/>
        <v>42</v>
      </c>
      <c r="M26" s="1"/>
    </row>
    <row r="27" spans="2:13" x14ac:dyDescent="0.25">
      <c r="I27" s="72" t="s">
        <v>149</v>
      </c>
      <c r="J27" s="87">
        <v>5</v>
      </c>
      <c r="K27" s="87">
        <v>9</v>
      </c>
      <c r="L27" s="86">
        <f t="shared" si="0"/>
        <v>14</v>
      </c>
    </row>
    <row r="28" spans="2:13" x14ac:dyDescent="0.25">
      <c r="I28" s="72" t="s">
        <v>150</v>
      </c>
      <c r="J28" s="87">
        <v>1</v>
      </c>
      <c r="K28" s="87">
        <v>1</v>
      </c>
      <c r="L28" s="86">
        <f t="shared" si="0"/>
        <v>2</v>
      </c>
    </row>
    <row r="29" spans="2:13" x14ac:dyDescent="0.25">
      <c r="I29" s="72" t="s">
        <v>159</v>
      </c>
      <c r="J29" s="87">
        <v>0</v>
      </c>
      <c r="K29" s="87">
        <v>0</v>
      </c>
      <c r="L29" s="86">
        <f t="shared" si="0"/>
        <v>0</v>
      </c>
    </row>
    <row r="30" spans="2:13" ht="25.5" x14ac:dyDescent="0.25">
      <c r="I30" s="72" t="s">
        <v>160</v>
      </c>
      <c r="J30" s="87">
        <v>5</v>
      </c>
      <c r="K30" s="87">
        <v>18</v>
      </c>
      <c r="L30" s="86">
        <f t="shared" si="0"/>
        <v>23</v>
      </c>
    </row>
    <row r="31" spans="2:13" x14ac:dyDescent="0.25">
      <c r="I31" s="72" t="s">
        <v>161</v>
      </c>
      <c r="J31" s="87">
        <v>6</v>
      </c>
      <c r="K31" s="87">
        <v>10</v>
      </c>
      <c r="L31" s="86">
        <f t="shared" si="0"/>
        <v>16</v>
      </c>
    </row>
    <row r="32" spans="2:13" x14ac:dyDescent="0.25">
      <c r="I32" s="72" t="s">
        <v>162</v>
      </c>
      <c r="J32" s="87">
        <v>6</v>
      </c>
      <c r="K32" s="87">
        <v>23</v>
      </c>
      <c r="L32" s="86">
        <f t="shared" si="0"/>
        <v>29</v>
      </c>
    </row>
    <row r="33" spans="9:12" x14ac:dyDescent="0.25">
      <c r="I33" s="72" t="s">
        <v>163</v>
      </c>
      <c r="J33" s="87">
        <v>17</v>
      </c>
      <c r="K33" s="87">
        <v>17</v>
      </c>
      <c r="L33" s="86">
        <f t="shared" si="0"/>
        <v>34</v>
      </c>
    </row>
    <row r="34" spans="9:12" x14ac:dyDescent="0.25">
      <c r="I34" s="72" t="s">
        <v>144</v>
      </c>
      <c r="J34" s="87">
        <v>1</v>
      </c>
      <c r="K34" s="87">
        <v>8</v>
      </c>
      <c r="L34" s="86">
        <f t="shared" si="0"/>
        <v>9</v>
      </c>
    </row>
    <row r="35" spans="9:12" x14ac:dyDescent="0.25">
      <c r="I35" s="72" t="s">
        <v>145</v>
      </c>
      <c r="J35" s="87">
        <v>4</v>
      </c>
      <c r="K35" s="87">
        <v>13</v>
      </c>
      <c r="L35" s="86">
        <f t="shared" si="0"/>
        <v>17</v>
      </c>
    </row>
    <row r="36" spans="9:12" x14ac:dyDescent="0.25">
      <c r="I36" s="72" t="s">
        <v>146</v>
      </c>
      <c r="J36" s="87">
        <v>4</v>
      </c>
      <c r="K36" s="87">
        <v>19</v>
      </c>
      <c r="L36" s="86">
        <f t="shared" si="0"/>
        <v>23</v>
      </c>
    </row>
    <row r="37" spans="9:12" x14ac:dyDescent="0.25">
      <c r="I37" s="72" t="s">
        <v>147</v>
      </c>
      <c r="J37" s="87">
        <v>4</v>
      </c>
      <c r="K37" s="87">
        <v>22</v>
      </c>
      <c r="L37" s="86">
        <f t="shared" si="0"/>
        <v>26</v>
      </c>
    </row>
    <row r="38" spans="9:12" x14ac:dyDescent="0.25">
      <c r="I38" s="72" t="s">
        <v>148</v>
      </c>
      <c r="J38" s="87">
        <v>1</v>
      </c>
      <c r="K38" s="87">
        <v>6</v>
      </c>
      <c r="L38" s="86">
        <f t="shared" si="0"/>
        <v>7</v>
      </c>
    </row>
    <row r="39" spans="9:12" x14ac:dyDescent="0.25">
      <c r="I39" s="72" t="s">
        <v>149</v>
      </c>
      <c r="J39" s="87">
        <v>6</v>
      </c>
      <c r="K39" s="87">
        <v>28</v>
      </c>
      <c r="L39" s="86">
        <f t="shared" si="0"/>
        <v>34</v>
      </c>
    </row>
    <row r="40" spans="9:12" x14ac:dyDescent="0.25">
      <c r="I40" s="72" t="s">
        <v>150</v>
      </c>
      <c r="J40" s="87">
        <v>5</v>
      </c>
      <c r="K40" s="87">
        <v>10</v>
      </c>
      <c r="L40" s="86">
        <f t="shared" si="0"/>
        <v>15</v>
      </c>
    </row>
    <row r="41" spans="9:12" x14ac:dyDescent="0.25">
      <c r="I41" s="72" t="s">
        <v>159</v>
      </c>
      <c r="J41" s="87">
        <v>9</v>
      </c>
      <c r="K41" s="87">
        <v>29</v>
      </c>
      <c r="L41" s="86">
        <f t="shared" si="0"/>
        <v>38</v>
      </c>
    </row>
    <row r="42" spans="9:12" ht="30" x14ac:dyDescent="0.25">
      <c r="I42" s="88" t="s">
        <v>164</v>
      </c>
      <c r="J42" s="71">
        <v>5</v>
      </c>
      <c r="K42" s="87">
        <v>18</v>
      </c>
      <c r="L42" s="86">
        <f t="shared" si="0"/>
        <v>23</v>
      </c>
    </row>
    <row r="43" spans="9:12" x14ac:dyDescent="0.25">
      <c r="I43" s="72" t="s">
        <v>165</v>
      </c>
      <c r="J43" s="87">
        <v>41</v>
      </c>
      <c r="K43" s="87">
        <v>54</v>
      </c>
      <c r="L43" s="86">
        <f t="shared" si="0"/>
        <v>95</v>
      </c>
    </row>
    <row r="44" spans="9:12" x14ac:dyDescent="0.25">
      <c r="I44" s="88" t="s">
        <v>166</v>
      </c>
      <c r="J44" s="71">
        <v>15</v>
      </c>
      <c r="K44" s="87">
        <v>17</v>
      </c>
      <c r="L44" s="86">
        <f t="shared" si="0"/>
        <v>32</v>
      </c>
    </row>
    <row r="45" spans="9:12" x14ac:dyDescent="0.25">
      <c r="I45" s="90" t="s">
        <v>1</v>
      </c>
      <c r="J45" s="89">
        <f>SUM(J5:J44)</f>
        <v>528</v>
      </c>
      <c r="K45" s="89">
        <f>SUM(K5:K44)</f>
        <v>1185</v>
      </c>
      <c r="L45" s="89">
        <f>SUM(L5:L44)</f>
        <v>1713</v>
      </c>
    </row>
    <row r="46" spans="9:12" ht="30" x14ac:dyDescent="0.25">
      <c r="I46" s="52" t="s">
        <v>151</v>
      </c>
      <c r="J46" s="52"/>
      <c r="K46" s="52"/>
      <c r="L46" s="52"/>
    </row>
  </sheetData>
  <mergeCells count="15">
    <mergeCell ref="B15:D15"/>
    <mergeCell ref="C16:D16"/>
    <mergeCell ref="C17:D17"/>
    <mergeCell ref="C18:D18"/>
    <mergeCell ref="C20:D20"/>
    <mergeCell ref="C19:D19"/>
    <mergeCell ref="I3:I4"/>
    <mergeCell ref="I2:L2"/>
    <mergeCell ref="J3:K3"/>
    <mergeCell ref="A5:A6"/>
    <mergeCell ref="A1:G1"/>
    <mergeCell ref="A2:G2"/>
    <mergeCell ref="A3:A4"/>
    <mergeCell ref="B3:B4"/>
    <mergeCell ref="C3:G3"/>
  </mergeCells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23"/>
  <sheetViews>
    <sheetView zoomScale="98" zoomScaleNormal="98" workbookViewId="0">
      <selection activeCell="D16" sqref="D16"/>
    </sheetView>
  </sheetViews>
  <sheetFormatPr baseColWidth="10" defaultColWidth="0" defaultRowHeight="15" x14ac:dyDescent="0.25"/>
  <cols>
    <col min="1" max="1" width="43.140625" style="1" customWidth="1"/>
    <col min="2" max="2" width="13.7109375" style="1" customWidth="1"/>
    <col min="3" max="3" width="8.5703125" style="1" bestFit="1" customWidth="1"/>
    <col min="4" max="4" width="15.85546875" style="1" customWidth="1"/>
    <col min="5" max="5" width="9.42578125" style="1" bestFit="1" customWidth="1"/>
    <col min="6" max="6" width="11.42578125" style="1" customWidth="1"/>
    <col min="7" max="11" width="0" style="1" hidden="1" customWidth="1"/>
    <col min="12" max="16384" width="11.42578125" style="1" hidden="1"/>
  </cols>
  <sheetData>
    <row r="1" spans="1:6" ht="52.5" customHeight="1" x14ac:dyDescent="0.25">
      <c r="A1" s="161" t="s">
        <v>47</v>
      </c>
      <c r="B1" s="161"/>
      <c r="C1" s="161"/>
      <c r="D1" s="161"/>
      <c r="E1" s="161"/>
      <c r="F1" s="161"/>
    </row>
    <row r="2" spans="1:6" ht="42" customHeight="1" x14ac:dyDescent="0.25">
      <c r="A2" s="164" t="s">
        <v>171</v>
      </c>
      <c r="B2" s="164"/>
      <c r="C2" s="164"/>
      <c r="D2" s="164"/>
      <c r="E2" s="164"/>
      <c r="F2" s="164"/>
    </row>
    <row r="3" spans="1:6" x14ac:dyDescent="0.25">
      <c r="A3" s="158" t="s">
        <v>51</v>
      </c>
      <c r="B3" s="160" t="s">
        <v>42</v>
      </c>
      <c r="C3" s="160"/>
      <c r="D3" s="160"/>
      <c r="E3" s="160"/>
      <c r="F3" s="162" t="s">
        <v>1</v>
      </c>
    </row>
    <row r="4" spans="1:6" s="5" customFormat="1" x14ac:dyDescent="0.25">
      <c r="A4" s="159"/>
      <c r="B4" s="18" t="s">
        <v>39</v>
      </c>
      <c r="C4" s="18" t="s">
        <v>59</v>
      </c>
      <c r="D4" s="18" t="s">
        <v>40</v>
      </c>
      <c r="E4" s="18" t="s">
        <v>59</v>
      </c>
      <c r="F4" s="163"/>
    </row>
    <row r="5" spans="1:6" ht="21" customHeight="1" x14ac:dyDescent="0.25">
      <c r="A5" s="19" t="s">
        <v>168</v>
      </c>
      <c r="B5" s="20">
        <v>23</v>
      </c>
      <c r="C5" s="21">
        <f>B5/$F$5</f>
        <v>0.46</v>
      </c>
      <c r="D5" s="20">
        <v>27</v>
      </c>
      <c r="E5" s="21">
        <f>D5/$F$5</f>
        <v>0.54</v>
      </c>
      <c r="F5" s="22">
        <f>B5+D5</f>
        <v>50</v>
      </c>
    </row>
    <row r="6" spans="1:6" ht="21" customHeight="1" x14ac:dyDescent="0.25">
      <c r="A6" s="19" t="s">
        <v>169</v>
      </c>
      <c r="B6" s="20">
        <v>36</v>
      </c>
      <c r="C6" s="21">
        <f>B6/F6</f>
        <v>0.49315068493150682</v>
      </c>
      <c r="D6" s="20">
        <v>37</v>
      </c>
      <c r="E6" s="21">
        <f>D6/$F$6</f>
        <v>0.50684931506849318</v>
      </c>
      <c r="F6" s="22">
        <f>B6+D6</f>
        <v>73</v>
      </c>
    </row>
    <row r="7" spans="1:6" ht="21" customHeight="1" x14ac:dyDescent="0.25">
      <c r="A7" s="19" t="s">
        <v>170</v>
      </c>
      <c r="B7" s="20">
        <v>11</v>
      </c>
      <c r="C7" s="21">
        <f>B7/$F$5</f>
        <v>0.22</v>
      </c>
      <c r="D7" s="20">
        <v>4</v>
      </c>
      <c r="E7" s="21">
        <f>D7/$F$7</f>
        <v>0.26666666666666666</v>
      </c>
      <c r="F7" s="22">
        <f>B7+D7</f>
        <v>15</v>
      </c>
    </row>
    <row r="8" spans="1:6" ht="23.25" customHeight="1" x14ac:dyDescent="0.25">
      <c r="A8" s="23" t="s">
        <v>1</v>
      </c>
      <c r="B8" s="24">
        <f>SUM(B5:B7)</f>
        <v>70</v>
      </c>
      <c r="C8" s="25"/>
      <c r="D8" s="24">
        <f t="shared" ref="D8:F8" si="0">SUM(D5:D7)</f>
        <v>68</v>
      </c>
      <c r="E8" s="26"/>
      <c r="F8" s="24">
        <f t="shared" si="0"/>
        <v>138</v>
      </c>
    </row>
    <row r="9" spans="1:6" ht="27" customHeight="1" x14ac:dyDescent="0.25">
      <c r="A9" s="157" t="s">
        <v>106</v>
      </c>
      <c r="B9" s="157"/>
      <c r="C9" s="157"/>
      <c r="D9" s="157"/>
      <c r="E9" s="157"/>
      <c r="F9" s="157"/>
    </row>
    <row r="23" ht="20.25" customHeight="1" x14ac:dyDescent="0.25"/>
  </sheetData>
  <mergeCells count="6">
    <mergeCell ref="A9:F9"/>
    <mergeCell ref="A3:A4"/>
    <mergeCell ref="B3:E3"/>
    <mergeCell ref="A1:F1"/>
    <mergeCell ref="F3:F4"/>
    <mergeCell ref="A2:F2"/>
  </mergeCells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11"/>
  <sheetViews>
    <sheetView zoomScaleNormal="100" workbookViewId="0">
      <selection activeCell="A23" sqref="A23"/>
    </sheetView>
  </sheetViews>
  <sheetFormatPr baseColWidth="10" defaultColWidth="0" defaultRowHeight="15" x14ac:dyDescent="0.25"/>
  <cols>
    <col min="1" max="1" width="60.7109375" style="1" customWidth="1"/>
    <col min="2" max="2" width="31.7109375" style="1" customWidth="1"/>
    <col min="3" max="5" width="11.42578125" style="1" customWidth="1"/>
    <col min="6" max="8" width="0" style="1" hidden="1" customWidth="1"/>
    <col min="9" max="16384" width="11.42578125" style="1" hidden="1"/>
  </cols>
  <sheetData>
    <row r="1" spans="1:8" ht="21.75" customHeight="1" x14ac:dyDescent="0.25">
      <c r="A1" s="167" t="s">
        <v>47</v>
      </c>
      <c r="B1" s="167"/>
      <c r="C1" s="4"/>
      <c r="D1" s="4"/>
      <c r="E1" s="4"/>
      <c r="F1" s="4"/>
      <c r="G1" s="4"/>
      <c r="H1" s="4"/>
    </row>
    <row r="2" spans="1:8" ht="32.25" customHeight="1" x14ac:dyDescent="0.25">
      <c r="A2" s="161"/>
      <c r="B2" s="161"/>
      <c r="C2" s="4"/>
      <c r="D2" s="4"/>
      <c r="E2" s="4"/>
      <c r="F2" s="4"/>
      <c r="G2" s="4"/>
      <c r="H2" s="4"/>
    </row>
    <row r="3" spans="1:8" ht="42" customHeight="1" x14ac:dyDescent="0.25">
      <c r="A3" s="164" t="s">
        <v>172</v>
      </c>
      <c r="B3" s="164"/>
      <c r="C3"/>
    </row>
    <row r="4" spans="1:8" ht="30" customHeight="1" x14ac:dyDescent="0.25">
      <c r="A4" s="65" t="s">
        <v>48</v>
      </c>
      <c r="B4" s="66" t="s">
        <v>49</v>
      </c>
      <c r="C4"/>
    </row>
    <row r="5" spans="1:8" ht="19.5" customHeight="1" x14ac:dyDescent="0.25">
      <c r="A5" s="19" t="s">
        <v>50</v>
      </c>
      <c r="B5" s="20">
        <v>99</v>
      </c>
      <c r="C5"/>
    </row>
    <row r="6" spans="1:8" ht="15.75" customHeight="1" x14ac:dyDescent="0.25">
      <c r="A6" s="19" t="s">
        <v>79</v>
      </c>
      <c r="B6" s="20">
        <v>39</v>
      </c>
      <c r="C6"/>
    </row>
    <row r="7" spans="1:8" ht="18.75" customHeight="1" x14ac:dyDescent="0.25">
      <c r="A7" s="19" t="s">
        <v>80</v>
      </c>
      <c r="B7" s="20">
        <v>0</v>
      </c>
      <c r="C7"/>
    </row>
    <row r="8" spans="1:8" ht="12.75" customHeight="1" x14ac:dyDescent="0.25">
      <c r="A8" s="19" t="s">
        <v>116</v>
      </c>
      <c r="B8" s="20">
        <v>0</v>
      </c>
      <c r="C8"/>
    </row>
    <row r="9" spans="1:8" x14ac:dyDescent="0.25">
      <c r="A9" s="65" t="s">
        <v>1</v>
      </c>
      <c r="B9" s="66">
        <f>SUM(B5:B8)</f>
        <v>138</v>
      </c>
      <c r="C9"/>
    </row>
    <row r="10" spans="1:8" ht="22.5" customHeight="1" x14ac:dyDescent="0.25">
      <c r="A10" s="166" t="s">
        <v>107</v>
      </c>
      <c r="B10" s="166"/>
      <c r="C10"/>
    </row>
    <row r="11" spans="1:8" ht="27" customHeight="1" x14ac:dyDescent="0.25">
      <c r="A11" s="165"/>
      <c r="B11" s="165"/>
      <c r="C11" s="165"/>
    </row>
  </sheetData>
  <mergeCells count="4">
    <mergeCell ref="A3:B3"/>
    <mergeCell ref="A11:C11"/>
    <mergeCell ref="A10:B10"/>
    <mergeCell ref="A1:B2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26"/>
  <sheetViews>
    <sheetView zoomScale="80" zoomScaleNormal="80" workbookViewId="0">
      <selection activeCell="C28" sqref="C28"/>
    </sheetView>
  </sheetViews>
  <sheetFormatPr baseColWidth="10" defaultColWidth="0" defaultRowHeight="15" x14ac:dyDescent="0.25"/>
  <cols>
    <col min="1" max="1" width="38.7109375" style="6" customWidth="1"/>
    <col min="2" max="3" width="15.7109375" style="6" customWidth="1"/>
    <col min="4" max="4" width="14" style="6" customWidth="1"/>
    <col min="5" max="5" width="11.42578125" style="6" customWidth="1"/>
    <col min="6" max="6" width="13.42578125" style="6" customWidth="1"/>
    <col min="7" max="7" width="0" style="6" hidden="1" customWidth="1"/>
    <col min="8" max="16384" width="11.42578125" style="6" hidden="1"/>
  </cols>
  <sheetData>
    <row r="1" spans="1:6" ht="65.25" customHeight="1" x14ac:dyDescent="0.25">
      <c r="A1" s="170" t="s">
        <v>47</v>
      </c>
      <c r="B1" s="170"/>
      <c r="C1" s="170"/>
      <c r="D1" s="170"/>
      <c r="E1" s="170"/>
    </row>
    <row r="2" spans="1:6" ht="46.5" customHeight="1" x14ac:dyDescent="0.25">
      <c r="A2" s="164" t="s">
        <v>173</v>
      </c>
      <c r="B2" s="164"/>
      <c r="C2" s="164"/>
      <c r="D2" s="164"/>
      <c r="E2" s="164"/>
    </row>
    <row r="3" spans="1:6" ht="15" customHeight="1" x14ac:dyDescent="0.25">
      <c r="A3" s="158" t="s">
        <v>53</v>
      </c>
      <c r="B3" s="169" t="s">
        <v>42</v>
      </c>
      <c r="C3" s="169"/>
      <c r="D3" s="169"/>
      <c r="E3" s="171" t="s">
        <v>1</v>
      </c>
    </row>
    <row r="4" spans="1:6" x14ac:dyDescent="0.25">
      <c r="A4" s="159"/>
      <c r="B4" s="27" t="s">
        <v>40</v>
      </c>
      <c r="C4" s="27" t="s">
        <v>39</v>
      </c>
      <c r="D4" s="27" t="s">
        <v>52</v>
      </c>
      <c r="E4" s="172"/>
    </row>
    <row r="5" spans="1:6" x14ac:dyDescent="0.25">
      <c r="A5" s="32" t="s">
        <v>121</v>
      </c>
      <c r="B5" s="2">
        <v>9</v>
      </c>
      <c r="C5" s="2">
        <v>10</v>
      </c>
      <c r="D5" s="2"/>
      <c r="E5" s="2">
        <f>SUM(B5:D5)</f>
        <v>19</v>
      </c>
      <c r="F5" s="28"/>
    </row>
    <row r="6" spans="1:6" x14ac:dyDescent="0.25">
      <c r="A6" s="32" t="s">
        <v>54</v>
      </c>
      <c r="B6" s="2">
        <v>0</v>
      </c>
      <c r="C6" s="2">
        <v>2</v>
      </c>
      <c r="D6" s="2"/>
      <c r="E6" s="2">
        <f t="shared" ref="E6:E24" si="0">SUM(B6:D6)</f>
        <v>2</v>
      </c>
      <c r="F6" s="28"/>
    </row>
    <row r="7" spans="1:6" x14ac:dyDescent="0.25">
      <c r="A7" s="32" t="s">
        <v>122</v>
      </c>
      <c r="B7" s="2">
        <v>2</v>
      </c>
      <c r="C7" s="2">
        <v>0</v>
      </c>
      <c r="D7" s="2"/>
      <c r="E7" s="2">
        <f t="shared" si="0"/>
        <v>2</v>
      </c>
      <c r="F7" s="28"/>
    </row>
    <row r="8" spans="1:6" x14ac:dyDescent="0.25">
      <c r="A8" s="32" t="s">
        <v>174</v>
      </c>
      <c r="B8" s="2">
        <v>0</v>
      </c>
      <c r="C8" s="2">
        <v>1</v>
      </c>
      <c r="D8" s="2"/>
      <c r="E8" s="2">
        <f t="shared" si="0"/>
        <v>1</v>
      </c>
      <c r="F8" s="28"/>
    </row>
    <row r="9" spans="1:6" x14ac:dyDescent="0.25">
      <c r="A9" s="32" t="s">
        <v>175</v>
      </c>
      <c r="B9" s="2">
        <v>0</v>
      </c>
      <c r="C9" s="2">
        <v>1</v>
      </c>
      <c r="D9" s="2"/>
      <c r="E9" s="2">
        <f t="shared" si="0"/>
        <v>1</v>
      </c>
      <c r="F9" s="28"/>
    </row>
    <row r="10" spans="1:6" x14ac:dyDescent="0.25">
      <c r="A10" s="32" t="s">
        <v>123</v>
      </c>
      <c r="B10" s="2">
        <v>0</v>
      </c>
      <c r="C10" s="2">
        <v>1</v>
      </c>
      <c r="D10" s="2"/>
      <c r="E10" s="2">
        <f t="shared" si="0"/>
        <v>1</v>
      </c>
      <c r="F10" s="28"/>
    </row>
    <row r="11" spans="1:6" ht="14.25" customHeight="1" x14ac:dyDescent="0.25">
      <c r="A11" s="32" t="s">
        <v>61</v>
      </c>
      <c r="B11" s="2">
        <v>3</v>
      </c>
      <c r="C11" s="2">
        <v>8</v>
      </c>
      <c r="D11" s="2"/>
      <c r="E11" s="2">
        <f t="shared" si="0"/>
        <v>11</v>
      </c>
      <c r="F11" s="28"/>
    </row>
    <row r="12" spans="1:6" x14ac:dyDescent="0.25">
      <c r="A12" s="32" t="s">
        <v>176</v>
      </c>
      <c r="B12" s="2">
        <v>1</v>
      </c>
      <c r="C12" s="2">
        <v>0</v>
      </c>
      <c r="D12" s="2"/>
      <c r="E12" s="2">
        <f t="shared" si="0"/>
        <v>1</v>
      </c>
      <c r="F12" s="28"/>
    </row>
    <row r="13" spans="1:6" ht="14.25" customHeight="1" x14ac:dyDescent="0.25">
      <c r="A13" s="32" t="s">
        <v>55</v>
      </c>
      <c r="B13" s="2">
        <v>26</v>
      </c>
      <c r="C13" s="2">
        <v>11</v>
      </c>
      <c r="D13" s="2"/>
      <c r="E13" s="2">
        <f t="shared" si="0"/>
        <v>37</v>
      </c>
      <c r="F13" s="28"/>
    </row>
    <row r="14" spans="1:6" ht="14.25" customHeight="1" x14ac:dyDescent="0.25">
      <c r="A14" s="32" t="s">
        <v>177</v>
      </c>
      <c r="B14" s="2">
        <v>0</v>
      </c>
      <c r="C14" s="2">
        <v>2</v>
      </c>
      <c r="D14" s="2"/>
      <c r="E14" s="2">
        <f t="shared" si="0"/>
        <v>2</v>
      </c>
      <c r="F14" s="28"/>
    </row>
    <row r="15" spans="1:6" ht="14.25" customHeight="1" x14ac:dyDescent="0.25">
      <c r="A15" s="32" t="s">
        <v>124</v>
      </c>
      <c r="B15" s="2">
        <v>0</v>
      </c>
      <c r="C15" s="2">
        <v>1</v>
      </c>
      <c r="D15" s="2"/>
      <c r="E15" s="2">
        <f t="shared" si="0"/>
        <v>1</v>
      </c>
      <c r="F15" s="28"/>
    </row>
    <row r="16" spans="1:6" x14ac:dyDescent="0.25">
      <c r="A16" s="32" t="s">
        <v>125</v>
      </c>
      <c r="B16" s="2">
        <v>2</v>
      </c>
      <c r="C16" s="2">
        <v>0</v>
      </c>
      <c r="D16" s="2"/>
      <c r="E16" s="2">
        <f t="shared" si="0"/>
        <v>2</v>
      </c>
      <c r="F16" s="28"/>
    </row>
    <row r="17" spans="1:6" x14ac:dyDescent="0.25">
      <c r="A17" s="32" t="s">
        <v>81</v>
      </c>
      <c r="B17" s="2">
        <v>1</v>
      </c>
      <c r="C17" s="2">
        <v>0</v>
      </c>
      <c r="D17" s="2"/>
      <c r="E17" s="2">
        <f>SUM(B17:D17)</f>
        <v>1</v>
      </c>
      <c r="F17" s="28"/>
    </row>
    <row r="18" spans="1:6" x14ac:dyDescent="0.25">
      <c r="A18" s="32" t="s">
        <v>126</v>
      </c>
      <c r="B18" s="2">
        <v>0</v>
      </c>
      <c r="C18" s="2">
        <v>1</v>
      </c>
      <c r="D18" s="91"/>
      <c r="E18" s="2">
        <f t="shared" si="0"/>
        <v>1</v>
      </c>
      <c r="F18" s="28"/>
    </row>
    <row r="19" spans="1:6" x14ac:dyDescent="0.25">
      <c r="A19" s="32" t="s">
        <v>178</v>
      </c>
      <c r="B19" s="2">
        <v>1</v>
      </c>
      <c r="C19" s="2">
        <v>0</v>
      </c>
      <c r="D19" s="91"/>
      <c r="E19" s="2">
        <f t="shared" si="0"/>
        <v>1</v>
      </c>
      <c r="F19" s="28"/>
    </row>
    <row r="20" spans="1:6" x14ac:dyDescent="0.25">
      <c r="A20" s="32" t="s">
        <v>56</v>
      </c>
      <c r="B20" s="2">
        <v>5</v>
      </c>
      <c r="C20" s="2">
        <v>6</v>
      </c>
      <c r="D20" s="2"/>
      <c r="E20" s="2">
        <f t="shared" si="0"/>
        <v>11</v>
      </c>
      <c r="F20" s="28"/>
    </row>
    <row r="21" spans="1:6" x14ac:dyDescent="0.25">
      <c r="A21" s="32" t="s">
        <v>82</v>
      </c>
      <c r="B21" s="2">
        <v>15</v>
      </c>
      <c r="C21" s="2">
        <v>19</v>
      </c>
      <c r="D21" s="2"/>
      <c r="E21" s="2">
        <f t="shared" si="0"/>
        <v>34</v>
      </c>
      <c r="F21" s="28"/>
    </row>
    <row r="22" spans="1:6" x14ac:dyDescent="0.25">
      <c r="A22" s="32" t="s">
        <v>127</v>
      </c>
      <c r="B22" s="2">
        <v>0</v>
      </c>
      <c r="C22" s="2">
        <v>1</v>
      </c>
      <c r="D22" s="2"/>
      <c r="E22" s="2">
        <f t="shared" si="0"/>
        <v>1</v>
      </c>
      <c r="F22" s="28"/>
    </row>
    <row r="23" spans="1:6" x14ac:dyDescent="0.25">
      <c r="A23" s="32" t="s">
        <v>57</v>
      </c>
      <c r="B23" s="2">
        <v>0</v>
      </c>
      <c r="C23" s="2">
        <v>3</v>
      </c>
      <c r="D23" s="2"/>
      <c r="E23" s="2">
        <f t="shared" si="0"/>
        <v>3</v>
      </c>
      <c r="F23" s="28"/>
    </row>
    <row r="24" spans="1:6" x14ac:dyDescent="0.25">
      <c r="A24" s="32" t="s">
        <v>58</v>
      </c>
      <c r="B24" s="2">
        <v>3</v>
      </c>
      <c r="C24" s="2">
        <v>3</v>
      </c>
      <c r="D24" s="2"/>
      <c r="E24" s="2">
        <f t="shared" si="0"/>
        <v>6</v>
      </c>
      <c r="F24" s="28"/>
    </row>
    <row r="25" spans="1:6" x14ac:dyDescent="0.25">
      <c r="A25" s="27" t="s">
        <v>1</v>
      </c>
      <c r="B25" s="29">
        <f>SUM(B5:B24)</f>
        <v>68</v>
      </c>
      <c r="C25" s="29">
        <f>SUM(C5:C24)</f>
        <v>70</v>
      </c>
      <c r="D25" s="29">
        <v>0</v>
      </c>
      <c r="E25" s="29">
        <f>B25+C25+D25</f>
        <v>138</v>
      </c>
    </row>
    <row r="26" spans="1:6" ht="15" customHeight="1" x14ac:dyDescent="0.25">
      <c r="A26" s="168" t="s">
        <v>108</v>
      </c>
      <c r="B26" s="168"/>
      <c r="C26" s="168"/>
      <c r="D26" s="168"/>
      <c r="E26" s="168"/>
    </row>
  </sheetData>
  <mergeCells count="6">
    <mergeCell ref="A26:E26"/>
    <mergeCell ref="A3:A4"/>
    <mergeCell ref="B3:D3"/>
    <mergeCell ref="A1:E1"/>
    <mergeCell ref="A2:E2"/>
    <mergeCell ref="E3:E4"/>
  </mergeCells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J66"/>
  <sheetViews>
    <sheetView zoomScale="80" zoomScaleNormal="80" workbookViewId="0">
      <selection activeCell="A24" sqref="A24"/>
    </sheetView>
  </sheetViews>
  <sheetFormatPr baseColWidth="10" defaultColWidth="0" defaultRowHeight="15" x14ac:dyDescent="0.25"/>
  <cols>
    <col min="1" max="1" width="71.140625" style="1" customWidth="1"/>
    <col min="2" max="2" width="25.5703125" style="1" customWidth="1"/>
    <col min="3" max="5" width="11.42578125" style="1" customWidth="1"/>
    <col min="6" max="6" width="19.140625" style="1" hidden="1" customWidth="1"/>
    <col min="7" max="8" width="11.42578125" style="1" hidden="1" customWidth="1"/>
    <col min="9" max="9" width="19.5703125" style="1" hidden="1" customWidth="1"/>
    <col min="10" max="10" width="0" style="1" hidden="1" customWidth="1"/>
    <col min="11" max="16384" width="11.42578125" style="1" hidden="1"/>
  </cols>
  <sheetData>
    <row r="1" spans="1:7" ht="62.25" customHeight="1" x14ac:dyDescent="0.25">
      <c r="A1" s="167" t="s">
        <v>47</v>
      </c>
      <c r="B1" s="167"/>
      <c r="C1" s="167"/>
      <c r="D1" s="167"/>
      <c r="E1" s="167"/>
      <c r="F1" s="4"/>
      <c r="G1" s="4"/>
    </row>
    <row r="2" spans="1:7" ht="29.25" customHeight="1" x14ac:dyDescent="0.25">
      <c r="A2" s="173" t="s">
        <v>183</v>
      </c>
      <c r="B2" s="173"/>
      <c r="C2" s="7"/>
      <c r="D2" s="7"/>
    </row>
    <row r="3" spans="1:7" ht="27.75" customHeight="1" x14ac:dyDescent="0.25">
      <c r="A3" s="31" t="s">
        <v>83</v>
      </c>
      <c r="B3" s="27" t="s">
        <v>49</v>
      </c>
      <c r="C3" s="8"/>
      <c r="D3" s="8"/>
    </row>
    <row r="4" spans="1:7" ht="23.25" customHeight="1" x14ac:dyDescent="0.25">
      <c r="A4" s="38" t="s">
        <v>128</v>
      </c>
      <c r="B4" s="2">
        <v>46</v>
      </c>
      <c r="D4" s="5"/>
    </row>
    <row r="5" spans="1:7" ht="23.25" customHeight="1" x14ac:dyDescent="0.25">
      <c r="A5" s="38" t="s">
        <v>129</v>
      </c>
      <c r="B5" s="2">
        <v>7</v>
      </c>
      <c r="D5" s="5"/>
    </row>
    <row r="6" spans="1:7" ht="23.25" customHeight="1" x14ac:dyDescent="0.25">
      <c r="A6" s="38" t="s">
        <v>130</v>
      </c>
      <c r="B6" s="2">
        <v>3</v>
      </c>
      <c r="D6" s="5"/>
    </row>
    <row r="7" spans="1:7" ht="23.25" customHeight="1" x14ac:dyDescent="0.25">
      <c r="A7" s="38" t="s">
        <v>131</v>
      </c>
      <c r="B7" s="2">
        <v>8</v>
      </c>
      <c r="D7" s="5"/>
    </row>
    <row r="8" spans="1:7" ht="21" customHeight="1" x14ac:dyDescent="0.25">
      <c r="A8" s="38" t="s">
        <v>179</v>
      </c>
      <c r="B8" s="2">
        <v>0</v>
      </c>
      <c r="D8" s="5"/>
    </row>
    <row r="9" spans="1:7" ht="27" customHeight="1" x14ac:dyDescent="0.25">
      <c r="A9" s="38" t="s">
        <v>182</v>
      </c>
      <c r="B9" s="2">
        <v>34</v>
      </c>
      <c r="D9" s="5"/>
    </row>
    <row r="10" spans="1:7" ht="27" customHeight="1" x14ac:dyDescent="0.25">
      <c r="A10" s="38" t="s">
        <v>181</v>
      </c>
      <c r="B10" s="2">
        <v>1</v>
      </c>
      <c r="D10" s="5"/>
    </row>
    <row r="11" spans="1:7" ht="27" customHeight="1" x14ac:dyDescent="0.25">
      <c r="A11" s="38" t="s">
        <v>180</v>
      </c>
      <c r="B11" s="2">
        <v>1</v>
      </c>
      <c r="D11" s="5"/>
    </row>
    <row r="12" spans="1:7" ht="27" customHeight="1" x14ac:dyDescent="0.25">
      <c r="A12" s="38" t="s">
        <v>132</v>
      </c>
      <c r="B12" s="2">
        <v>2</v>
      </c>
      <c r="D12" s="5"/>
    </row>
    <row r="13" spans="1:7" ht="39" customHeight="1" x14ac:dyDescent="0.25">
      <c r="A13" s="38" t="s">
        <v>133</v>
      </c>
      <c r="B13" s="2">
        <v>7</v>
      </c>
      <c r="D13" s="5"/>
    </row>
    <row r="14" spans="1:7" ht="24.75" customHeight="1" x14ac:dyDescent="0.25">
      <c r="A14" s="38" t="s">
        <v>134</v>
      </c>
      <c r="B14" s="2">
        <v>4</v>
      </c>
      <c r="D14" s="5"/>
    </row>
    <row r="15" spans="1:7" ht="24.75" customHeight="1" x14ac:dyDescent="0.25">
      <c r="A15" s="38" t="s">
        <v>135</v>
      </c>
      <c r="B15" s="2">
        <v>6</v>
      </c>
      <c r="D15" s="5"/>
    </row>
    <row r="16" spans="1:7" ht="24.75" customHeight="1" x14ac:dyDescent="0.25">
      <c r="A16" s="38" t="s">
        <v>136</v>
      </c>
      <c r="B16" s="2">
        <v>0</v>
      </c>
      <c r="D16" s="5"/>
    </row>
    <row r="17" spans="1:4" ht="24.75" customHeight="1" x14ac:dyDescent="0.25">
      <c r="A17" s="38" t="s">
        <v>137</v>
      </c>
      <c r="B17" s="2">
        <v>0</v>
      </c>
      <c r="D17" s="5"/>
    </row>
    <row r="18" spans="1:4" ht="24.75" customHeight="1" x14ac:dyDescent="0.25">
      <c r="A18" s="38" t="s">
        <v>138</v>
      </c>
      <c r="B18" s="2">
        <v>7</v>
      </c>
      <c r="D18" s="5"/>
    </row>
    <row r="19" spans="1:4" ht="24.75" customHeight="1" x14ac:dyDescent="0.25">
      <c r="A19" s="38" t="s">
        <v>139</v>
      </c>
      <c r="B19" s="2">
        <v>1</v>
      </c>
      <c r="D19" s="5"/>
    </row>
    <row r="20" spans="1:4" ht="21" customHeight="1" x14ac:dyDescent="0.25">
      <c r="A20" s="39" t="s">
        <v>140</v>
      </c>
      <c r="B20" s="40">
        <v>11</v>
      </c>
      <c r="D20" s="5"/>
    </row>
    <row r="21" spans="1:4" ht="21" customHeight="1" x14ac:dyDescent="0.25">
      <c r="A21" s="31" t="s">
        <v>1</v>
      </c>
      <c r="B21" s="27">
        <f>SUM(B4:B20)</f>
        <v>138</v>
      </c>
      <c r="D21" s="5"/>
    </row>
    <row r="22" spans="1:4" ht="21" customHeight="1" x14ac:dyDescent="0.25">
      <c r="A22" s="168" t="s">
        <v>108</v>
      </c>
      <c r="B22" s="168"/>
    </row>
    <row r="23" spans="1:4" ht="21" customHeight="1" x14ac:dyDescent="0.25"/>
    <row r="24" spans="1:4" ht="21" customHeight="1" x14ac:dyDescent="0.25"/>
    <row r="25" spans="1:4" ht="21" customHeight="1" x14ac:dyDescent="0.25"/>
    <row r="26" spans="1:4" ht="21" customHeight="1" x14ac:dyDescent="0.25"/>
    <row r="27" spans="1:4" ht="21" customHeight="1" x14ac:dyDescent="0.25"/>
    <row r="28" spans="1:4" ht="21" customHeight="1" x14ac:dyDescent="0.25"/>
    <row r="29" spans="1:4" ht="21" customHeight="1" x14ac:dyDescent="0.25"/>
    <row r="30" spans="1:4" ht="21" customHeight="1" x14ac:dyDescent="0.25"/>
    <row r="31" spans="1:4" ht="21" customHeight="1" x14ac:dyDescent="0.25"/>
    <row r="32" spans="1:4" ht="21" customHeight="1" x14ac:dyDescent="0.25"/>
    <row r="33" ht="21" customHeight="1" x14ac:dyDescent="0.25"/>
    <row r="34" ht="21" customHeight="1" x14ac:dyDescent="0.25"/>
    <row r="35" ht="21" customHeight="1" x14ac:dyDescent="0.25"/>
    <row r="36" ht="21" customHeight="1" x14ac:dyDescent="0.25"/>
    <row r="37" ht="21" customHeight="1" x14ac:dyDescent="0.25"/>
    <row r="38" ht="21" customHeight="1" x14ac:dyDescent="0.25"/>
    <row r="39" ht="21" customHeight="1" x14ac:dyDescent="0.25"/>
    <row r="40" ht="21" customHeight="1" x14ac:dyDescent="0.25"/>
    <row r="41" ht="21" customHeight="1" x14ac:dyDescent="0.25"/>
    <row r="42" ht="23.25" customHeight="1" x14ac:dyDescent="0.25"/>
    <row r="58" ht="15.75" customHeight="1" x14ac:dyDescent="0.25"/>
    <row r="66" ht="15.75" customHeight="1" x14ac:dyDescent="0.25"/>
  </sheetData>
  <mergeCells count="3">
    <mergeCell ref="A2:B2"/>
    <mergeCell ref="A1:E1"/>
    <mergeCell ref="A22:B22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42"/>
  <sheetViews>
    <sheetView zoomScale="95" zoomScaleNormal="95" workbookViewId="0">
      <selection activeCell="A7" sqref="A7:XFD7"/>
    </sheetView>
  </sheetViews>
  <sheetFormatPr baseColWidth="10" defaultColWidth="10.85546875" defaultRowHeight="15" x14ac:dyDescent="0.25"/>
  <cols>
    <col min="1" max="1" width="25.7109375" customWidth="1"/>
    <col min="2" max="2" width="90.42578125" customWidth="1"/>
    <col min="3" max="3" width="10.28515625" customWidth="1"/>
  </cols>
  <sheetData>
    <row r="1" spans="1:5" ht="70.5" customHeight="1" x14ac:dyDescent="0.25">
      <c r="A1" s="167" t="s">
        <v>47</v>
      </c>
      <c r="B1" s="167"/>
      <c r="C1" s="167"/>
      <c r="D1" s="167"/>
      <c r="E1" s="167"/>
    </row>
    <row r="2" spans="1:5" ht="41.25" customHeight="1" x14ac:dyDescent="0.25">
      <c r="A2" s="173" t="s">
        <v>184</v>
      </c>
      <c r="B2" s="173"/>
      <c r="C2" s="7"/>
      <c r="D2" s="7"/>
      <c r="E2" s="1"/>
    </row>
    <row r="3" spans="1:5" ht="36" customHeight="1" x14ac:dyDescent="0.25">
      <c r="A3" s="31" t="s">
        <v>89</v>
      </c>
      <c r="B3" s="27" t="s">
        <v>49</v>
      </c>
      <c r="C3" s="8"/>
      <c r="D3" s="8"/>
      <c r="E3" s="1"/>
    </row>
    <row r="4" spans="1:5" ht="24" customHeight="1" x14ac:dyDescent="0.25">
      <c r="A4" s="32" t="s">
        <v>168</v>
      </c>
      <c r="B4" s="33">
        <v>50</v>
      </c>
      <c r="C4" s="1"/>
      <c r="D4" s="5"/>
      <c r="E4" s="1"/>
    </row>
    <row r="5" spans="1:5" ht="24" customHeight="1" x14ac:dyDescent="0.25">
      <c r="A5" s="32" t="s">
        <v>185</v>
      </c>
      <c r="B5" s="33">
        <v>73</v>
      </c>
      <c r="C5" s="1"/>
      <c r="D5" s="5"/>
      <c r="E5" s="1"/>
    </row>
    <row r="6" spans="1:5" ht="24" customHeight="1" x14ac:dyDescent="0.25">
      <c r="A6" s="32" t="s">
        <v>170</v>
      </c>
      <c r="B6" s="33">
        <v>15</v>
      </c>
      <c r="C6" s="1"/>
      <c r="D6" s="5"/>
      <c r="E6" s="1"/>
    </row>
    <row r="7" spans="1:5" ht="15" customHeight="1" x14ac:dyDescent="0.25">
      <c r="A7" s="31" t="s">
        <v>1</v>
      </c>
      <c r="B7" s="27">
        <f>SUM(B4:B6)</f>
        <v>138</v>
      </c>
      <c r="C7" s="1"/>
      <c r="D7" s="5"/>
      <c r="E7" s="1"/>
    </row>
    <row r="8" spans="1:5" ht="15" customHeight="1" x14ac:dyDescent="0.25">
      <c r="A8" s="168" t="s">
        <v>108</v>
      </c>
      <c r="B8" s="168"/>
      <c r="C8" s="1"/>
      <c r="D8" s="1"/>
      <c r="E8" s="1"/>
    </row>
    <row r="9" spans="1:5" ht="15" customHeight="1" x14ac:dyDescent="0.25">
      <c r="A9" s="174"/>
      <c r="B9" s="174"/>
      <c r="C9" s="174"/>
    </row>
    <row r="10" spans="1:5" ht="15" customHeight="1" x14ac:dyDescent="0.25"/>
    <row r="11" spans="1:5" ht="15" customHeight="1" x14ac:dyDescent="0.25"/>
    <row r="12" spans="1:5" ht="15" customHeight="1" x14ac:dyDescent="0.25"/>
    <row r="13" spans="1:5" ht="15" customHeight="1" x14ac:dyDescent="0.25"/>
    <row r="14" spans="1:5" ht="15" customHeight="1" x14ac:dyDescent="0.25"/>
    <row r="15" spans="1:5" ht="15" customHeight="1" x14ac:dyDescent="0.25"/>
    <row r="16" spans="1:5" ht="15" customHeight="1" x14ac:dyDescent="0.25"/>
    <row r="17" ht="15" customHeight="1" x14ac:dyDescent="0.25"/>
    <row r="18" ht="15" customHeight="1" x14ac:dyDescent="0.25"/>
    <row r="19" ht="15" customHeight="1" x14ac:dyDescent="0.25"/>
    <row r="20" ht="15" customHeight="1" x14ac:dyDescent="0.25"/>
    <row r="21" ht="15" customHeight="1" x14ac:dyDescent="0.25"/>
    <row r="22" ht="15" customHeight="1" x14ac:dyDescent="0.25"/>
    <row r="23" ht="15" customHeight="1" x14ac:dyDescent="0.25"/>
    <row r="24" ht="15" customHeight="1" x14ac:dyDescent="0.25"/>
    <row r="25" ht="15" customHeight="1" x14ac:dyDescent="0.25"/>
    <row r="26" ht="15" customHeight="1" x14ac:dyDescent="0.25"/>
    <row r="27" ht="15" customHeight="1" x14ac:dyDescent="0.25"/>
    <row r="28" ht="15" customHeight="1" x14ac:dyDescent="0.25"/>
    <row r="29" ht="15" customHeight="1" x14ac:dyDescent="0.25"/>
    <row r="30" ht="15" customHeight="1" x14ac:dyDescent="0.25"/>
    <row r="31" ht="15" customHeight="1" x14ac:dyDescent="0.25"/>
    <row r="32" ht="15" customHeight="1" x14ac:dyDescent="0.25"/>
    <row r="33" ht="15" customHeight="1" x14ac:dyDescent="0.25"/>
    <row r="34" ht="15" customHeight="1" x14ac:dyDescent="0.25"/>
    <row r="35" ht="15" customHeight="1" x14ac:dyDescent="0.25"/>
    <row r="36" ht="15" customHeight="1" x14ac:dyDescent="0.25"/>
    <row r="37" ht="15" customHeight="1" x14ac:dyDescent="0.25"/>
    <row r="38" ht="15" customHeight="1" x14ac:dyDescent="0.25"/>
    <row r="39" ht="15" customHeight="1" x14ac:dyDescent="0.25"/>
    <row r="40" ht="15" customHeight="1" x14ac:dyDescent="0.25"/>
    <row r="41" ht="15" customHeight="1" x14ac:dyDescent="0.25"/>
    <row r="42" ht="15" customHeight="1" x14ac:dyDescent="0.25"/>
  </sheetData>
  <mergeCells count="4">
    <mergeCell ref="A9:C9"/>
    <mergeCell ref="A1:E1"/>
    <mergeCell ref="A2:B2"/>
    <mergeCell ref="A8:B8"/>
  </mergeCells>
  <phoneticPr fontId="26" type="noConversion"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C26"/>
  <sheetViews>
    <sheetView zoomScaleNormal="100" workbookViewId="0">
      <selection activeCell="A12" sqref="A12:C12"/>
    </sheetView>
  </sheetViews>
  <sheetFormatPr baseColWidth="10" defaultColWidth="10.85546875" defaultRowHeight="15" x14ac:dyDescent="0.25"/>
  <cols>
    <col min="1" max="1" width="49" customWidth="1"/>
    <col min="2" max="2" width="17.7109375" customWidth="1"/>
    <col min="3" max="3" width="19.140625" customWidth="1"/>
  </cols>
  <sheetData>
    <row r="1" spans="1:29" ht="66.75" customHeight="1" x14ac:dyDescent="0.25">
      <c r="A1" s="161" t="s">
        <v>142</v>
      </c>
      <c r="B1" s="161"/>
      <c r="C1" s="161"/>
      <c r="D1" s="4"/>
      <c r="E1" s="4"/>
      <c r="F1" s="4"/>
      <c r="S1" s="175"/>
      <c r="T1" s="175"/>
      <c r="U1" s="175"/>
      <c r="V1" s="175"/>
      <c r="W1" s="175"/>
      <c r="X1" s="175"/>
      <c r="Y1" s="175"/>
      <c r="Z1" s="175"/>
      <c r="AA1" s="175"/>
      <c r="AB1" s="175"/>
      <c r="AC1" s="175"/>
    </row>
    <row r="2" spans="1:29" ht="42" customHeight="1" x14ac:dyDescent="0.25">
      <c r="A2" s="173" t="s">
        <v>186</v>
      </c>
      <c r="B2" s="173"/>
      <c r="C2" s="173"/>
      <c r="D2" s="7"/>
      <c r="E2" s="7"/>
      <c r="F2" s="1"/>
      <c r="S2" s="175"/>
      <c r="T2" s="175"/>
      <c r="U2" s="175"/>
      <c r="V2" s="175"/>
      <c r="W2" s="175"/>
      <c r="X2" s="175"/>
      <c r="Y2" s="175"/>
      <c r="Z2" s="175"/>
      <c r="AA2" s="175"/>
      <c r="AB2" s="175"/>
      <c r="AC2" s="175"/>
    </row>
    <row r="3" spans="1:29" ht="26.25" customHeight="1" x14ac:dyDescent="0.25">
      <c r="A3" s="31" t="s">
        <v>90</v>
      </c>
      <c r="B3" s="31"/>
      <c r="C3" s="27" t="s">
        <v>49</v>
      </c>
      <c r="D3" s="8"/>
      <c r="E3" s="8"/>
      <c r="F3" s="1"/>
      <c r="S3" s="175"/>
      <c r="T3" s="175"/>
      <c r="U3" s="175"/>
      <c r="V3" s="175"/>
      <c r="W3" s="175"/>
      <c r="X3" s="175"/>
      <c r="Y3" s="175"/>
      <c r="Z3" s="175"/>
      <c r="AA3" s="175"/>
      <c r="AB3" s="175"/>
      <c r="AC3" s="175"/>
    </row>
    <row r="4" spans="1:29" x14ac:dyDescent="0.25">
      <c r="A4" s="32" t="s">
        <v>91</v>
      </c>
      <c r="B4" s="32"/>
      <c r="C4" s="33">
        <v>0</v>
      </c>
      <c r="D4" s="1"/>
      <c r="E4" s="5"/>
      <c r="F4" s="1"/>
      <c r="S4" s="175"/>
      <c r="T4" s="175"/>
      <c r="U4" s="175"/>
      <c r="V4" s="175"/>
      <c r="W4" s="175"/>
      <c r="X4" s="175"/>
      <c r="Y4" s="175"/>
      <c r="Z4" s="175"/>
      <c r="AA4" s="175"/>
      <c r="AB4" s="175"/>
      <c r="AC4" s="175"/>
    </row>
    <row r="5" spans="1:29" x14ac:dyDescent="0.25">
      <c r="A5" s="32" t="s">
        <v>92</v>
      </c>
      <c r="B5" s="32"/>
      <c r="C5" s="33">
        <v>33</v>
      </c>
      <c r="D5" s="1"/>
      <c r="E5" s="5"/>
      <c r="F5" s="1"/>
      <c r="S5" s="175"/>
      <c r="T5" s="175"/>
      <c r="U5" s="175"/>
      <c r="V5" s="175"/>
      <c r="W5" s="175"/>
      <c r="X5" s="175"/>
      <c r="Y5" s="175"/>
      <c r="Z5" s="175"/>
      <c r="AA5" s="175"/>
      <c r="AB5" s="175"/>
      <c r="AC5" s="175"/>
    </row>
    <row r="6" spans="1:29" x14ac:dyDescent="0.25">
      <c r="A6" s="32" t="s">
        <v>141</v>
      </c>
      <c r="B6" s="32"/>
      <c r="C6" s="33">
        <v>1</v>
      </c>
      <c r="D6" s="1"/>
      <c r="E6" s="5"/>
      <c r="F6" s="1"/>
      <c r="S6" s="175"/>
      <c r="T6" s="175"/>
      <c r="U6" s="175"/>
      <c r="V6" s="175"/>
      <c r="W6" s="175"/>
      <c r="X6" s="175"/>
      <c r="Y6" s="175"/>
      <c r="Z6" s="175"/>
      <c r="AA6" s="175"/>
      <c r="AB6" s="175"/>
      <c r="AC6" s="175"/>
    </row>
    <row r="7" spans="1:29" x14ac:dyDescent="0.25">
      <c r="A7" s="32" t="s">
        <v>109</v>
      </c>
      <c r="B7" s="32"/>
      <c r="C7" s="33">
        <v>3</v>
      </c>
      <c r="D7" s="1"/>
      <c r="E7" s="5"/>
      <c r="F7" s="1"/>
      <c r="S7" s="175"/>
      <c r="T7" s="175"/>
      <c r="U7" s="175"/>
      <c r="V7" s="175"/>
      <c r="W7" s="175"/>
      <c r="X7" s="175"/>
      <c r="Y7" s="175"/>
      <c r="Z7" s="175"/>
      <c r="AA7" s="175"/>
      <c r="AB7" s="175"/>
      <c r="AC7" s="175"/>
    </row>
    <row r="8" spans="1:29" x14ac:dyDescent="0.25">
      <c r="A8" s="32" t="s">
        <v>110</v>
      </c>
      <c r="B8" s="32"/>
      <c r="C8" s="33">
        <v>1</v>
      </c>
      <c r="D8" s="1"/>
      <c r="E8" s="5"/>
      <c r="F8" s="1"/>
      <c r="S8" s="175"/>
      <c r="T8" s="175"/>
      <c r="U8" s="175"/>
      <c r="V8" s="175"/>
      <c r="W8" s="175"/>
      <c r="X8" s="175"/>
      <c r="Y8" s="175"/>
      <c r="Z8" s="175"/>
      <c r="AA8" s="175"/>
      <c r="AB8" s="175"/>
      <c r="AC8" s="175"/>
    </row>
    <row r="9" spans="1:29" x14ac:dyDescent="0.25">
      <c r="A9" s="32" t="s">
        <v>52</v>
      </c>
      <c r="B9" s="32"/>
      <c r="C9" s="33">
        <v>1</v>
      </c>
      <c r="D9" s="1"/>
      <c r="E9" s="5"/>
      <c r="F9" s="1"/>
      <c r="S9" s="175"/>
      <c r="T9" s="175"/>
      <c r="U9" s="175"/>
      <c r="V9" s="175"/>
      <c r="W9" s="175"/>
      <c r="X9" s="175"/>
      <c r="Y9" s="175"/>
      <c r="Z9" s="175"/>
      <c r="AA9" s="175"/>
      <c r="AB9" s="175"/>
      <c r="AC9" s="175"/>
    </row>
    <row r="10" spans="1:29" x14ac:dyDescent="0.25">
      <c r="A10" s="32" t="s">
        <v>117</v>
      </c>
      <c r="B10" s="32"/>
      <c r="C10" s="33">
        <v>0</v>
      </c>
      <c r="D10" s="1"/>
      <c r="E10" s="5"/>
      <c r="F10" s="1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</row>
    <row r="11" spans="1:29" x14ac:dyDescent="0.25">
      <c r="A11" s="92" t="s">
        <v>1</v>
      </c>
      <c r="B11" s="92"/>
      <c r="C11" s="66">
        <f>SUM(C4:C10)</f>
        <v>39</v>
      </c>
      <c r="D11" s="1"/>
      <c r="E11" s="5"/>
      <c r="F11" s="1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</row>
    <row r="12" spans="1:29" ht="66.75" customHeight="1" x14ac:dyDescent="0.25">
      <c r="A12" s="168" t="s">
        <v>108</v>
      </c>
      <c r="B12" s="168"/>
      <c r="C12" s="168"/>
      <c r="D12" s="1"/>
      <c r="E12" s="1"/>
      <c r="F12" s="1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</row>
    <row r="13" spans="1:29" x14ac:dyDescent="0.25"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</row>
    <row r="14" spans="1:29" x14ac:dyDescent="0.25"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</row>
    <row r="15" spans="1:29" x14ac:dyDescent="0.25"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</row>
    <row r="16" spans="1:29" x14ac:dyDescent="0.25"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</row>
    <row r="17" spans="19:29" x14ac:dyDescent="0.25"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</row>
    <row r="18" spans="19:29" x14ac:dyDescent="0.25"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</row>
    <row r="19" spans="19:29" x14ac:dyDescent="0.25">
      <c r="S19" s="175"/>
      <c r="T19" s="175"/>
      <c r="U19" s="175"/>
      <c r="V19" s="175"/>
      <c r="W19" s="175"/>
      <c r="X19" s="175"/>
      <c r="Y19" s="175"/>
      <c r="Z19" s="175"/>
      <c r="AA19" s="175"/>
      <c r="AB19" s="175"/>
      <c r="AC19" s="175"/>
    </row>
    <row r="20" spans="19:29" x14ac:dyDescent="0.25">
      <c r="S20" s="175"/>
      <c r="T20" s="175"/>
      <c r="U20" s="175"/>
      <c r="V20" s="175"/>
      <c r="W20" s="175"/>
      <c r="X20" s="175"/>
      <c r="Y20" s="175"/>
      <c r="Z20" s="175"/>
      <c r="AA20" s="175"/>
      <c r="AB20" s="175"/>
      <c r="AC20" s="175"/>
    </row>
    <row r="21" spans="19:29" x14ac:dyDescent="0.25">
      <c r="S21" s="175"/>
      <c r="T21" s="175"/>
      <c r="U21" s="175"/>
      <c r="V21" s="175"/>
      <c r="W21" s="175"/>
      <c r="X21" s="175"/>
      <c r="Y21" s="175"/>
      <c r="Z21" s="175"/>
      <c r="AA21" s="175"/>
      <c r="AB21" s="175"/>
      <c r="AC21" s="175"/>
    </row>
    <row r="22" spans="19:29" x14ac:dyDescent="0.25">
      <c r="S22" s="175"/>
      <c r="T22" s="175"/>
      <c r="U22" s="175"/>
      <c r="V22" s="175"/>
      <c r="W22" s="175"/>
      <c r="X22" s="175"/>
      <c r="Y22" s="175"/>
      <c r="Z22" s="175"/>
      <c r="AA22" s="175"/>
      <c r="AB22" s="175"/>
      <c r="AC22" s="175"/>
    </row>
    <row r="23" spans="19:29" x14ac:dyDescent="0.25">
      <c r="S23" s="175"/>
      <c r="T23" s="175"/>
      <c r="U23" s="175"/>
      <c r="V23" s="175"/>
      <c r="W23" s="175"/>
      <c r="X23" s="175"/>
      <c r="Y23" s="175"/>
      <c r="Z23" s="175"/>
      <c r="AA23" s="175"/>
      <c r="AB23" s="175"/>
      <c r="AC23" s="175"/>
    </row>
    <row r="24" spans="19:29" x14ac:dyDescent="0.25">
      <c r="S24" s="175"/>
      <c r="T24" s="175"/>
      <c r="U24" s="175"/>
      <c r="V24" s="175"/>
      <c r="W24" s="175"/>
      <c r="X24" s="175"/>
      <c r="Y24" s="175"/>
      <c r="Z24" s="175"/>
      <c r="AA24" s="175"/>
      <c r="AB24" s="175"/>
      <c r="AC24" s="175"/>
    </row>
    <row r="25" spans="19:29" x14ac:dyDescent="0.25">
      <c r="S25" s="175"/>
      <c r="T25" s="175"/>
      <c r="U25" s="175"/>
      <c r="V25" s="175"/>
      <c r="W25" s="175"/>
      <c r="X25" s="175"/>
      <c r="Y25" s="175"/>
      <c r="Z25" s="175"/>
      <c r="AA25" s="175"/>
      <c r="AB25" s="175"/>
      <c r="AC25" s="175"/>
    </row>
    <row r="26" spans="19:29" x14ac:dyDescent="0.25">
      <c r="S26" s="175"/>
      <c r="T26" s="175"/>
      <c r="U26" s="175"/>
      <c r="V26" s="175"/>
      <c r="W26" s="175"/>
      <c r="X26" s="175"/>
      <c r="Y26" s="175"/>
      <c r="Z26" s="175"/>
      <c r="AA26" s="175"/>
      <c r="AB26" s="175"/>
      <c r="AC26" s="175"/>
    </row>
  </sheetData>
  <mergeCells count="4">
    <mergeCell ref="S1:AC26"/>
    <mergeCell ref="A2:C2"/>
    <mergeCell ref="A12:C12"/>
    <mergeCell ref="A1:C1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E9"/>
  <sheetViews>
    <sheetView workbookViewId="0">
      <selection activeCell="A14" sqref="A14"/>
    </sheetView>
  </sheetViews>
  <sheetFormatPr baseColWidth="10" defaultColWidth="10.85546875" defaultRowHeight="15" x14ac:dyDescent="0.25"/>
  <cols>
    <col min="1" max="1" width="51.42578125" customWidth="1"/>
    <col min="2" max="2" width="42.7109375" customWidth="1"/>
    <col min="3" max="5" width="11.42578125" customWidth="1"/>
  </cols>
  <sheetData>
    <row r="1" spans="1:5" ht="53.25" customHeight="1" x14ac:dyDescent="0.25">
      <c r="A1" s="167" t="s">
        <v>47</v>
      </c>
      <c r="B1" s="167"/>
      <c r="C1" s="167"/>
      <c r="D1" s="167"/>
      <c r="E1" s="167"/>
    </row>
    <row r="2" spans="1:5" ht="48.75" customHeight="1" x14ac:dyDescent="0.25">
      <c r="A2" s="173" t="s">
        <v>187</v>
      </c>
      <c r="B2" s="160"/>
      <c r="C2" s="7"/>
      <c r="D2" s="7"/>
      <c r="E2" s="1"/>
    </row>
    <row r="3" spans="1:5" ht="20.25" hidden="1" customHeight="1" x14ac:dyDescent="0.25">
      <c r="A3" s="31" t="s">
        <v>85</v>
      </c>
      <c r="B3" s="27" t="s">
        <v>49</v>
      </c>
      <c r="C3" s="8"/>
      <c r="D3" s="8"/>
      <c r="E3" s="1"/>
    </row>
    <row r="4" spans="1:5" ht="30" customHeight="1" x14ac:dyDescent="0.25">
      <c r="A4" s="41" t="s">
        <v>86</v>
      </c>
      <c r="B4" s="33">
        <v>33</v>
      </c>
      <c r="C4" s="1"/>
      <c r="D4" s="5"/>
      <c r="E4" s="1"/>
    </row>
    <row r="5" spans="1:5" x14ac:dyDescent="0.25">
      <c r="A5" s="41" t="s">
        <v>87</v>
      </c>
      <c r="B5" s="33">
        <v>32</v>
      </c>
      <c r="C5" s="1"/>
      <c r="D5" s="5"/>
      <c r="E5" s="1"/>
    </row>
    <row r="6" spans="1:5" ht="15" customHeight="1" x14ac:dyDescent="0.25">
      <c r="A6" s="41" t="s">
        <v>88</v>
      </c>
      <c r="B6" s="33">
        <v>62</v>
      </c>
      <c r="C6" s="1"/>
      <c r="D6" s="5"/>
      <c r="E6" s="1"/>
    </row>
    <row r="7" spans="1:5" ht="15" customHeight="1" x14ac:dyDescent="0.25">
      <c r="A7" s="41" t="s">
        <v>118</v>
      </c>
      <c r="B7" s="33">
        <v>0</v>
      </c>
      <c r="C7" s="1"/>
      <c r="D7" s="5"/>
      <c r="E7" s="1"/>
    </row>
    <row r="8" spans="1:5" x14ac:dyDescent="0.25">
      <c r="A8" s="41" t="s">
        <v>117</v>
      </c>
      <c r="B8" s="33">
        <v>11</v>
      </c>
      <c r="C8" s="1"/>
      <c r="D8" s="5"/>
      <c r="E8" s="1"/>
    </row>
    <row r="9" spans="1:5" ht="30.75" customHeight="1" x14ac:dyDescent="0.25">
      <c r="A9" s="31" t="s">
        <v>1</v>
      </c>
      <c r="B9" s="27">
        <f>SUM(B4:B8)</f>
        <v>138</v>
      </c>
      <c r="C9" s="1"/>
      <c r="D9" s="5"/>
      <c r="E9" s="1"/>
    </row>
  </sheetData>
  <mergeCells count="2">
    <mergeCell ref="A1:E1"/>
    <mergeCell ref="A2:B2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B8"/>
  <sheetViews>
    <sheetView workbookViewId="0">
      <selection activeCell="A12" sqref="A12"/>
    </sheetView>
  </sheetViews>
  <sheetFormatPr baseColWidth="10" defaultColWidth="10.85546875" defaultRowHeight="15" x14ac:dyDescent="0.25"/>
  <cols>
    <col min="1" max="1" width="59.28515625" customWidth="1"/>
    <col min="2" max="2" width="24.85546875" customWidth="1"/>
  </cols>
  <sheetData>
    <row r="1" spans="1:2" ht="65.25" customHeight="1" x14ac:dyDescent="0.25">
      <c r="A1" s="167" t="s">
        <v>47</v>
      </c>
      <c r="B1" s="167"/>
    </row>
    <row r="2" spans="1:2" ht="32.25" customHeight="1" x14ac:dyDescent="0.25">
      <c r="A2" s="173" t="s">
        <v>188</v>
      </c>
      <c r="B2" s="173"/>
    </row>
    <row r="3" spans="1:2" x14ac:dyDescent="0.25">
      <c r="A3" s="30" t="s">
        <v>89</v>
      </c>
      <c r="B3" s="34" t="s">
        <v>49</v>
      </c>
    </row>
    <row r="4" spans="1:2" x14ac:dyDescent="0.25">
      <c r="A4" s="32" t="s">
        <v>168</v>
      </c>
      <c r="B4" s="35">
        <v>6</v>
      </c>
    </row>
    <row r="5" spans="1:2" x14ac:dyDescent="0.25">
      <c r="A5" s="32" t="s">
        <v>169</v>
      </c>
      <c r="B5" s="35">
        <v>30</v>
      </c>
    </row>
    <row r="6" spans="1:2" x14ac:dyDescent="0.25">
      <c r="A6" s="32" t="s">
        <v>170</v>
      </c>
      <c r="B6" s="35">
        <v>3</v>
      </c>
    </row>
    <row r="7" spans="1:2" x14ac:dyDescent="0.25">
      <c r="A7" s="36" t="s">
        <v>1</v>
      </c>
      <c r="B7" s="37">
        <f>SUM(B4:B6)</f>
        <v>39</v>
      </c>
    </row>
    <row r="8" spans="1:2" ht="25.5" customHeight="1" x14ac:dyDescent="0.25">
      <c r="A8" s="176" t="s">
        <v>108</v>
      </c>
      <c r="B8" s="176"/>
    </row>
  </sheetData>
  <mergeCells count="3">
    <mergeCell ref="A1:B1"/>
    <mergeCell ref="A2:B2"/>
    <mergeCell ref="A8:B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13</vt:i4>
      </vt:variant>
    </vt:vector>
  </HeadingPairs>
  <TitlesOfParts>
    <vt:vector size="13" baseType="lpstr">
      <vt:lpstr>General</vt:lpstr>
      <vt:lpstr>EI.01</vt:lpstr>
      <vt:lpstr>EI.02</vt:lpstr>
      <vt:lpstr>EI.03</vt:lpstr>
      <vt:lpstr>EI.04</vt:lpstr>
      <vt:lpstr>EI.05</vt:lpstr>
      <vt:lpstr>EI.06</vt:lpstr>
      <vt:lpstr>EI.07</vt:lpstr>
      <vt:lpstr>EI.08</vt:lpstr>
      <vt:lpstr>EI.09</vt:lpstr>
      <vt:lpstr>EI.10</vt:lpstr>
      <vt:lpstr>E.11</vt:lpstr>
      <vt:lpstr>E.12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Esteban Perez Soler</dc:creator>
  <cp:lastModifiedBy>Sonia Luisana Cristo Santos</cp:lastModifiedBy>
  <cp:lastPrinted>2021-02-23T16:43:35Z</cp:lastPrinted>
  <dcterms:created xsi:type="dcterms:W3CDTF">2021-02-01T12:50:48Z</dcterms:created>
  <dcterms:modified xsi:type="dcterms:W3CDTF">2024-01-17T13:08:43Z</dcterms:modified>
</cp:coreProperties>
</file>