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0DE14F70-3ED3-41AC-917A-BC959D6DD9B7}" xr6:coauthVersionLast="47" xr6:coauthVersionMax="47" xr10:uidLastSave="{00000000-0000-0000-0000-000000000000}"/>
  <bookViews>
    <workbookView xWindow="-23148" yWindow="720" windowWidth="23256" windowHeight="12576" activeTab="6" xr2:uid="{00000000-000D-0000-FFFF-FFFF00000000}"/>
  </bookViews>
  <sheets>
    <sheet name="2019" sheetId="5" r:id="rId1"/>
    <sheet name="2020" sheetId="9" r:id="rId2"/>
    <sheet name="2021" sheetId="6" r:id="rId3"/>
    <sheet name="2022" sheetId="7" r:id="rId4"/>
    <sheet name="2023" sheetId="8" r:id="rId5"/>
    <sheet name="2024" sheetId="10" r:id="rId6"/>
    <sheet name="2025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F9" i="11"/>
  <c r="F8" i="11"/>
  <c r="F7" i="11"/>
  <c r="F6" i="11"/>
  <c r="F5" i="11"/>
  <c r="B27" i="11"/>
  <c r="B26" i="11"/>
  <c r="B25" i="11"/>
  <c r="B24" i="11"/>
  <c r="B23" i="11"/>
  <c r="B21" i="11"/>
  <c r="B20" i="11"/>
  <c r="B19" i="11"/>
  <c r="B18" i="11"/>
  <c r="B17" i="11"/>
  <c r="B15" i="11"/>
  <c r="B14" i="11"/>
  <c r="B13" i="11"/>
  <c r="B12" i="11"/>
  <c r="B11" i="11"/>
  <c r="N9" i="11"/>
  <c r="M9" i="11"/>
  <c r="L9" i="11"/>
  <c r="K9" i="11"/>
  <c r="J9" i="11"/>
  <c r="I9" i="11"/>
  <c r="H9" i="11"/>
  <c r="G9" i="11"/>
  <c r="E9" i="11"/>
  <c r="D9" i="11"/>
  <c r="C9" i="11"/>
  <c r="N8" i="11"/>
  <c r="M8" i="11"/>
  <c r="L8" i="11"/>
  <c r="K8" i="11"/>
  <c r="J8" i="11"/>
  <c r="I8" i="11"/>
  <c r="H8" i="11"/>
  <c r="G8" i="11"/>
  <c r="E8" i="11"/>
  <c r="D8" i="11"/>
  <c r="C8" i="11"/>
  <c r="N7" i="11"/>
  <c r="M7" i="11"/>
  <c r="L7" i="11"/>
  <c r="K7" i="11"/>
  <c r="J7" i="11"/>
  <c r="I7" i="11"/>
  <c r="H7" i="11"/>
  <c r="G7" i="11"/>
  <c r="E7" i="11"/>
  <c r="D7" i="11"/>
  <c r="C7" i="11"/>
  <c r="N6" i="11"/>
  <c r="M6" i="11"/>
  <c r="L6" i="11"/>
  <c r="K6" i="11"/>
  <c r="J6" i="11"/>
  <c r="I6" i="11"/>
  <c r="H6" i="11"/>
  <c r="G6" i="11"/>
  <c r="E6" i="11"/>
  <c r="D6" i="11"/>
  <c r="C6" i="11"/>
  <c r="N5" i="11"/>
  <c r="M5" i="11"/>
  <c r="L5" i="11"/>
  <c r="K5" i="11"/>
  <c r="J5" i="11"/>
  <c r="I5" i="11"/>
  <c r="H5" i="11"/>
  <c r="G5" i="11"/>
  <c r="E5" i="11"/>
  <c r="D5" i="11"/>
  <c r="C5" i="11"/>
  <c r="B13" i="10"/>
  <c r="B11" i="10"/>
  <c r="M9" i="10"/>
  <c r="N9" i="10"/>
  <c r="N7" i="10"/>
  <c r="N6" i="10"/>
  <c r="N5" i="10"/>
  <c r="B12" i="10"/>
  <c r="M8" i="10"/>
  <c r="N8" i="10"/>
  <c r="M7" i="10"/>
  <c r="M6" i="10"/>
  <c r="M5" i="10"/>
  <c r="B6" i="11" l="1"/>
  <c r="B7" i="11"/>
  <c r="B5" i="11"/>
  <c r="B9" i="11"/>
  <c r="B8" i="11"/>
  <c r="L9" i="10"/>
  <c r="K9" i="10"/>
  <c r="J9" i="10"/>
  <c r="L8" i="10"/>
  <c r="K8" i="10"/>
  <c r="J8" i="10"/>
  <c r="L7" i="10"/>
  <c r="K7" i="10"/>
  <c r="J7" i="10"/>
  <c r="L6" i="10"/>
  <c r="K6" i="10"/>
  <c r="J6" i="10"/>
  <c r="L5" i="10"/>
  <c r="K5" i="10"/>
  <c r="J5" i="10"/>
  <c r="I5" i="10"/>
  <c r="B26" i="10"/>
  <c r="B15" i="10" l="1"/>
  <c r="B14" i="10"/>
  <c r="G9" i="10"/>
  <c r="H9" i="10"/>
  <c r="I9" i="10"/>
  <c r="G8" i="10"/>
  <c r="H8" i="10"/>
  <c r="I8" i="10"/>
  <c r="G7" i="10"/>
  <c r="H7" i="10"/>
  <c r="I7" i="10"/>
  <c r="G6" i="10"/>
  <c r="H6" i="10"/>
  <c r="I6" i="10"/>
  <c r="G5" i="10"/>
  <c r="H5" i="10"/>
  <c r="E9" i="10" l="1"/>
  <c r="F9" i="10"/>
  <c r="E8" i="10"/>
  <c r="F8" i="10"/>
  <c r="E7" i="10"/>
  <c r="F7" i="10"/>
  <c r="E6" i="10"/>
  <c r="F6" i="10"/>
  <c r="E5" i="10"/>
  <c r="F5" i="10"/>
  <c r="D5" i="10"/>
  <c r="D6" i="10"/>
  <c r="D7" i="10"/>
  <c r="D8" i="10"/>
  <c r="D9" i="10"/>
  <c r="D5" i="9"/>
  <c r="E5" i="9"/>
  <c r="F5" i="9"/>
  <c r="G5" i="9"/>
  <c r="H5" i="9"/>
  <c r="I5" i="9"/>
  <c r="J5" i="9"/>
  <c r="K5" i="9"/>
  <c r="L5" i="9"/>
  <c r="M5" i="9"/>
  <c r="N5" i="9"/>
  <c r="D6" i="9"/>
  <c r="E6" i="9"/>
  <c r="F6" i="9"/>
  <c r="G6" i="9"/>
  <c r="H6" i="9"/>
  <c r="I6" i="9"/>
  <c r="J6" i="9"/>
  <c r="K6" i="9"/>
  <c r="L6" i="9"/>
  <c r="M6" i="9"/>
  <c r="N6" i="9"/>
  <c r="D7" i="9"/>
  <c r="E7" i="9"/>
  <c r="F7" i="9"/>
  <c r="G7" i="9"/>
  <c r="H7" i="9"/>
  <c r="I7" i="9"/>
  <c r="J7" i="9"/>
  <c r="K7" i="9"/>
  <c r="L7" i="9"/>
  <c r="M7" i="9"/>
  <c r="N7" i="9"/>
  <c r="D8" i="9"/>
  <c r="E8" i="9"/>
  <c r="F8" i="9"/>
  <c r="G8" i="9"/>
  <c r="H8" i="9"/>
  <c r="I8" i="9"/>
  <c r="J8" i="9"/>
  <c r="K8" i="9"/>
  <c r="L8" i="9"/>
  <c r="M8" i="9"/>
  <c r="N8" i="9"/>
  <c r="D9" i="9"/>
  <c r="E9" i="9"/>
  <c r="F9" i="9"/>
  <c r="G9" i="9"/>
  <c r="H9" i="9"/>
  <c r="I9" i="9"/>
  <c r="J9" i="9"/>
  <c r="K9" i="9"/>
  <c r="L9" i="9"/>
  <c r="M9" i="9"/>
  <c r="N9" i="9"/>
  <c r="C6" i="9"/>
  <c r="C7" i="9"/>
  <c r="C8" i="9"/>
  <c r="C9" i="9"/>
  <c r="C5" i="9"/>
  <c r="B20" i="8"/>
  <c r="B21" i="8"/>
  <c r="B8" i="9" l="1"/>
  <c r="B5" i="9"/>
  <c r="B27" i="10"/>
  <c r="B25" i="10"/>
  <c r="B24" i="10"/>
  <c r="B23" i="10"/>
  <c r="B21" i="10"/>
  <c r="B20" i="10"/>
  <c r="B19" i="10"/>
  <c r="B18" i="10"/>
  <c r="B17" i="10"/>
  <c r="C9" i="10"/>
  <c r="B9" i="10" s="1"/>
  <c r="C8" i="10"/>
  <c r="B8" i="10" s="1"/>
  <c r="C7" i="10"/>
  <c r="B7" i="10" s="1"/>
  <c r="C6" i="10"/>
  <c r="B6" i="10" s="1"/>
  <c r="C5" i="10"/>
  <c r="B5" i="10" s="1"/>
  <c r="B11" i="8"/>
  <c r="B12" i="8"/>
  <c r="B13" i="8"/>
  <c r="B14" i="8"/>
  <c r="B15" i="8"/>
  <c r="B17" i="8"/>
  <c r="B19" i="8"/>
  <c r="B23" i="8"/>
  <c r="B24" i="8"/>
  <c r="B25" i="8"/>
  <c r="B26" i="8"/>
  <c r="B27" i="8"/>
  <c r="M6" i="8"/>
  <c r="M5" i="8"/>
  <c r="N5" i="8"/>
  <c r="N6" i="8"/>
  <c r="M7" i="8"/>
  <c r="N7" i="8"/>
  <c r="M8" i="8"/>
  <c r="N8" i="8"/>
  <c r="M9" i="8"/>
  <c r="N9" i="8"/>
  <c r="L5" i="8"/>
  <c r="K5" i="8" l="1"/>
  <c r="K6" i="8"/>
  <c r="L6" i="8"/>
  <c r="K7" i="8"/>
  <c r="L7" i="8"/>
  <c r="K8" i="8"/>
  <c r="L8" i="8"/>
  <c r="K9" i="8"/>
  <c r="L9" i="8"/>
  <c r="J5" i="8"/>
  <c r="J6" i="8"/>
  <c r="J7" i="8"/>
  <c r="J8" i="8"/>
  <c r="J9" i="8"/>
  <c r="I5" i="8"/>
  <c r="G5" i="8"/>
  <c r="H5" i="8"/>
  <c r="G6" i="8"/>
  <c r="H6" i="8"/>
  <c r="I6" i="8"/>
  <c r="G7" i="8"/>
  <c r="H7" i="8"/>
  <c r="I7" i="8"/>
  <c r="G8" i="8"/>
  <c r="H8" i="8"/>
  <c r="I8" i="8"/>
  <c r="G9" i="8"/>
  <c r="H9" i="8"/>
  <c r="I9" i="8"/>
  <c r="F5" i="8"/>
  <c r="F6" i="8" l="1"/>
  <c r="F7" i="8"/>
  <c r="F8" i="8"/>
  <c r="F9" i="8"/>
  <c r="E5" i="8"/>
  <c r="B27" i="9"/>
  <c r="B26" i="9"/>
  <c r="B25" i="9"/>
  <c r="B24" i="9"/>
  <c r="B23" i="9"/>
  <c r="B21" i="9"/>
  <c r="B20" i="9"/>
  <c r="B19" i="9"/>
  <c r="B18" i="9"/>
  <c r="B17" i="9"/>
  <c r="B15" i="9"/>
  <c r="B14" i="9"/>
  <c r="B13" i="9"/>
  <c r="B12" i="9"/>
  <c r="B11" i="9"/>
  <c r="B6" i="9"/>
  <c r="B7" i="9"/>
  <c r="B9" i="9"/>
  <c r="C5" i="8"/>
  <c r="E9" i="8"/>
  <c r="D9" i="8"/>
  <c r="C9" i="8"/>
  <c r="E8" i="8"/>
  <c r="D8" i="8"/>
  <c r="C8" i="8"/>
  <c r="E7" i="8"/>
  <c r="D7" i="8"/>
  <c r="C7" i="8"/>
  <c r="E6" i="8"/>
  <c r="D6" i="8"/>
  <c r="C6" i="8"/>
  <c r="D5" i="8"/>
  <c r="B27" i="7"/>
  <c r="B26" i="7"/>
  <c r="B25" i="7"/>
  <c r="B24" i="7"/>
  <c r="B23" i="7"/>
  <c r="B21" i="7"/>
  <c r="B20" i="7"/>
  <c r="B19" i="7"/>
  <c r="B18" i="7"/>
  <c r="B17" i="7"/>
  <c r="B15" i="7"/>
  <c r="B14" i="7"/>
  <c r="B13" i="7"/>
  <c r="B12" i="7"/>
  <c r="B11" i="7"/>
  <c r="B11" i="6"/>
  <c r="K5" i="7"/>
  <c r="L5" i="7"/>
  <c r="M5" i="7"/>
  <c r="N5" i="7"/>
  <c r="K6" i="7"/>
  <c r="L6" i="7"/>
  <c r="M6" i="7"/>
  <c r="N6" i="7"/>
  <c r="K7" i="7"/>
  <c r="L7" i="7"/>
  <c r="M7" i="7"/>
  <c r="N7" i="7"/>
  <c r="K8" i="7"/>
  <c r="L8" i="7"/>
  <c r="M8" i="7"/>
  <c r="N8" i="7"/>
  <c r="K9" i="7"/>
  <c r="L9" i="7"/>
  <c r="M9" i="7"/>
  <c r="N9" i="7"/>
  <c r="J5" i="7"/>
  <c r="B5" i="8" l="1"/>
  <c r="B7" i="8"/>
  <c r="B6" i="8"/>
  <c r="B9" i="8"/>
  <c r="B8" i="8"/>
  <c r="J9" i="7"/>
  <c r="J8" i="7"/>
  <c r="J7" i="7"/>
  <c r="J6" i="7"/>
  <c r="I9" i="7"/>
  <c r="I8" i="7"/>
  <c r="I7" i="7"/>
  <c r="I6" i="7"/>
  <c r="I5" i="7"/>
  <c r="H9" i="7"/>
  <c r="H8" i="7"/>
  <c r="H7" i="7"/>
  <c r="H6" i="7"/>
  <c r="H5" i="7"/>
  <c r="G9" i="7"/>
  <c r="G8" i="7"/>
  <c r="G7" i="7"/>
  <c r="G6" i="7"/>
  <c r="G5" i="7"/>
  <c r="F9" i="7"/>
  <c r="F8" i="7"/>
  <c r="F7" i="7"/>
  <c r="F6" i="7"/>
  <c r="F5" i="7"/>
  <c r="E9" i="7"/>
  <c r="E8" i="7"/>
  <c r="E7" i="7"/>
  <c r="E6" i="7"/>
  <c r="E5" i="7"/>
  <c r="D9" i="7"/>
  <c r="D8" i="7"/>
  <c r="D7" i="7"/>
  <c r="D6" i="7"/>
  <c r="D5" i="7"/>
  <c r="C9" i="7"/>
  <c r="C8" i="7"/>
  <c r="C7" i="7"/>
  <c r="C6" i="7"/>
  <c r="C5" i="7"/>
  <c r="N9" i="6"/>
  <c r="G8" i="6"/>
  <c r="D5" i="6"/>
  <c r="E5" i="6"/>
  <c r="F5" i="6"/>
  <c r="G5" i="6"/>
  <c r="H5" i="6"/>
  <c r="I5" i="6"/>
  <c r="J5" i="6"/>
  <c r="K5" i="6"/>
  <c r="L5" i="6"/>
  <c r="M5" i="6"/>
  <c r="N5" i="6"/>
  <c r="D6" i="6"/>
  <c r="E6" i="6"/>
  <c r="F6" i="6"/>
  <c r="G6" i="6"/>
  <c r="H6" i="6"/>
  <c r="I6" i="6"/>
  <c r="J6" i="6"/>
  <c r="K6" i="6"/>
  <c r="L6" i="6"/>
  <c r="M6" i="6"/>
  <c r="N6" i="6"/>
  <c r="D7" i="6"/>
  <c r="E7" i="6"/>
  <c r="F7" i="6"/>
  <c r="G7" i="6"/>
  <c r="H7" i="6"/>
  <c r="I7" i="6"/>
  <c r="J7" i="6"/>
  <c r="K7" i="6"/>
  <c r="L7" i="6"/>
  <c r="M7" i="6"/>
  <c r="N7" i="6"/>
  <c r="D8" i="6"/>
  <c r="E8" i="6"/>
  <c r="F8" i="6"/>
  <c r="H8" i="6"/>
  <c r="I8" i="6"/>
  <c r="J8" i="6"/>
  <c r="K8" i="6"/>
  <c r="L8" i="6"/>
  <c r="M8" i="6"/>
  <c r="N8" i="6"/>
  <c r="D9" i="6"/>
  <c r="E9" i="6"/>
  <c r="F9" i="6"/>
  <c r="G9" i="6"/>
  <c r="H9" i="6"/>
  <c r="I9" i="6"/>
  <c r="J9" i="6"/>
  <c r="K9" i="6"/>
  <c r="L9" i="6"/>
  <c r="M9" i="6"/>
  <c r="C9" i="6"/>
  <c r="C8" i="6"/>
  <c r="C7" i="6"/>
  <c r="C6" i="6"/>
  <c r="C5" i="6"/>
  <c r="B27" i="6"/>
  <c r="B26" i="6"/>
  <c r="B25" i="6"/>
  <c r="B24" i="6"/>
  <c r="B23" i="6"/>
  <c r="B21" i="6"/>
  <c r="B20" i="6"/>
  <c r="B19" i="6"/>
  <c r="B18" i="6"/>
  <c r="B17" i="6"/>
  <c r="B15" i="6"/>
  <c r="B14" i="6"/>
  <c r="B13" i="6"/>
  <c r="B12" i="6"/>
  <c r="C8" i="5"/>
  <c r="N9" i="5"/>
  <c r="N8" i="5"/>
  <c r="N7" i="5"/>
  <c r="N6" i="5"/>
  <c r="N5" i="5"/>
  <c r="M9" i="5"/>
  <c r="M8" i="5"/>
  <c r="M7" i="5"/>
  <c r="M6" i="5"/>
  <c r="M5" i="5"/>
  <c r="L9" i="5"/>
  <c r="L8" i="5"/>
  <c r="L7" i="5"/>
  <c r="L6" i="5"/>
  <c r="L5" i="5"/>
  <c r="K9" i="5"/>
  <c r="K8" i="5"/>
  <c r="K7" i="5"/>
  <c r="K6" i="5"/>
  <c r="K5" i="5"/>
  <c r="J9" i="5"/>
  <c r="J8" i="5"/>
  <c r="J7" i="5"/>
  <c r="J6" i="5"/>
  <c r="J5" i="5"/>
  <c r="I9" i="5"/>
  <c r="I8" i="5"/>
  <c r="I7" i="5"/>
  <c r="I6" i="5"/>
  <c r="I5" i="5"/>
  <c r="H9" i="5"/>
  <c r="H8" i="5"/>
  <c r="H7" i="5"/>
  <c r="H6" i="5"/>
  <c r="H5" i="5"/>
  <c r="G9" i="5"/>
  <c r="G8" i="5"/>
  <c r="G7" i="5"/>
  <c r="G6" i="5"/>
  <c r="G5" i="5"/>
  <c r="F9" i="5"/>
  <c r="F8" i="5"/>
  <c r="F7" i="5"/>
  <c r="F6" i="5"/>
  <c r="F5" i="5"/>
  <c r="E9" i="5"/>
  <c r="E8" i="5"/>
  <c r="E7" i="5"/>
  <c r="E6" i="5"/>
  <c r="E5" i="5"/>
  <c r="D9" i="5"/>
  <c r="D8" i="5"/>
  <c r="D7" i="5"/>
  <c r="D6" i="5"/>
  <c r="D5" i="5"/>
  <c r="C9" i="5"/>
  <c r="C7" i="5"/>
  <c r="C6" i="5"/>
  <c r="C5" i="5"/>
  <c r="B27" i="5"/>
  <c r="B26" i="5"/>
  <c r="B25" i="5"/>
  <c r="B24" i="5"/>
  <c r="B23" i="5"/>
  <c r="B21" i="5"/>
  <c r="B20" i="5"/>
  <c r="B19" i="5"/>
  <c r="B18" i="5"/>
  <c r="B17" i="5"/>
  <c r="B12" i="5"/>
  <c r="B13" i="5"/>
  <c r="B14" i="5"/>
  <c r="B15" i="5"/>
  <c r="B11" i="5"/>
  <c r="B6" i="5" l="1"/>
  <c r="B6" i="6"/>
  <c r="B7" i="7"/>
  <c r="B8" i="7"/>
  <c r="B6" i="7"/>
  <c r="B9" i="7"/>
  <c r="B5" i="7"/>
  <c r="B7" i="6"/>
  <c r="B9" i="6"/>
  <c r="B8" i="6"/>
  <c r="B5" i="6"/>
  <c r="B7" i="5"/>
  <c r="B9" i="5"/>
  <c r="B8" i="5"/>
  <c r="B5" i="5"/>
</calcChain>
</file>

<file path=xl/sharedStrings.xml><?xml version="1.0" encoding="utf-8"?>
<sst xmlns="http://schemas.openxmlformats.org/spreadsheetml/2006/main" count="326" uniqueCount="44">
  <si>
    <t>EdeEste</t>
  </si>
  <si>
    <t>EdeSur</t>
  </si>
  <si>
    <t>Edenorte</t>
  </si>
  <si>
    <t>SAIFI</t>
  </si>
  <si>
    <t>SAIDI</t>
  </si>
  <si>
    <t>CAIDI</t>
  </si>
  <si>
    <t>ASAI</t>
  </si>
  <si>
    <t>ASUI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</si>
  <si>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</si>
  <si>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</si>
  <si>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</si>
  <si>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</si>
  <si>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</si>
  <si>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</si>
  <si>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</si>
  <si>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</si>
  <si>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</si>
  <si>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</si>
  <si>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</si>
  <si>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</si>
  <si>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Registros administrativos, Sector Energía, Departamento de Mercado Minorista, Superintendencia de Electricidad. </t>
  </si>
  <si>
    <t>SAIDI: System average interruption duration index (Indice de Duración de las Interrupciones Promedio del Sistema).</t>
  </si>
  <si>
    <t>CAIDI: Customer average interruption duration index (Indice de Duración  de las Interrupciones  Promedio a los Clientes).</t>
  </si>
  <si>
    <t xml:space="preserve">*Cifras sujetas a rectificacion </t>
  </si>
  <si>
    <t>Nota: SAIFI:  System average interruption  frecuency index (Indice de Frecuencias de las Interrupciones Promedio del Sistema).</t>
  </si>
  <si>
    <t>Promedio</t>
  </si>
  <si>
    <t>Descripción</t>
  </si>
  <si>
    <t>ASAI: Average service availability index (Indice de Disponibilidad Promedio del Servicio).</t>
  </si>
  <si>
    <t>ASUI:  Average service unavailability Index (Indice de Indisponibilidad Promedio del Servicio).</t>
  </si>
  <si>
    <t>Nota:</t>
  </si>
  <si>
    <t>SAIFI:  System average interruption  frecuency index (Indice de Frecuencias de las Interrupciones Promedio del Sistema).</t>
  </si>
  <si>
    <t>11.39</t>
  </si>
  <si>
    <t>7.57</t>
  </si>
  <si>
    <t xml:space="preserve">18.01 </t>
  </si>
  <si>
    <t xml:space="preserve"> 6.27 </t>
  </si>
  <si>
    <t xml:space="preserve"> 0.35 </t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</si>
  <si>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2019*</t>
    </r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</si>
  <si>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2020*</t>
    </r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</si>
  <si>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2021*</t>
    </r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</si>
  <si>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2022*</t>
    </r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</si>
  <si>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2023*</t>
    </r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</si>
  <si>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mes, 2024*</t>
    </r>
  </si>
  <si>
    <t>0.67</t>
  </si>
  <si>
    <r>
      <rPr>
        <b/>
        <sz val="9"/>
        <color theme="1"/>
        <rFont val="Roboto"/>
      </rPr>
      <t>Cuadro 2.9</t>
    </r>
    <r>
      <rPr>
        <sz val="9"/>
        <color theme="1"/>
        <rFont val="Roboto"/>
      </rPr>
      <t xml:space="preserve"> REPÚBLICA DOMINICANA: Índicadores de calidad de servicios red global de distribución por empresas distribuidoras de electricidad y tipo de índicadores, según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</si>
</sst>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Calibri"/>
      <family val="2"/>
      <scheme val="minor"/>
    </font>
    <font>
      <b/>
      <sz val="9"/>
      <name val="Roboto"/>
    </font>
    <font>
      <sz val="11"/>
      <color theme="1"/>
      <name val="Calibri"/>
      <family val="2"/>
      <scheme val="minor"/>
    </font>
    <font>
      <sz val="9"/>
      <color rgb="FFFF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2" xfId="0" applyFont="1" applyFill="1" applyBorder="1"/>
    <xf numFmtId="0" fontId="3" fillId="2" borderId="0" xfId="0" applyFont="1" applyFill="1" applyAlignment="1">
      <alignment horizontal="left" indent="1"/>
    </xf>
    <xf numFmtId="4" fontId="2" fillId="2" borderId="0" xfId="0" applyNumberFormat="1" applyFont="1" applyFill="1"/>
    <xf numFmtId="0" fontId="3" fillId="2" borderId="0" xfId="0" applyFont="1" applyFill="1" applyAlignment="1">
      <alignment horizontal="left" indent="2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2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indent="2"/>
    </xf>
    <xf numFmtId="0" fontId="3" fillId="2" borderId="2" xfId="0" applyFont="1" applyFill="1" applyBorder="1" applyAlignment="1">
      <alignment horizontal="center" vertical="center"/>
    </xf>
    <xf numFmtId="4" fontId="0" fillId="2" borderId="0" xfId="0" applyNumberFormat="1" applyFill="1"/>
    <xf numFmtId="4" fontId="7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9" fontId="3" fillId="2" borderId="0" xfId="1" applyFont="1" applyFill="1" applyAlignment="1">
      <alignment horizontal="right"/>
    </xf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164" fontId="3" fillId="2" borderId="0" xfId="0" applyNumberFormat="1" applyFont="1" applyFill="1"/>
    <xf numFmtId="164" fontId="2" fillId="2" borderId="0" xfId="0" applyNumberFormat="1" applyFont="1" applyFill="1"/>
    <xf numFmtId="9" fontId="2" fillId="2" borderId="0" xfId="1" applyFont="1" applyFill="1"/>
    <xf numFmtId="165" fontId="2" fillId="2" borderId="0" xfId="1" applyNumberFormat="1" applyFont="1" applyFill="1"/>
    <xf numFmtId="9" fontId="3" fillId="2" borderId="0" xfId="1" applyFont="1" applyFill="1"/>
    <xf numFmtId="165" fontId="3" fillId="2" borderId="0" xfId="1" applyNumberFormat="1" applyFont="1" applyFill="1"/>
    <xf numFmtId="165" fontId="3" fillId="2" borderId="1" xfId="1" applyNumberFormat="1" applyFont="1" applyFill="1" applyBorder="1"/>
    <xf numFmtId="165" fontId="2" fillId="2" borderId="1" xfId="1" applyNumberFormat="1" applyFont="1" applyFill="1" applyBorder="1"/>
    <xf numFmtId="164" fontId="5" fillId="2" borderId="0" xfId="0" applyNumberFormat="1" applyFont="1" applyFill="1" applyAlignment="1">
      <alignment horizontal="right"/>
    </xf>
    <xf numFmtId="9" fontId="5" fillId="2" borderId="0" xfId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0</xdr:row>
      <xdr:rowOff>95250</xdr:rowOff>
    </xdr:from>
    <xdr:to>
      <xdr:col>14</xdr:col>
      <xdr:colOff>28575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67CDF72-18B5-4A4F-9985-F0E4A11D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95250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0</xdr:row>
      <xdr:rowOff>171450</xdr:rowOff>
    </xdr:from>
    <xdr:to>
      <xdr:col>13</xdr:col>
      <xdr:colOff>723900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3B5C9A3-EBB4-4039-8479-491BC1BA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71450"/>
          <a:ext cx="323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0</xdr:row>
      <xdr:rowOff>47624</xdr:rowOff>
    </xdr:from>
    <xdr:to>
      <xdr:col>14</xdr:col>
      <xdr:colOff>228600</xdr:colOff>
      <xdr:row>1</xdr:row>
      <xdr:rowOff>152399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0DF559E-504D-4DA5-A7F5-E746D00C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47624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66675</xdr:rowOff>
    </xdr:from>
    <xdr:to>
      <xdr:col>13</xdr:col>
      <xdr:colOff>742950</xdr:colOff>
      <xdr:row>2</xdr:row>
      <xdr:rowOff>47625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A591E053-877A-4FA1-B60A-954383FA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6667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0</xdr:row>
      <xdr:rowOff>95250</xdr:rowOff>
    </xdr:from>
    <xdr:to>
      <xdr:col>14</xdr:col>
      <xdr:colOff>714375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A150CBEF-8104-45FE-A8F2-B42A29E7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9525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0</xdr:row>
      <xdr:rowOff>95250</xdr:rowOff>
    </xdr:from>
    <xdr:to>
      <xdr:col>14</xdr:col>
      <xdr:colOff>714375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82E1EAD0-1F7F-4F74-95EA-D17EE002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9525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0</xdr:row>
      <xdr:rowOff>95250</xdr:rowOff>
    </xdr:from>
    <xdr:to>
      <xdr:col>14</xdr:col>
      <xdr:colOff>714375</xdr:colOff>
      <xdr:row>2</xdr:row>
      <xdr:rowOff>76200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CA2B386-FEB6-40E8-8BAC-7063F893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9940" y="99060"/>
          <a:ext cx="4953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2AA5-EA15-46C2-8F2C-383FD98E8B70}">
  <dimension ref="A2:N51"/>
  <sheetViews>
    <sheetView workbookViewId="0">
      <selection activeCell="P19" sqref="P19"/>
    </sheetView>
  </sheetViews>
  <sheetFormatPr baseColWidth="10" defaultColWidth="11.42578125" defaultRowHeight="12" x14ac:dyDescent="0.2"/>
  <cols>
    <col min="1" max="1" width="12.85546875" style="2" customWidth="1"/>
    <col min="2" max="14" width="10.42578125" style="2" customWidth="1"/>
    <col min="15" max="16384" width="11.42578125" style="2"/>
  </cols>
  <sheetData>
    <row r="2" spans="1:14" x14ac:dyDescent="0.2">
      <c r="A2" s="2" t="s">
        <v>36</v>
      </c>
    </row>
    <row r="4" spans="1:14" s="8" customFormat="1" x14ac:dyDescent="0.2">
      <c r="A4" s="3" t="s">
        <v>26</v>
      </c>
      <c r="B4" s="3" t="s">
        <v>25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spans="1:14" x14ac:dyDescent="0.2">
      <c r="A5" s="4" t="s">
        <v>3</v>
      </c>
      <c r="B5" s="26">
        <f>AVERAGE(C5:N5)</f>
        <v>28.813184779154806</v>
      </c>
      <c r="C5" s="26">
        <f t="shared" ref="C5:N5" si="0">AVERAGE(C11,C17,C23)</f>
        <v>26.145046268793575</v>
      </c>
      <c r="D5" s="26">
        <f t="shared" si="0"/>
        <v>26.476544667308229</v>
      </c>
      <c r="E5" s="26">
        <f t="shared" si="0"/>
        <v>27.665204973708811</v>
      </c>
      <c r="F5" s="26">
        <f t="shared" si="0"/>
        <v>25.616060124636629</v>
      </c>
      <c r="G5" s="26">
        <f t="shared" si="0"/>
        <v>31.798075852220581</v>
      </c>
      <c r="H5" s="26">
        <f t="shared" si="0"/>
        <v>32.422349624209623</v>
      </c>
      <c r="I5" s="26">
        <f t="shared" si="0"/>
        <v>32.88986536604488</v>
      </c>
      <c r="J5" s="26">
        <f t="shared" si="0"/>
        <v>32.285709718696829</v>
      </c>
      <c r="K5" s="26">
        <f t="shared" si="0"/>
        <v>31.932349764816991</v>
      </c>
      <c r="L5" s="26">
        <f t="shared" si="0"/>
        <v>25.643427865543234</v>
      </c>
      <c r="M5" s="26">
        <f t="shared" si="0"/>
        <v>26.92189282462969</v>
      </c>
      <c r="N5" s="26">
        <f t="shared" si="0"/>
        <v>25.961690299248488</v>
      </c>
    </row>
    <row r="6" spans="1:14" x14ac:dyDescent="0.2">
      <c r="A6" s="4" t="s">
        <v>4</v>
      </c>
      <c r="B6" s="26">
        <f t="shared" ref="B6:B9" si="1">AVERAGE(C6:N6)</f>
        <v>72.806514807203556</v>
      </c>
      <c r="C6" s="26">
        <f t="shared" ref="C6:N6" si="2">AVERAGE(C12,C18,C24)</f>
        <v>72.848476660460094</v>
      </c>
      <c r="D6" s="26">
        <f t="shared" si="2"/>
        <v>65.795153016907406</v>
      </c>
      <c r="E6" s="26">
        <f t="shared" si="2"/>
        <v>73.973431058849755</v>
      </c>
      <c r="F6" s="26">
        <f t="shared" si="2"/>
        <v>68.533499543696578</v>
      </c>
      <c r="G6" s="26">
        <f t="shared" si="2"/>
        <v>81.371453138132651</v>
      </c>
      <c r="H6" s="26">
        <f t="shared" si="2"/>
        <v>84.496998156235222</v>
      </c>
      <c r="I6" s="26">
        <f t="shared" si="2"/>
        <v>80.452287895539726</v>
      </c>
      <c r="J6" s="26">
        <f t="shared" si="2"/>
        <v>80.076421365402041</v>
      </c>
      <c r="K6" s="26">
        <f t="shared" si="2"/>
        <v>71.509477974943238</v>
      </c>
      <c r="L6" s="26">
        <f t="shared" si="2"/>
        <v>63.027344768015247</v>
      </c>
      <c r="M6" s="26">
        <f t="shared" si="2"/>
        <v>71.374867006028197</v>
      </c>
      <c r="N6" s="26">
        <f t="shared" si="2"/>
        <v>60.21876710223237</v>
      </c>
    </row>
    <row r="7" spans="1:14" x14ac:dyDescent="0.2">
      <c r="A7" s="4" t="s">
        <v>5</v>
      </c>
      <c r="B7" s="26">
        <f t="shared" si="1"/>
        <v>2.5417945187439295</v>
      </c>
      <c r="C7" s="26">
        <f t="shared" ref="C7:N7" si="3">AVERAGE(C13,C19,C25)</f>
        <v>2.8090407940430695</v>
      </c>
      <c r="D7" s="26">
        <f t="shared" si="3"/>
        <v>2.4471094632690575</v>
      </c>
      <c r="E7" s="26">
        <f t="shared" si="3"/>
        <v>2.7060984011196205</v>
      </c>
      <c r="F7" s="26">
        <f t="shared" si="3"/>
        <v>2.6920045999568849</v>
      </c>
      <c r="G7" s="26">
        <f t="shared" si="3"/>
        <v>2.5519616652950607</v>
      </c>
      <c r="H7" s="26">
        <f t="shared" si="3"/>
        <v>2.590945948290138</v>
      </c>
      <c r="I7" s="26">
        <f t="shared" si="3"/>
        <v>2.4515122465486141</v>
      </c>
      <c r="J7" s="26">
        <f t="shared" si="3"/>
        <v>2.483100585800011</v>
      </c>
      <c r="K7" s="26">
        <f t="shared" si="3"/>
        <v>2.2436439236802599</v>
      </c>
      <c r="L7" s="26">
        <f t="shared" si="3"/>
        <v>2.5067258177163758</v>
      </c>
      <c r="M7" s="26">
        <f t="shared" si="3"/>
        <v>2.6772110880165711</v>
      </c>
      <c r="N7" s="26">
        <f t="shared" si="3"/>
        <v>2.3421796911914927</v>
      </c>
    </row>
    <row r="8" spans="1:14" x14ac:dyDescent="0.2">
      <c r="A8" s="4" t="s">
        <v>6</v>
      </c>
      <c r="B8" s="31">
        <f t="shared" si="1"/>
        <v>0.89704711003106763</v>
      </c>
      <c r="C8" s="31">
        <f t="shared" ref="C8:N8" si="4">AVERAGE(C14,C20,C26)</f>
        <v>0.90011069179660408</v>
      </c>
      <c r="D8" s="31">
        <f t="shared" si="4"/>
        <v>0.89574569567382334</v>
      </c>
      <c r="E8" s="31">
        <f t="shared" si="4"/>
        <v>0.89848710968220802</v>
      </c>
      <c r="F8" s="31">
        <f t="shared" si="4"/>
        <v>0.902159880322987</v>
      </c>
      <c r="G8" s="31">
        <f t="shared" si="4"/>
        <v>0.88637896424454665</v>
      </c>
      <c r="H8" s="31">
        <f t="shared" si="4"/>
        <v>0.88186096705805594</v>
      </c>
      <c r="I8" s="31">
        <f t="shared" si="4"/>
        <v>0.88792744599367568</v>
      </c>
      <c r="J8" s="31">
        <f t="shared" si="4"/>
        <v>0.88907334159311402</v>
      </c>
      <c r="K8" s="31">
        <f t="shared" si="4"/>
        <v>0.89946625853240791</v>
      </c>
      <c r="L8" s="31">
        <f t="shared" si="4"/>
        <v>0.9115866171640401</v>
      </c>
      <c r="M8" s="31">
        <f t="shared" si="4"/>
        <v>0.89746425995183798</v>
      </c>
      <c r="N8" s="31">
        <f t="shared" si="4"/>
        <v>0.91430408835951205</v>
      </c>
    </row>
    <row r="9" spans="1:14" x14ac:dyDescent="0.2">
      <c r="A9" s="4" t="s">
        <v>7</v>
      </c>
      <c r="B9" s="31">
        <f t="shared" si="1"/>
        <v>0.10295288996893227</v>
      </c>
      <c r="C9" s="31">
        <f t="shared" ref="C9:N9" si="5">AVERAGE(C15,C21,C27)</f>
        <v>9.9889308203396157E-2</v>
      </c>
      <c r="D9" s="31">
        <f t="shared" si="5"/>
        <v>0.10425430432617637</v>
      </c>
      <c r="E9" s="31">
        <f t="shared" si="5"/>
        <v>0.10151289031779209</v>
      </c>
      <c r="F9" s="31">
        <f t="shared" si="5"/>
        <v>9.7840119677012893E-2</v>
      </c>
      <c r="G9" s="31">
        <f t="shared" si="5"/>
        <v>0.11362103575545331</v>
      </c>
      <c r="H9" s="31">
        <f t="shared" si="5"/>
        <v>0.11813903294194394</v>
      </c>
      <c r="I9" s="31">
        <f t="shared" si="5"/>
        <v>0.11207255400632427</v>
      </c>
      <c r="J9" s="31">
        <f t="shared" si="5"/>
        <v>0.11092665840688616</v>
      </c>
      <c r="K9" s="31">
        <f t="shared" si="5"/>
        <v>0.10053374146759199</v>
      </c>
      <c r="L9" s="31">
        <f t="shared" si="5"/>
        <v>8.8413382835960161E-2</v>
      </c>
      <c r="M9" s="31">
        <f t="shared" si="5"/>
        <v>0.10253574004816206</v>
      </c>
      <c r="N9" s="31">
        <f t="shared" si="5"/>
        <v>8.5695911640487843E-2</v>
      </c>
    </row>
    <row r="10" spans="1:14" x14ac:dyDescent="0.2">
      <c r="A10" s="4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x14ac:dyDescent="0.2">
      <c r="A11" s="12" t="s">
        <v>3</v>
      </c>
      <c r="B11" s="26">
        <f>AVERAGE(C11:N11)</f>
        <v>39.59972730960282</v>
      </c>
      <c r="C11" s="27">
        <v>38.185138806380721</v>
      </c>
      <c r="D11" s="27">
        <v>38.549634001924687</v>
      </c>
      <c r="E11" s="27">
        <v>42.215614921126431</v>
      </c>
      <c r="F11" s="27">
        <v>37.538180373909881</v>
      </c>
      <c r="G11" s="27">
        <v>42.924227556661748</v>
      </c>
      <c r="H11" s="27">
        <v>45.237048872628883</v>
      </c>
      <c r="I11" s="27">
        <v>44.419596098134633</v>
      </c>
      <c r="J11" s="27">
        <v>43.767129156090498</v>
      </c>
      <c r="K11" s="27">
        <v>35.577049294450973</v>
      </c>
      <c r="L11" s="27">
        <v>33.740508837282988</v>
      </c>
      <c r="M11" s="27">
        <v>37.332972435062672</v>
      </c>
      <c r="N11" s="27">
        <v>35.709627361579734</v>
      </c>
    </row>
    <row r="12" spans="1:14" x14ac:dyDescent="0.2">
      <c r="A12" s="12" t="s">
        <v>4</v>
      </c>
      <c r="B12" s="26">
        <f t="shared" ref="B12:B15" si="6">AVERAGE(C12:N12)</f>
        <v>99.504951237283464</v>
      </c>
      <c r="C12" s="27">
        <v>103.60542998138028</v>
      </c>
      <c r="D12" s="27">
        <v>101.15545905072221</v>
      </c>
      <c r="E12" s="27">
        <v>110.44029317654926</v>
      </c>
      <c r="F12" s="27">
        <v>97.330498631089753</v>
      </c>
      <c r="G12" s="27">
        <v>111.31435941439796</v>
      </c>
      <c r="H12" s="27">
        <v>120.10099446870568</v>
      </c>
      <c r="I12" s="27">
        <v>107.61686368661917</v>
      </c>
      <c r="J12" s="27">
        <v>108.45926409620614</v>
      </c>
      <c r="K12" s="27">
        <v>76.758433924829703</v>
      </c>
      <c r="L12" s="27">
        <v>76.194639604877381</v>
      </c>
      <c r="M12" s="27">
        <v>99.21456908329543</v>
      </c>
      <c r="N12" s="27">
        <v>81.868609728728714</v>
      </c>
    </row>
    <row r="13" spans="1:14" x14ac:dyDescent="0.2">
      <c r="A13" s="12" t="s">
        <v>5</v>
      </c>
      <c r="B13" s="26">
        <f t="shared" si="6"/>
        <v>2.5051004451555152</v>
      </c>
      <c r="C13" s="27">
        <v>2.7132395801077425</v>
      </c>
      <c r="D13" s="27">
        <v>2.6240316327172333</v>
      </c>
      <c r="E13" s="27">
        <v>2.6161005443812781</v>
      </c>
      <c r="F13" s="27">
        <v>2.5928400807285223</v>
      </c>
      <c r="G13" s="27">
        <v>2.5932757733953027</v>
      </c>
      <c r="H13" s="27">
        <v>2.6549254971708316</v>
      </c>
      <c r="I13" s="27">
        <v>2.42273395392577</v>
      </c>
      <c r="J13" s="27">
        <v>2.4780986595990449</v>
      </c>
      <c r="K13" s="27">
        <v>2.1575267046331965</v>
      </c>
      <c r="L13" s="27">
        <v>2.2582540166283125</v>
      </c>
      <c r="M13" s="27">
        <v>2.6575587908482294</v>
      </c>
      <c r="N13" s="27">
        <v>2.2926201077307176</v>
      </c>
    </row>
    <row r="14" spans="1:14" x14ac:dyDescent="0.2">
      <c r="A14" s="12" t="s">
        <v>6</v>
      </c>
      <c r="B14" s="31">
        <f t="shared" si="6"/>
        <v>0.85403803308543214</v>
      </c>
      <c r="C14" s="29">
        <v>0.85778413018433197</v>
      </c>
      <c r="D14" s="29">
        <v>0.81905900482969007</v>
      </c>
      <c r="E14" s="29">
        <v>0.84817365781374709</v>
      </c>
      <c r="F14" s="29">
        <v>0.85479470946211189</v>
      </c>
      <c r="G14" s="29">
        <v>0.84105470095281798</v>
      </c>
      <c r="H14" s="29">
        <v>0.82830892857142802</v>
      </c>
      <c r="I14" s="29">
        <v>0.84698781743308205</v>
      </c>
      <c r="J14" s="29">
        <v>0.84772687409441005</v>
      </c>
      <c r="K14" s="29">
        <v>0.88712480299448404</v>
      </c>
      <c r="L14" s="29">
        <v>0.889400118203309</v>
      </c>
      <c r="M14" s="29">
        <v>0.84980378250591004</v>
      </c>
      <c r="N14" s="29">
        <v>0.87823786997986308</v>
      </c>
    </row>
    <row r="15" spans="1:14" x14ac:dyDescent="0.2">
      <c r="A15" s="12" t="s">
        <v>7</v>
      </c>
      <c r="B15" s="31">
        <f t="shared" si="6"/>
        <v>0.14596196691456792</v>
      </c>
      <c r="C15" s="29">
        <v>0.142215869815668</v>
      </c>
      <c r="D15" s="29">
        <v>0.18094099517031001</v>
      </c>
      <c r="E15" s="29">
        <v>0.15182634218625299</v>
      </c>
      <c r="F15" s="29">
        <v>0.145205290537888</v>
      </c>
      <c r="G15" s="29">
        <v>0.15894529904718199</v>
      </c>
      <c r="H15" s="29">
        <v>0.17169107142857201</v>
      </c>
      <c r="I15" s="29">
        <v>0.15301218256691801</v>
      </c>
      <c r="J15" s="29">
        <v>0.15227312590559</v>
      </c>
      <c r="K15" s="29">
        <v>0.112875197005516</v>
      </c>
      <c r="L15" s="29">
        <v>0.110599881796691</v>
      </c>
      <c r="M15" s="29">
        <v>0.15019621749409001</v>
      </c>
      <c r="N15" s="29">
        <v>0.121762130020137</v>
      </c>
    </row>
    <row r="16" spans="1:14" x14ac:dyDescent="0.2">
      <c r="A16" s="4" t="s">
        <v>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">
      <c r="A17" s="12" t="s">
        <v>3</v>
      </c>
      <c r="B17" s="26">
        <f t="shared" ref="B17:B27" si="7">AVERAGE(C17:N17)</f>
        <v>23.342327027861568</v>
      </c>
      <c r="C17" s="27">
        <v>19.559999999999999</v>
      </c>
      <c r="D17" s="27">
        <v>20.25</v>
      </c>
      <c r="E17" s="27">
        <v>24.52</v>
      </c>
      <c r="F17" s="27">
        <v>22.11</v>
      </c>
      <c r="G17" s="27">
        <v>26.2</v>
      </c>
      <c r="H17" s="27">
        <v>26.65</v>
      </c>
      <c r="I17" s="27">
        <v>26.92</v>
      </c>
      <c r="J17" s="27">
        <v>25.59</v>
      </c>
      <c r="K17" s="27">
        <v>30.28</v>
      </c>
      <c r="L17" s="27">
        <v>19.629774759346713</v>
      </c>
      <c r="M17" s="27">
        <v>19.23270603882639</v>
      </c>
      <c r="N17" s="27">
        <v>19.165443536165732</v>
      </c>
    </row>
    <row r="18" spans="1:14" x14ac:dyDescent="0.2">
      <c r="A18" s="12" t="s">
        <v>4</v>
      </c>
      <c r="B18" s="26">
        <f t="shared" si="7"/>
        <v>63.636259850993817</v>
      </c>
      <c r="C18" s="27">
        <v>56.78</v>
      </c>
      <c r="D18" s="27">
        <v>57.97</v>
      </c>
      <c r="E18" s="27">
        <v>65.349999999999994</v>
      </c>
      <c r="F18" s="27">
        <v>62.86</v>
      </c>
      <c r="G18" s="27">
        <v>72.89</v>
      </c>
      <c r="H18" s="27">
        <v>73.39</v>
      </c>
      <c r="I18" s="27">
        <v>68.69</v>
      </c>
      <c r="J18" s="27">
        <v>66.16</v>
      </c>
      <c r="K18" s="27">
        <v>75.010000000000005</v>
      </c>
      <c r="L18" s="27">
        <v>55.357394699168367</v>
      </c>
      <c r="M18" s="27">
        <v>58.63003193478918</v>
      </c>
      <c r="N18" s="27">
        <v>50.547691577968401</v>
      </c>
    </row>
    <row r="19" spans="1:14" x14ac:dyDescent="0.2">
      <c r="A19" s="12" t="s">
        <v>5</v>
      </c>
      <c r="B19" s="26">
        <f t="shared" si="7"/>
        <v>2.7441594759831029</v>
      </c>
      <c r="C19" s="27">
        <v>2.9028629856850716</v>
      </c>
      <c r="D19" s="27">
        <v>2.862716049382716</v>
      </c>
      <c r="E19" s="27">
        <v>2.6651712887438825</v>
      </c>
      <c r="F19" s="27">
        <v>2.8430574400723656</v>
      </c>
      <c r="G19" s="27">
        <v>2.7820610687022902</v>
      </c>
      <c r="H19" s="27">
        <v>2.7538461538461538</v>
      </c>
      <c r="I19" s="27">
        <v>2.5516344725111439</v>
      </c>
      <c r="J19" s="27">
        <v>2.5853849159828055</v>
      </c>
      <c r="K19" s="27">
        <v>2.4772126816380449</v>
      </c>
      <c r="L19" s="27">
        <v>2.8200728422933103</v>
      </c>
      <c r="M19" s="27">
        <v>3.0484546384907403</v>
      </c>
      <c r="N19" s="27">
        <v>2.6374391744487147</v>
      </c>
    </row>
    <row r="20" spans="1:14" x14ac:dyDescent="0.2">
      <c r="A20" s="12" t="s">
        <v>6</v>
      </c>
      <c r="B20" s="31">
        <f t="shared" si="7"/>
        <v>0.91282704130000869</v>
      </c>
      <c r="C20" s="29">
        <v>0.922219178082192</v>
      </c>
      <c r="D20" s="29">
        <v>0.92058904109589013</v>
      </c>
      <c r="E20" s="29">
        <v>0.91047945205479497</v>
      </c>
      <c r="F20" s="29">
        <v>0.91389041095890411</v>
      </c>
      <c r="G20" s="29">
        <v>0.90015068493150696</v>
      </c>
      <c r="H20" s="29">
        <v>0.89946575342465795</v>
      </c>
      <c r="I20" s="29">
        <v>0.905904109589041</v>
      </c>
      <c r="J20" s="29">
        <v>0.90936986301369904</v>
      </c>
      <c r="K20" s="29">
        <v>0.89724657534246599</v>
      </c>
      <c r="L20" s="29">
        <v>0.92416795246689309</v>
      </c>
      <c r="M20" s="29">
        <v>0.91968488776056301</v>
      </c>
      <c r="N20" s="29">
        <v>0.93075658687949503</v>
      </c>
    </row>
    <row r="21" spans="1:14" x14ac:dyDescent="0.2">
      <c r="A21" s="12" t="s">
        <v>7</v>
      </c>
      <c r="B21" s="31">
        <f t="shared" si="7"/>
        <v>8.7172958699991476E-2</v>
      </c>
      <c r="C21" s="29">
        <v>7.7780821917808204E-2</v>
      </c>
      <c r="D21" s="29">
        <v>7.9410958904109499E-2</v>
      </c>
      <c r="E21" s="29">
        <v>8.9520547945205517E-2</v>
      </c>
      <c r="F21" s="29">
        <v>8.6109589041095905E-2</v>
      </c>
      <c r="G21" s="29">
        <v>9.9849315068493094E-2</v>
      </c>
      <c r="H21" s="29">
        <v>0.100534246575342</v>
      </c>
      <c r="I21" s="29">
        <v>9.4095890410958893E-2</v>
      </c>
      <c r="J21" s="29">
        <v>9.0630136986301402E-2</v>
      </c>
      <c r="K21" s="29">
        <v>0.10275342465753398</v>
      </c>
      <c r="L21" s="29">
        <v>7.5832047533107294E-2</v>
      </c>
      <c r="M21" s="29">
        <v>8.03151122394372E-2</v>
      </c>
      <c r="N21" s="29">
        <v>6.9243413120504596E-2</v>
      </c>
    </row>
    <row r="22" spans="1:14" x14ac:dyDescent="0.2">
      <c r="A22" s="4" t="s">
        <v>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x14ac:dyDescent="0.2">
      <c r="A23" s="12" t="s">
        <v>3</v>
      </c>
      <c r="B23" s="26">
        <f t="shared" si="7"/>
        <v>23.497499999999999</v>
      </c>
      <c r="C23" s="27">
        <v>20.69</v>
      </c>
      <c r="D23" s="27">
        <v>20.63</v>
      </c>
      <c r="E23" s="27">
        <v>16.260000000000002</v>
      </c>
      <c r="F23" s="27">
        <v>17.2</v>
      </c>
      <c r="G23" s="27">
        <v>26.27</v>
      </c>
      <c r="H23" s="27">
        <v>25.38</v>
      </c>
      <c r="I23" s="27">
        <v>27.33</v>
      </c>
      <c r="J23" s="27">
        <v>27.5</v>
      </c>
      <c r="K23" s="27">
        <v>29.94</v>
      </c>
      <c r="L23" s="27">
        <v>23.56</v>
      </c>
      <c r="M23" s="27">
        <v>24.2</v>
      </c>
      <c r="N23" s="27">
        <v>23.01</v>
      </c>
    </row>
    <row r="24" spans="1:14" x14ac:dyDescent="0.2">
      <c r="A24" s="12" t="s">
        <v>4</v>
      </c>
      <c r="B24" s="26">
        <f t="shared" si="7"/>
        <v>55.278333333333336</v>
      </c>
      <c r="C24" s="27">
        <v>58.16</v>
      </c>
      <c r="D24" s="27">
        <v>38.26</v>
      </c>
      <c r="E24" s="27">
        <v>46.13</v>
      </c>
      <c r="F24" s="27">
        <v>45.41</v>
      </c>
      <c r="G24" s="27">
        <v>59.91</v>
      </c>
      <c r="H24" s="27">
        <v>60</v>
      </c>
      <c r="I24" s="27">
        <v>65.05</v>
      </c>
      <c r="J24" s="27">
        <v>65.61</v>
      </c>
      <c r="K24" s="27">
        <v>62.76</v>
      </c>
      <c r="L24" s="27">
        <v>57.53</v>
      </c>
      <c r="M24" s="27">
        <v>56.28</v>
      </c>
      <c r="N24" s="27">
        <v>48.24</v>
      </c>
    </row>
    <row r="25" spans="1:14" x14ac:dyDescent="0.2">
      <c r="A25" s="12" t="s">
        <v>5</v>
      </c>
      <c r="B25" s="26">
        <f t="shared" si="7"/>
        <v>2.3761236350931703</v>
      </c>
      <c r="C25" s="27">
        <v>2.811019816336394</v>
      </c>
      <c r="D25" s="27">
        <v>1.8545807077072225</v>
      </c>
      <c r="E25" s="27">
        <v>2.8370233702337022</v>
      </c>
      <c r="F25" s="27">
        <v>2.6401162790697672</v>
      </c>
      <c r="G25" s="27">
        <v>2.2805481537875902</v>
      </c>
      <c r="H25" s="27">
        <v>2.3640661938534282</v>
      </c>
      <c r="I25" s="27">
        <v>2.380168313208928</v>
      </c>
      <c r="J25" s="27">
        <v>2.3858181818181818</v>
      </c>
      <c r="K25" s="27">
        <v>2.0961923847695387</v>
      </c>
      <c r="L25" s="27">
        <v>2.4418505942275046</v>
      </c>
      <c r="M25" s="27">
        <v>2.3256198347107437</v>
      </c>
      <c r="N25" s="27">
        <v>2.0964797913950455</v>
      </c>
    </row>
    <row r="26" spans="1:14" x14ac:dyDescent="0.2">
      <c r="A26" s="12" t="s">
        <v>6</v>
      </c>
      <c r="B26" s="31">
        <f t="shared" si="7"/>
        <v>0.9242762557077624</v>
      </c>
      <c r="C26" s="29">
        <v>0.92032876712328804</v>
      </c>
      <c r="D26" s="29">
        <v>0.94758904109588993</v>
      </c>
      <c r="E26" s="29">
        <v>0.93680821917808199</v>
      </c>
      <c r="F26" s="29">
        <v>0.93779452054794499</v>
      </c>
      <c r="G26" s="29">
        <v>0.91793150684931502</v>
      </c>
      <c r="H26" s="29">
        <v>0.91780821917808197</v>
      </c>
      <c r="I26" s="29">
        <v>0.910890410958904</v>
      </c>
      <c r="J26" s="29">
        <v>0.91012328767123296</v>
      </c>
      <c r="K26" s="29">
        <v>0.91402739726027404</v>
      </c>
      <c r="L26" s="29">
        <v>0.92119178082191799</v>
      </c>
      <c r="M26" s="29">
        <v>0.92290410958904101</v>
      </c>
      <c r="N26" s="29">
        <v>0.93391780821917803</v>
      </c>
    </row>
    <row r="27" spans="1:14" x14ac:dyDescent="0.2">
      <c r="A27" s="13" t="s">
        <v>7</v>
      </c>
      <c r="B27" s="32">
        <f t="shared" si="7"/>
        <v>7.5723744292237424E-2</v>
      </c>
      <c r="C27" s="33">
        <v>7.9671232876712295E-2</v>
      </c>
      <c r="D27" s="33">
        <v>5.24109589041096E-2</v>
      </c>
      <c r="E27" s="33">
        <v>6.3191780821917801E-2</v>
      </c>
      <c r="F27" s="33">
        <v>6.2205479452054797E-2</v>
      </c>
      <c r="G27" s="33">
        <v>8.2068493150684901E-2</v>
      </c>
      <c r="H27" s="33">
        <v>8.2191780821917804E-2</v>
      </c>
      <c r="I27" s="33">
        <v>8.9109589041095894E-2</v>
      </c>
      <c r="J27" s="33">
        <v>8.9876712328767094E-2</v>
      </c>
      <c r="K27" s="33">
        <v>8.5972602739725998E-2</v>
      </c>
      <c r="L27" s="33">
        <v>7.8808219178082201E-2</v>
      </c>
      <c r="M27" s="33">
        <v>7.7095890410958906E-2</v>
      </c>
      <c r="N27" s="33">
        <v>6.6082191780821906E-2</v>
      </c>
    </row>
    <row r="28" spans="1:14" s="1" customFormat="1" ht="9.75" customHeight="1" x14ac:dyDescent="0.15">
      <c r="A28" s="1" t="s">
        <v>23</v>
      </c>
    </row>
    <row r="29" spans="1:14" s="1" customFormat="1" ht="9.75" customHeight="1" x14ac:dyDescent="0.15">
      <c r="A29" s="1" t="s">
        <v>24</v>
      </c>
    </row>
    <row r="30" spans="1:14" s="1" customFormat="1" ht="9.75" customHeight="1" x14ac:dyDescent="0.15">
      <c r="A30" s="1" t="s">
        <v>21</v>
      </c>
    </row>
    <row r="31" spans="1:14" s="1" customFormat="1" ht="9.75" customHeight="1" x14ac:dyDescent="0.15">
      <c r="A31" s="1" t="s">
        <v>22</v>
      </c>
    </row>
    <row r="32" spans="1:14" s="1" customFormat="1" ht="9.75" customHeight="1" x14ac:dyDescent="0.15">
      <c r="A32" s="1" t="s">
        <v>27</v>
      </c>
    </row>
    <row r="33" spans="1:14" s="1" customFormat="1" ht="9.75" customHeight="1" x14ac:dyDescent="0.15">
      <c r="A33" s="1" t="s">
        <v>28</v>
      </c>
    </row>
    <row r="34" spans="1:14" s="1" customFormat="1" ht="9.75" customHeight="1" x14ac:dyDescent="0.15">
      <c r="A34" s="1" t="s">
        <v>20</v>
      </c>
    </row>
    <row r="37" spans="1:14" ht="1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1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5" spans="1:14" ht="15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9" spans="3:14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3:14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3:14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C510-AF41-435C-8EA2-59F37B767765}">
  <dimension ref="A2:N48"/>
  <sheetViews>
    <sheetView workbookViewId="0">
      <selection activeCell="B26" sqref="B26:N27"/>
    </sheetView>
  </sheetViews>
  <sheetFormatPr baseColWidth="10" defaultColWidth="11.42578125" defaultRowHeight="15" x14ac:dyDescent="0.25"/>
  <cols>
    <col min="1" max="1" width="11.42578125" style="10"/>
    <col min="2" max="14" width="10.42578125" style="10" customWidth="1"/>
    <col min="15" max="16384" width="11.42578125" style="10"/>
  </cols>
  <sheetData>
    <row r="2" spans="1:14" x14ac:dyDescent="0.25">
      <c r="A2" s="2" t="s">
        <v>37</v>
      </c>
    </row>
    <row r="4" spans="1:14" x14ac:dyDescent="0.25">
      <c r="A4" s="3" t="s">
        <v>26</v>
      </c>
      <c r="B4" s="3" t="s">
        <v>25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spans="1:14" ht="11.25" customHeight="1" x14ac:dyDescent="0.25">
      <c r="A5" s="4" t="s">
        <v>3</v>
      </c>
      <c r="B5" s="26">
        <f>AVERAGE(C5:N5)</f>
        <v>18.666701979950243</v>
      </c>
      <c r="C5" s="26">
        <f>AVERAGE(C11,C17,C23)</f>
        <v>21.8662168062524</v>
      </c>
      <c r="D5" s="26">
        <f t="shared" ref="D5:N5" si="0">AVERAGE(D11,D17,D23)</f>
        <v>19.383010433976391</v>
      </c>
      <c r="E5" s="26">
        <f t="shared" si="0"/>
        <v>13.612981865926463</v>
      </c>
      <c r="F5" s="26">
        <f t="shared" si="0"/>
        <v>14.496279044340241</v>
      </c>
      <c r="G5" s="26">
        <f t="shared" si="0"/>
        <v>20.323333333333331</v>
      </c>
      <c r="H5" s="26">
        <f t="shared" si="0"/>
        <v>19.209999999999997</v>
      </c>
      <c r="I5" s="26">
        <f t="shared" si="0"/>
        <v>22.97666666666667</v>
      </c>
      <c r="J5" s="26">
        <f t="shared" si="0"/>
        <v>27.164723327922605</v>
      </c>
      <c r="K5" s="26">
        <f t="shared" si="0"/>
        <v>21.46380719655771</v>
      </c>
      <c r="L5" s="26">
        <f t="shared" si="0"/>
        <v>18.670873895300584</v>
      </c>
      <c r="M5" s="26">
        <f t="shared" si="0"/>
        <v>15.472531189126512</v>
      </c>
      <c r="N5" s="26">
        <f t="shared" si="0"/>
        <v>9.3600000000000012</v>
      </c>
    </row>
    <row r="6" spans="1:14" ht="11.25" customHeight="1" x14ac:dyDescent="0.25">
      <c r="A6" s="4" t="s">
        <v>4</v>
      </c>
      <c r="B6" s="26">
        <f t="shared" ref="B6:B27" si="1">AVERAGE(C6:N6)</f>
        <v>23.203070939010534</v>
      </c>
      <c r="C6" s="26">
        <f t="shared" ref="C6:N9" si="2">AVERAGE(C12,C18,C24)</f>
        <v>49.790844163579919</v>
      </c>
      <c r="D6" s="26">
        <f t="shared" si="2"/>
        <v>40.343709490116709</v>
      </c>
      <c r="E6" s="26">
        <f t="shared" si="2"/>
        <v>15.806538267705102</v>
      </c>
      <c r="F6" s="26">
        <f t="shared" si="2"/>
        <v>8.249961718298497</v>
      </c>
      <c r="G6" s="26">
        <f t="shared" si="2"/>
        <v>15.486666666666666</v>
      </c>
      <c r="H6" s="26">
        <f t="shared" si="2"/>
        <v>22.766666666666666</v>
      </c>
      <c r="I6" s="26">
        <f t="shared" si="2"/>
        <v>22.05</v>
      </c>
      <c r="J6" s="26">
        <f t="shared" si="2"/>
        <v>39.353000520948349</v>
      </c>
      <c r="K6" s="26">
        <f t="shared" si="2"/>
        <v>30.879876235009473</v>
      </c>
      <c r="L6" s="26">
        <f t="shared" si="2"/>
        <v>15.885978305147297</v>
      </c>
      <c r="M6" s="26">
        <f t="shared" si="2"/>
        <v>10.506942567321085</v>
      </c>
      <c r="N6" s="26">
        <f t="shared" si="2"/>
        <v>7.3166666666666664</v>
      </c>
    </row>
    <row r="7" spans="1:14" ht="11.25" customHeight="1" x14ac:dyDescent="0.25">
      <c r="A7" s="4" t="s">
        <v>5</v>
      </c>
      <c r="B7" s="26">
        <f t="shared" si="1"/>
        <v>1.181539475025112</v>
      </c>
      <c r="C7" s="26">
        <f t="shared" si="2"/>
        <v>2.3089588981564941</v>
      </c>
      <c r="D7" s="26">
        <f t="shared" si="2"/>
        <v>2.074601204181667</v>
      </c>
      <c r="E7" s="26">
        <f t="shared" si="2"/>
        <v>1.1485688299034018</v>
      </c>
      <c r="F7" s="26">
        <f t="shared" si="2"/>
        <v>0.56083940376420038</v>
      </c>
      <c r="G7" s="26">
        <f t="shared" si="2"/>
        <v>0.77333333333333343</v>
      </c>
      <c r="H7" s="26">
        <f t="shared" si="2"/>
        <v>1.2066666666666668</v>
      </c>
      <c r="I7" s="26">
        <f t="shared" si="2"/>
        <v>0.95666666666666667</v>
      </c>
      <c r="J7" s="26">
        <f t="shared" si="2"/>
        <v>1.4201763049731655</v>
      </c>
      <c r="K7" s="26">
        <f t="shared" si="2"/>
        <v>1.4174679180305001</v>
      </c>
      <c r="L7" s="26">
        <f t="shared" si="2"/>
        <v>0.85433584338833091</v>
      </c>
      <c r="M7" s="26">
        <f t="shared" si="2"/>
        <v>0.66019196457025009</v>
      </c>
      <c r="N7" s="26">
        <f t="shared" si="2"/>
        <v>0.79666666666666652</v>
      </c>
    </row>
    <row r="8" spans="1:14" ht="11.25" customHeight="1" x14ac:dyDescent="0.25">
      <c r="A8" s="4" t="s">
        <v>6</v>
      </c>
      <c r="B8" s="31">
        <f>AVERAGE(C8:N8)</f>
        <v>0.96671244152358105</v>
      </c>
      <c r="C8" s="31">
        <f t="shared" si="2"/>
        <v>0.91021421942296332</v>
      </c>
      <c r="D8" s="31">
        <f t="shared" si="2"/>
        <v>0.94018242144508235</v>
      </c>
      <c r="E8" s="31">
        <f t="shared" si="2"/>
        <v>0.97760113390494796</v>
      </c>
      <c r="F8" s="31">
        <f t="shared" si="2"/>
        <v>0.98944979368353214</v>
      </c>
      <c r="G8" s="31">
        <f t="shared" si="2"/>
        <v>0.98039999999999994</v>
      </c>
      <c r="H8" s="31">
        <f t="shared" si="2"/>
        <v>0.97050000000000003</v>
      </c>
      <c r="I8" s="31">
        <f t="shared" si="2"/>
        <v>0.97016666666666662</v>
      </c>
      <c r="J8" s="31">
        <f t="shared" si="2"/>
        <v>0.94752150818694991</v>
      </c>
      <c r="K8" s="31">
        <f t="shared" si="2"/>
        <v>0.95915539957221396</v>
      </c>
      <c r="L8" s="31">
        <f t="shared" si="2"/>
        <v>0.97924911186710928</v>
      </c>
      <c r="M8" s="31">
        <f t="shared" si="2"/>
        <v>0.98574237686684063</v>
      </c>
      <c r="N8" s="31">
        <f t="shared" si="2"/>
        <v>0.99036666666666662</v>
      </c>
    </row>
    <row r="9" spans="1:14" ht="11.25" customHeight="1" x14ac:dyDescent="0.25">
      <c r="A9" s="4" t="s">
        <v>7</v>
      </c>
      <c r="B9" s="31">
        <f t="shared" si="1"/>
        <v>3.3287558476418878E-2</v>
      </c>
      <c r="C9" s="31">
        <f t="shared" si="2"/>
        <v>8.9785780577036567E-2</v>
      </c>
      <c r="D9" s="31">
        <f t="shared" si="2"/>
        <v>5.9817578554917393E-2</v>
      </c>
      <c r="E9" s="31">
        <f t="shared" si="2"/>
        <v>2.2398866095052029E-2</v>
      </c>
      <c r="F9" s="31">
        <f t="shared" si="2"/>
        <v>1.05502063164679E-2</v>
      </c>
      <c r="G9" s="31">
        <f t="shared" si="2"/>
        <v>1.9599999999999999E-2</v>
      </c>
      <c r="H9" s="31">
        <f t="shared" si="2"/>
        <v>2.9499999999999998E-2</v>
      </c>
      <c r="I9" s="31">
        <f t="shared" si="2"/>
        <v>2.9833333333333333E-2</v>
      </c>
      <c r="J9" s="31">
        <f t="shared" si="2"/>
        <v>5.2478491813049956E-2</v>
      </c>
      <c r="K9" s="31">
        <f t="shared" si="2"/>
        <v>4.08446004277861E-2</v>
      </c>
      <c r="L9" s="31">
        <f t="shared" si="2"/>
        <v>2.07508881328906E-2</v>
      </c>
      <c r="M9" s="31">
        <f t="shared" si="2"/>
        <v>1.4257623133159232E-2</v>
      </c>
      <c r="N9" s="31">
        <f t="shared" si="2"/>
        <v>9.633333333333334E-3</v>
      </c>
    </row>
    <row r="10" spans="1:14" ht="11.25" customHeight="1" x14ac:dyDescent="0.25">
      <c r="A10" s="6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1.25" customHeight="1" x14ac:dyDescent="0.25">
      <c r="A11" s="12" t="s">
        <v>3</v>
      </c>
      <c r="B11" s="26">
        <f t="shared" si="1"/>
        <v>20.92260593985073</v>
      </c>
      <c r="C11" s="27">
        <v>27.368650418757202</v>
      </c>
      <c r="D11" s="27">
        <v>24.349031301929163</v>
      </c>
      <c r="E11" s="27">
        <v>16.648945597779388</v>
      </c>
      <c r="F11" s="27">
        <v>16.658837133020725</v>
      </c>
      <c r="G11" s="27">
        <v>23.08</v>
      </c>
      <c r="H11" s="27">
        <v>22.53</v>
      </c>
      <c r="I11" s="27">
        <v>24.3</v>
      </c>
      <c r="J11" s="27">
        <v>30.084169983767815</v>
      </c>
      <c r="K11" s="27">
        <v>25.201421589673132</v>
      </c>
      <c r="L11" s="27">
        <v>17.202621685901757</v>
      </c>
      <c r="M11" s="27">
        <v>13.337593567379535</v>
      </c>
      <c r="N11" s="27">
        <v>10.31</v>
      </c>
    </row>
    <row r="12" spans="1:14" ht="11.25" customHeight="1" x14ac:dyDescent="0.25">
      <c r="A12" s="12" t="s">
        <v>4</v>
      </c>
      <c r="B12" s="26">
        <f t="shared" si="1"/>
        <v>28.010046150364932</v>
      </c>
      <c r="C12" s="27">
        <v>58.742532490739762</v>
      </c>
      <c r="D12" s="27">
        <v>51.871128470350136</v>
      </c>
      <c r="E12" s="27">
        <v>20.689614803115305</v>
      </c>
      <c r="F12" s="27">
        <v>12.55988515489549</v>
      </c>
      <c r="G12" s="27">
        <v>18.809999999999999</v>
      </c>
      <c r="H12" s="27">
        <v>25.76</v>
      </c>
      <c r="I12" s="27">
        <v>26.05</v>
      </c>
      <c r="J12" s="27">
        <v>48.86900156284505</v>
      </c>
      <c r="K12" s="27">
        <v>37.169628705028416</v>
      </c>
      <c r="L12" s="27">
        <v>15.187934915441893</v>
      </c>
      <c r="M12" s="27">
        <v>10.660827701963255</v>
      </c>
      <c r="N12" s="27">
        <v>9.75</v>
      </c>
    </row>
    <row r="13" spans="1:14" ht="11.25" customHeight="1" x14ac:dyDescent="0.25">
      <c r="A13" s="12" t="s">
        <v>5</v>
      </c>
      <c r="B13" s="26">
        <f t="shared" si="1"/>
        <v>1.2520673323239415</v>
      </c>
      <c r="C13" s="27">
        <v>2.1463437762528605</v>
      </c>
      <c r="D13" s="27">
        <v>2.1303158974640772</v>
      </c>
      <c r="E13" s="27">
        <v>1.2426982046163244</v>
      </c>
      <c r="F13" s="27">
        <v>0.7539472926354267</v>
      </c>
      <c r="G13" s="27">
        <v>0.81</v>
      </c>
      <c r="H13" s="27">
        <v>1.1399999999999999</v>
      </c>
      <c r="I13" s="27">
        <v>1.07</v>
      </c>
      <c r="J13" s="27">
        <v>1.6244091689819848</v>
      </c>
      <c r="K13" s="27">
        <v>1.4749020634716707</v>
      </c>
      <c r="L13" s="27">
        <v>0.88288489933421133</v>
      </c>
      <c r="M13" s="27">
        <v>0.79930668513074277</v>
      </c>
      <c r="N13" s="27">
        <v>0.95</v>
      </c>
    </row>
    <row r="14" spans="1:14" ht="11.25" customHeight="1" x14ac:dyDescent="0.25">
      <c r="A14" s="12" t="s">
        <v>6</v>
      </c>
      <c r="B14" s="30">
        <f t="shared" si="1"/>
        <v>0.9570369370070767</v>
      </c>
      <c r="C14" s="28">
        <v>0.85479470946211189</v>
      </c>
      <c r="D14" s="28">
        <v>0.91537988098149503</v>
      </c>
      <c r="E14" s="28">
        <v>0.96941608518264399</v>
      </c>
      <c r="F14" s="28">
        <v>0.98505240346729706</v>
      </c>
      <c r="G14" s="28">
        <v>0.97909999999999997</v>
      </c>
      <c r="H14" s="28">
        <v>0.96970000000000001</v>
      </c>
      <c r="I14" s="28">
        <v>0.96540000000000004</v>
      </c>
      <c r="J14" s="28">
        <v>0.9373569168001219</v>
      </c>
      <c r="K14" s="28">
        <v>0.95344663742690083</v>
      </c>
      <c r="L14" s="28">
        <v>0.98156830616664803</v>
      </c>
      <c r="M14" s="28">
        <v>0.98552830459770102</v>
      </c>
      <c r="N14" s="28">
        <v>0.98769999999999991</v>
      </c>
    </row>
    <row r="15" spans="1:14" ht="11.25" customHeight="1" x14ac:dyDescent="0.25">
      <c r="A15" s="12" t="s">
        <v>7</v>
      </c>
      <c r="B15" s="30">
        <f t="shared" si="1"/>
        <v>4.296306299292333E-2</v>
      </c>
      <c r="C15" s="28">
        <v>0.145205290537888</v>
      </c>
      <c r="D15" s="28">
        <v>8.4620119018504483E-2</v>
      </c>
      <c r="E15" s="28">
        <v>3.0583914817356297E-2</v>
      </c>
      <c r="F15" s="28">
        <v>1.49475965327027E-2</v>
      </c>
      <c r="G15" s="28">
        <v>2.0899999999999998E-2</v>
      </c>
      <c r="H15" s="28">
        <v>3.0300000000000004E-2</v>
      </c>
      <c r="I15" s="28">
        <v>3.4599999999999999E-2</v>
      </c>
      <c r="J15" s="28">
        <v>6.2643083199877894E-2</v>
      </c>
      <c r="K15" s="28">
        <v>4.6553362573099492E-2</v>
      </c>
      <c r="L15" s="28">
        <v>1.8431693833352001E-2</v>
      </c>
      <c r="M15" s="28">
        <v>1.44716954022991E-2</v>
      </c>
      <c r="N15" s="28">
        <v>1.23E-2</v>
      </c>
    </row>
    <row r="16" spans="1:14" ht="11.25" customHeight="1" x14ac:dyDescent="0.25">
      <c r="A16" s="6" t="s">
        <v>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1.25" customHeight="1" x14ac:dyDescent="0.25">
      <c r="A17" s="12" t="s">
        <v>3</v>
      </c>
      <c r="B17" s="26">
        <f t="shared" si="1"/>
        <v>17.830833333333334</v>
      </c>
      <c r="C17" s="27">
        <v>17.84</v>
      </c>
      <c r="D17" s="27">
        <v>16.18</v>
      </c>
      <c r="E17" s="27">
        <v>9.7100000000000009</v>
      </c>
      <c r="F17" s="27">
        <v>12.28</v>
      </c>
      <c r="G17" s="27">
        <v>16.989999999999998</v>
      </c>
      <c r="H17" s="27">
        <v>16.54</v>
      </c>
      <c r="I17" s="27">
        <v>22.18</v>
      </c>
      <c r="J17" s="27">
        <v>27.36</v>
      </c>
      <c r="K17" s="27">
        <v>21.02</v>
      </c>
      <c r="L17" s="27">
        <v>25.34</v>
      </c>
      <c r="M17" s="27">
        <v>21.47</v>
      </c>
      <c r="N17" s="27">
        <v>7.06</v>
      </c>
    </row>
    <row r="18" spans="1:14" ht="11.25" customHeight="1" x14ac:dyDescent="0.25">
      <c r="A18" s="12" t="s">
        <v>4</v>
      </c>
      <c r="B18" s="26">
        <f t="shared" si="1"/>
        <v>24.462499999999995</v>
      </c>
      <c r="C18" s="27">
        <v>47.33</v>
      </c>
      <c r="D18" s="27">
        <v>32.479999999999997</v>
      </c>
      <c r="E18" s="27">
        <v>10.54</v>
      </c>
      <c r="F18" s="27">
        <v>7.1</v>
      </c>
      <c r="G18" s="27">
        <v>16.829999999999998</v>
      </c>
      <c r="H18" s="27">
        <v>28.07</v>
      </c>
      <c r="I18" s="27">
        <v>23.42</v>
      </c>
      <c r="J18" s="27">
        <v>48.08</v>
      </c>
      <c r="K18" s="27">
        <v>36.840000000000003</v>
      </c>
      <c r="L18" s="27">
        <v>21.04</v>
      </c>
      <c r="M18" s="27">
        <v>15.55</v>
      </c>
      <c r="N18" s="27">
        <v>6.27</v>
      </c>
    </row>
    <row r="19" spans="1:14" ht="11.25" customHeight="1" x14ac:dyDescent="0.25">
      <c r="A19" s="12" t="s">
        <v>5</v>
      </c>
      <c r="B19" s="26">
        <f t="shared" si="1"/>
        <v>1.3358685516274091</v>
      </c>
      <c r="C19" s="27">
        <v>2.6538138612421629</v>
      </c>
      <c r="D19" s="27">
        <v>2.0093968059900149</v>
      </c>
      <c r="E19" s="27">
        <v>1.0849143624419473</v>
      </c>
      <c r="F19" s="27">
        <v>0.5785021428662529</v>
      </c>
      <c r="G19" s="27">
        <v>0.99</v>
      </c>
      <c r="H19" s="27">
        <v>1.7</v>
      </c>
      <c r="I19" s="27">
        <v>1.06</v>
      </c>
      <c r="J19" s="27">
        <v>1.757218372654116</v>
      </c>
      <c r="K19" s="27">
        <v>1.7521852349236275</v>
      </c>
      <c r="L19" s="27">
        <v>0.83012263083078142</v>
      </c>
      <c r="M19" s="27">
        <v>0.72426920858000743</v>
      </c>
      <c r="N19" s="27">
        <v>0.89</v>
      </c>
    </row>
    <row r="20" spans="1:14" ht="11.25" customHeight="1" x14ac:dyDescent="0.25">
      <c r="A20" s="12" t="s">
        <v>6</v>
      </c>
      <c r="B20" s="31">
        <f t="shared" si="1"/>
        <v>0.9664807528604703</v>
      </c>
      <c r="C20" s="29">
        <v>0.93516301729992901</v>
      </c>
      <c r="D20" s="29">
        <v>0.95541395869621804</v>
      </c>
      <c r="E20" s="29">
        <v>0.98556539872398086</v>
      </c>
      <c r="F20" s="29">
        <v>0.99026958032302503</v>
      </c>
      <c r="G20" s="29">
        <v>0.97689999999999999</v>
      </c>
      <c r="H20" s="29">
        <v>0.96160000000000001</v>
      </c>
      <c r="I20" s="29">
        <v>0.96789999999999987</v>
      </c>
      <c r="J20" s="29">
        <v>0.93413911461004284</v>
      </c>
      <c r="K20" s="29">
        <v>0.94954010923494703</v>
      </c>
      <c r="L20" s="29">
        <v>0.97117902943468015</v>
      </c>
      <c r="M20" s="29">
        <v>0.97869882600282099</v>
      </c>
      <c r="N20" s="29">
        <v>0.99140000000000006</v>
      </c>
    </row>
    <row r="21" spans="1:14" ht="11.25" customHeight="1" x14ac:dyDescent="0.25">
      <c r="A21" s="12" t="s">
        <v>7</v>
      </c>
      <c r="B21" s="31">
        <f t="shared" si="1"/>
        <v>3.3519247139529619E-2</v>
      </c>
      <c r="C21" s="29">
        <v>6.4836982700071003E-2</v>
      </c>
      <c r="D21" s="29">
        <v>4.4586041303781902E-2</v>
      </c>
      <c r="E21" s="29">
        <v>1.4434601276018999E-2</v>
      </c>
      <c r="F21" s="29">
        <v>9.7304196769749697E-3</v>
      </c>
      <c r="G21" s="29">
        <v>2.3099999999999999E-2</v>
      </c>
      <c r="H21" s="29">
        <v>3.8399999999999997E-2</v>
      </c>
      <c r="I21" s="29">
        <v>3.2099999999999997E-2</v>
      </c>
      <c r="J21" s="29">
        <v>6.5860885389956894E-2</v>
      </c>
      <c r="K21" s="29">
        <v>5.0459890765053299E-2</v>
      </c>
      <c r="L21" s="29">
        <v>2.8820970565319799E-2</v>
      </c>
      <c r="M21" s="29">
        <v>2.13011739971786E-2</v>
      </c>
      <c r="N21" s="29">
        <v>8.6E-3</v>
      </c>
    </row>
    <row r="22" spans="1:14" ht="11.25" customHeight="1" x14ac:dyDescent="0.25">
      <c r="A22" s="6" t="s">
        <v>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1.25" customHeight="1" x14ac:dyDescent="0.25">
      <c r="A23" s="12" t="s">
        <v>3</v>
      </c>
      <c r="B23" s="26">
        <f t="shared" si="1"/>
        <v>17.246666666666666</v>
      </c>
      <c r="C23" s="27">
        <v>20.39</v>
      </c>
      <c r="D23" s="27">
        <v>17.62</v>
      </c>
      <c r="E23" s="27">
        <v>14.48</v>
      </c>
      <c r="F23" s="27">
        <v>14.55</v>
      </c>
      <c r="G23" s="27">
        <v>20.9</v>
      </c>
      <c r="H23" s="27">
        <v>18.559999999999999</v>
      </c>
      <c r="I23" s="27">
        <v>22.45</v>
      </c>
      <c r="J23" s="27">
        <v>24.05</v>
      </c>
      <c r="K23" s="27">
        <v>18.170000000000002</v>
      </c>
      <c r="L23" s="27">
        <v>13.47</v>
      </c>
      <c r="M23" s="27">
        <v>11.61</v>
      </c>
      <c r="N23" s="27">
        <v>10.71</v>
      </c>
    </row>
    <row r="24" spans="1:14" ht="11.25" customHeight="1" x14ac:dyDescent="0.25">
      <c r="A24" s="12" t="s">
        <v>4</v>
      </c>
      <c r="B24" s="26">
        <f t="shared" si="1"/>
        <v>17.136666666666667</v>
      </c>
      <c r="C24" s="27">
        <v>43.3</v>
      </c>
      <c r="D24" s="27">
        <v>36.68</v>
      </c>
      <c r="E24" s="27">
        <v>16.190000000000001</v>
      </c>
      <c r="F24" s="27">
        <v>5.09</v>
      </c>
      <c r="G24" s="27">
        <v>10.82</v>
      </c>
      <c r="H24" s="27">
        <v>14.47</v>
      </c>
      <c r="I24" s="27">
        <v>16.68</v>
      </c>
      <c r="J24" s="27">
        <v>21.11</v>
      </c>
      <c r="K24" s="27">
        <v>18.63</v>
      </c>
      <c r="L24" s="27">
        <v>11.43</v>
      </c>
      <c r="M24" s="27">
        <v>5.31</v>
      </c>
      <c r="N24" s="27">
        <v>5.93</v>
      </c>
    </row>
    <row r="25" spans="1:14" ht="11.25" customHeight="1" x14ac:dyDescent="0.25">
      <c r="A25" s="12" t="s">
        <v>5</v>
      </c>
      <c r="B25" s="26">
        <f t="shared" si="1"/>
        <v>0.95668254112398532</v>
      </c>
      <c r="C25" s="27">
        <v>2.1267190569744598</v>
      </c>
      <c r="D25" s="27">
        <v>2.084090909090909</v>
      </c>
      <c r="E25" s="27">
        <v>1.1180939226519337</v>
      </c>
      <c r="F25" s="27">
        <v>0.3500687757909216</v>
      </c>
      <c r="G25" s="27">
        <v>0.52</v>
      </c>
      <c r="H25" s="27">
        <v>0.78</v>
      </c>
      <c r="I25" s="27">
        <v>0.74</v>
      </c>
      <c r="J25" s="27">
        <v>0.87890137328339579</v>
      </c>
      <c r="K25" s="27">
        <v>1.0253164556962024</v>
      </c>
      <c r="L25" s="27">
        <v>0.85</v>
      </c>
      <c r="M25" s="27">
        <v>0.45700000000000002</v>
      </c>
      <c r="N25" s="27">
        <v>0.55000000000000004</v>
      </c>
    </row>
    <row r="26" spans="1:14" ht="11.25" customHeight="1" x14ac:dyDescent="0.25">
      <c r="A26" s="12" t="s">
        <v>6</v>
      </c>
      <c r="B26" s="31">
        <f t="shared" si="1"/>
        <v>0.97661963470319613</v>
      </c>
      <c r="C26" s="29">
        <v>0.94068493150684906</v>
      </c>
      <c r="D26" s="29">
        <v>0.94975342465753398</v>
      </c>
      <c r="E26" s="29">
        <v>0.97782191780821903</v>
      </c>
      <c r="F26" s="29">
        <v>0.993027397260274</v>
      </c>
      <c r="G26" s="29">
        <v>0.98519999999999996</v>
      </c>
      <c r="H26" s="29">
        <v>0.98019999999999996</v>
      </c>
      <c r="I26" s="29">
        <v>0.97719999999999996</v>
      </c>
      <c r="J26" s="29">
        <v>0.971068493150685</v>
      </c>
      <c r="K26" s="29">
        <v>0.97447945205479403</v>
      </c>
      <c r="L26" s="29">
        <v>0.98499999999999999</v>
      </c>
      <c r="M26" s="29">
        <v>0.99299999999999999</v>
      </c>
      <c r="N26" s="29">
        <v>0.99199999999999999</v>
      </c>
    </row>
    <row r="27" spans="1:14" ht="11.25" customHeight="1" x14ac:dyDescent="0.25">
      <c r="A27" s="13" t="s">
        <v>7</v>
      </c>
      <c r="B27" s="32">
        <f t="shared" si="1"/>
        <v>2.3380365296803662E-2</v>
      </c>
      <c r="C27" s="33">
        <v>5.9315068493150692E-2</v>
      </c>
      <c r="D27" s="33">
        <v>5.02465753424658E-2</v>
      </c>
      <c r="E27" s="33">
        <v>2.2178082191780798E-2</v>
      </c>
      <c r="F27" s="33">
        <v>6.97260273972603E-3</v>
      </c>
      <c r="G27" s="33">
        <v>1.4800000000000001E-2</v>
      </c>
      <c r="H27" s="33">
        <v>1.9800000000000002E-2</v>
      </c>
      <c r="I27" s="33">
        <v>2.2800000000000001E-2</v>
      </c>
      <c r="J27" s="33">
        <v>2.89315068493151E-2</v>
      </c>
      <c r="K27" s="33">
        <v>2.5520547945205498E-2</v>
      </c>
      <c r="L27" s="33">
        <v>1.4999999999999999E-2</v>
      </c>
      <c r="M27" s="33">
        <v>7.000000000000001E-3</v>
      </c>
      <c r="N27" s="33">
        <v>8.0000000000000002E-3</v>
      </c>
    </row>
    <row r="28" spans="1:14" ht="11.25" customHeight="1" x14ac:dyDescent="0.25">
      <c r="A28" s="11" t="s">
        <v>23</v>
      </c>
    </row>
    <row r="29" spans="1:14" ht="11.25" customHeight="1" x14ac:dyDescent="0.25">
      <c r="A29" s="11" t="s">
        <v>24</v>
      </c>
    </row>
    <row r="30" spans="1:14" ht="11.25" customHeight="1" x14ac:dyDescent="0.25">
      <c r="A30" s="11" t="s">
        <v>21</v>
      </c>
    </row>
    <row r="31" spans="1:14" ht="11.25" customHeight="1" x14ac:dyDescent="0.25">
      <c r="A31" s="11" t="s">
        <v>22</v>
      </c>
    </row>
    <row r="32" spans="1:14" ht="11.25" customHeight="1" x14ac:dyDescent="0.25">
      <c r="A32" s="11" t="s">
        <v>27</v>
      </c>
    </row>
    <row r="33" spans="1:14" ht="11.25" customHeight="1" x14ac:dyDescent="0.25">
      <c r="A33" s="11" t="s">
        <v>28</v>
      </c>
    </row>
    <row r="34" spans="1:14" ht="11.25" customHeight="1" x14ac:dyDescent="0.25">
      <c r="A34" s="11" t="s">
        <v>20</v>
      </c>
    </row>
    <row r="35" spans="1:14" ht="12.6" customHeight="1" x14ac:dyDescent="0.25"/>
    <row r="39" spans="1:14" x14ac:dyDescent="0.25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3" spans="1:14" x14ac:dyDescent="0.25">
      <c r="B43" s="24"/>
    </row>
    <row r="44" spans="1:14" x14ac:dyDescent="0.25">
      <c r="B44" s="24"/>
    </row>
    <row r="45" spans="1:14" x14ac:dyDescent="0.25">
      <c r="B45" s="24"/>
    </row>
    <row r="46" spans="1:14" x14ac:dyDescent="0.2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F13E-D6CA-417C-AFCF-BA1C3C721E2B}">
  <dimension ref="A2:Z54"/>
  <sheetViews>
    <sheetView workbookViewId="0">
      <selection activeCell="B26" sqref="B26:N27"/>
    </sheetView>
  </sheetViews>
  <sheetFormatPr baseColWidth="10" defaultColWidth="11.42578125" defaultRowHeight="12" x14ac:dyDescent="0.2"/>
  <cols>
    <col min="1" max="1" width="11.42578125" style="2"/>
    <col min="2" max="14" width="10.42578125" style="2" customWidth="1"/>
    <col min="15" max="16384" width="11.42578125" style="2"/>
  </cols>
  <sheetData>
    <row r="2" spans="1:22" x14ac:dyDescent="0.2">
      <c r="A2" s="2" t="s">
        <v>38</v>
      </c>
    </row>
    <row r="4" spans="1:22" s="8" customFormat="1" x14ac:dyDescent="0.2">
      <c r="A4" s="3" t="s">
        <v>26</v>
      </c>
      <c r="B4" s="3" t="s">
        <v>25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spans="1:22" x14ac:dyDescent="0.2">
      <c r="A5" s="4" t="s">
        <v>3</v>
      </c>
      <c r="B5" s="26">
        <f>AVERAGE(C5:N5)</f>
        <v>14.755833333333333</v>
      </c>
      <c r="C5" s="26">
        <f t="shared" ref="C5:N5" si="0">AVERAGE(C11,C17,C23)</f>
        <v>8.6466666666666665</v>
      </c>
      <c r="D5" s="26">
        <f t="shared" si="0"/>
        <v>11.833333333333334</v>
      </c>
      <c r="E5" s="26">
        <f t="shared" si="0"/>
        <v>12.833333333333334</v>
      </c>
      <c r="F5" s="26">
        <f t="shared" si="0"/>
        <v>12.060000000000002</v>
      </c>
      <c r="G5" s="26">
        <f t="shared" si="0"/>
        <v>14.049999999999999</v>
      </c>
      <c r="H5" s="26">
        <f t="shared" si="0"/>
        <v>14.006666666666668</v>
      </c>
      <c r="I5" s="26">
        <f t="shared" si="0"/>
        <v>16.786666666666665</v>
      </c>
      <c r="J5" s="26">
        <f t="shared" si="0"/>
        <v>20.78</v>
      </c>
      <c r="K5" s="26">
        <f t="shared" si="0"/>
        <v>27.826666666666668</v>
      </c>
      <c r="L5" s="26">
        <f t="shared" si="0"/>
        <v>14.456666666666669</v>
      </c>
      <c r="M5" s="26">
        <f t="shared" si="0"/>
        <v>12.31</v>
      </c>
      <c r="N5" s="26">
        <f t="shared" si="0"/>
        <v>11.480000000000002</v>
      </c>
    </row>
    <row r="6" spans="1:22" x14ac:dyDescent="0.2">
      <c r="A6" s="4" t="s">
        <v>4</v>
      </c>
      <c r="B6" s="26">
        <f t="shared" ref="B6:B9" si="1">AVERAGE(C6:N6)</f>
        <v>11.983333333333334</v>
      </c>
      <c r="C6" s="26">
        <f t="shared" ref="C6:N6" si="2">AVERAGE(C12,C18,C24)</f>
        <v>6.0466666666666669</v>
      </c>
      <c r="D6" s="26">
        <f t="shared" si="2"/>
        <v>8.9433333333333334</v>
      </c>
      <c r="E6" s="26">
        <f t="shared" si="2"/>
        <v>9.9133333333333322</v>
      </c>
      <c r="F6" s="26">
        <f t="shared" si="2"/>
        <v>8.6766666666666659</v>
      </c>
      <c r="G6" s="26">
        <f t="shared" si="2"/>
        <v>11.936666666666667</v>
      </c>
      <c r="H6" s="26">
        <f t="shared" si="2"/>
        <v>9.7966666666666669</v>
      </c>
      <c r="I6" s="26">
        <f t="shared" si="2"/>
        <v>13.233333333333334</v>
      </c>
      <c r="J6" s="26">
        <f t="shared" si="2"/>
        <v>20.046666666666667</v>
      </c>
      <c r="K6" s="26">
        <f t="shared" si="2"/>
        <v>25.429999999999996</v>
      </c>
      <c r="L6" s="26">
        <f t="shared" si="2"/>
        <v>11.82</v>
      </c>
      <c r="M6" s="26">
        <f t="shared" si="2"/>
        <v>9.4933333333333341</v>
      </c>
      <c r="N6" s="26">
        <f t="shared" si="2"/>
        <v>8.4633333333333329</v>
      </c>
    </row>
    <row r="7" spans="1:22" x14ac:dyDescent="0.2">
      <c r="A7" s="4" t="s">
        <v>5</v>
      </c>
      <c r="B7" s="26">
        <f t="shared" si="1"/>
        <v>0.82116666666666693</v>
      </c>
      <c r="C7" s="26">
        <f t="shared" ref="C7:N7" si="3">AVERAGE(C13,C19,C25)</f>
        <v>0.72166666666666668</v>
      </c>
      <c r="D7" s="26">
        <f t="shared" si="3"/>
        <v>0.76500000000000001</v>
      </c>
      <c r="E7" s="26">
        <f t="shared" si="3"/>
        <v>0.82</v>
      </c>
      <c r="F7" s="26">
        <f t="shared" si="3"/>
        <v>0.75900000000000001</v>
      </c>
      <c r="G7" s="26">
        <f t="shared" si="3"/>
        <v>0.89733333333333321</v>
      </c>
      <c r="H7" s="26">
        <f t="shared" si="3"/>
        <v>0.70400000000000007</v>
      </c>
      <c r="I7" s="26">
        <f t="shared" si="3"/>
        <v>0.79233333333333322</v>
      </c>
      <c r="J7" s="26">
        <f t="shared" si="3"/>
        <v>0.95533333333333337</v>
      </c>
      <c r="K7" s="26">
        <f t="shared" si="3"/>
        <v>0.9916666666666667</v>
      </c>
      <c r="L7" s="26">
        <f t="shared" si="3"/>
        <v>0.83633333333333326</v>
      </c>
      <c r="M7" s="26">
        <f t="shared" si="3"/>
        <v>0.83633333333333326</v>
      </c>
      <c r="N7" s="26">
        <f t="shared" si="3"/>
        <v>0.77500000000000002</v>
      </c>
    </row>
    <row r="8" spans="1:22" x14ac:dyDescent="0.2">
      <c r="A8" s="4" t="s">
        <v>6</v>
      </c>
      <c r="B8" s="31">
        <f t="shared" si="1"/>
        <v>0.98399999999999999</v>
      </c>
      <c r="C8" s="31">
        <f t="shared" ref="C8:N8" si="4">AVERAGE(C14,C20,C26)</f>
        <v>0.9916666666666667</v>
      </c>
      <c r="D8" s="31">
        <f t="shared" si="4"/>
        <v>0.98699999999999999</v>
      </c>
      <c r="E8" s="31">
        <f t="shared" si="4"/>
        <v>0.9863333333333334</v>
      </c>
      <c r="F8" s="31">
        <f t="shared" si="4"/>
        <v>0.9903333333333334</v>
      </c>
      <c r="G8" s="31">
        <f t="shared" si="4"/>
        <v>0.98266666666666669</v>
      </c>
      <c r="H8" s="31">
        <f t="shared" si="4"/>
        <v>0.9863333333333334</v>
      </c>
      <c r="I8" s="31">
        <f t="shared" si="4"/>
        <v>0.98333333333333339</v>
      </c>
      <c r="J8" s="31">
        <f t="shared" si="4"/>
        <v>0.97399999999999987</v>
      </c>
      <c r="K8" s="31">
        <f t="shared" si="4"/>
        <v>0.96499999999999997</v>
      </c>
      <c r="L8" s="31">
        <f t="shared" si="4"/>
        <v>0.98666666666666669</v>
      </c>
      <c r="M8" s="31">
        <f t="shared" si="4"/>
        <v>0.98699999999999999</v>
      </c>
      <c r="N8" s="31">
        <f t="shared" si="4"/>
        <v>0.98766666666666669</v>
      </c>
    </row>
    <row r="9" spans="1:22" x14ac:dyDescent="0.2">
      <c r="A9" s="4" t="s">
        <v>7</v>
      </c>
      <c r="B9" s="31">
        <f t="shared" si="1"/>
        <v>1.6E-2</v>
      </c>
      <c r="C9" s="31">
        <f t="shared" ref="C9:N9" si="5">AVERAGE(C15,C21,C27)</f>
        <v>8.3333333333333332E-3</v>
      </c>
      <c r="D9" s="31">
        <f t="shared" si="5"/>
        <v>1.2999999999999999E-2</v>
      </c>
      <c r="E9" s="31">
        <f t="shared" si="5"/>
        <v>1.3666666666666666E-2</v>
      </c>
      <c r="F9" s="31">
        <f t="shared" si="5"/>
        <v>9.6666666666666654E-3</v>
      </c>
      <c r="G9" s="31">
        <f t="shared" si="5"/>
        <v>1.7333333333333336E-2</v>
      </c>
      <c r="H9" s="31">
        <f t="shared" si="5"/>
        <v>1.3666666666666666E-2</v>
      </c>
      <c r="I9" s="31">
        <f t="shared" si="5"/>
        <v>1.6666666666666666E-2</v>
      </c>
      <c r="J9" s="31">
        <f t="shared" si="5"/>
        <v>2.5999999999999999E-2</v>
      </c>
      <c r="K9" s="31">
        <f t="shared" si="5"/>
        <v>3.5000000000000003E-2</v>
      </c>
      <c r="L9" s="31">
        <f t="shared" si="5"/>
        <v>1.3333333333333334E-2</v>
      </c>
      <c r="M9" s="31">
        <f t="shared" si="5"/>
        <v>1.2999999999999999E-2</v>
      </c>
      <c r="N9" s="31">
        <f t="shared" si="5"/>
        <v>1.2333333333333333E-2</v>
      </c>
    </row>
    <row r="10" spans="1:22" x14ac:dyDescent="0.2">
      <c r="A10" s="4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2" x14ac:dyDescent="0.2">
      <c r="A11" s="12" t="s">
        <v>3</v>
      </c>
      <c r="B11" s="26">
        <f>AVERAGE(C11:N11)</f>
        <v>16.302500000000002</v>
      </c>
      <c r="C11" s="27">
        <v>10.38</v>
      </c>
      <c r="D11" s="27">
        <v>13.82</v>
      </c>
      <c r="E11" s="27">
        <v>14.96</v>
      </c>
      <c r="F11" s="27">
        <v>12.96</v>
      </c>
      <c r="G11" s="27">
        <v>15.44</v>
      </c>
      <c r="H11" s="27">
        <v>16.39</v>
      </c>
      <c r="I11" s="27">
        <v>18.89</v>
      </c>
      <c r="J11" s="27">
        <v>25.34</v>
      </c>
      <c r="K11" s="27">
        <v>22.16</v>
      </c>
      <c r="L11" s="27">
        <v>17.28</v>
      </c>
      <c r="M11" s="27">
        <v>14.8</v>
      </c>
      <c r="N11" s="27">
        <v>13.21</v>
      </c>
    </row>
    <row r="12" spans="1:22" x14ac:dyDescent="0.2">
      <c r="A12" s="12" t="s">
        <v>4</v>
      </c>
      <c r="B12" s="26">
        <f t="shared" ref="B12:B15" si="6">AVERAGE(C12:N12)</f>
        <v>15.274999999999999</v>
      </c>
      <c r="C12" s="27">
        <v>7.84</v>
      </c>
      <c r="D12" s="27">
        <v>11.56</v>
      </c>
      <c r="E12" s="27">
        <v>13.49</v>
      </c>
      <c r="F12" s="27">
        <v>12.18</v>
      </c>
      <c r="G12" s="27">
        <v>15.55</v>
      </c>
      <c r="H12" s="27">
        <v>13.78</v>
      </c>
      <c r="I12" s="27">
        <v>16.079999999999998</v>
      </c>
      <c r="J12" s="27">
        <v>25.61</v>
      </c>
      <c r="K12" s="27">
        <v>23.1</v>
      </c>
      <c r="L12" s="27">
        <v>19.350000000000001</v>
      </c>
      <c r="M12" s="27">
        <v>13.22</v>
      </c>
      <c r="N12" s="27">
        <v>11.54</v>
      </c>
    </row>
    <row r="13" spans="1:22" x14ac:dyDescent="0.2">
      <c r="A13" s="12" t="s">
        <v>5</v>
      </c>
      <c r="B13" s="26">
        <f t="shared" si="6"/>
        <v>0.92249999999999988</v>
      </c>
      <c r="C13" s="27">
        <v>0.76</v>
      </c>
      <c r="D13" s="27">
        <v>0.84</v>
      </c>
      <c r="E13" s="27">
        <v>0.9</v>
      </c>
      <c r="F13" s="27">
        <v>0.94</v>
      </c>
      <c r="G13" s="27">
        <v>1.01</v>
      </c>
      <c r="H13" s="27">
        <v>0.84</v>
      </c>
      <c r="I13" s="27">
        <v>0.85</v>
      </c>
      <c r="J13" s="27">
        <v>1.01</v>
      </c>
      <c r="K13" s="27">
        <v>1.04</v>
      </c>
      <c r="L13" s="27">
        <v>1.1200000000000001</v>
      </c>
      <c r="M13" s="27">
        <v>0.89</v>
      </c>
      <c r="N13" s="27">
        <v>0.87</v>
      </c>
      <c r="O13" s="9"/>
      <c r="P13" s="9"/>
      <c r="Q13" s="9"/>
      <c r="R13" s="9"/>
      <c r="S13" s="9"/>
      <c r="T13" s="9"/>
      <c r="U13" s="9"/>
      <c r="V13" s="9"/>
    </row>
    <row r="14" spans="1:22" x14ac:dyDescent="0.2">
      <c r="A14" s="12" t="s">
        <v>6</v>
      </c>
      <c r="B14" s="31">
        <f t="shared" si="6"/>
        <v>0.98000000000000009</v>
      </c>
      <c r="C14" s="29">
        <v>0.99</v>
      </c>
      <c r="D14" s="29">
        <v>0.98</v>
      </c>
      <c r="E14" s="29">
        <v>0.98</v>
      </c>
      <c r="F14" s="29">
        <v>0.99</v>
      </c>
      <c r="G14" s="29">
        <v>0.98</v>
      </c>
      <c r="H14" s="29">
        <v>0.98</v>
      </c>
      <c r="I14" s="29">
        <v>0.98</v>
      </c>
      <c r="J14" s="29">
        <v>0.97</v>
      </c>
      <c r="K14" s="29">
        <v>0.97</v>
      </c>
      <c r="L14" s="29">
        <v>0.98</v>
      </c>
      <c r="M14" s="29">
        <v>0.98</v>
      </c>
      <c r="N14" s="29">
        <v>0.98</v>
      </c>
      <c r="O14" s="9"/>
      <c r="P14" s="9"/>
      <c r="Q14" s="9"/>
      <c r="R14" s="9"/>
      <c r="S14" s="9"/>
      <c r="T14" s="9"/>
      <c r="U14" s="9"/>
      <c r="V14" s="9"/>
    </row>
    <row r="15" spans="1:22" x14ac:dyDescent="0.2">
      <c r="A15" s="12" t="s">
        <v>7</v>
      </c>
      <c r="B15" s="31">
        <f t="shared" si="6"/>
        <v>0.02</v>
      </c>
      <c r="C15" s="29">
        <v>0.01</v>
      </c>
      <c r="D15" s="29">
        <v>0.02</v>
      </c>
      <c r="E15" s="29">
        <v>0.02</v>
      </c>
      <c r="F15" s="29">
        <v>0.01</v>
      </c>
      <c r="G15" s="29">
        <v>0.02</v>
      </c>
      <c r="H15" s="29">
        <v>0.02</v>
      </c>
      <c r="I15" s="29">
        <v>0.02</v>
      </c>
      <c r="J15" s="29">
        <v>0.03</v>
      </c>
      <c r="K15" s="29">
        <v>0.03</v>
      </c>
      <c r="L15" s="29">
        <v>0.02</v>
      </c>
      <c r="M15" s="29">
        <v>0.02</v>
      </c>
      <c r="N15" s="29">
        <v>0.02</v>
      </c>
      <c r="O15" s="9"/>
      <c r="P15" s="9"/>
      <c r="Q15" s="9"/>
      <c r="R15" s="9"/>
      <c r="S15" s="9"/>
      <c r="T15" s="9"/>
      <c r="U15" s="9"/>
      <c r="V15" s="9"/>
    </row>
    <row r="16" spans="1:22" x14ac:dyDescent="0.2">
      <c r="A16" s="4" t="s">
        <v>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26" x14ac:dyDescent="0.2">
      <c r="A17" s="12" t="s">
        <v>3</v>
      </c>
      <c r="B17" s="26">
        <f t="shared" ref="B17:B21" si="7">AVERAGE(C17:N17)</f>
        <v>9.9625000000000004</v>
      </c>
      <c r="C17" s="27">
        <v>6.77</v>
      </c>
      <c r="D17" s="27">
        <v>9.83</v>
      </c>
      <c r="E17" s="27">
        <v>7.61</v>
      </c>
      <c r="F17" s="27">
        <v>8.1300000000000008</v>
      </c>
      <c r="G17" s="27">
        <v>10</v>
      </c>
      <c r="H17" s="27">
        <v>9.8000000000000007</v>
      </c>
      <c r="I17" s="27">
        <v>15.17</v>
      </c>
      <c r="J17" s="27">
        <v>15.23</v>
      </c>
      <c r="K17" s="27">
        <v>11.98</v>
      </c>
      <c r="L17" s="27">
        <v>9.2899999999999991</v>
      </c>
      <c r="M17" s="27">
        <v>7.57</v>
      </c>
      <c r="N17" s="27">
        <v>8.17</v>
      </c>
    </row>
    <row r="18" spans="1:26" x14ac:dyDescent="0.2">
      <c r="A18" s="12" t="s">
        <v>4</v>
      </c>
      <c r="B18" s="26">
        <f t="shared" si="7"/>
        <v>10.013333333333334</v>
      </c>
      <c r="C18" s="27">
        <v>6.74</v>
      </c>
      <c r="D18" s="27">
        <v>9.52</v>
      </c>
      <c r="E18" s="27">
        <v>7.8</v>
      </c>
      <c r="F18" s="27">
        <v>7.4</v>
      </c>
      <c r="G18" s="27">
        <v>11.7</v>
      </c>
      <c r="H18" s="27">
        <v>7.35</v>
      </c>
      <c r="I18" s="27">
        <v>15.85</v>
      </c>
      <c r="J18" s="27">
        <v>13.72</v>
      </c>
      <c r="K18" s="27">
        <v>13.48</v>
      </c>
      <c r="L18" s="27">
        <v>8.9</v>
      </c>
      <c r="M18" s="27">
        <v>9.01</v>
      </c>
      <c r="N18" s="27">
        <v>8.69</v>
      </c>
    </row>
    <row r="19" spans="1:26" x14ac:dyDescent="0.2">
      <c r="A19" s="12" t="s">
        <v>5</v>
      </c>
      <c r="B19" s="26">
        <f t="shared" si="7"/>
        <v>1.01</v>
      </c>
      <c r="C19" s="27">
        <v>1</v>
      </c>
      <c r="D19" s="27">
        <v>0.97</v>
      </c>
      <c r="E19" s="27">
        <v>1.03</v>
      </c>
      <c r="F19" s="27">
        <v>0.91</v>
      </c>
      <c r="G19" s="27">
        <v>1.17</v>
      </c>
      <c r="H19" s="27">
        <v>0.75</v>
      </c>
      <c r="I19" s="27">
        <v>1.05</v>
      </c>
      <c r="J19" s="27">
        <v>0.9</v>
      </c>
      <c r="K19" s="27">
        <v>1.1299999999999999</v>
      </c>
      <c r="L19" s="27">
        <v>0.96</v>
      </c>
      <c r="M19" s="27">
        <v>1.19</v>
      </c>
      <c r="N19" s="27">
        <v>1.06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2" t="s">
        <v>6</v>
      </c>
      <c r="B20" s="31">
        <f t="shared" si="7"/>
        <v>0.9866666666666668</v>
      </c>
      <c r="C20" s="29">
        <v>0.99</v>
      </c>
      <c r="D20" s="29">
        <v>0.99</v>
      </c>
      <c r="E20" s="29">
        <v>0.99</v>
      </c>
      <c r="F20" s="29">
        <v>0.99</v>
      </c>
      <c r="G20" s="29">
        <v>0.98</v>
      </c>
      <c r="H20" s="29">
        <v>0.99</v>
      </c>
      <c r="I20" s="29">
        <v>0.98</v>
      </c>
      <c r="J20" s="29">
        <v>0.98</v>
      </c>
      <c r="K20" s="29">
        <v>0.98</v>
      </c>
      <c r="L20" s="29">
        <v>0.99</v>
      </c>
      <c r="M20" s="29">
        <v>0.99</v>
      </c>
      <c r="N20" s="29">
        <v>0.99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">
      <c r="A21" s="12" t="s">
        <v>7</v>
      </c>
      <c r="B21" s="31">
        <f t="shared" si="7"/>
        <v>1.3333333333333336E-2</v>
      </c>
      <c r="C21" s="29">
        <v>0.01</v>
      </c>
      <c r="D21" s="29">
        <v>0.01</v>
      </c>
      <c r="E21" s="29">
        <v>0.01</v>
      </c>
      <c r="F21" s="29">
        <v>0.01</v>
      </c>
      <c r="G21" s="29">
        <v>0.02</v>
      </c>
      <c r="H21" s="29">
        <v>0.01</v>
      </c>
      <c r="I21" s="29">
        <v>0.02</v>
      </c>
      <c r="J21" s="29">
        <v>0.02</v>
      </c>
      <c r="K21" s="29">
        <v>0.02</v>
      </c>
      <c r="L21" s="29">
        <v>0.01</v>
      </c>
      <c r="M21" s="29">
        <v>0.01</v>
      </c>
      <c r="N21" s="29">
        <v>0.01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4" t="s">
        <v>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26" x14ac:dyDescent="0.2">
      <c r="A23" s="12" t="s">
        <v>3</v>
      </c>
      <c r="B23" s="26">
        <f t="shared" ref="B23:B27" si="8">AVERAGE(C23:N23)</f>
        <v>18.002500000000001</v>
      </c>
      <c r="C23" s="27">
        <v>8.7899999999999991</v>
      </c>
      <c r="D23" s="27">
        <v>11.85</v>
      </c>
      <c r="E23" s="27">
        <v>15.93</v>
      </c>
      <c r="F23" s="27">
        <v>15.09</v>
      </c>
      <c r="G23" s="27">
        <v>16.71</v>
      </c>
      <c r="H23" s="27">
        <v>15.83</v>
      </c>
      <c r="I23" s="27">
        <v>16.3</v>
      </c>
      <c r="J23" s="27">
        <v>21.77</v>
      </c>
      <c r="K23" s="27">
        <v>49.34</v>
      </c>
      <c r="L23" s="27">
        <v>16.8</v>
      </c>
      <c r="M23" s="27">
        <v>14.56</v>
      </c>
      <c r="N23" s="27">
        <v>13.06</v>
      </c>
    </row>
    <row r="24" spans="1:26" x14ac:dyDescent="0.2">
      <c r="A24" s="12" t="s">
        <v>4</v>
      </c>
      <c r="B24" s="26">
        <f t="shared" si="8"/>
        <v>10.661666666666665</v>
      </c>
      <c r="C24" s="27">
        <v>3.56</v>
      </c>
      <c r="D24" s="27">
        <v>5.75</v>
      </c>
      <c r="E24" s="27">
        <v>8.4499999999999993</v>
      </c>
      <c r="F24" s="27">
        <v>6.45</v>
      </c>
      <c r="G24" s="27">
        <v>8.56</v>
      </c>
      <c r="H24" s="27">
        <v>8.26</v>
      </c>
      <c r="I24" s="27">
        <v>7.77</v>
      </c>
      <c r="J24" s="27">
        <v>20.81</v>
      </c>
      <c r="K24" s="27">
        <v>39.71</v>
      </c>
      <c r="L24" s="27">
        <v>7.21</v>
      </c>
      <c r="M24" s="27">
        <v>6.25</v>
      </c>
      <c r="N24" s="27">
        <v>5.16</v>
      </c>
    </row>
    <row r="25" spans="1:26" x14ac:dyDescent="0.2">
      <c r="A25" s="12" t="s">
        <v>5</v>
      </c>
      <c r="B25" s="26">
        <f t="shared" si="8"/>
        <v>0.53100000000000003</v>
      </c>
      <c r="C25" s="27">
        <v>0.40500000000000003</v>
      </c>
      <c r="D25" s="27">
        <v>0.48499999999999999</v>
      </c>
      <c r="E25" s="27">
        <v>0.53</v>
      </c>
      <c r="F25" s="27">
        <v>0.42699999999999999</v>
      </c>
      <c r="G25" s="27">
        <v>0.51200000000000001</v>
      </c>
      <c r="H25" s="27">
        <v>0.52200000000000002</v>
      </c>
      <c r="I25" s="27">
        <v>0.47699999999999998</v>
      </c>
      <c r="J25" s="27">
        <v>0.95599999999999996</v>
      </c>
      <c r="K25" s="27">
        <v>0.80500000000000005</v>
      </c>
      <c r="L25" s="27">
        <v>0.42899999999999999</v>
      </c>
      <c r="M25" s="27">
        <v>0.42899999999999999</v>
      </c>
      <c r="N25" s="27">
        <v>0.39500000000000002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2" t="s">
        <v>6</v>
      </c>
      <c r="B26" s="31">
        <f t="shared" si="8"/>
        <v>0.98533333333333351</v>
      </c>
      <c r="C26" s="29">
        <v>0.995</v>
      </c>
      <c r="D26" s="29">
        <v>0.99099999999999999</v>
      </c>
      <c r="E26" s="29">
        <v>0.98899999999999999</v>
      </c>
      <c r="F26" s="29">
        <v>0.99099999999999999</v>
      </c>
      <c r="G26" s="29">
        <v>0.98799999999999999</v>
      </c>
      <c r="H26" s="29">
        <v>0.98899999999999999</v>
      </c>
      <c r="I26" s="29">
        <v>0.99</v>
      </c>
      <c r="J26" s="29">
        <v>0.97199999999999998</v>
      </c>
      <c r="K26" s="29">
        <v>0.94499999999999995</v>
      </c>
      <c r="L26" s="29">
        <v>0.99</v>
      </c>
      <c r="M26" s="29">
        <v>0.99099999999999999</v>
      </c>
      <c r="N26" s="29">
        <v>0.99299999999999999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">
      <c r="A27" s="13" t="s">
        <v>7</v>
      </c>
      <c r="B27" s="32">
        <f t="shared" si="8"/>
        <v>1.4666666666666668E-2</v>
      </c>
      <c r="C27" s="33">
        <v>5.0000000000000001E-3</v>
      </c>
      <c r="D27" s="33">
        <v>8.9999999999999993E-3</v>
      </c>
      <c r="E27" s="33">
        <v>1.0999999999999999E-2</v>
      </c>
      <c r="F27" s="33">
        <v>8.9999999999999993E-3</v>
      </c>
      <c r="G27" s="33">
        <v>1.2E-2</v>
      </c>
      <c r="H27" s="33">
        <v>1.0999999999999999E-2</v>
      </c>
      <c r="I27" s="33">
        <v>0.01</v>
      </c>
      <c r="J27" s="33">
        <v>2.8000000000000001E-2</v>
      </c>
      <c r="K27" s="33">
        <v>5.5E-2</v>
      </c>
      <c r="L27" s="33">
        <v>0.01</v>
      </c>
      <c r="M27" s="33">
        <v>8.9999999999999993E-3</v>
      </c>
      <c r="N27" s="33">
        <v>7.0000000000000001E-3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" customFormat="1" ht="9.75" customHeight="1" x14ac:dyDescent="0.15">
      <c r="A28" s="1" t="s">
        <v>23</v>
      </c>
    </row>
    <row r="29" spans="1:26" s="1" customFormat="1" ht="9.75" customHeight="1" x14ac:dyDescent="0.15">
      <c r="A29" s="1" t="s">
        <v>29</v>
      </c>
    </row>
    <row r="30" spans="1:26" s="1" customFormat="1" ht="9.75" customHeight="1" x14ac:dyDescent="0.15">
      <c r="A30" s="1" t="s">
        <v>30</v>
      </c>
    </row>
    <row r="31" spans="1:26" s="1" customFormat="1" ht="9.75" customHeight="1" x14ac:dyDescent="0.15">
      <c r="A31" s="1" t="s">
        <v>21</v>
      </c>
    </row>
    <row r="32" spans="1:26" s="1" customFormat="1" ht="9.75" customHeight="1" x14ac:dyDescent="0.15">
      <c r="A32" s="1" t="s">
        <v>22</v>
      </c>
    </row>
    <row r="33" spans="1:14" s="1" customFormat="1" ht="9.75" customHeight="1" x14ac:dyDescent="0.15">
      <c r="A33" s="1" t="s">
        <v>27</v>
      </c>
    </row>
    <row r="34" spans="1:14" s="1" customFormat="1" ht="9.75" customHeight="1" x14ac:dyDescent="0.15">
      <c r="A34" s="1" t="s">
        <v>28</v>
      </c>
    </row>
    <row r="35" spans="1:14" s="1" customFormat="1" ht="9.75" customHeight="1" x14ac:dyDescent="0.15">
      <c r="A35" s="1" t="s">
        <v>20</v>
      </c>
    </row>
    <row r="37" spans="1:14" ht="1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1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7" spans="1:14" ht="15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3:14" ht="15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1" spans="3:14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3:14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3:14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3:14" x14ac:dyDescent="0.2">
      <c r="C54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8228-5B9C-4E14-A03E-D78178A78DDE}">
  <dimension ref="A2:Z52"/>
  <sheetViews>
    <sheetView workbookViewId="0">
      <selection activeCell="B26" sqref="B26:N27"/>
    </sheetView>
  </sheetViews>
  <sheetFormatPr baseColWidth="10" defaultColWidth="11.42578125" defaultRowHeight="12" x14ac:dyDescent="0.2"/>
  <cols>
    <col min="1" max="1" width="12.28515625" style="2" customWidth="1"/>
    <col min="2" max="16384" width="11.42578125" style="2"/>
  </cols>
  <sheetData>
    <row r="2" spans="1:26" x14ac:dyDescent="0.2">
      <c r="A2" s="2" t="s">
        <v>39</v>
      </c>
    </row>
    <row r="4" spans="1:26" x14ac:dyDescent="0.2">
      <c r="A4" s="7" t="s">
        <v>26</v>
      </c>
      <c r="B4" s="7" t="s">
        <v>25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</row>
    <row r="5" spans="1:26" x14ac:dyDescent="0.2">
      <c r="A5" s="4" t="s">
        <v>3</v>
      </c>
      <c r="B5" s="17">
        <f>AVERAGE(C5:N5)</f>
        <v>17.345632918530409</v>
      </c>
      <c r="C5" s="17">
        <f t="shared" ref="C5:N5" si="0">AVERAGE(C11,C17,C23)</f>
        <v>11.194102848609711</v>
      </c>
      <c r="D5" s="17">
        <f t="shared" si="0"/>
        <v>12.106615745376699</v>
      </c>
      <c r="E5" s="17">
        <f t="shared" si="0"/>
        <v>12.433623157178273</v>
      </c>
      <c r="F5" s="17">
        <f t="shared" si="0"/>
        <v>14.02908207019051</v>
      </c>
      <c r="G5" s="17">
        <f t="shared" si="0"/>
        <v>19.169999999999998</v>
      </c>
      <c r="H5" s="17">
        <f t="shared" si="0"/>
        <v>23.294725806606618</v>
      </c>
      <c r="I5" s="17">
        <f t="shared" si="0"/>
        <v>17.958297428752036</v>
      </c>
      <c r="J5" s="17">
        <f t="shared" si="0"/>
        <v>18.024201605458433</v>
      </c>
      <c r="K5" s="17">
        <f t="shared" si="0"/>
        <v>25.3522542088424</v>
      </c>
      <c r="L5" s="17">
        <f t="shared" si="0"/>
        <v>17.647831723461941</v>
      </c>
      <c r="M5" s="17">
        <f t="shared" si="0"/>
        <v>18.913527094554986</v>
      </c>
      <c r="N5" s="17">
        <f t="shared" si="0"/>
        <v>18.023333333333333</v>
      </c>
    </row>
    <row r="6" spans="1:26" x14ac:dyDescent="0.2">
      <c r="A6" s="4" t="s">
        <v>4</v>
      </c>
      <c r="B6" s="17">
        <f t="shared" ref="B6:B9" si="1">AVERAGE(C6:N6)</f>
        <v>12.532944993665488</v>
      </c>
      <c r="C6" s="17">
        <f t="shared" ref="C6:N6" si="2">AVERAGE(C12,C18,C24)</f>
        <v>7.9580169888423891</v>
      </c>
      <c r="D6" s="17">
        <f t="shared" si="2"/>
        <v>8.4793551446429323</v>
      </c>
      <c r="E6" s="17">
        <f t="shared" si="2"/>
        <v>9.4291879592477397</v>
      </c>
      <c r="F6" s="17">
        <f t="shared" si="2"/>
        <v>9.0050550968354628</v>
      </c>
      <c r="G6" s="17">
        <f t="shared" si="2"/>
        <v>17.91</v>
      </c>
      <c r="H6" s="17">
        <f t="shared" si="2"/>
        <v>15.753815000353711</v>
      </c>
      <c r="I6" s="17">
        <f t="shared" si="2"/>
        <v>12.385983496435665</v>
      </c>
      <c r="J6" s="17">
        <f t="shared" si="2"/>
        <v>12.373855910150072</v>
      </c>
      <c r="K6" s="17">
        <f t="shared" si="2"/>
        <v>19.158609950227103</v>
      </c>
      <c r="L6" s="17">
        <f t="shared" si="2"/>
        <v>11.454620427170397</v>
      </c>
      <c r="M6" s="17">
        <f t="shared" si="2"/>
        <v>14.11350661674704</v>
      </c>
      <c r="N6" s="17">
        <f t="shared" si="2"/>
        <v>12.373333333333333</v>
      </c>
    </row>
    <row r="7" spans="1:26" x14ac:dyDescent="0.2">
      <c r="A7" s="4" t="s">
        <v>5</v>
      </c>
      <c r="B7" s="17">
        <f t="shared" si="1"/>
        <v>0.73886236595263854</v>
      </c>
      <c r="C7" s="17">
        <f t="shared" ref="C7:N7" si="3">AVERAGE(C13,C19,C25)</f>
        <v>0.76774376299475211</v>
      </c>
      <c r="D7" s="17">
        <f t="shared" si="3"/>
        <v>0.75103321683775925</v>
      </c>
      <c r="E7" s="17">
        <f t="shared" si="3"/>
        <v>0.77279897199611092</v>
      </c>
      <c r="F7" s="17">
        <f t="shared" si="3"/>
        <v>0.57370962048832108</v>
      </c>
      <c r="G7" s="17">
        <f t="shared" si="3"/>
        <v>0.96966666666666657</v>
      </c>
      <c r="H7" s="17">
        <f t="shared" si="3"/>
        <v>0.78584310271633973</v>
      </c>
      <c r="I7" s="17">
        <f t="shared" si="3"/>
        <v>0.69552451275640881</v>
      </c>
      <c r="J7" s="17">
        <f t="shared" si="3"/>
        <v>0.70481240983680626</v>
      </c>
      <c r="K7" s="17">
        <f t="shared" si="3"/>
        <v>0.78301399393573279</v>
      </c>
      <c r="L7" s="17">
        <f t="shared" si="3"/>
        <v>0.69237133648542637</v>
      </c>
      <c r="M7" s="17">
        <f t="shared" si="3"/>
        <v>0.79935651598199142</v>
      </c>
      <c r="N7" s="17">
        <f t="shared" si="3"/>
        <v>0.57047428073534712</v>
      </c>
    </row>
    <row r="8" spans="1:26" x14ac:dyDescent="0.2">
      <c r="A8" s="4" t="s">
        <v>6</v>
      </c>
      <c r="B8" s="20">
        <f t="shared" si="1"/>
        <v>0.98272973962480847</v>
      </c>
      <c r="C8" s="20">
        <f t="shared" ref="C8:N8" si="4">AVERAGE(C14,C20,C26)</f>
        <v>0.98924174582771407</v>
      </c>
      <c r="D8" s="20">
        <f t="shared" si="4"/>
        <v>0.98776105269761982</v>
      </c>
      <c r="E8" s="20">
        <f t="shared" si="4"/>
        <v>0.98709319335743106</v>
      </c>
      <c r="F8" s="20">
        <f t="shared" si="4"/>
        <v>0.98782612988862983</v>
      </c>
      <c r="G8" s="20">
        <f t="shared" si="4"/>
        <v>0.97093333333333331</v>
      </c>
      <c r="H8" s="20">
        <f t="shared" si="4"/>
        <v>0.97741050025720178</v>
      </c>
      <c r="I8" s="20">
        <f t="shared" si="4"/>
        <v>0.98258206240423052</v>
      </c>
      <c r="J8" s="20">
        <f t="shared" si="4"/>
        <v>0.98305338401545506</v>
      </c>
      <c r="K8" s="20">
        <f t="shared" si="4"/>
        <v>0.96890123440194298</v>
      </c>
      <c r="L8" s="20">
        <f t="shared" si="4"/>
        <v>0.98498936642050294</v>
      </c>
      <c r="M8" s="20">
        <f t="shared" si="4"/>
        <v>0.98176196679699002</v>
      </c>
      <c r="N8" s="20">
        <f t="shared" si="4"/>
        <v>0.99120290609664885</v>
      </c>
    </row>
    <row r="9" spans="1:26" x14ac:dyDescent="0.2">
      <c r="A9" s="4" t="s">
        <v>7</v>
      </c>
      <c r="B9" s="20">
        <f t="shared" si="1"/>
        <v>1.7585225074415622E-2</v>
      </c>
      <c r="C9" s="20">
        <f t="shared" ref="C9:N9" si="5">AVERAGE(C15,C21,C27)</f>
        <v>1.075825417228589E-2</v>
      </c>
      <c r="D9" s="20">
        <f t="shared" si="5"/>
        <v>1.2238947302380286E-2</v>
      </c>
      <c r="E9" s="20">
        <f t="shared" si="5"/>
        <v>1.2906806642569007E-2</v>
      </c>
      <c r="F9" s="20">
        <f t="shared" si="5"/>
        <v>1.5953446502057614E-2</v>
      </c>
      <c r="G9" s="20">
        <f t="shared" si="5"/>
        <v>2.9066666666666668E-2</v>
      </c>
      <c r="H9" s="20">
        <f t="shared" si="5"/>
        <v>2.2589499742798235E-2</v>
      </c>
      <c r="I9" s="20">
        <f t="shared" si="5"/>
        <v>1.7417937595769515E-2</v>
      </c>
      <c r="J9" s="20">
        <f t="shared" si="5"/>
        <v>1.694661598454494E-2</v>
      </c>
      <c r="K9" s="20">
        <f t="shared" si="5"/>
        <v>3.1098765598057018E-2</v>
      </c>
      <c r="L9" s="20">
        <f t="shared" si="5"/>
        <v>1.5010633579497055E-2</v>
      </c>
      <c r="M9" s="20">
        <f t="shared" si="5"/>
        <v>1.8238033203010092E-2</v>
      </c>
      <c r="N9" s="20">
        <f t="shared" si="5"/>
        <v>8.7970939033511445E-3</v>
      </c>
    </row>
    <row r="10" spans="1:26" x14ac:dyDescent="0.2">
      <c r="A10" s="4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26" x14ac:dyDescent="0.2">
      <c r="A11" s="12" t="s">
        <v>3</v>
      </c>
      <c r="B11" s="17">
        <f t="shared" ref="B11:B15" si="6">AVERAGE(C11:N11)</f>
        <v>18.458877066512382</v>
      </c>
      <c r="C11" s="18">
        <v>12.1012360555575</v>
      </c>
      <c r="D11" s="18">
        <v>14.685974646461059</v>
      </c>
      <c r="E11" s="18">
        <v>15.30549138435738</v>
      </c>
      <c r="F11" s="18">
        <v>16.347246210571527</v>
      </c>
      <c r="G11" s="18">
        <v>17.72</v>
      </c>
      <c r="H11" s="18">
        <v>16.604177419819845</v>
      </c>
      <c r="I11" s="18">
        <v>21.178338316969651</v>
      </c>
      <c r="J11" s="18">
        <v>19.411105880634778</v>
      </c>
      <c r="K11" s="18">
        <v>27.362859208292033</v>
      </c>
      <c r="L11" s="18">
        <v>20.179227742802738</v>
      </c>
      <c r="M11" s="18">
        <v>21.200867932682065</v>
      </c>
      <c r="N11" s="18">
        <v>19.41</v>
      </c>
    </row>
    <row r="12" spans="1:26" x14ac:dyDescent="0.2">
      <c r="A12" s="12" t="s">
        <v>4</v>
      </c>
      <c r="B12" s="17">
        <f t="shared" si="6"/>
        <v>17.067551138641239</v>
      </c>
      <c r="C12" s="18">
        <v>9.2976358081871062</v>
      </c>
      <c r="D12" s="18">
        <v>12.722294337956427</v>
      </c>
      <c r="E12" s="18">
        <v>14.157788994551577</v>
      </c>
      <c r="F12" s="18">
        <v>13.415165290506389</v>
      </c>
      <c r="G12" s="18">
        <v>14.9</v>
      </c>
      <c r="H12" s="18">
        <v>16.131445001061138</v>
      </c>
      <c r="I12" s="18">
        <v>18.495901174882444</v>
      </c>
      <c r="J12" s="18">
        <v>17.462495224111422</v>
      </c>
      <c r="K12" s="18">
        <v>34.481036064499513</v>
      </c>
      <c r="L12" s="18">
        <v>16.991990594470021</v>
      </c>
      <c r="M12" s="18">
        <v>19.294861173468796</v>
      </c>
      <c r="N12" s="18">
        <v>17.46</v>
      </c>
    </row>
    <row r="13" spans="1:26" x14ac:dyDescent="0.2">
      <c r="A13" s="12" t="s">
        <v>5</v>
      </c>
      <c r="B13" s="17">
        <f t="shared" si="6"/>
        <v>0.88021446171817919</v>
      </c>
      <c r="C13" s="18">
        <v>0.76832116698667008</v>
      </c>
      <c r="D13" s="18">
        <v>0.86628873086214753</v>
      </c>
      <c r="E13" s="18">
        <v>0.9250136855469544</v>
      </c>
      <c r="F13" s="18">
        <v>0.60812886146496348</v>
      </c>
      <c r="G13" s="18">
        <v>0.84</v>
      </c>
      <c r="H13" s="18">
        <v>0.97152930814901906</v>
      </c>
      <c r="I13" s="18">
        <v>0.87334052832946585</v>
      </c>
      <c r="J13" s="18">
        <v>0.89961361972336873</v>
      </c>
      <c r="K13" s="18">
        <v>1.2601400972764714</v>
      </c>
      <c r="L13" s="18">
        <v>0.84205356176380441</v>
      </c>
      <c r="M13" s="18">
        <v>0.91009770141178625</v>
      </c>
      <c r="N13" s="18">
        <v>0.79804627910349635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12" t="s">
        <v>6</v>
      </c>
      <c r="B14" s="20">
        <f t="shared" si="6"/>
        <v>0.97501751965711259</v>
      </c>
      <c r="C14" s="21">
        <v>0.98784361441237534</v>
      </c>
      <c r="D14" s="21">
        <v>0.98161983082706783</v>
      </c>
      <c r="E14" s="21">
        <v>0.98023817580269246</v>
      </c>
      <c r="F14" s="21">
        <v>0.98197838966588957</v>
      </c>
      <c r="G14" s="21">
        <v>0.96509999999999996</v>
      </c>
      <c r="H14" s="21">
        <v>0.9748315007716053</v>
      </c>
      <c r="I14" s="21">
        <v>0.9731873506571086</v>
      </c>
      <c r="J14" s="21">
        <v>0.97559723767148687</v>
      </c>
      <c r="K14" s="21">
        <v>0.93849109195402325</v>
      </c>
      <c r="L14" s="21">
        <v>0.97897066184649673</v>
      </c>
      <c r="M14" s="21">
        <v>0.97666351501668525</v>
      </c>
      <c r="N14" s="21">
        <v>0.98568886725991778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12" t="s">
        <v>7</v>
      </c>
      <c r="B15" s="20">
        <f t="shared" si="6"/>
        <v>2.5927374440559453E-2</v>
      </c>
      <c r="C15" s="21">
        <v>1.2156385587624663E-2</v>
      </c>
      <c r="D15" s="21">
        <v>1.838016917293217E-2</v>
      </c>
      <c r="E15" s="21">
        <v>1.9761824197307543E-2</v>
      </c>
      <c r="F15" s="21">
        <v>2.9360339506172839E-2</v>
      </c>
      <c r="G15" s="21">
        <v>3.49E-2</v>
      </c>
      <c r="H15" s="21">
        <v>2.5168499228394703E-2</v>
      </c>
      <c r="I15" s="21">
        <v>2.6812649342891404E-2</v>
      </c>
      <c r="J15" s="21">
        <v>2.4402762328513128E-2</v>
      </c>
      <c r="K15" s="21">
        <v>6.1508908045976751E-2</v>
      </c>
      <c r="L15" s="21">
        <v>2.1029338153503274E-2</v>
      </c>
      <c r="M15" s="21">
        <v>2.3336484983314754E-2</v>
      </c>
      <c r="N15" s="21">
        <v>1.4311132740082222E-2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4" t="s">
        <v>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6" x14ac:dyDescent="0.2">
      <c r="A17" s="12" t="s">
        <v>3</v>
      </c>
      <c r="B17" s="17">
        <f t="shared" ref="B17:B21" si="7">AVERAGE(C17:N17)</f>
        <v>11.366355022412186</v>
      </c>
      <c r="C17" s="18">
        <v>7.1510724902716358</v>
      </c>
      <c r="D17" s="18">
        <v>6.913872589669035</v>
      </c>
      <c r="E17" s="18">
        <v>8.8953780871774395</v>
      </c>
      <c r="F17" s="18">
        <v>10.73</v>
      </c>
      <c r="G17" s="18">
        <v>13.83</v>
      </c>
      <c r="H17" s="18">
        <v>12.04</v>
      </c>
      <c r="I17" s="18">
        <v>13.256553969286468</v>
      </c>
      <c r="J17" s="18">
        <v>13.41149893574052</v>
      </c>
      <c r="K17" s="18">
        <v>13.273903418235166</v>
      </c>
      <c r="L17" s="18">
        <v>11.344267427583082</v>
      </c>
      <c r="M17" s="18">
        <v>12.139713350982895</v>
      </c>
      <c r="N17" s="18">
        <v>13.41</v>
      </c>
    </row>
    <row r="18" spans="1:26" x14ac:dyDescent="0.2">
      <c r="A18" s="12" t="s">
        <v>4</v>
      </c>
      <c r="B18" s="17">
        <f t="shared" si="7"/>
        <v>10.18461717568856</v>
      </c>
      <c r="C18" s="18">
        <v>7.3864151583400588</v>
      </c>
      <c r="D18" s="18">
        <v>6.8157710959723721</v>
      </c>
      <c r="E18" s="18">
        <v>8.7297748831916433</v>
      </c>
      <c r="F18" s="18">
        <v>7.7</v>
      </c>
      <c r="G18" s="18">
        <v>17.04</v>
      </c>
      <c r="H18" s="18">
        <v>10.68</v>
      </c>
      <c r="I18" s="18">
        <v>10.542049314424558</v>
      </c>
      <c r="J18" s="18">
        <v>10.539072506338796</v>
      </c>
      <c r="K18" s="18">
        <v>9.3347937861817964</v>
      </c>
      <c r="L18" s="18">
        <v>10.221870687041172</v>
      </c>
      <c r="M18" s="18">
        <v>12.685658676772331</v>
      </c>
      <c r="N18" s="18">
        <v>10.54</v>
      </c>
    </row>
    <row r="19" spans="1:26" x14ac:dyDescent="0.2">
      <c r="A19" s="12" t="s">
        <v>5</v>
      </c>
      <c r="B19" s="17">
        <f t="shared" si="7"/>
        <v>0.89409367154555452</v>
      </c>
      <c r="C19" s="18">
        <v>1.0329101219975863</v>
      </c>
      <c r="D19" s="18">
        <v>0.9858109196511301</v>
      </c>
      <c r="E19" s="18">
        <v>0.98138323044137821</v>
      </c>
      <c r="F19" s="18">
        <v>0.72</v>
      </c>
      <c r="G19" s="18">
        <v>1.23</v>
      </c>
      <c r="H19" s="18">
        <v>0.89</v>
      </c>
      <c r="I19" s="18">
        <v>0.79523300993976054</v>
      </c>
      <c r="J19" s="18">
        <v>0.78582360978705013</v>
      </c>
      <c r="K19" s="18">
        <v>0.70324406409029794</v>
      </c>
      <c r="L19" s="18">
        <v>0.90106044769247484</v>
      </c>
      <c r="M19" s="18">
        <v>1.044971846534188</v>
      </c>
      <c r="N19" s="18">
        <v>0.65868680841279037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2" t="s">
        <v>6</v>
      </c>
      <c r="B20" s="20">
        <f t="shared" si="7"/>
        <v>0.98665041785530549</v>
      </c>
      <c r="C20" s="21">
        <v>0.98988162307076699</v>
      </c>
      <c r="D20" s="21">
        <v>0.99066332726579132</v>
      </c>
      <c r="E20" s="21">
        <v>0.98804140426960052</v>
      </c>
      <c r="F20" s="21">
        <v>0.98950000000000005</v>
      </c>
      <c r="G20" s="21">
        <v>0.97670000000000001</v>
      </c>
      <c r="H20" s="21">
        <v>0.98540000000000005</v>
      </c>
      <c r="I20" s="21">
        <v>0.98555883655558285</v>
      </c>
      <c r="J20" s="21">
        <v>0.98556291437487831</v>
      </c>
      <c r="K20" s="21">
        <v>0.98721261125180571</v>
      </c>
      <c r="L20" s="21">
        <v>0.98599743741501211</v>
      </c>
      <c r="M20" s="21">
        <v>0.98262238537428448</v>
      </c>
      <c r="N20" s="21">
        <v>0.99266447468594277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">
      <c r="A21" s="12" t="s">
        <v>7</v>
      </c>
      <c r="B21" s="20">
        <f t="shared" si="7"/>
        <v>1.334958214469458E-2</v>
      </c>
      <c r="C21" s="21">
        <v>1.0118376929233008E-2</v>
      </c>
      <c r="D21" s="21">
        <v>9.3366727342086842E-3</v>
      </c>
      <c r="E21" s="21">
        <v>1.1958595730399479E-2</v>
      </c>
      <c r="F21" s="21">
        <v>1.0500000000000001E-2</v>
      </c>
      <c r="G21" s="21">
        <v>2.3300000000000001E-2</v>
      </c>
      <c r="H21" s="21">
        <v>1.46E-2</v>
      </c>
      <c r="I21" s="21">
        <v>1.4441163444417149E-2</v>
      </c>
      <c r="J21" s="21">
        <v>1.4437085625121693E-2</v>
      </c>
      <c r="K21" s="21">
        <v>1.2787388748194295E-2</v>
      </c>
      <c r="L21" s="21">
        <v>1.4002562584987888E-2</v>
      </c>
      <c r="M21" s="21">
        <v>1.7377614625715521E-2</v>
      </c>
      <c r="N21" s="21">
        <v>7.3355253140572341E-3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4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6" x14ac:dyDescent="0.2">
      <c r="A23" s="12" t="s">
        <v>3</v>
      </c>
      <c r="B23" s="17">
        <f t="shared" ref="B23:B27" si="8">AVERAGE(C23:N23)</f>
        <v>22.211666666666673</v>
      </c>
      <c r="C23" s="18">
        <v>14.33</v>
      </c>
      <c r="D23" s="18">
        <v>14.72</v>
      </c>
      <c r="E23" s="18">
        <v>13.1</v>
      </c>
      <c r="F23" s="18">
        <v>15.01</v>
      </c>
      <c r="G23" s="18">
        <v>25.96</v>
      </c>
      <c r="H23" s="18">
        <v>41.24</v>
      </c>
      <c r="I23" s="18">
        <v>19.440000000000001</v>
      </c>
      <c r="J23" s="18">
        <v>21.25</v>
      </c>
      <c r="K23" s="18">
        <v>35.42</v>
      </c>
      <c r="L23" s="18">
        <v>21.42</v>
      </c>
      <c r="M23" s="18">
        <v>23.4</v>
      </c>
      <c r="N23" s="18">
        <v>21.25</v>
      </c>
    </row>
    <row r="24" spans="1:26" x14ac:dyDescent="0.2">
      <c r="A24" s="12" t="s">
        <v>4</v>
      </c>
      <c r="B24" s="17">
        <f t="shared" si="8"/>
        <v>10.346666666666668</v>
      </c>
      <c r="C24" s="18">
        <v>7.19</v>
      </c>
      <c r="D24" s="18">
        <v>5.9</v>
      </c>
      <c r="E24" s="18">
        <v>5.4</v>
      </c>
      <c r="F24" s="18">
        <v>5.9</v>
      </c>
      <c r="G24" s="18">
        <v>21.79</v>
      </c>
      <c r="H24" s="18">
        <v>20.45</v>
      </c>
      <c r="I24" s="18">
        <v>8.1199999999999992</v>
      </c>
      <c r="J24" s="18">
        <v>9.1199999999999992</v>
      </c>
      <c r="K24" s="18">
        <v>13.66</v>
      </c>
      <c r="L24" s="18">
        <v>7.15</v>
      </c>
      <c r="M24" s="18">
        <v>10.36</v>
      </c>
      <c r="N24" s="18">
        <v>9.1199999999999992</v>
      </c>
    </row>
    <row r="25" spans="1:26" x14ac:dyDescent="0.2">
      <c r="A25" s="12" t="s">
        <v>5</v>
      </c>
      <c r="B25" s="17">
        <f t="shared" si="8"/>
        <v>0.44227896459418198</v>
      </c>
      <c r="C25" s="18">
        <v>0.502</v>
      </c>
      <c r="D25" s="18">
        <v>0.40100000000000002</v>
      </c>
      <c r="E25" s="18">
        <v>0.41199999999999998</v>
      </c>
      <c r="F25" s="18">
        <v>0.39300000000000002</v>
      </c>
      <c r="G25" s="18">
        <v>0.83899999999999997</v>
      </c>
      <c r="H25" s="18">
        <v>0.496</v>
      </c>
      <c r="I25" s="18">
        <v>0.41799999999999998</v>
      </c>
      <c r="J25" s="18">
        <v>0.42899999999999999</v>
      </c>
      <c r="K25" s="18">
        <v>0.38565782044042912</v>
      </c>
      <c r="L25" s="18">
        <v>0.33400000000000002</v>
      </c>
      <c r="M25" s="18">
        <v>0.443</v>
      </c>
      <c r="N25" s="18">
        <v>0.25468975468975469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2" t="s">
        <v>6</v>
      </c>
      <c r="B26" s="20">
        <f t="shared" si="8"/>
        <v>0.98652128136200723</v>
      </c>
      <c r="C26" s="21">
        <v>0.99</v>
      </c>
      <c r="D26" s="21">
        <v>0.99099999999999999</v>
      </c>
      <c r="E26" s="21">
        <v>0.99299999999999999</v>
      </c>
      <c r="F26" s="21">
        <v>0.99199999999999999</v>
      </c>
      <c r="G26" s="21">
        <v>0.97099999999999997</v>
      </c>
      <c r="H26" s="21">
        <v>0.97199999999999998</v>
      </c>
      <c r="I26" s="21">
        <v>0.98899999999999999</v>
      </c>
      <c r="J26" s="21">
        <v>0.98799999999999999</v>
      </c>
      <c r="K26" s="21">
        <v>0.98099999999999998</v>
      </c>
      <c r="L26" s="21">
        <v>0.99</v>
      </c>
      <c r="M26" s="21">
        <v>0.98599999999999999</v>
      </c>
      <c r="N26" s="21">
        <v>0.99525537634408601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">
      <c r="A27" s="13" t="s">
        <v>7</v>
      </c>
      <c r="B27" s="22">
        <f t="shared" si="8"/>
        <v>1.3478718637992831E-2</v>
      </c>
      <c r="C27" s="23">
        <v>0.01</v>
      </c>
      <c r="D27" s="23">
        <v>8.9999999999999993E-3</v>
      </c>
      <c r="E27" s="23">
        <v>7.0000000000000001E-3</v>
      </c>
      <c r="F27" s="23">
        <v>8.0000000000000002E-3</v>
      </c>
      <c r="G27" s="23">
        <v>2.9000000000000001E-2</v>
      </c>
      <c r="H27" s="23">
        <v>2.8000000000000001E-2</v>
      </c>
      <c r="I27" s="23">
        <v>1.0999999999999999E-2</v>
      </c>
      <c r="J27" s="23">
        <v>1.2E-2</v>
      </c>
      <c r="K27" s="23">
        <v>1.9E-2</v>
      </c>
      <c r="L27" s="23">
        <v>0.01</v>
      </c>
      <c r="M27" s="23">
        <v>1.4E-2</v>
      </c>
      <c r="N27" s="23">
        <v>4.7446236559139784E-3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" customFormat="1" ht="9.75" customHeight="1" x14ac:dyDescent="0.15">
      <c r="A28" s="1" t="s">
        <v>23</v>
      </c>
    </row>
    <row r="29" spans="1:26" s="1" customFormat="1" ht="9.75" customHeight="1" x14ac:dyDescent="0.15">
      <c r="A29" s="1" t="s">
        <v>29</v>
      </c>
    </row>
    <row r="30" spans="1:26" s="1" customFormat="1" ht="9.75" customHeight="1" x14ac:dyDescent="0.15">
      <c r="A30" s="1" t="s">
        <v>30</v>
      </c>
    </row>
    <row r="31" spans="1:26" s="1" customFormat="1" ht="9.75" customHeight="1" x14ac:dyDescent="0.15">
      <c r="A31" s="1" t="s">
        <v>21</v>
      </c>
    </row>
    <row r="32" spans="1:26" s="1" customFormat="1" ht="9.75" customHeight="1" x14ac:dyDescent="0.15">
      <c r="A32" s="1" t="s">
        <v>22</v>
      </c>
    </row>
    <row r="33" spans="1:14" s="1" customFormat="1" ht="9.75" customHeight="1" x14ac:dyDescent="0.15">
      <c r="A33" s="1" t="s">
        <v>27</v>
      </c>
    </row>
    <row r="34" spans="1:14" s="1" customFormat="1" ht="9.75" customHeight="1" x14ac:dyDescent="0.15">
      <c r="A34" s="1" t="s">
        <v>28</v>
      </c>
    </row>
    <row r="35" spans="1:14" s="1" customFormat="1" ht="9.75" customHeight="1" x14ac:dyDescent="0.15">
      <c r="A35" s="1" t="s">
        <v>20</v>
      </c>
    </row>
    <row r="37" spans="1:14" ht="1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1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6"/>
    </row>
    <row r="42" spans="1:14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6"/>
    </row>
    <row r="43" spans="1:14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6"/>
    </row>
    <row r="46" spans="1:14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50" spans="3:14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6"/>
    </row>
    <row r="51" spans="3:14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6"/>
    </row>
    <row r="52" spans="3:14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33A3-6398-4457-A509-C28F01E29D53}">
  <dimension ref="A2:Z71"/>
  <sheetViews>
    <sheetView topLeftCell="A4" workbookViewId="0">
      <selection activeCell="B26" sqref="B26:N27"/>
    </sheetView>
  </sheetViews>
  <sheetFormatPr baseColWidth="10" defaultColWidth="11.42578125" defaultRowHeight="12" x14ac:dyDescent="0.2"/>
  <cols>
    <col min="1" max="1" width="12.28515625" style="2" customWidth="1"/>
    <col min="2" max="16384" width="11.42578125" style="2"/>
  </cols>
  <sheetData>
    <row r="2" spans="1:26" x14ac:dyDescent="0.2">
      <c r="A2" s="2" t="s">
        <v>40</v>
      </c>
    </row>
    <row r="4" spans="1:26" x14ac:dyDescent="0.2">
      <c r="A4" s="7" t="s">
        <v>26</v>
      </c>
      <c r="B4" s="14" t="s">
        <v>25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</row>
    <row r="5" spans="1:26" x14ac:dyDescent="0.2">
      <c r="A5" s="4" t="s">
        <v>3</v>
      </c>
      <c r="B5" s="17">
        <f t="shared" ref="B5:B27" si="0">AVERAGE(C5:N5)</f>
        <v>19.182169720519259</v>
      </c>
      <c r="C5" s="17">
        <f t="shared" ref="C5:E9" si="1">AVERAGE(C11,C17,C23)</f>
        <v>14.501390428784882</v>
      </c>
      <c r="D5" s="17">
        <f t="shared" si="1"/>
        <v>12.252156141952534</v>
      </c>
      <c r="E5" s="17">
        <f>AVERAGE(E11,E17,E23)</f>
        <v>14.652490075493676</v>
      </c>
      <c r="F5" s="17">
        <f>AVERAGE(F11,F17,F23)</f>
        <v>26.406666666666666</v>
      </c>
      <c r="G5" s="17">
        <f t="shared" ref="G5:H5" si="2">AVERAGE(G11,G17,G23)</f>
        <v>21.453333333333333</v>
      </c>
      <c r="H5" s="17">
        <f t="shared" si="2"/>
        <v>24.516666666666666</v>
      </c>
      <c r="I5" s="17">
        <f>AVERAGE(I11,I17,I23)</f>
        <v>20.763333333333332</v>
      </c>
      <c r="J5" s="17">
        <f>AVERAGE(J11,J17,J23)</f>
        <v>25.566666666666666</v>
      </c>
      <c r="K5" s="17">
        <f t="shared" ref="K5" si="3">AVERAGE(K11,K17,K23)</f>
        <v>19.833333333333332</v>
      </c>
      <c r="L5" s="17">
        <f>AVERAGE(L11,L17,L23)</f>
        <v>19.283333333333331</v>
      </c>
      <c r="M5" s="17">
        <f t="shared" ref="M5:N5" si="4">AVERAGE(M11,M17,M23)</f>
        <v>17.896666666666665</v>
      </c>
      <c r="N5" s="17">
        <f t="shared" si="4"/>
        <v>13.06</v>
      </c>
    </row>
    <row r="6" spans="1:26" x14ac:dyDescent="0.2">
      <c r="A6" s="4" t="s">
        <v>4</v>
      </c>
      <c r="B6" s="17">
        <f t="shared" si="0"/>
        <v>11.727986574541193</v>
      </c>
      <c r="C6" s="17">
        <f t="shared" si="1"/>
        <v>7.6947419259890752</v>
      </c>
      <c r="D6" s="17">
        <f t="shared" si="1"/>
        <v>8.6449095048116487</v>
      </c>
      <c r="E6" s="17">
        <f t="shared" si="1"/>
        <v>9.5795207970269178</v>
      </c>
      <c r="F6" s="17">
        <f t="shared" ref="F6:I6" si="5">AVERAGE(F12,F18,F24)</f>
        <v>13.83</v>
      </c>
      <c r="G6" s="17">
        <f t="shared" si="5"/>
        <v>12.699999999999998</v>
      </c>
      <c r="H6" s="17">
        <f t="shared" si="5"/>
        <v>17.14</v>
      </c>
      <c r="I6" s="17">
        <f t="shared" si="5"/>
        <v>12.99</v>
      </c>
      <c r="J6" s="17">
        <f t="shared" ref="J6:L6" si="6">AVERAGE(J12,J18,J24)</f>
        <v>15.436666666666667</v>
      </c>
      <c r="K6" s="17">
        <f t="shared" si="6"/>
        <v>11.76</v>
      </c>
      <c r="L6" s="17">
        <f t="shared" si="6"/>
        <v>11.436666666666667</v>
      </c>
      <c r="M6" s="17">
        <f>AVERAGE(M12,M18,M24)</f>
        <v>12.659999999999998</v>
      </c>
      <c r="N6" s="17">
        <f t="shared" ref="N6" si="7">AVERAGE(N12,N18,N24)</f>
        <v>6.8633333333333333</v>
      </c>
    </row>
    <row r="7" spans="1:26" x14ac:dyDescent="0.2">
      <c r="A7" s="4" t="s">
        <v>5</v>
      </c>
      <c r="B7" s="17">
        <f t="shared" si="0"/>
        <v>0.73264191357603281</v>
      </c>
      <c r="C7" s="17">
        <f t="shared" si="1"/>
        <v>0.57510960724674109</v>
      </c>
      <c r="D7" s="17">
        <f t="shared" si="1"/>
        <v>0.73527893248197052</v>
      </c>
      <c r="E7" s="17">
        <f t="shared" si="1"/>
        <v>0.69464775651701582</v>
      </c>
      <c r="F7" s="17">
        <f t="shared" ref="F7:I7" si="8">AVERAGE(F13,F19,F25)</f>
        <v>1.4766666666666666</v>
      </c>
      <c r="G7" s="17">
        <f t="shared" si="8"/>
        <v>0.66333333333333344</v>
      </c>
      <c r="H7" s="17">
        <f t="shared" si="8"/>
        <v>0.79666666666666652</v>
      </c>
      <c r="I7" s="17">
        <f t="shared" si="8"/>
        <v>0.66666666666666663</v>
      </c>
      <c r="J7" s="17">
        <f t="shared" ref="J7:L7" si="9">AVERAGE(J13,J19,J25)</f>
        <v>0.63</v>
      </c>
      <c r="K7" s="17">
        <f t="shared" si="9"/>
        <v>0.6166666666666667</v>
      </c>
      <c r="L7" s="17">
        <f t="shared" si="9"/>
        <v>0.63666666666666671</v>
      </c>
      <c r="M7" s="17">
        <f t="shared" ref="M7:N7" si="10">AVERAGE(M13,M19,M25)</f>
        <v>0.73666666666666669</v>
      </c>
      <c r="N7" s="17">
        <f t="shared" si="10"/>
        <v>0.56333333333333335</v>
      </c>
    </row>
    <row r="8" spans="1:26" x14ac:dyDescent="0.2">
      <c r="A8" s="4" t="s">
        <v>6</v>
      </c>
      <c r="B8" s="20">
        <f t="shared" si="0"/>
        <v>0.98452901098649248</v>
      </c>
      <c r="C8" s="20">
        <f t="shared" si="1"/>
        <v>0.98985101395208652</v>
      </c>
      <c r="D8" s="20">
        <f t="shared" si="1"/>
        <v>0.98837970253024288</v>
      </c>
      <c r="E8" s="20">
        <f t="shared" si="1"/>
        <v>0.98771741535558155</v>
      </c>
      <c r="F8" s="20">
        <f t="shared" ref="F8:I8" si="11">AVERAGE(F14,F20,F26)</f>
        <v>0.98123333333333329</v>
      </c>
      <c r="G8" s="20">
        <f t="shared" si="11"/>
        <v>0.98546666666666682</v>
      </c>
      <c r="H8" s="20">
        <f t="shared" si="11"/>
        <v>0.97829999999999995</v>
      </c>
      <c r="I8" s="20">
        <f t="shared" si="11"/>
        <v>0.9831333333333333</v>
      </c>
      <c r="J8" s="20">
        <f t="shared" ref="J8:L8" si="12">AVERAGE(J14,J20,J26)</f>
        <v>0.98033333333333328</v>
      </c>
      <c r="K8" s="20">
        <f t="shared" si="12"/>
        <v>0.98473333333333335</v>
      </c>
      <c r="L8" s="20">
        <f t="shared" si="12"/>
        <v>0.98666666666666669</v>
      </c>
      <c r="M8" s="20">
        <f t="shared" ref="M8:N8" si="13">AVERAGE(M14,M20,M26)</f>
        <v>0.98</v>
      </c>
      <c r="N8" s="20">
        <f t="shared" si="13"/>
        <v>0.98853333333333326</v>
      </c>
    </row>
    <row r="9" spans="1:26" x14ac:dyDescent="0.2">
      <c r="A9" s="4" t="s">
        <v>7</v>
      </c>
      <c r="B9" s="20">
        <f t="shared" si="0"/>
        <v>1.534876679128519E-2</v>
      </c>
      <c r="C9" s="20">
        <f t="shared" si="1"/>
        <v>1.0148986047913476E-2</v>
      </c>
      <c r="D9" s="20">
        <f t="shared" si="1"/>
        <v>1.1620297469757084E-2</v>
      </c>
      <c r="E9" s="20">
        <f t="shared" si="1"/>
        <v>1.2282584644418372E-2</v>
      </c>
      <c r="F9" s="20">
        <f t="shared" ref="F9:I9" si="14">AVERAGE(F15,F21,F27)</f>
        <v>1.8766666666666668E-2</v>
      </c>
      <c r="G9" s="20">
        <f t="shared" si="14"/>
        <v>1.4533333333333334E-2</v>
      </c>
      <c r="H9" s="20">
        <f t="shared" si="14"/>
        <v>2.1700000000000001E-2</v>
      </c>
      <c r="I9" s="20">
        <f t="shared" si="14"/>
        <v>1.6866666666666665E-2</v>
      </c>
      <c r="J9" s="20">
        <f t="shared" ref="J9:L9" si="15">AVERAGE(J15,J21,J27)</f>
        <v>1.9666666666666666E-2</v>
      </c>
      <c r="K9" s="20">
        <f t="shared" si="15"/>
        <v>1.5266666666666664E-2</v>
      </c>
      <c r="L9" s="20">
        <f t="shared" si="15"/>
        <v>1.3333333333333334E-2</v>
      </c>
      <c r="M9" s="20">
        <f t="shared" ref="M9:N9" si="16">AVERAGE(M15,M21,M27)</f>
        <v>0.02</v>
      </c>
      <c r="N9" s="20">
        <f t="shared" si="16"/>
        <v>0.01</v>
      </c>
    </row>
    <row r="10" spans="1:26" x14ac:dyDescent="0.2">
      <c r="A10" s="4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26" x14ac:dyDescent="0.2">
      <c r="A11" s="12" t="s">
        <v>3</v>
      </c>
      <c r="B11" s="17">
        <f>AVERAGE(C11:N11)</f>
        <v>18.473286307829106</v>
      </c>
      <c r="C11" s="18">
        <v>15.251338680305311</v>
      </c>
      <c r="D11" s="18">
        <v>14.232703247590482</v>
      </c>
      <c r="E11" s="18">
        <v>16.425393766053485</v>
      </c>
      <c r="F11" s="18">
        <v>22.43</v>
      </c>
      <c r="G11" s="18">
        <v>19.97</v>
      </c>
      <c r="H11" s="18">
        <v>21.33</v>
      </c>
      <c r="I11" s="18">
        <v>20.57</v>
      </c>
      <c r="J11" s="18">
        <v>16.940000000000001</v>
      </c>
      <c r="K11" s="18">
        <v>22.36</v>
      </c>
      <c r="L11" s="18">
        <v>19.760000000000002</v>
      </c>
      <c r="M11" s="18">
        <v>19.14</v>
      </c>
      <c r="N11" s="18">
        <v>13.27</v>
      </c>
    </row>
    <row r="12" spans="1:26" x14ac:dyDescent="0.2">
      <c r="A12" s="12" t="s">
        <v>4</v>
      </c>
      <c r="B12" s="17">
        <f t="shared" si="0"/>
        <v>16.399152273909817</v>
      </c>
      <c r="C12" s="18">
        <v>11.257081483203535</v>
      </c>
      <c r="D12" s="18">
        <v>12.132433151726207</v>
      </c>
      <c r="E12" s="18">
        <v>13.360312651988089</v>
      </c>
      <c r="F12" s="18">
        <v>18.55</v>
      </c>
      <c r="G12" s="18">
        <v>17.32</v>
      </c>
      <c r="H12" s="18">
        <v>23.69</v>
      </c>
      <c r="I12" s="18">
        <v>19.43</v>
      </c>
      <c r="J12" s="18">
        <v>22.71</v>
      </c>
      <c r="K12" s="18">
        <v>17.82</v>
      </c>
      <c r="L12" s="18">
        <v>17.760000000000002</v>
      </c>
      <c r="M12" s="18">
        <v>16.420000000000002</v>
      </c>
      <c r="N12" s="18">
        <v>6.34</v>
      </c>
    </row>
    <row r="13" spans="1:26" x14ac:dyDescent="0.2">
      <c r="A13" s="12" t="s">
        <v>5</v>
      </c>
      <c r="B13" s="17">
        <f t="shared" si="0"/>
        <v>0.85032764532929861</v>
      </c>
      <c r="C13" s="18">
        <v>0.73810448506663051</v>
      </c>
      <c r="D13" s="18">
        <v>0.85243350758262748</v>
      </c>
      <c r="E13" s="18">
        <v>0.81339375130232627</v>
      </c>
      <c r="F13" s="18">
        <v>0.83</v>
      </c>
      <c r="G13" s="18">
        <v>0.87</v>
      </c>
      <c r="H13" s="18">
        <v>1.1299999999999999</v>
      </c>
      <c r="I13" s="18">
        <v>0.94</v>
      </c>
      <c r="J13" s="18">
        <v>0.83</v>
      </c>
      <c r="K13" s="18">
        <v>0.8</v>
      </c>
      <c r="L13" s="18">
        <v>0.9</v>
      </c>
      <c r="M13" s="18">
        <v>0.86</v>
      </c>
      <c r="N13" s="18">
        <v>0.64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12" t="s">
        <v>6</v>
      </c>
      <c r="B14" s="20">
        <f t="shared" si="0"/>
        <v>0.97906085594995329</v>
      </c>
      <c r="C14" s="21">
        <v>0.98598748609566189</v>
      </c>
      <c r="D14" s="21">
        <v>0.98421074507389139</v>
      </c>
      <c r="E14" s="21">
        <v>0.98423204022988553</v>
      </c>
      <c r="F14" s="21">
        <v>0.97889999999999999</v>
      </c>
      <c r="G14" s="21">
        <v>0.98099999999999998</v>
      </c>
      <c r="H14" s="21">
        <v>0.97360000000000002</v>
      </c>
      <c r="I14" s="21">
        <v>0.97360000000000002</v>
      </c>
      <c r="J14" s="21">
        <v>0.97340000000000004</v>
      </c>
      <c r="K14" s="21">
        <v>0.97850000000000004</v>
      </c>
      <c r="L14" s="21">
        <v>0.98</v>
      </c>
      <c r="M14" s="21">
        <v>0.97</v>
      </c>
      <c r="N14" s="21">
        <v>0.98529999999999995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12" t="s">
        <v>7</v>
      </c>
      <c r="B15" s="20">
        <f t="shared" si="0"/>
        <v>2.0547477383380097E-2</v>
      </c>
      <c r="C15" s="21">
        <v>1.4012513904338109E-2</v>
      </c>
      <c r="D15" s="21">
        <v>1.5789254926108609E-2</v>
      </c>
      <c r="E15" s="21">
        <v>1.576795977011447E-2</v>
      </c>
      <c r="F15" s="21">
        <v>2.1100000000000001E-2</v>
      </c>
      <c r="G15" s="21">
        <v>1.9E-2</v>
      </c>
      <c r="H15" s="21">
        <v>2.64E-2</v>
      </c>
      <c r="I15" s="21">
        <v>2.64E-2</v>
      </c>
      <c r="J15" s="21">
        <v>2.6599999999999999E-2</v>
      </c>
      <c r="K15" s="21">
        <v>2.1499999999999998E-2</v>
      </c>
      <c r="L15" s="21">
        <v>0.02</v>
      </c>
      <c r="M15" s="21">
        <v>0.03</v>
      </c>
      <c r="N15" s="21">
        <v>0.01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4" t="s">
        <v>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6" x14ac:dyDescent="0.2">
      <c r="A17" s="12" t="s">
        <v>3</v>
      </c>
      <c r="B17" s="17">
        <f t="shared" si="0"/>
        <v>13.464889520395333</v>
      </c>
      <c r="C17" s="18">
        <v>9.5228326060493327</v>
      </c>
      <c r="D17" s="18">
        <v>8.9337651782671212</v>
      </c>
      <c r="E17" s="18">
        <v>9.7920764604275448</v>
      </c>
      <c r="F17" s="18">
        <v>16.239999999999998</v>
      </c>
      <c r="G17" s="18">
        <v>13.52</v>
      </c>
      <c r="H17" s="18">
        <v>15.57</v>
      </c>
      <c r="I17" s="18">
        <v>14.32</v>
      </c>
      <c r="J17" s="18">
        <v>26.94</v>
      </c>
      <c r="K17" s="18">
        <v>12.01</v>
      </c>
      <c r="L17" s="18">
        <v>11.6</v>
      </c>
      <c r="M17" s="18">
        <v>14.37</v>
      </c>
      <c r="N17" s="18">
        <v>8.76</v>
      </c>
    </row>
    <row r="18" spans="1:26" x14ac:dyDescent="0.2">
      <c r="A18" s="12" t="s">
        <v>4</v>
      </c>
      <c r="B18" s="17">
        <f t="shared" si="0"/>
        <v>10.07564078304709</v>
      </c>
      <c r="C18" s="18">
        <v>6.8871442947636901</v>
      </c>
      <c r="D18" s="18">
        <v>8.8122953627087366</v>
      </c>
      <c r="E18" s="18">
        <v>8.818249739092666</v>
      </c>
      <c r="F18" s="18">
        <v>11.13</v>
      </c>
      <c r="G18" s="18">
        <v>10.69</v>
      </c>
      <c r="H18" s="18">
        <v>13.65</v>
      </c>
      <c r="I18" s="18">
        <v>10.36</v>
      </c>
      <c r="J18" s="18">
        <v>11.97</v>
      </c>
      <c r="K18" s="18">
        <v>8.2100000000000009</v>
      </c>
      <c r="L18" s="18">
        <v>7.92</v>
      </c>
      <c r="M18" s="18">
        <v>13.94</v>
      </c>
      <c r="N18" s="18">
        <v>8.52</v>
      </c>
    </row>
    <row r="19" spans="1:26" x14ac:dyDescent="0.2">
      <c r="A19" s="12" t="s">
        <v>5</v>
      </c>
      <c r="B19" s="17">
        <f t="shared" si="0"/>
        <v>0.78751476206546644</v>
      </c>
      <c r="C19" s="18">
        <v>0.72322433667359287</v>
      </c>
      <c r="D19" s="18">
        <v>0.98640328986328407</v>
      </c>
      <c r="E19" s="18">
        <v>0.90054951824872098</v>
      </c>
      <c r="F19" s="18">
        <v>0.69</v>
      </c>
      <c r="G19" s="18">
        <v>0.79</v>
      </c>
      <c r="H19" s="18">
        <v>0.88</v>
      </c>
      <c r="I19" s="18">
        <v>0.72</v>
      </c>
      <c r="J19" s="18">
        <v>0.71</v>
      </c>
      <c r="K19" s="18">
        <v>0.68</v>
      </c>
      <c r="L19" s="18">
        <v>0.68</v>
      </c>
      <c r="M19" s="18">
        <v>0.97</v>
      </c>
      <c r="N19" s="18">
        <v>0.72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2" t="s">
        <v>6</v>
      </c>
      <c r="B20" s="20">
        <f t="shared" si="0"/>
        <v>0.98644284367619139</v>
      </c>
      <c r="C20" s="21">
        <v>0.99056555576059768</v>
      </c>
      <c r="D20" s="21">
        <v>0.98792836251683736</v>
      </c>
      <c r="E20" s="21">
        <v>0.98792020583685936</v>
      </c>
      <c r="F20" s="21">
        <v>0.98480000000000001</v>
      </c>
      <c r="G20" s="21">
        <v>0.98540000000000005</v>
      </c>
      <c r="H20" s="21">
        <v>0.98129999999999995</v>
      </c>
      <c r="I20" s="21">
        <v>0.98580000000000001</v>
      </c>
      <c r="J20" s="21">
        <v>0.98360000000000003</v>
      </c>
      <c r="K20" s="21">
        <v>0.98870000000000002</v>
      </c>
      <c r="L20" s="21">
        <v>0.99</v>
      </c>
      <c r="M20" s="21">
        <v>0.98</v>
      </c>
      <c r="N20" s="21">
        <v>0.99129999999999996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">
      <c r="A21" s="12" t="s">
        <v>7</v>
      </c>
      <c r="B21" s="20">
        <f t="shared" si="0"/>
        <v>1.3665489657142134E-2</v>
      </c>
      <c r="C21" s="21">
        <v>9.4344442394023176E-3</v>
      </c>
      <c r="D21" s="21">
        <v>1.2071637483162645E-2</v>
      </c>
      <c r="E21" s="21">
        <v>1.2079794163140645E-2</v>
      </c>
      <c r="F21" s="21">
        <v>1.52E-2</v>
      </c>
      <c r="G21" s="21">
        <v>1.46E-2</v>
      </c>
      <c r="H21" s="21">
        <v>1.8700000000000001E-2</v>
      </c>
      <c r="I21" s="21">
        <v>1.4200000000000001E-2</v>
      </c>
      <c r="J21" s="21">
        <v>1.6400000000000001E-2</v>
      </c>
      <c r="K21" s="21">
        <v>1.1299999999999999E-2</v>
      </c>
      <c r="L21" s="21">
        <v>0.01</v>
      </c>
      <c r="M21" s="21">
        <v>0.02</v>
      </c>
      <c r="N21" s="21">
        <v>0.01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4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6" x14ac:dyDescent="0.2">
      <c r="A23" s="12" t="s">
        <v>3</v>
      </c>
      <c r="B23" s="17">
        <f t="shared" si="0"/>
        <v>25.608333333333331</v>
      </c>
      <c r="C23" s="18">
        <v>18.73</v>
      </c>
      <c r="D23" s="18">
        <v>13.59</v>
      </c>
      <c r="E23" s="18">
        <v>17.739999999999998</v>
      </c>
      <c r="F23" s="18">
        <v>40.549999999999997</v>
      </c>
      <c r="G23" s="18">
        <v>30.87</v>
      </c>
      <c r="H23" s="18">
        <v>36.65</v>
      </c>
      <c r="I23" s="18">
        <v>27.4</v>
      </c>
      <c r="J23" s="18">
        <v>32.82</v>
      </c>
      <c r="K23" s="18">
        <v>25.13</v>
      </c>
      <c r="L23" s="18">
        <v>26.49</v>
      </c>
      <c r="M23" s="18">
        <v>20.18</v>
      </c>
      <c r="N23" s="18">
        <v>17.149999999999999</v>
      </c>
    </row>
    <row r="24" spans="1:26" x14ac:dyDescent="0.2">
      <c r="A24" s="12" t="s">
        <v>4</v>
      </c>
      <c r="B24" s="17">
        <f t="shared" si="0"/>
        <v>8.7091666666666665</v>
      </c>
      <c r="C24" s="18">
        <v>4.9400000000000004</v>
      </c>
      <c r="D24" s="18">
        <v>4.99</v>
      </c>
      <c r="E24" s="18">
        <v>6.56</v>
      </c>
      <c r="F24" s="18">
        <v>11.81</v>
      </c>
      <c r="G24" s="18">
        <v>10.09</v>
      </c>
      <c r="H24" s="18">
        <v>14.08</v>
      </c>
      <c r="I24" s="18">
        <v>9.18</v>
      </c>
      <c r="J24" s="18">
        <v>11.63</v>
      </c>
      <c r="K24" s="18">
        <v>9.25</v>
      </c>
      <c r="L24" s="18">
        <v>8.6300000000000008</v>
      </c>
      <c r="M24" s="18">
        <v>7.62</v>
      </c>
      <c r="N24" s="18">
        <v>5.73</v>
      </c>
    </row>
    <row r="25" spans="1:26" x14ac:dyDescent="0.2">
      <c r="A25" s="12" t="s">
        <v>5</v>
      </c>
      <c r="B25" s="17">
        <f t="shared" si="0"/>
        <v>0.56008333333333327</v>
      </c>
      <c r="C25" s="18">
        <v>0.26400000000000001</v>
      </c>
      <c r="D25" s="18">
        <v>0.36699999999999999</v>
      </c>
      <c r="E25" s="18">
        <v>0.37</v>
      </c>
      <c r="F25" s="18">
        <v>2.91</v>
      </c>
      <c r="G25" s="18">
        <v>0.33</v>
      </c>
      <c r="H25" s="18">
        <v>0.38</v>
      </c>
      <c r="I25" s="18">
        <v>0.34</v>
      </c>
      <c r="J25" s="18">
        <v>0.35</v>
      </c>
      <c r="K25" s="18">
        <v>0.37</v>
      </c>
      <c r="L25" s="18">
        <v>0.33</v>
      </c>
      <c r="M25" s="18">
        <v>0.38</v>
      </c>
      <c r="N25" s="18">
        <v>0.33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2" t="s">
        <v>6</v>
      </c>
      <c r="B26" s="20">
        <f t="shared" si="0"/>
        <v>0.98808333333333342</v>
      </c>
      <c r="C26" s="21">
        <v>0.99299999999999999</v>
      </c>
      <c r="D26" s="21">
        <v>0.99299999999999999</v>
      </c>
      <c r="E26" s="21">
        <v>0.99099999999999999</v>
      </c>
      <c r="F26" s="21">
        <v>0.98</v>
      </c>
      <c r="G26" s="21">
        <v>0.99</v>
      </c>
      <c r="H26" s="21">
        <v>0.98</v>
      </c>
      <c r="I26" s="21">
        <v>0.99</v>
      </c>
      <c r="J26" s="21">
        <v>0.98399999999999999</v>
      </c>
      <c r="K26" s="21">
        <v>0.98699999999999999</v>
      </c>
      <c r="L26" s="21">
        <v>0.99</v>
      </c>
      <c r="M26" s="21">
        <v>0.99</v>
      </c>
      <c r="N26" s="21">
        <v>0.98899999999999999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">
      <c r="A27" s="13" t="s">
        <v>7</v>
      </c>
      <c r="B27" s="22">
        <f t="shared" si="0"/>
        <v>1.1833333333333333E-2</v>
      </c>
      <c r="C27" s="23">
        <v>7.0000000000000001E-3</v>
      </c>
      <c r="D27" s="23">
        <v>7.0000000000000001E-3</v>
      </c>
      <c r="E27" s="23">
        <v>8.9999999999999993E-3</v>
      </c>
      <c r="F27" s="23">
        <v>0.02</v>
      </c>
      <c r="G27" s="23">
        <v>0.01</v>
      </c>
      <c r="H27" s="23">
        <v>0.02</v>
      </c>
      <c r="I27" s="23">
        <v>0.01</v>
      </c>
      <c r="J27" s="23">
        <v>1.6E-2</v>
      </c>
      <c r="K27" s="23">
        <v>1.2999999999999999E-2</v>
      </c>
      <c r="L27" s="23">
        <v>0.01</v>
      </c>
      <c r="M27" s="23">
        <v>0.01</v>
      </c>
      <c r="N27" s="23">
        <v>0.01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" customFormat="1" ht="9.75" customHeight="1" x14ac:dyDescent="0.15">
      <c r="A28" s="1" t="s">
        <v>23</v>
      </c>
    </row>
    <row r="29" spans="1:26" s="1" customFormat="1" ht="9.75" customHeight="1" x14ac:dyDescent="0.15">
      <c r="A29" s="1" t="s">
        <v>29</v>
      </c>
    </row>
    <row r="30" spans="1:26" s="1" customFormat="1" ht="9.75" customHeight="1" x14ac:dyDescent="0.15">
      <c r="A30" s="1" t="s">
        <v>30</v>
      </c>
    </row>
    <row r="31" spans="1:26" s="1" customFormat="1" ht="9.75" customHeight="1" x14ac:dyDescent="0.15">
      <c r="A31" s="1" t="s">
        <v>21</v>
      </c>
    </row>
    <row r="32" spans="1:26" s="1" customFormat="1" ht="9.75" customHeight="1" x14ac:dyDescent="0.15">
      <c r="A32" s="1" t="s">
        <v>22</v>
      </c>
    </row>
    <row r="33" spans="1:14" s="1" customFormat="1" ht="9.75" customHeight="1" x14ac:dyDescent="0.15">
      <c r="A33" s="1" t="s">
        <v>27</v>
      </c>
    </row>
    <row r="34" spans="1:14" s="1" customFormat="1" ht="9.75" customHeight="1" x14ac:dyDescent="0.15">
      <c r="A34" s="1" t="s">
        <v>28</v>
      </c>
    </row>
    <row r="35" spans="1:14" s="1" customFormat="1" ht="9.75" customHeight="1" x14ac:dyDescent="0.15">
      <c r="A35" s="1" t="s">
        <v>20</v>
      </c>
    </row>
    <row r="37" spans="1:14" ht="1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1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7" spans="1:14" ht="15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6" ht="15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1" spans="2:16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6"/>
    </row>
    <row r="52" spans="2:16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6"/>
    </row>
    <row r="53" spans="2:16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6"/>
    </row>
    <row r="56" spans="2:16" ht="15" x14ac:dyDescent="0.25">
      <c r="B56" s="25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P56" s="10"/>
    </row>
    <row r="57" spans="2:16" ht="15" x14ac:dyDescent="0.25">
      <c r="B57" s="25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P57" s="10"/>
    </row>
    <row r="58" spans="2:16" ht="15" x14ac:dyDescent="0.25">
      <c r="B58" s="2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P58" s="10"/>
    </row>
    <row r="60" spans="2:16" ht="15" x14ac:dyDescent="0.25">
      <c r="B60" s="25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6" ht="15" x14ac:dyDescent="0.25">
      <c r="B61" s="25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6" ht="15" x14ac:dyDescent="0.25">
      <c r="B62" s="25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5" spans="3:14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3:14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3:14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9" spans="3:14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3:14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3:14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F7DA-2F08-4C6F-A52E-6EC5B0C844D3}">
  <dimension ref="A2:Z52"/>
  <sheetViews>
    <sheetView workbookViewId="0">
      <selection activeCell="B26" sqref="B26:N27"/>
    </sheetView>
  </sheetViews>
  <sheetFormatPr baseColWidth="10" defaultColWidth="11.42578125" defaultRowHeight="12" x14ac:dyDescent="0.2"/>
  <cols>
    <col min="1" max="1" width="12.28515625" style="2" customWidth="1"/>
    <col min="2" max="16384" width="11.42578125" style="2"/>
  </cols>
  <sheetData>
    <row r="2" spans="1:26" x14ac:dyDescent="0.2">
      <c r="A2" s="2" t="s">
        <v>41</v>
      </c>
    </row>
    <row r="4" spans="1:26" x14ac:dyDescent="0.2">
      <c r="A4" s="7" t="s">
        <v>26</v>
      </c>
      <c r="B4" s="7" t="s">
        <v>25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</row>
    <row r="5" spans="1:26" x14ac:dyDescent="0.2">
      <c r="A5" s="4" t="s">
        <v>3</v>
      </c>
      <c r="B5" s="34">
        <f>AVERAGE(C5:N5)</f>
        <v>19.669166666666666</v>
      </c>
      <c r="C5" s="17">
        <f t="shared" ref="C5:I9" si="0">AVERAGE(C11,C17,C23)</f>
        <v>12.646666666666667</v>
      </c>
      <c r="D5" s="17">
        <f t="shared" si="0"/>
        <v>14.436666666666667</v>
      </c>
      <c r="E5" s="17">
        <f t="shared" si="0"/>
        <v>16.62</v>
      </c>
      <c r="F5" s="17">
        <f t="shared" si="0"/>
        <v>19.056666666666668</v>
      </c>
      <c r="G5" s="17">
        <f t="shared" si="0"/>
        <v>23.326666666666664</v>
      </c>
      <c r="H5" s="17">
        <f t="shared" si="0"/>
        <v>23.146666666666665</v>
      </c>
      <c r="I5" s="17">
        <f>AVERAGE(I11,I17,I23)</f>
        <v>25.306666666666661</v>
      </c>
      <c r="J5" s="17">
        <f t="shared" ref="J5:M5" si="1">AVERAGE(J11,J17,J23)</f>
        <v>23.876666666666665</v>
      </c>
      <c r="K5" s="17">
        <f t="shared" si="1"/>
        <v>24.446666666666669</v>
      </c>
      <c r="L5" s="17">
        <f t="shared" si="1"/>
        <v>21.093333333333334</v>
      </c>
      <c r="M5" s="17">
        <f t="shared" si="1"/>
        <v>18.973333333333333</v>
      </c>
      <c r="N5" s="17">
        <f>AVERAGE(N11,N17,N23)</f>
        <v>13.1</v>
      </c>
    </row>
    <row r="6" spans="1:26" x14ac:dyDescent="0.2">
      <c r="A6" s="4" t="s">
        <v>4</v>
      </c>
      <c r="B6" s="34">
        <f>AVERAGE(C6:N6)</f>
        <v>10.034722222222221</v>
      </c>
      <c r="C6" s="17">
        <f t="shared" si="0"/>
        <v>5.5799999999999992</v>
      </c>
      <c r="D6" s="17">
        <f t="shared" si="0"/>
        <v>6.1733333333333329</v>
      </c>
      <c r="E6" s="17">
        <f t="shared" si="0"/>
        <v>7.330000000000001</v>
      </c>
      <c r="F6" s="17">
        <f t="shared" si="0"/>
        <v>8.879999999999999</v>
      </c>
      <c r="G6" s="17">
        <f t="shared" si="0"/>
        <v>9.9833333333333343</v>
      </c>
      <c r="H6" s="17">
        <f t="shared" si="0"/>
        <v>12.32</v>
      </c>
      <c r="I6" s="17">
        <f t="shared" si="0"/>
        <v>17.48</v>
      </c>
      <c r="J6" s="17">
        <f t="shared" ref="J6:M6" si="2">AVERAGE(J12,J18,J24)</f>
        <v>12.643333333333333</v>
      </c>
      <c r="K6" s="17">
        <f t="shared" si="2"/>
        <v>14.736666666666666</v>
      </c>
      <c r="L6" s="17">
        <f t="shared" si="2"/>
        <v>7.55</v>
      </c>
      <c r="M6" s="17">
        <f t="shared" si="2"/>
        <v>10.719999999999999</v>
      </c>
      <c r="N6" s="17">
        <f>AVERAGE(N12,N18,N24)</f>
        <v>7.02</v>
      </c>
    </row>
    <row r="7" spans="1:26" x14ac:dyDescent="0.2">
      <c r="A7" s="4" t="s">
        <v>5</v>
      </c>
      <c r="B7" s="34">
        <f>AVERAGE(C7:N7)</f>
        <v>0.57313888888888898</v>
      </c>
      <c r="C7" s="17">
        <f t="shared" si="0"/>
        <v>0.51333333333333331</v>
      </c>
      <c r="D7" s="17">
        <f t="shared" si="0"/>
        <v>0.46666666666666662</v>
      </c>
      <c r="E7" s="17">
        <f t="shared" si="0"/>
        <v>0.48333333333333334</v>
      </c>
      <c r="F7" s="17">
        <f t="shared" si="0"/>
        <v>0.5076666666666666</v>
      </c>
      <c r="G7" s="17">
        <f t="shared" si="0"/>
        <v>0.48666666666666664</v>
      </c>
      <c r="H7" s="17">
        <f t="shared" si="0"/>
        <v>0.57666666666666666</v>
      </c>
      <c r="I7" s="17">
        <f t="shared" si="0"/>
        <v>0.7533333333333333</v>
      </c>
      <c r="J7" s="17">
        <f t="shared" ref="J7:M7" si="3">AVERAGE(J13,J19,J25)</f>
        <v>0.58333333333333337</v>
      </c>
      <c r="K7" s="17">
        <f t="shared" si="3"/>
        <v>0.66</v>
      </c>
      <c r="L7" s="17">
        <f t="shared" si="3"/>
        <v>0.66333333333333344</v>
      </c>
      <c r="M7" s="17">
        <f t="shared" si="3"/>
        <v>0.6433333333333332</v>
      </c>
      <c r="N7" s="17">
        <f>AVERAGE(N13,N19,N25)</f>
        <v>0.54</v>
      </c>
    </row>
    <row r="8" spans="1:26" x14ac:dyDescent="0.2">
      <c r="A8" s="4" t="s">
        <v>6</v>
      </c>
      <c r="B8" s="36">
        <f>AVERAGE(C8:N8)</f>
        <v>0.98562647338489606</v>
      </c>
      <c r="C8" s="20">
        <f t="shared" si="0"/>
        <v>0.98885101395208652</v>
      </c>
      <c r="D8" s="20">
        <f t="shared" si="0"/>
        <v>0.98999999999999988</v>
      </c>
      <c r="E8" s="20">
        <f t="shared" si="0"/>
        <v>0.99076666666666657</v>
      </c>
      <c r="F8" s="20">
        <f t="shared" si="0"/>
        <v>0.9885666666666667</v>
      </c>
      <c r="G8" s="20">
        <f t="shared" si="0"/>
        <v>0.98686666666666667</v>
      </c>
      <c r="H8" s="20">
        <f t="shared" si="0"/>
        <v>0.98396666666666677</v>
      </c>
      <c r="I8" s="20">
        <f t="shared" si="0"/>
        <v>0.97733333333333328</v>
      </c>
      <c r="J8" s="20">
        <f t="shared" ref="J8:N8" si="4">AVERAGE(J14,J20,J26)</f>
        <v>0.98366666666666669</v>
      </c>
      <c r="K8" s="20">
        <f t="shared" si="4"/>
        <v>0.98</v>
      </c>
      <c r="L8" s="20">
        <f t="shared" si="4"/>
        <v>0.98</v>
      </c>
      <c r="M8" s="20">
        <f t="shared" si="4"/>
        <v>0.98666666666666669</v>
      </c>
      <c r="N8" s="20">
        <f t="shared" si="4"/>
        <v>0.99083333333333334</v>
      </c>
    </row>
    <row r="9" spans="1:26" x14ac:dyDescent="0.2">
      <c r="A9" s="4" t="s">
        <v>7</v>
      </c>
      <c r="B9" s="36">
        <f>AVERAGE(C9:N9)</f>
        <v>1.4140193281770566E-2</v>
      </c>
      <c r="C9" s="20">
        <f t="shared" si="0"/>
        <v>1.0148986047913476E-2</v>
      </c>
      <c r="D9" s="20">
        <f t="shared" si="0"/>
        <v>0.01</v>
      </c>
      <c r="E9" s="20">
        <f t="shared" si="0"/>
        <v>8.1333333333333327E-3</v>
      </c>
      <c r="F9" s="20">
        <f t="shared" si="0"/>
        <v>1.0733333333333333E-2</v>
      </c>
      <c r="G9" s="20">
        <f t="shared" si="0"/>
        <v>1.3133333333333332E-2</v>
      </c>
      <c r="H9" s="20">
        <f t="shared" si="0"/>
        <v>1.6033333333333333E-2</v>
      </c>
      <c r="I9" s="20">
        <f t="shared" si="0"/>
        <v>2.2666666666666668E-2</v>
      </c>
      <c r="J9" s="20">
        <f t="shared" ref="J9:N9" si="5">AVERAGE(J15,J21,J27)</f>
        <v>1.6333333333333335E-2</v>
      </c>
      <c r="K9" s="20">
        <f t="shared" si="5"/>
        <v>0.02</v>
      </c>
      <c r="L9" s="20">
        <f t="shared" si="5"/>
        <v>0.02</v>
      </c>
      <c r="M9" s="20">
        <f t="shared" si="5"/>
        <v>1.3333333333333334E-2</v>
      </c>
      <c r="N9" s="20">
        <f t="shared" si="5"/>
        <v>9.1666666666666667E-3</v>
      </c>
    </row>
    <row r="10" spans="1:26" x14ac:dyDescent="0.2">
      <c r="A10" s="4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26" x14ac:dyDescent="0.2">
      <c r="A11" s="12" t="s">
        <v>3</v>
      </c>
      <c r="B11" s="17">
        <f>AVERAGE(C11:N11)</f>
        <v>16.189090909090911</v>
      </c>
      <c r="C11" s="18">
        <v>11.84</v>
      </c>
      <c r="D11" s="18">
        <v>13.36</v>
      </c>
      <c r="E11" s="18">
        <v>14.13</v>
      </c>
      <c r="F11" s="18">
        <v>15.84</v>
      </c>
      <c r="G11" s="18">
        <v>18.98</v>
      </c>
      <c r="H11" s="18">
        <v>19.77</v>
      </c>
      <c r="I11" s="18">
        <v>20.170000000000002</v>
      </c>
      <c r="J11" s="18">
        <v>17.809999999999999</v>
      </c>
      <c r="K11" s="18">
        <v>19.239999999999998</v>
      </c>
      <c r="L11" s="18">
        <v>14.28</v>
      </c>
      <c r="M11" s="18">
        <v>12.66</v>
      </c>
      <c r="N11" s="18" t="s">
        <v>31</v>
      </c>
    </row>
    <row r="12" spans="1:26" x14ac:dyDescent="0.2">
      <c r="A12" s="12" t="s">
        <v>4</v>
      </c>
      <c r="B12" s="17">
        <f>AVERAGE(C12:N12)</f>
        <v>12.132727272727271</v>
      </c>
      <c r="C12" s="18">
        <v>6.4</v>
      </c>
      <c r="D12" s="18">
        <v>8.08</v>
      </c>
      <c r="E12" s="18">
        <v>8.98</v>
      </c>
      <c r="F12" s="18">
        <v>9.98</v>
      </c>
      <c r="G12" s="18">
        <v>14.24</v>
      </c>
      <c r="H12" s="18">
        <v>16.54</v>
      </c>
      <c r="I12" s="18">
        <v>17.72</v>
      </c>
      <c r="J12" s="18">
        <v>13.53</v>
      </c>
      <c r="K12" s="18">
        <v>16.739999999999998</v>
      </c>
      <c r="L12" s="18">
        <v>10.89</v>
      </c>
      <c r="M12" s="18">
        <v>10.36</v>
      </c>
      <c r="N12" s="18" t="s">
        <v>32</v>
      </c>
    </row>
    <row r="13" spans="1:26" x14ac:dyDescent="0.2">
      <c r="A13" s="12" t="s">
        <v>5</v>
      </c>
      <c r="B13" s="17">
        <f>AVERAGE(C13:N13)</f>
        <v>0.73545454545454547</v>
      </c>
      <c r="C13" s="18">
        <v>0.54</v>
      </c>
      <c r="D13" s="18">
        <v>0.6</v>
      </c>
      <c r="E13" s="18">
        <v>0.64</v>
      </c>
      <c r="F13" s="18">
        <v>0.63</v>
      </c>
      <c r="G13" s="18">
        <v>0.75</v>
      </c>
      <c r="H13" s="18">
        <v>0.84</v>
      </c>
      <c r="I13" s="18">
        <v>0.88</v>
      </c>
      <c r="J13" s="18">
        <v>0.76</v>
      </c>
      <c r="K13" s="18">
        <v>0.87</v>
      </c>
      <c r="L13" s="18">
        <v>0.76</v>
      </c>
      <c r="M13" s="18">
        <v>0.82</v>
      </c>
      <c r="N13" s="18" t="s">
        <v>42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12" t="s">
        <v>6</v>
      </c>
      <c r="B14" s="20">
        <f>AVERAGE(C14:N14)</f>
        <v>0.98509895717463847</v>
      </c>
      <c r="C14" s="21">
        <v>0.98598748609566189</v>
      </c>
      <c r="D14" s="21">
        <v>0.99</v>
      </c>
      <c r="E14" s="21">
        <v>0.99</v>
      </c>
      <c r="F14" s="21">
        <v>0.98850000000000005</v>
      </c>
      <c r="G14" s="21">
        <v>0.98209999999999997</v>
      </c>
      <c r="H14" s="21">
        <v>0.9798</v>
      </c>
      <c r="I14" s="21">
        <v>0.97960000000000003</v>
      </c>
      <c r="J14" s="21">
        <v>0.98450000000000004</v>
      </c>
      <c r="K14" s="21">
        <v>0.98</v>
      </c>
      <c r="L14" s="21">
        <v>0.98</v>
      </c>
      <c r="M14" s="21">
        <v>0.99</v>
      </c>
      <c r="N14" s="21">
        <v>0.99070000000000003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12" t="s">
        <v>7</v>
      </c>
      <c r="B15" s="20">
        <f>AVERAGE(C15:N15)</f>
        <v>1.4626042825361509E-2</v>
      </c>
      <c r="C15" s="21">
        <v>1.4012513904338109E-2</v>
      </c>
      <c r="D15" s="21">
        <v>0.01</v>
      </c>
      <c r="E15" s="21">
        <v>6.7000000000000002E-3</v>
      </c>
      <c r="F15" s="21">
        <v>1.15E-2</v>
      </c>
      <c r="G15" s="21">
        <v>1.7899999999999999E-2</v>
      </c>
      <c r="H15" s="21">
        <v>2.0199999999999999E-2</v>
      </c>
      <c r="I15" s="21">
        <v>2.0400000000000001E-2</v>
      </c>
      <c r="J15" s="21">
        <v>1.55E-2</v>
      </c>
      <c r="K15" s="21">
        <v>0.02</v>
      </c>
      <c r="L15" s="21">
        <v>0.02</v>
      </c>
      <c r="M15" s="21">
        <v>0.01</v>
      </c>
      <c r="N15" s="21">
        <v>9.2999999999999992E-3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4" t="s">
        <v>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6" x14ac:dyDescent="0.2">
      <c r="A17" s="12" t="s">
        <v>3</v>
      </c>
      <c r="B17" s="17">
        <f t="shared" ref="B17:B27" si="6">AVERAGE(C17:N17)</f>
        <v>15.515000000000001</v>
      </c>
      <c r="C17" s="18">
        <v>7.41</v>
      </c>
      <c r="D17" s="18">
        <v>9.36</v>
      </c>
      <c r="E17" s="18">
        <v>10.99</v>
      </c>
      <c r="F17" s="18">
        <v>14.63</v>
      </c>
      <c r="G17" s="18">
        <v>13.96</v>
      </c>
      <c r="H17" s="18">
        <v>18.329999999999998</v>
      </c>
      <c r="I17" s="18">
        <v>21.27</v>
      </c>
      <c r="J17" s="18">
        <v>22.27</v>
      </c>
      <c r="K17" s="18">
        <v>20.91</v>
      </c>
      <c r="L17" s="18">
        <v>19.05</v>
      </c>
      <c r="M17" s="18">
        <v>14.9</v>
      </c>
      <c r="N17" s="18">
        <v>13.1</v>
      </c>
    </row>
    <row r="18" spans="1:26" x14ac:dyDescent="0.2">
      <c r="A18" s="12" t="s">
        <v>4</v>
      </c>
      <c r="B18" s="17">
        <f t="shared" si="6"/>
        <v>9.2850000000000001</v>
      </c>
      <c r="C18" s="18">
        <v>5.39</v>
      </c>
      <c r="D18" s="18">
        <v>4.92</v>
      </c>
      <c r="E18" s="18">
        <v>5.59</v>
      </c>
      <c r="F18" s="18">
        <v>8.85</v>
      </c>
      <c r="G18" s="18">
        <v>6.24</v>
      </c>
      <c r="H18" s="18">
        <v>10.53</v>
      </c>
      <c r="I18" s="18">
        <v>20.37</v>
      </c>
      <c r="J18" s="18">
        <v>15.73</v>
      </c>
      <c r="K18" s="18">
        <v>15.62</v>
      </c>
      <c r="L18" s="18">
        <v>0</v>
      </c>
      <c r="M18" s="18">
        <v>11.16</v>
      </c>
      <c r="N18" s="18">
        <v>7.02</v>
      </c>
    </row>
    <row r="19" spans="1:26" x14ac:dyDescent="0.2">
      <c r="A19" s="12" t="s">
        <v>5</v>
      </c>
      <c r="B19" s="17">
        <f t="shared" si="6"/>
        <v>0.66166666666666663</v>
      </c>
      <c r="C19" s="18">
        <v>0.73</v>
      </c>
      <c r="D19" s="18">
        <v>0.53</v>
      </c>
      <c r="E19" s="18">
        <v>0.51</v>
      </c>
      <c r="F19" s="18">
        <v>0.6</v>
      </c>
      <c r="G19" s="18">
        <v>0.45</v>
      </c>
      <c r="H19" s="18">
        <v>0.56999999999999995</v>
      </c>
      <c r="I19" s="18">
        <v>0.96</v>
      </c>
      <c r="J19" s="18">
        <v>0.71</v>
      </c>
      <c r="K19" s="18">
        <v>0.75</v>
      </c>
      <c r="L19" s="18">
        <v>0.84</v>
      </c>
      <c r="M19" s="18">
        <v>0.75</v>
      </c>
      <c r="N19" s="18">
        <v>0.54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2" t="s">
        <v>6</v>
      </c>
      <c r="B20" s="20">
        <f t="shared" si="6"/>
        <v>0.98490546298004988</v>
      </c>
      <c r="C20" s="21">
        <v>0.99056555576059768</v>
      </c>
      <c r="D20" s="21">
        <v>0.99</v>
      </c>
      <c r="E20" s="21">
        <v>0.99229999999999996</v>
      </c>
      <c r="F20" s="21">
        <v>0.9879</v>
      </c>
      <c r="G20" s="21">
        <v>0.99150000000000005</v>
      </c>
      <c r="H20" s="21">
        <v>0.98560000000000003</v>
      </c>
      <c r="I20" s="21">
        <v>0.97209999999999996</v>
      </c>
      <c r="J20" s="21">
        <v>0.97850000000000004</v>
      </c>
      <c r="K20" s="21">
        <v>0.98</v>
      </c>
      <c r="L20" s="21">
        <v>0.98</v>
      </c>
      <c r="M20" s="21">
        <v>0.98</v>
      </c>
      <c r="N20" s="21">
        <v>0.99039999999999995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">
      <c r="A21" s="12" t="s">
        <v>7</v>
      </c>
      <c r="B21" s="20">
        <f t="shared" si="6"/>
        <v>1.4919537019950191E-2</v>
      </c>
      <c r="C21" s="21">
        <v>9.4344442394023176E-3</v>
      </c>
      <c r="D21" s="21">
        <v>0.01</v>
      </c>
      <c r="E21" s="21">
        <v>7.7000000000000002E-3</v>
      </c>
      <c r="F21" s="21">
        <v>0.01</v>
      </c>
      <c r="G21" s="21">
        <v>8.5000000000000006E-3</v>
      </c>
      <c r="H21" s="21">
        <v>1.44E-2</v>
      </c>
      <c r="I21" s="21">
        <v>2.7900000000000001E-2</v>
      </c>
      <c r="J21" s="21">
        <v>2.1499999999999998E-2</v>
      </c>
      <c r="K21" s="21">
        <v>0.02</v>
      </c>
      <c r="L21" s="21">
        <v>0.02</v>
      </c>
      <c r="M21" s="21">
        <v>0.02</v>
      </c>
      <c r="N21" s="21">
        <v>9.5999999999999992E-3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4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6" x14ac:dyDescent="0.2">
      <c r="A23" s="12" t="s">
        <v>3</v>
      </c>
      <c r="B23" s="17">
        <f t="shared" si="6"/>
        <v>28.875454545454545</v>
      </c>
      <c r="C23" s="18">
        <v>18.690000000000001</v>
      </c>
      <c r="D23" s="18">
        <v>20.59</v>
      </c>
      <c r="E23" s="18">
        <v>24.74</v>
      </c>
      <c r="F23" s="18">
        <v>26.7</v>
      </c>
      <c r="G23" s="18">
        <v>37.04</v>
      </c>
      <c r="H23" s="18">
        <v>31.34</v>
      </c>
      <c r="I23" s="18">
        <v>34.479999999999997</v>
      </c>
      <c r="J23" s="18">
        <v>31.55</v>
      </c>
      <c r="K23" s="18">
        <v>33.19</v>
      </c>
      <c r="L23" s="18">
        <v>29.95</v>
      </c>
      <c r="M23" s="18">
        <v>29.36</v>
      </c>
      <c r="N23" s="18" t="s">
        <v>33</v>
      </c>
    </row>
    <row r="24" spans="1:26" x14ac:dyDescent="0.2">
      <c r="A24" s="12" t="s">
        <v>4</v>
      </c>
      <c r="B24" s="17">
        <f t="shared" si="6"/>
        <v>9.3027272727272727</v>
      </c>
      <c r="C24" s="18">
        <v>4.95</v>
      </c>
      <c r="D24" s="18">
        <v>5.52</v>
      </c>
      <c r="E24" s="18">
        <v>7.42</v>
      </c>
      <c r="F24" s="18">
        <v>7.81</v>
      </c>
      <c r="G24" s="18">
        <v>9.4700000000000006</v>
      </c>
      <c r="H24" s="18">
        <v>9.89</v>
      </c>
      <c r="I24" s="18">
        <v>14.35</v>
      </c>
      <c r="J24" s="18">
        <v>8.67</v>
      </c>
      <c r="K24" s="18">
        <v>11.85</v>
      </c>
      <c r="L24" s="18">
        <v>11.76</v>
      </c>
      <c r="M24" s="18">
        <v>10.64</v>
      </c>
      <c r="N24" s="18" t="s">
        <v>34</v>
      </c>
    </row>
    <row r="25" spans="1:26" x14ac:dyDescent="0.2">
      <c r="A25" s="12" t="s">
        <v>5</v>
      </c>
      <c r="B25" s="17">
        <f t="shared" si="6"/>
        <v>0.32027272727272726</v>
      </c>
      <c r="C25" s="18">
        <v>0.27</v>
      </c>
      <c r="D25" s="18">
        <v>0.27</v>
      </c>
      <c r="E25" s="18">
        <v>0.3</v>
      </c>
      <c r="F25" s="18">
        <v>0.29299999999999998</v>
      </c>
      <c r="G25" s="18">
        <v>0.26</v>
      </c>
      <c r="H25" s="18">
        <v>0.32</v>
      </c>
      <c r="I25" s="18">
        <v>0.42</v>
      </c>
      <c r="J25" s="18">
        <v>0.28000000000000003</v>
      </c>
      <c r="K25" s="18">
        <v>0.36</v>
      </c>
      <c r="L25" s="18">
        <v>0.39</v>
      </c>
      <c r="M25" s="18">
        <v>0.36</v>
      </c>
      <c r="N25" s="18" t="s">
        <v>35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2" t="s">
        <v>6</v>
      </c>
      <c r="B26" s="20">
        <f>AVERAGE(C26:N26)</f>
        <v>0.98687500000000006</v>
      </c>
      <c r="C26" s="21">
        <v>0.99</v>
      </c>
      <c r="D26" s="21">
        <v>0.99</v>
      </c>
      <c r="E26" s="21">
        <v>0.99</v>
      </c>
      <c r="F26" s="21">
        <v>0.98929999999999996</v>
      </c>
      <c r="G26" s="21">
        <v>0.98699999999999999</v>
      </c>
      <c r="H26" s="21">
        <v>0.98650000000000004</v>
      </c>
      <c r="I26" s="21">
        <v>0.98029999999999995</v>
      </c>
      <c r="J26" s="21">
        <v>0.98799999999999999</v>
      </c>
      <c r="K26" s="21">
        <v>0.98</v>
      </c>
      <c r="L26" s="21">
        <v>0.98</v>
      </c>
      <c r="M26" s="21">
        <v>0.99</v>
      </c>
      <c r="N26" s="21">
        <v>0.99139999999999995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">
      <c r="A27" s="13" t="s">
        <v>7</v>
      </c>
      <c r="B27" s="22">
        <f t="shared" si="6"/>
        <v>1.2874999999999999E-2</v>
      </c>
      <c r="C27" s="23">
        <v>7.0000000000000001E-3</v>
      </c>
      <c r="D27" s="23">
        <v>0.01</v>
      </c>
      <c r="E27" s="23">
        <v>0.01</v>
      </c>
      <c r="F27" s="23">
        <v>1.0699999999999999E-2</v>
      </c>
      <c r="G27" s="23">
        <v>1.2999999999999999E-2</v>
      </c>
      <c r="H27" s="23">
        <v>1.35E-2</v>
      </c>
      <c r="I27" s="23">
        <v>1.9699999999999999E-2</v>
      </c>
      <c r="J27" s="23">
        <v>1.2E-2</v>
      </c>
      <c r="K27" s="23">
        <v>0.02</v>
      </c>
      <c r="L27" s="23">
        <v>0.02</v>
      </c>
      <c r="M27" s="23">
        <v>0.01</v>
      </c>
      <c r="N27" s="23">
        <v>8.6E-3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" customFormat="1" ht="9.75" customHeight="1" x14ac:dyDescent="0.15">
      <c r="A28" s="1" t="s">
        <v>23</v>
      </c>
    </row>
    <row r="29" spans="1:26" s="1" customFormat="1" ht="9.75" customHeight="1" x14ac:dyDescent="0.15">
      <c r="A29" s="1" t="s">
        <v>29</v>
      </c>
    </row>
    <row r="30" spans="1:26" s="1" customFormat="1" ht="9.75" customHeight="1" x14ac:dyDescent="0.15">
      <c r="A30" s="1" t="s">
        <v>30</v>
      </c>
    </row>
    <row r="31" spans="1:26" s="1" customFormat="1" ht="9.75" customHeight="1" x14ac:dyDescent="0.15">
      <c r="A31" s="1" t="s">
        <v>21</v>
      </c>
    </row>
    <row r="32" spans="1:26" s="1" customFormat="1" ht="9.75" customHeight="1" x14ac:dyDescent="0.15">
      <c r="A32" s="1" t="s">
        <v>22</v>
      </c>
    </row>
    <row r="33" spans="1:14" s="1" customFormat="1" ht="9.75" customHeight="1" x14ac:dyDescent="0.15">
      <c r="A33" s="1" t="s">
        <v>27</v>
      </c>
    </row>
    <row r="34" spans="1:14" s="1" customFormat="1" ht="9.75" customHeight="1" x14ac:dyDescent="0.15">
      <c r="A34" s="1" t="s">
        <v>28</v>
      </c>
    </row>
    <row r="35" spans="1:14" s="1" customFormat="1" ht="9.75" customHeight="1" x14ac:dyDescent="0.15">
      <c r="A35" s="1" t="s">
        <v>20</v>
      </c>
    </row>
    <row r="37" spans="1:14" ht="1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1:14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C44" s="5"/>
    </row>
    <row r="46" spans="1:14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50" spans="3:14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3:14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3:14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</sheetData>
  <pageMargins left="0.7" right="0.7" top="0.75" bottom="0.75" header="0.3" footer="0.3"/>
  <ignoredErrors>
    <ignoredError sqref="N11:N13 N23:N25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69C6-AD6C-45C5-9A26-733B70B3AB03}">
  <dimension ref="A2:Z43"/>
  <sheetViews>
    <sheetView tabSelected="1" workbookViewId="0">
      <selection activeCell="Q9" sqref="Q9"/>
    </sheetView>
  </sheetViews>
  <sheetFormatPr baseColWidth="10" defaultColWidth="11.42578125" defaultRowHeight="12" x14ac:dyDescent="0.2"/>
  <cols>
    <col min="1" max="1" width="12.28515625" style="2" customWidth="1"/>
    <col min="2" max="16384" width="11.42578125" style="2"/>
  </cols>
  <sheetData>
    <row r="2" spans="1:26" x14ac:dyDescent="0.2">
      <c r="A2" s="2" t="s">
        <v>43</v>
      </c>
    </row>
    <row r="4" spans="1:26" x14ac:dyDescent="0.2">
      <c r="A4" s="7" t="s">
        <v>26</v>
      </c>
      <c r="B4" s="7" t="s">
        <v>25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</row>
    <row r="5" spans="1:26" x14ac:dyDescent="0.2">
      <c r="A5" s="4" t="s">
        <v>3</v>
      </c>
      <c r="B5" s="34">
        <f>AVERAGE(C5:E5)</f>
        <v>15.844444444444447</v>
      </c>
      <c r="C5" s="17">
        <f t="shared" ref="C5:I9" si="0">AVERAGE(C11,C17,C23)</f>
        <v>17.356666666666666</v>
      </c>
      <c r="D5" s="17">
        <f t="shared" si="0"/>
        <v>14.796666666666667</v>
      </c>
      <c r="E5" s="17">
        <f t="shared" si="0"/>
        <v>15.38</v>
      </c>
      <c r="F5" s="17">
        <f>AVERAGE(F11,F17,F23)</f>
        <v>17.723333333333333</v>
      </c>
      <c r="G5" s="17">
        <f t="shared" si="0"/>
        <v>18.783333333333331</v>
      </c>
      <c r="H5" s="17">
        <f t="shared" si="0"/>
        <v>19.676666666666666</v>
      </c>
      <c r="I5" s="17">
        <f>AVERAGE(I11,I17,I23)</f>
        <v>17.991666666666664</v>
      </c>
      <c r="J5" s="17">
        <f t="shared" ref="J5:N9" si="1">AVERAGE(J11,J17,J23)</f>
        <v>26.312666666666669</v>
      </c>
      <c r="K5" s="17">
        <f t="shared" si="1"/>
        <v>21.693999999999999</v>
      </c>
      <c r="L5" s="17" t="e">
        <f t="shared" si="1"/>
        <v>#DIV/0!</v>
      </c>
      <c r="M5" s="17" t="e">
        <f t="shared" si="1"/>
        <v>#DIV/0!</v>
      </c>
      <c r="N5" s="17" t="e">
        <f>AVERAGE(N11,N17,N23)</f>
        <v>#DIV/0!</v>
      </c>
    </row>
    <row r="6" spans="1:26" x14ac:dyDescent="0.2">
      <c r="A6" s="4" t="s">
        <v>4</v>
      </c>
      <c r="B6" s="34">
        <f t="shared" ref="B6:B9" si="2">AVERAGE(C6:E6)</f>
        <v>17.863333333333333</v>
      </c>
      <c r="C6" s="17">
        <f t="shared" si="0"/>
        <v>29.646666666666665</v>
      </c>
      <c r="D6" s="17">
        <f t="shared" si="0"/>
        <v>14.426666666666668</v>
      </c>
      <c r="E6" s="17">
        <f t="shared" si="0"/>
        <v>9.5166666666666675</v>
      </c>
      <c r="F6" s="17">
        <f>AVERAGE(F12,F18,F24)</f>
        <v>10.029999999999999</v>
      </c>
      <c r="G6" s="17">
        <f t="shared" si="0"/>
        <v>13.953333333333333</v>
      </c>
      <c r="H6" s="17">
        <f t="shared" si="0"/>
        <v>17.546666666666667</v>
      </c>
      <c r="I6" s="17">
        <f t="shared" si="0"/>
        <v>12.021666666666667</v>
      </c>
      <c r="J6" s="17">
        <f t="shared" si="1"/>
        <v>20.941333333333336</v>
      </c>
      <c r="K6" s="17">
        <f t="shared" si="1"/>
        <v>14.185</v>
      </c>
      <c r="L6" s="17" t="e">
        <f t="shared" si="1"/>
        <v>#DIV/0!</v>
      </c>
      <c r="M6" s="17" t="e">
        <f t="shared" si="1"/>
        <v>#DIV/0!</v>
      </c>
      <c r="N6" s="17" t="e">
        <f>AVERAGE(N12,N18,N24)</f>
        <v>#DIV/0!</v>
      </c>
    </row>
    <row r="7" spans="1:26" x14ac:dyDescent="0.2">
      <c r="A7" s="4" t="s">
        <v>5</v>
      </c>
      <c r="B7" s="34">
        <f t="shared" si="2"/>
        <v>1.0766666666666664</v>
      </c>
      <c r="C7" s="17">
        <f t="shared" si="0"/>
        <v>1.6466666666666665</v>
      </c>
      <c r="D7" s="17">
        <f t="shared" si="0"/>
        <v>0.96</v>
      </c>
      <c r="E7" s="17">
        <f t="shared" si="0"/>
        <v>0.62333333333333329</v>
      </c>
      <c r="F7" s="17">
        <f>AVERAGE(F13,F19,F25)</f>
        <v>0.59</v>
      </c>
      <c r="G7" s="17">
        <f t="shared" si="0"/>
        <v>0.77</v>
      </c>
      <c r="H7" s="17">
        <f t="shared" si="0"/>
        <v>0.9</v>
      </c>
      <c r="I7" s="17">
        <f t="shared" si="0"/>
        <v>0.69600000000000006</v>
      </c>
      <c r="J7" s="17">
        <f t="shared" si="1"/>
        <v>0.82233333333333336</v>
      </c>
      <c r="K7" s="17">
        <f t="shared" si="1"/>
        <v>0.68466666666666676</v>
      </c>
      <c r="L7" s="17" t="e">
        <f t="shared" si="1"/>
        <v>#DIV/0!</v>
      </c>
      <c r="M7" s="17" t="e">
        <f t="shared" si="1"/>
        <v>#DIV/0!</v>
      </c>
      <c r="N7" s="17" t="e">
        <f>AVERAGE(N13,N19,N25)</f>
        <v>#DIV/0!</v>
      </c>
    </row>
    <row r="8" spans="1:26" x14ac:dyDescent="0.2">
      <c r="A8" s="4" t="s">
        <v>6</v>
      </c>
      <c r="B8" s="35">
        <f t="shared" si="2"/>
        <v>0.97628888888888898</v>
      </c>
      <c r="C8" s="19">
        <f t="shared" si="0"/>
        <v>0.96163333333333334</v>
      </c>
      <c r="D8" s="19">
        <f t="shared" si="0"/>
        <v>0.98043333333333338</v>
      </c>
      <c r="E8" s="19">
        <f t="shared" si="0"/>
        <v>0.98680000000000001</v>
      </c>
      <c r="F8" s="19">
        <f>AVERAGE(F14,F20,F26)</f>
        <v>0.98640000000000005</v>
      </c>
      <c r="G8" s="19">
        <f t="shared" si="0"/>
        <v>0.98293333333333344</v>
      </c>
      <c r="H8" s="19">
        <f t="shared" si="0"/>
        <v>0.97833333333333339</v>
      </c>
      <c r="I8" s="19">
        <f t="shared" si="0"/>
        <v>0.98406666666666665</v>
      </c>
      <c r="J8" s="19">
        <f t="shared" si="1"/>
        <v>0.97326666666666661</v>
      </c>
      <c r="K8" s="19">
        <f t="shared" si="1"/>
        <v>0.9805666666666667</v>
      </c>
      <c r="L8" s="19" t="e">
        <f t="shared" si="1"/>
        <v>#DIV/0!</v>
      </c>
      <c r="M8" s="19" t="e">
        <f t="shared" si="1"/>
        <v>#DIV/0!</v>
      </c>
      <c r="N8" s="19" t="e">
        <f t="shared" si="1"/>
        <v>#DIV/0!</v>
      </c>
    </row>
    <row r="9" spans="1:26" x14ac:dyDescent="0.2">
      <c r="A9" s="4" t="s">
        <v>7</v>
      </c>
      <c r="B9" s="35">
        <f t="shared" si="2"/>
        <v>2.3711111111111113E-2</v>
      </c>
      <c r="C9" s="19">
        <f t="shared" si="0"/>
        <v>3.8366666666666667E-2</v>
      </c>
      <c r="D9" s="19">
        <f t="shared" si="0"/>
        <v>1.9566666666666666E-2</v>
      </c>
      <c r="E9" s="19">
        <f t="shared" si="0"/>
        <v>1.3199999999999998E-2</v>
      </c>
      <c r="F9" s="19">
        <f>AVERAGE(F15,F21,F27)</f>
        <v>1.3566666666666666E-2</v>
      </c>
      <c r="G9" s="19">
        <f t="shared" si="0"/>
        <v>1.7066666666666667E-2</v>
      </c>
      <c r="H9" s="19">
        <f t="shared" si="0"/>
        <v>2.1666666666666667E-2</v>
      </c>
      <c r="I9" s="19">
        <f t="shared" si="0"/>
        <v>1.5933333333333334E-2</v>
      </c>
      <c r="J9" s="19">
        <f t="shared" si="1"/>
        <v>2.6733333333333331E-2</v>
      </c>
      <c r="K9" s="19">
        <f t="shared" si="1"/>
        <v>1.8199999999999997E-2</v>
      </c>
      <c r="L9" s="19" t="e">
        <f t="shared" si="1"/>
        <v>#DIV/0!</v>
      </c>
      <c r="M9" s="19" t="e">
        <f t="shared" si="1"/>
        <v>#DIV/0!</v>
      </c>
      <c r="N9" s="19" t="e">
        <f t="shared" si="1"/>
        <v>#DIV/0!</v>
      </c>
    </row>
    <row r="10" spans="1:26" x14ac:dyDescent="0.2">
      <c r="A10" s="4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26" x14ac:dyDescent="0.2">
      <c r="A11" s="12" t="s">
        <v>3</v>
      </c>
      <c r="B11" s="17">
        <f>AVERAGE(C11:N11)</f>
        <v>16.887777777777778</v>
      </c>
      <c r="C11" s="18">
        <v>18.98</v>
      </c>
      <c r="D11" s="18">
        <v>15.17</v>
      </c>
      <c r="E11" s="18">
        <v>14.19</v>
      </c>
      <c r="F11" s="18">
        <v>13.96</v>
      </c>
      <c r="G11" s="18">
        <v>17.73</v>
      </c>
      <c r="H11" s="18">
        <v>19.39</v>
      </c>
      <c r="I11" s="18">
        <v>14.87</v>
      </c>
      <c r="J11" s="18">
        <v>21.1</v>
      </c>
      <c r="K11" s="18">
        <v>16.600000000000001</v>
      </c>
      <c r="L11" s="18"/>
      <c r="M11" s="18"/>
      <c r="N11" s="18"/>
    </row>
    <row r="12" spans="1:26" x14ac:dyDescent="0.2">
      <c r="A12" s="12" t="s">
        <v>4</v>
      </c>
      <c r="B12" s="17">
        <f>AVERAGE(C12:N12)</f>
        <v>18.685555555555556</v>
      </c>
      <c r="C12" s="18">
        <v>33.659999999999997</v>
      </c>
      <c r="D12" s="18">
        <v>14.21</v>
      </c>
      <c r="E12" s="18">
        <v>9.68</v>
      </c>
      <c r="F12" s="18">
        <v>9.8699999999999992</v>
      </c>
      <c r="G12" s="18">
        <v>20.09</v>
      </c>
      <c r="H12" s="18">
        <v>29.66</v>
      </c>
      <c r="I12" s="18">
        <v>14.5</v>
      </c>
      <c r="J12" s="18">
        <v>22.41</v>
      </c>
      <c r="K12" s="18">
        <v>14.09</v>
      </c>
      <c r="L12" s="18"/>
      <c r="M12" s="18"/>
      <c r="N12" s="18"/>
    </row>
    <row r="13" spans="1:26" x14ac:dyDescent="0.2">
      <c r="A13" s="12" t="s">
        <v>5</v>
      </c>
      <c r="B13" s="17">
        <f>AVERAGE(C13:N13)</f>
        <v>1.0722222222222222</v>
      </c>
      <c r="C13" s="18">
        <v>1.77</v>
      </c>
      <c r="D13" s="18">
        <v>0.94</v>
      </c>
      <c r="E13" s="18">
        <v>0.68</v>
      </c>
      <c r="F13" s="18">
        <v>0.71</v>
      </c>
      <c r="G13" s="18">
        <v>1.1299999999999999</v>
      </c>
      <c r="H13" s="18">
        <v>1.53</v>
      </c>
      <c r="I13" s="18">
        <v>0.98</v>
      </c>
      <c r="J13" s="18">
        <v>1.06</v>
      </c>
      <c r="K13" s="18">
        <v>0.85</v>
      </c>
      <c r="L13" s="18"/>
      <c r="M13" s="18"/>
      <c r="N13" s="1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12" t="s">
        <v>6</v>
      </c>
      <c r="B14" s="20">
        <f>AVERAGE(C14:N14)</f>
        <v>0.97792222222222214</v>
      </c>
      <c r="C14" s="21">
        <v>0.96060000000000001</v>
      </c>
      <c r="D14" s="21">
        <v>0.98109999999999997</v>
      </c>
      <c r="E14" s="21">
        <v>0.98629999999999995</v>
      </c>
      <c r="F14" s="21">
        <v>0.9869</v>
      </c>
      <c r="G14" s="21">
        <v>0.97860000000000003</v>
      </c>
      <c r="H14" s="21">
        <v>0.96650000000000003</v>
      </c>
      <c r="I14" s="21">
        <v>0.98170000000000002</v>
      </c>
      <c r="J14" s="21">
        <v>0.97519999999999996</v>
      </c>
      <c r="K14" s="21">
        <v>0.98440000000000005</v>
      </c>
      <c r="L14" s="21"/>
      <c r="M14" s="21"/>
      <c r="N14" s="2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12" t="s">
        <v>7</v>
      </c>
      <c r="B15" s="20">
        <f>AVERAGE(C15:N15)</f>
        <v>2.2077777777777779E-2</v>
      </c>
      <c r="C15" s="21">
        <v>3.9399999999999998E-2</v>
      </c>
      <c r="D15" s="21">
        <v>1.89E-2</v>
      </c>
      <c r="E15" s="21">
        <v>1.37E-2</v>
      </c>
      <c r="F15" s="21">
        <v>1.3100000000000001E-2</v>
      </c>
      <c r="G15" s="21">
        <v>2.1399999999999999E-2</v>
      </c>
      <c r="H15" s="21">
        <v>3.3500000000000002E-2</v>
      </c>
      <c r="I15" s="21">
        <v>1.83E-2</v>
      </c>
      <c r="J15" s="21">
        <v>2.4799999999999999E-2</v>
      </c>
      <c r="K15" s="21">
        <v>1.5599999999999999E-2</v>
      </c>
      <c r="L15" s="21"/>
      <c r="M15" s="21"/>
      <c r="N15" s="21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4" t="s">
        <v>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6" x14ac:dyDescent="0.2">
      <c r="A17" s="12" t="s">
        <v>3</v>
      </c>
      <c r="B17" s="17">
        <f t="shared" ref="B17:B27" si="3">AVERAGE(C17:N17)</f>
        <v>18.891666666666666</v>
      </c>
      <c r="C17" s="18">
        <v>19.98</v>
      </c>
      <c r="D17" s="18">
        <v>15.7</v>
      </c>
      <c r="E17" s="18">
        <v>14.96</v>
      </c>
      <c r="F17" s="18">
        <v>17.77</v>
      </c>
      <c r="G17" s="18">
        <v>15.67</v>
      </c>
      <c r="H17" s="18">
        <v>17.98</v>
      </c>
      <c r="I17" s="18">
        <v>19.545000000000002</v>
      </c>
      <c r="J17" s="18">
        <v>26.457999999999998</v>
      </c>
      <c r="K17" s="18">
        <v>21.962</v>
      </c>
      <c r="L17" s="18"/>
      <c r="M17" s="18"/>
      <c r="N17" s="18"/>
    </row>
    <row r="18" spans="1:26" x14ac:dyDescent="0.2">
      <c r="A18" s="12" t="s">
        <v>4</v>
      </c>
      <c r="B18" s="17">
        <f t="shared" si="3"/>
        <v>17.518222222222221</v>
      </c>
      <c r="C18" s="18">
        <v>40.06</v>
      </c>
      <c r="D18" s="18">
        <v>20.87</v>
      </c>
      <c r="E18" s="18">
        <v>10.85</v>
      </c>
      <c r="F18" s="18">
        <v>12.01</v>
      </c>
      <c r="G18" s="18">
        <v>11.96</v>
      </c>
      <c r="H18" s="18">
        <v>12.12</v>
      </c>
      <c r="I18" s="18">
        <v>12.664999999999999</v>
      </c>
      <c r="J18" s="18">
        <v>20.564</v>
      </c>
      <c r="K18" s="18">
        <v>16.565000000000001</v>
      </c>
      <c r="L18" s="18"/>
      <c r="M18" s="18"/>
      <c r="N18" s="18"/>
    </row>
    <row r="19" spans="1:26" x14ac:dyDescent="0.2">
      <c r="A19" s="12" t="s">
        <v>5</v>
      </c>
      <c r="B19" s="17">
        <f t="shared" si="3"/>
        <v>0.92766666666666653</v>
      </c>
      <c r="C19" s="18">
        <v>2.0099999999999998</v>
      </c>
      <c r="D19" s="18">
        <v>1.33</v>
      </c>
      <c r="E19" s="18">
        <v>0.72</v>
      </c>
      <c r="F19" s="18">
        <v>0.68</v>
      </c>
      <c r="G19" s="18">
        <v>0.76</v>
      </c>
      <c r="H19" s="18">
        <v>0.67</v>
      </c>
      <c r="I19" s="18">
        <v>0.64800000000000002</v>
      </c>
      <c r="J19" s="18">
        <v>0.77700000000000002</v>
      </c>
      <c r="K19" s="18">
        <v>0.754</v>
      </c>
      <c r="L19" s="18"/>
      <c r="M19" s="18"/>
      <c r="N19" s="1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12" t="s">
        <v>6</v>
      </c>
      <c r="B20" s="20">
        <f t="shared" si="3"/>
        <v>0.97598888888888902</v>
      </c>
      <c r="C20" s="21">
        <v>0.94510000000000005</v>
      </c>
      <c r="D20" s="21">
        <v>0.97140000000000004</v>
      </c>
      <c r="E20" s="21">
        <v>0.98509999999999998</v>
      </c>
      <c r="F20" s="21">
        <v>0.98350000000000004</v>
      </c>
      <c r="G20" s="21">
        <v>0.98360000000000003</v>
      </c>
      <c r="H20" s="21">
        <v>0.98340000000000005</v>
      </c>
      <c r="I20" s="21">
        <v>0.98270000000000002</v>
      </c>
      <c r="J20" s="21">
        <v>0.9718</v>
      </c>
      <c r="K20" s="21">
        <v>0.97729999999999995</v>
      </c>
      <c r="L20" s="21"/>
      <c r="M20" s="21"/>
      <c r="N20" s="21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">
      <c r="A21" s="12" t="s">
        <v>7</v>
      </c>
      <c r="B21" s="20">
        <f t="shared" si="3"/>
        <v>2.4E-2</v>
      </c>
      <c r="C21" s="21">
        <v>5.4899999999999997E-2</v>
      </c>
      <c r="D21" s="21">
        <v>2.86E-2</v>
      </c>
      <c r="E21" s="21">
        <v>1.49E-2</v>
      </c>
      <c r="F21" s="21">
        <v>1.6400000000000001E-2</v>
      </c>
      <c r="G21" s="21">
        <v>1.6400000000000001E-2</v>
      </c>
      <c r="H21" s="21">
        <v>1.66E-2</v>
      </c>
      <c r="I21" s="21">
        <v>1.7299999999999999E-2</v>
      </c>
      <c r="J21" s="21">
        <v>2.8199999999999999E-2</v>
      </c>
      <c r="K21" s="21">
        <v>2.2700000000000001E-2</v>
      </c>
      <c r="L21" s="21"/>
      <c r="M21" s="21"/>
      <c r="N21" s="21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">
      <c r="A22" s="4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6" x14ac:dyDescent="0.2">
      <c r="A23" s="12" t="s">
        <v>3</v>
      </c>
      <c r="B23" s="17">
        <f t="shared" si="3"/>
        <v>20.792222222222222</v>
      </c>
      <c r="C23" s="18">
        <v>13.11</v>
      </c>
      <c r="D23" s="18">
        <v>13.52</v>
      </c>
      <c r="E23" s="18">
        <v>16.989999999999998</v>
      </c>
      <c r="F23" s="18">
        <v>21.44</v>
      </c>
      <c r="G23" s="18">
        <v>22.95</v>
      </c>
      <c r="H23" s="18">
        <v>21.66</v>
      </c>
      <c r="I23" s="18">
        <v>19.559999999999999</v>
      </c>
      <c r="J23" s="18">
        <v>31.38</v>
      </c>
      <c r="K23" s="18">
        <v>26.52</v>
      </c>
      <c r="L23" s="18"/>
      <c r="M23" s="18"/>
      <c r="N23" s="18"/>
    </row>
    <row r="24" spans="1:26" x14ac:dyDescent="0.2">
      <c r="A24" s="12" t="s">
        <v>4</v>
      </c>
      <c r="B24" s="17">
        <f t="shared" si="3"/>
        <v>11.218888888888891</v>
      </c>
      <c r="C24" s="18">
        <v>15.22</v>
      </c>
      <c r="D24" s="18">
        <v>8.1999999999999993</v>
      </c>
      <c r="E24" s="18">
        <v>8.02</v>
      </c>
      <c r="F24" s="18">
        <v>8.2100000000000009</v>
      </c>
      <c r="G24" s="18">
        <v>9.81</v>
      </c>
      <c r="H24" s="18">
        <v>10.86</v>
      </c>
      <c r="I24" s="18">
        <v>8.9</v>
      </c>
      <c r="J24" s="18">
        <v>19.850000000000001</v>
      </c>
      <c r="K24" s="18">
        <v>11.9</v>
      </c>
      <c r="L24" s="18"/>
      <c r="M24" s="18"/>
      <c r="N24" s="18"/>
    </row>
    <row r="25" spans="1:26" x14ac:dyDescent="0.2">
      <c r="A25" s="12" t="s">
        <v>5</v>
      </c>
      <c r="B25" s="17">
        <f t="shared" si="3"/>
        <v>0.56444444444444442</v>
      </c>
      <c r="C25" s="18">
        <v>1.1599999999999999</v>
      </c>
      <c r="D25" s="18">
        <v>0.61</v>
      </c>
      <c r="E25" s="18">
        <v>0.47</v>
      </c>
      <c r="F25" s="18">
        <v>0.38</v>
      </c>
      <c r="G25" s="18">
        <v>0.42</v>
      </c>
      <c r="H25" s="18">
        <v>0.5</v>
      </c>
      <c r="I25" s="18">
        <v>0.46</v>
      </c>
      <c r="J25" s="18">
        <v>0.63</v>
      </c>
      <c r="K25" s="18">
        <v>0.45</v>
      </c>
      <c r="L25" s="18"/>
      <c r="M25" s="18"/>
      <c r="N25" s="1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2" t="s">
        <v>6</v>
      </c>
      <c r="B26" s="20">
        <f>AVERAGE(C26:N26)</f>
        <v>0.9842333333333334</v>
      </c>
      <c r="C26" s="21">
        <v>0.97919999999999996</v>
      </c>
      <c r="D26" s="21">
        <v>0.98880000000000001</v>
      </c>
      <c r="E26" s="21">
        <v>0.98899999999999999</v>
      </c>
      <c r="F26" s="21">
        <v>0.98880000000000001</v>
      </c>
      <c r="G26" s="21">
        <v>0.98660000000000003</v>
      </c>
      <c r="H26" s="21">
        <v>0.98509999999999998</v>
      </c>
      <c r="I26" s="21">
        <v>0.98780000000000001</v>
      </c>
      <c r="J26" s="21">
        <v>0.9728</v>
      </c>
      <c r="K26" s="21">
        <v>0.98</v>
      </c>
      <c r="L26" s="21"/>
      <c r="M26" s="21"/>
      <c r="N26" s="21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">
      <c r="A27" s="13" t="s">
        <v>7</v>
      </c>
      <c r="B27" s="22">
        <f t="shared" si="3"/>
        <v>1.5355555555555555E-2</v>
      </c>
      <c r="C27" s="23">
        <v>2.0799999999999999E-2</v>
      </c>
      <c r="D27" s="23">
        <v>1.12E-2</v>
      </c>
      <c r="E27" s="23">
        <v>1.0999999999999999E-2</v>
      </c>
      <c r="F27" s="23">
        <v>1.12E-2</v>
      </c>
      <c r="G27" s="23">
        <v>1.34E-2</v>
      </c>
      <c r="H27" s="23">
        <v>1.49E-2</v>
      </c>
      <c r="I27" s="23">
        <v>1.2200000000000001E-2</v>
      </c>
      <c r="J27" s="23">
        <v>2.7199999999999998E-2</v>
      </c>
      <c r="K27" s="23">
        <v>1.6299999999999999E-2</v>
      </c>
      <c r="L27" s="23"/>
      <c r="M27" s="23"/>
      <c r="N27" s="23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" customFormat="1" ht="9.75" customHeight="1" x14ac:dyDescent="0.15">
      <c r="A28" s="1" t="s">
        <v>23</v>
      </c>
    </row>
    <row r="29" spans="1:26" s="1" customFormat="1" ht="9.75" customHeight="1" x14ac:dyDescent="0.15">
      <c r="A29" s="1" t="s">
        <v>29</v>
      </c>
    </row>
    <row r="30" spans="1:26" s="1" customFormat="1" ht="9.75" customHeight="1" x14ac:dyDescent="0.15">
      <c r="A30" s="1" t="s">
        <v>30</v>
      </c>
    </row>
    <row r="31" spans="1:26" s="1" customFormat="1" ht="9.75" customHeight="1" x14ac:dyDescent="0.15">
      <c r="A31" s="1" t="s">
        <v>21</v>
      </c>
    </row>
    <row r="32" spans="1:26" s="1" customFormat="1" ht="9.75" customHeight="1" x14ac:dyDescent="0.15">
      <c r="A32" s="1" t="s">
        <v>22</v>
      </c>
    </row>
    <row r="33" spans="1:10" s="1" customFormat="1" ht="9.75" customHeight="1" x14ac:dyDescent="0.15">
      <c r="A33" s="1" t="s">
        <v>27</v>
      </c>
    </row>
    <row r="34" spans="1:10" s="1" customFormat="1" ht="9.75" customHeight="1" x14ac:dyDescent="0.15">
      <c r="A34" s="1" t="s">
        <v>28</v>
      </c>
    </row>
    <row r="35" spans="1:10" s="1" customFormat="1" ht="9.75" customHeight="1" x14ac:dyDescent="0.15">
      <c r="A35" s="1" t="s">
        <v>20</v>
      </c>
    </row>
    <row r="37" spans="1:10" ht="15" x14ac:dyDescent="0.25">
      <c r="C37" s="10"/>
      <c r="D37" s="10"/>
      <c r="E37" s="10"/>
      <c r="F37" s="10"/>
      <c r="G37" s="10"/>
      <c r="H37" s="10"/>
      <c r="I37" s="10"/>
      <c r="J37" s="10"/>
    </row>
    <row r="38" spans="1:10" ht="15" x14ac:dyDescent="0.25">
      <c r="C38" s="10"/>
      <c r="D38" s="10"/>
      <c r="E38" s="10"/>
      <c r="F38" s="10"/>
      <c r="G38" s="10"/>
      <c r="H38" s="10"/>
      <c r="I38" s="10"/>
      <c r="J38" s="10"/>
    </row>
    <row r="39" spans="1:10" ht="15" x14ac:dyDescent="0.25">
      <c r="C39" s="10"/>
      <c r="D39" s="10"/>
      <c r="E39" s="10"/>
      <c r="F39" s="10"/>
      <c r="G39" s="10"/>
      <c r="H39" s="10"/>
      <c r="I39" s="10"/>
      <c r="J39" s="10"/>
    </row>
    <row r="41" spans="1:10" x14ac:dyDescent="0.2">
      <c r="C41" s="5"/>
      <c r="D41" s="5"/>
      <c r="E41" s="5"/>
    </row>
    <row r="42" spans="1:10" x14ac:dyDescent="0.2">
      <c r="C42" s="5"/>
      <c r="D42" s="5"/>
      <c r="E42" s="5"/>
    </row>
    <row r="43" spans="1:10" x14ac:dyDescent="0.2">
      <c r="C43" s="5"/>
      <c r="D43" s="5"/>
      <c r="E4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theodore.quant</dc:creator>
  <cp:keywords/>
  <dc:description/>
  <cp:lastModifiedBy>Theodore Alexander Quant Matos</cp:lastModifiedBy>
  <cp:revision/>
  <dcterms:created xsi:type="dcterms:W3CDTF">2018-12-18T18:25:14Z</dcterms:created>
  <dcterms:modified xsi:type="dcterms:W3CDTF">2025-11-18T14:50:58Z</dcterms:modified>
  <cp:category/>
  <cp:contentStatus/>
</cp:coreProperties>
</file>