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Arch-Piso-9\Proyectos ONE\OFICINA LIBRE ACCESO A LA INFORMACION ...DATOS\PAGO DE FACTURA PROVEEDORES\PRESENTACION PORTAL EXCELL 2023\"/>
    </mc:Choice>
  </mc:AlternateContent>
  <bookViews>
    <workbookView xWindow="-120" yWindow="-120" windowWidth="29040" windowHeight="15840" activeTab="1"/>
  </bookViews>
  <sheets>
    <sheet name="PAGO FACT. PROVEEDOR  JUNIO2023" sheetId="2" r:id="rId1"/>
    <sheet name="firma" sheetId="5" r:id="rId2"/>
    <sheet name="Hoja1" sheetId="4" r:id="rId3"/>
  </sheets>
  <definedNames>
    <definedName name="_xlnm.Print_Area" localSheetId="0">'PAGO FACT. PROVEEDOR  JUNIO2023'!$B$1:$L$69</definedName>
    <definedName name="_xlnm.Print_Titles" localSheetId="0">'PAGO FACT. PROVEEDOR  JUNIO2023'!$1:$7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5" i="2" l="1"/>
  <c r="J15" i="2"/>
  <c r="J10" i="2"/>
  <c r="J30" i="2" l="1"/>
  <c r="J54" i="2" l="1"/>
  <c r="J55" i="2"/>
  <c r="J56" i="2"/>
  <c r="J57" i="2"/>
  <c r="J58" i="2"/>
  <c r="J59" i="2"/>
  <c r="J60" i="2"/>
  <c r="J61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19" i="2" l="1"/>
  <c r="J21" i="2" l="1"/>
  <c r="J36" i="2"/>
  <c r="J35" i="2"/>
  <c r="J34" i="2"/>
  <c r="J31" i="2" l="1"/>
  <c r="J32" i="2"/>
  <c r="J33" i="2"/>
  <c r="J23" i="2"/>
  <c r="J24" i="2"/>
  <c r="J25" i="2"/>
  <c r="J26" i="2"/>
  <c r="J27" i="2"/>
  <c r="J28" i="2"/>
  <c r="J29" i="2"/>
  <c r="J22" i="2"/>
  <c r="H62" i="2" l="1"/>
  <c r="J14" i="2"/>
  <c r="J16" i="2"/>
  <c r="J17" i="2"/>
  <c r="J18" i="2"/>
  <c r="J20" i="2"/>
  <c r="J13" i="2" l="1"/>
  <c r="J12" i="2"/>
  <c r="J11" i="2"/>
  <c r="J9" i="2"/>
  <c r="J8" i="2"/>
  <c r="J62" i="2" l="1"/>
</calcChain>
</file>

<file path=xl/sharedStrings.xml><?xml version="1.0" encoding="utf-8"?>
<sst xmlns="http://schemas.openxmlformats.org/spreadsheetml/2006/main" count="350" uniqueCount="286">
  <si>
    <t>OFICINA NACIONAL DE ESTADÍSTICA (ONE)</t>
  </si>
  <si>
    <t>CANT.</t>
  </si>
  <si>
    <t>PROVEEDOR</t>
  </si>
  <si>
    <t>RNC</t>
  </si>
  <si>
    <t>CONCEPTO</t>
  </si>
  <si>
    <t>FACTURA NO. (NCF)</t>
  </si>
  <si>
    <t>FECHA FACTURA</t>
  </si>
  <si>
    <t>MONTO FACTURADO</t>
  </si>
  <si>
    <t>FECHA FIN FACTURA</t>
  </si>
  <si>
    <t>MONTO PAGADO A LA FECHA</t>
  </si>
  <si>
    <t>MONTO PENDIENTE</t>
  </si>
  <si>
    <t>ESTADO</t>
  </si>
  <si>
    <t>Completo</t>
  </si>
  <si>
    <t>Comercial Payan, SRL</t>
  </si>
  <si>
    <t>101108053</t>
  </si>
  <si>
    <t>Altice Dominicana, SA</t>
  </si>
  <si>
    <t>101618787</t>
  </si>
  <si>
    <t>HUMANO SEGUROS S A</t>
  </si>
  <si>
    <t>102017174</t>
  </si>
  <si>
    <t>completo</t>
  </si>
  <si>
    <t>TOTAL</t>
  </si>
  <si>
    <t>MAPFRE Salud ARS, S.A.</t>
  </si>
  <si>
    <t>401516454</t>
  </si>
  <si>
    <t>401037272</t>
  </si>
  <si>
    <t>SEGURO NACIONAL DE SALUD</t>
  </si>
  <si>
    <t>CORPORACION DEL ACUEDUCTO Y ALCANTARILLADO DE SANTO DOMINGO</t>
  </si>
  <si>
    <t>101855681</t>
  </si>
  <si>
    <t>Columbus Networks Dominicana, S.A</t>
  </si>
  <si>
    <t>GOBERNACION DEL EDIFICIO GUBERNAMENTAL JUAN PABLO DUARTE</t>
  </si>
  <si>
    <t>GOBERNACION PROVINCIAL SANTIAGO</t>
  </si>
  <si>
    <t>430056693</t>
  </si>
  <si>
    <t>401509563</t>
  </si>
  <si>
    <t>Edesur Dominicana, S.A</t>
  </si>
  <si>
    <t>BANCO CENTRAL DE LA REPUBLICA DOMINICANA</t>
  </si>
  <si>
    <t>401007551</t>
  </si>
  <si>
    <t xml:space="preserve"> </t>
  </si>
  <si>
    <t>Número Documento</t>
  </si>
  <si>
    <t>101761581</t>
  </si>
  <si>
    <t>101821248</t>
  </si>
  <si>
    <t>101820217</t>
  </si>
  <si>
    <t>EMPRESA DISTRIBUIDORA DE ELECTRICIDAD DEL ESTE S A</t>
  </si>
  <si>
    <t>COMPAÑIA IMPORTADORA K &amp;G  S .A</t>
  </si>
  <si>
    <t>Offitek, SRL</t>
  </si>
  <si>
    <t>101157382</t>
  </si>
  <si>
    <t>101893931</t>
  </si>
  <si>
    <t>131353959</t>
  </si>
  <si>
    <t>131734822</t>
  </si>
  <si>
    <t>131768164</t>
  </si>
  <si>
    <t>132411252</t>
  </si>
  <si>
    <t>Maylen  Elizabeth  Andon Sansur</t>
  </si>
  <si>
    <t>Merca Del Atlántico, SRL</t>
  </si>
  <si>
    <t>Maitri, SRL</t>
  </si>
  <si>
    <t>Grupo BVC SRL</t>
  </si>
  <si>
    <t>Sarape, SRL</t>
  </si>
  <si>
    <t>RELACIÓN DE PAGO DE FACTURAS  PROVEEDORES DURANTE EL MES DE JUNIO DEL 2023</t>
  </si>
  <si>
    <t>1680</t>
  </si>
  <si>
    <t>1464</t>
  </si>
  <si>
    <t>1457</t>
  </si>
  <si>
    <t>1859</t>
  </si>
  <si>
    <t>1615</t>
  </si>
  <si>
    <t>1855</t>
  </si>
  <si>
    <t>1707</t>
  </si>
  <si>
    <t>1838</t>
  </si>
  <si>
    <t>1845</t>
  </si>
  <si>
    <t>1578</t>
  </si>
  <si>
    <t>1885</t>
  </si>
  <si>
    <t>1599</t>
  </si>
  <si>
    <t>1726</t>
  </si>
  <si>
    <t>1728</t>
  </si>
  <si>
    <t>1861</t>
  </si>
  <si>
    <t>1580</t>
  </si>
  <si>
    <t>1841</t>
  </si>
  <si>
    <t>1842</t>
  </si>
  <si>
    <t>1724</t>
  </si>
  <si>
    <t>1754</t>
  </si>
  <si>
    <t>1870</t>
  </si>
  <si>
    <t>1773</t>
  </si>
  <si>
    <t>1752</t>
  </si>
  <si>
    <t>1772</t>
  </si>
  <si>
    <t>1629</t>
  </si>
  <si>
    <t>1637</t>
  </si>
  <si>
    <t>1815</t>
  </si>
  <si>
    <t>1774</t>
  </si>
  <si>
    <t>1717</t>
  </si>
  <si>
    <t>1792</t>
  </si>
  <si>
    <t>1705</t>
  </si>
  <si>
    <t>1626</t>
  </si>
  <si>
    <t>1818</t>
  </si>
  <si>
    <t>1852</t>
  </si>
  <si>
    <t>1804</t>
  </si>
  <si>
    <t>1448</t>
  </si>
  <si>
    <t>1670</t>
  </si>
  <si>
    <t>1866</t>
  </si>
  <si>
    <t>1750</t>
  </si>
  <si>
    <t>1449</t>
  </si>
  <si>
    <t>1798</t>
  </si>
  <si>
    <t>1509</t>
  </si>
  <si>
    <t>1864</t>
  </si>
  <si>
    <t>1671</t>
  </si>
  <si>
    <t>1790</t>
  </si>
  <si>
    <t>1625</t>
  </si>
  <si>
    <t>1820</t>
  </si>
  <si>
    <t>1617</t>
  </si>
  <si>
    <t>1669</t>
  </si>
  <si>
    <t>1616</t>
  </si>
  <si>
    <t>1730</t>
  </si>
  <si>
    <t>1579</t>
  </si>
  <si>
    <t>1729</t>
  </si>
  <si>
    <t>00102447562</t>
  </si>
  <si>
    <t>00106841182</t>
  </si>
  <si>
    <t>00112181243</t>
  </si>
  <si>
    <t>101060069</t>
  </si>
  <si>
    <t>101599782</t>
  </si>
  <si>
    <t>106014117</t>
  </si>
  <si>
    <t>122024581</t>
  </si>
  <si>
    <t>124019729</t>
  </si>
  <si>
    <t>130013152</t>
  </si>
  <si>
    <t>130140715</t>
  </si>
  <si>
    <t>130176825</t>
  </si>
  <si>
    <t>130255342</t>
  </si>
  <si>
    <t>130297118</t>
  </si>
  <si>
    <t>130558655</t>
  </si>
  <si>
    <t>130746222</t>
  </si>
  <si>
    <t>130887594</t>
  </si>
  <si>
    <t>130919471</t>
  </si>
  <si>
    <t>130974782</t>
  </si>
  <si>
    <t>131048447</t>
  </si>
  <si>
    <t>131211224</t>
  </si>
  <si>
    <t>131235379</t>
  </si>
  <si>
    <t>131242529</t>
  </si>
  <si>
    <t>131399215</t>
  </si>
  <si>
    <t>131453058</t>
  </si>
  <si>
    <t>132003098</t>
  </si>
  <si>
    <t>132113901</t>
  </si>
  <si>
    <t>132253582</t>
  </si>
  <si>
    <t>132305051</t>
  </si>
  <si>
    <t>401005107</t>
  </si>
  <si>
    <t>401024381</t>
  </si>
  <si>
    <t>Josefina Barinas Fabian De Canario</t>
  </si>
  <si>
    <t>TASIANA ALTAGRACIA POLANCO PEREZ</t>
  </si>
  <si>
    <t>SYNTES, SRL</t>
  </si>
  <si>
    <t>AUTO SERVICIO JAPONES S A</t>
  </si>
  <si>
    <t>TRACE INTERNATIONAL, SRL</t>
  </si>
  <si>
    <t>Maximun Pest Control, SRL</t>
  </si>
  <si>
    <t>Sitcorp, SRL</t>
  </si>
  <si>
    <t>Estación De Servicios Coral, SRL</t>
  </si>
  <si>
    <t>Padron Office Supply, SRL</t>
  </si>
  <si>
    <t>Artiex, SRL</t>
  </si>
  <si>
    <t>SERVICIOS PSICOSOCIALES Y EDUCATIVOS FELIZ LAMARCHE, SRL</t>
  </si>
  <si>
    <t>GTG Industrial, SRL</t>
  </si>
  <si>
    <t>Tu Amigo, SRL</t>
  </si>
  <si>
    <t>THE PRINT FACTORY MP, SRL</t>
  </si>
  <si>
    <t>Suplidora Reysa, EIRL</t>
  </si>
  <si>
    <t>Multiservices Solutions MRJ, SRL</t>
  </si>
  <si>
    <t>HV MEDISOLUTIONS SRL</t>
  </si>
  <si>
    <t>Khalicco Investments, SRL</t>
  </si>
  <si>
    <t>ALL Office Solutions TS, SRL</t>
  </si>
  <si>
    <t>Dominicus Shipping, EIRL</t>
  </si>
  <si>
    <t>Impresos Tres Tintas, srl</t>
  </si>
  <si>
    <t>Express Servicios Logisticos ESLOGIST, EIRL</t>
  </si>
  <si>
    <t>FR MULTISERVICIOS, SRL</t>
  </si>
  <si>
    <t>Xavier Vargas, Ingeniería Electromecánica, EIRL</t>
  </si>
  <si>
    <t>Impredom, SRL</t>
  </si>
  <si>
    <t>Romiva, SRL</t>
  </si>
  <si>
    <t>Lola 5 Multiservices, SRL</t>
  </si>
  <si>
    <t>UNIVERSIDAD APEC</t>
  </si>
  <si>
    <t>INSTITUTO TECNOLOGICO DE SANTO DOMINGO</t>
  </si>
  <si>
    <t>PAGO SERVICIO DE LEGALIZACION DE ACTO DE RECEPCION Y LECTURA DE PROPUESTAS ECONOMICAS "SOBRE  B", SEGUN SOLICITUD PAGO Y FACTURA ANEXA.</t>
  </si>
  <si>
    <t>PAGO SERVICIO JURIDICO POR ACTO DE RECEPCION Y APERTURA DE SOBRE A Y B PARA USO DE LA INSTITUCION,SEGUN SOLICITUD DE PAGO Y FACTURA ANEXA</t>
  </si>
  <si>
    <t>PAGO SERVICIO DE CATERING PARA EL TALLER EXPERIENCIA TEAM BUILDING, PARA DIRECTIVOS ONE,  OS-ONE-2023-00048, SEGUN FACTURA ANEXA_x000D_
B15</t>
  </si>
  <si>
    <t>PAGO ADQUISICION DE TONER Y CARTUCHOS CANNON, LOTE 2 DESIERTO CP-0004,SEGUN OC-ONE-2023-00115 Y FACTURA ANEXA</t>
  </si>
  <si>
    <t>PAGO ALQUILER DE DOS LOCALES UBICADOS EN EL SECTOR DON BOSCO, PARA ALMACENAMIENTO DE MATERIALES DE LA INSTITUCION, CORRESPONDIENTE AL MES DE JUNIO 2023, SEGUN SOLICITUD PAGO, CERTIFICACION DE CONTRATO Y FACTURA ANEXA</t>
  </si>
  <si>
    <t>PAGO SERVIO DE MANTENIMIENTO PREVENTIVO AL VEHICULO MITSUBISHI MOTERO,PLACA EG03022,PERTENECIENTE A ESTA INSTITUCION ,SEGUN O/D-ONE-2023-00117 Y FACTURA ANEXA.</t>
  </si>
  <si>
    <t>PAGO SERVICIO DE REPARACION DE DISCOS DE LOS FRENOS DE LA CAMIONETA ISUZO PLACA NO. EL02490, PERTENECIENTE A ESTA INSTITUCION, SEGUN O/S ONE-2023-00092 Y FACTURA ANEXA.</t>
  </si>
  <si>
    <t>PAGO SERVICIO DE FLOTAS UTILIZADOS EN EL PROCESAMIENTO DEL X CENSO NACIONAL DE POBLACION  Y VIVIENDA, CORRESPONDIENTE AL MES DE JUNIO 2023, SEGUN SOLICITUD PAGO Y FACTURA ANEXA.</t>
  </si>
  <si>
    <t>PAGO SERVICIO DE INTERNET PREMIUN PLUS 100MBPS-10MBPS, UTILIZADO POR LA INSTITUCION, CORRESPONDIENTE AL MES DE JUNIO 2023, SEGUN SOLICITUD PAGO Y FACTURA ANEXA.</t>
  </si>
  <si>
    <t>PAGO SERVICIO DE SALUD( MAPFRE SEGURO COMPLEMENTARIO) PARA EL PERSONAL DE ESTA INSTITUCION, CORRESPONDIENTE AL MES DE JUNIO 2023, SEGUN SOLICITUD PAGO Y FACTURA ANEXA.</t>
  </si>
  <si>
    <t>PAGO SERVICIO DE ENERGIA ELECTRICA DE LA INSTITUCION, SEDE ONE, EQUIPOS TECNOLOGICOS, ELECTRODOMESTICO, LUMINARIAS Y LOCAL ALQUILADO, CORRESPONDIENTE AL MES DE JUNIO 2023, SEGUN SOLICITUDES Y FACTURAS ANEXAS.</t>
  </si>
  <si>
    <t>PAGO SERVICIO DE ENERGIA ELECTRICA DEL CENTRO LOGISTICO DEL X CENSO NACIONAL DE POBLACION Y VIVIENDA 2022, UBICADO EN EL KM. 9 1/2 DE LA AUTOPISTA DUARTE, CORRESPONDIENTE AL PERIODO 17/04/2023 AL 17/05/2023, SEGUN SOLICITUD PAGO Y FACTURA ANEXA.</t>
  </si>
  <si>
    <t>PAGO SERVICIO DE INTERNET BANDA ANCHA DE 100MB PARA SER UTILIZADOS POR LA INSTITUCION, CORRESPONDIENTE AL MES DE JUNIO 2023, SEGUN SOLICITUD PAGO Y FACTURA ANEXA.</t>
  </si>
  <si>
    <t>PAGO SERVICIO DE SEGURIDAD PERIMETRAL PARA FORTALECIMIENTO DE LA INFRAESTRUCTURA DE LAS COMUNICACIONES EN LA INSTITUCION, CORRESPONDIENTE AL MES DE JUNIO 2023, SEGUN SOLICITUD PAGO Y FACTURA ANEXA.</t>
  </si>
  <si>
    <t>PAGO ADQUISICION DE MATERIAL GASTABLES PARA LOS PROYECTOS ROE Y ENAE,SEGUN OD-ONE-2023-00095</t>
  </si>
  <si>
    <t>PAGO SERVICIO DE SALUD( HUMANO SEGURO COMPLEMENTARIO) PARA EL PERSONAL DE ESTA INSTITUCION, CORRESPONDIENTE AL MES DE JUNIO 2023, SEGUN SOLICITUD PAGO Y FACTURA ANEXA.</t>
  </si>
  <si>
    <t>PAGO ADENDUM A CERTIFICACION BS-0007245-2022, ALQUILER DE LOCAL-ALMACEN (NAVE) PARA LA HABILITACION DEL CENTRO DE OPERACIONES LOGISTICAS DEL X CENSO NACIONAL DE POBLACION Y VIVIENDA 2022, S/ SOLICITUD PAGO, CERTIFICACION CONTRATO BS-0005958-2023 Y FACT. A</t>
  </si>
  <si>
    <t>PAGO (1/6) SERVICIO FUMIGACION GENERAL PROFUNDA EN LA INSTITUCION , SEGUN OS-ONE-2023-00017, CERTIFICACION CONTRATO BS-0004415-2023 Y FACTURA ANEXA.</t>
  </si>
  <si>
    <t>PAGO RENOVACION DE LICENCIA DE INFORMATICA ADOBE XD BUSINESS, VIGENCIA DESDE EL 11/05/2023 AL 11/05/2024, PARA FORTALECIMIENTO DE LA PLATAFORMA TECNOLOGICA DE LA INSTITUCION, SEGUN O/C ONE-2023-00063 Y FACTURA ANEXA.</t>
  </si>
  <si>
    <t>2DO. PAGO ADQUISICION DE TICKETS DE COMBUSTIBLE PARA USO DE LA INSTITUCION, CORRESPONDIENTE AL 1ER. SEMESTRE 2023, SEGUN PROCESO COMPARACION DE PRECIOS ONE-CCC-CP-2023-0001, CERTIFICACION CONTRATO Y FACTURA ANEXA.</t>
  </si>
  <si>
    <t>ADQUISICION DE TICKET DE COMBUSTIBLES DIESEL DE LA INSTITUCION,SEGUN OC-ONE-2023-00112 Y FACTURA ANEXA</t>
  </si>
  <si>
    <t>PAGO ADQUISICION DE MATERIALES Y UTILES DE ESCRITORIO PARA LOS PROYECTOS ROE Y ENAE 2023 DE LA INSTITUCION, SEGUN OC-ONE-2023-00093 Y FACTURA ANEXA.</t>
  </si>
  <si>
    <t>PAGO FINAL 80% ADECUACION Y ACONDICIONAMIENTO DE ESPACIOS DEL CENTRO DE OPERACIONES LOGISTICO DEL X CNPV 2022, SEGUN CERTIFICACION DE ADENDA DE CONTRATO CO-0001117-2023 Y FACTURAS ANEXAS.</t>
  </si>
  <si>
    <t>PAGO ADQUISICION LICENCIA INFORMATICA, PROGRAMA DE PRUEBAS PSICOMETRICAS PARA EVALUACION Y RECLUTAMIENTO DE PERSONAL, SEGUN OC-ONE-2023-00064 Y FACTURA ANEXA.</t>
  </si>
  <si>
    <t>PAGO ADQUISICION DE MATERIALES E INSUMOS GASTABLES (VASOS BIODEGRADABLES, CREMORA, BOTELLAS DE AGUA), PARA SER UTILIZADOS EN LA ENAE-2023, SEGUN O/C ONE-2023-00067 Y FACTURA ANEXA.</t>
  </si>
  <si>
    <t>PAGO ADQUISICION DE 593 GALONES DE GASOIL OPTIMO PARA LA PLANTA ELECTRICA DE LA INSTITUCION, SEGUN OC-ONE-2023-00087 Y FACTURA ANEXA.</t>
  </si>
  <si>
    <t>PAGO ADQUISICION DE ARTICULOS DE IDENTIFICACION PERSONAL DIRECCION  ESTADISTICAS DEMOGRAFICAS,SOCIALES Y AMBIENTALES,SGUN OC-ONE-2023-00072,Y FACTURA ANEXA.</t>
  </si>
  <si>
    <t>PAGO ADQUISICION DE DISPENSADORES DE PAPEL HIGIENICO SENCILLO, DE ACERO INOXIDABLE COLOR PLATEADO, PARA USO DE LA INSTITUCION, SEGUN OC-ONE-2023-00105 Y FACTURA ANEXA.</t>
  </si>
  <si>
    <t>PAGO SERVICIO DE MANTENIMIENTO PREVENTIVO DE DOS AIRES ACONDICIONADOS, MARCA UNIFLAIR, AREA DE DATA CENTER DE LA INSTITUCION, SEGUN OS-ONE-2023-00069 Y FACTURA ANEXA.</t>
  </si>
  <si>
    <t>PAGO SERVICIO DE CATERING PARA TALLER ENCUENTRO CON DIRECTORES DE PRENSA Y PERIODISTAS, SEGUN OD-ONE-2023-00101 Y FACTURA ANEXA</t>
  </si>
  <si>
    <t>PAGO ADQUISICION DE CINTAS METRICAS DE 100 MTS, PARA SER UTILIZADAS EN EL PROYECTO DE REGISTRO DE OFERTAS Y EDIFICACIONES (ROE-2023), SEGUN O/C ONE-2023-00088 Y FACTURA ANEXA.</t>
  </si>
  <si>
    <t>PAGO SERVICIO DE REPARACION DE IMPRESORAS PERTENECIENTES A LA INSTITUCION SEGUN O/S ONE-2023-00018, NOTA DE CREDITO Y FACTURA ANEXA.</t>
  </si>
  <si>
    <t>PAGO SERVICIO DE TRANSPORTE EN CAMIONES CON CAMA CERRADA,DESDE EL ALMACEN DE LA ONE A BIENES NACIONALES ALMACEN,SEGUN OS-ONE 2023-00103</t>
  </si>
  <si>
    <t>PAGO IMPRESION DE FORMULARIOS PARA EL LEVANTAMIENTO DE LA ENCUESTA NACIONAL DE ACTIVIDADES ECONOMICAS (ENAE-2023), SEGUN OC-ONE-2023-00100 Y FACTURA ANEXA.</t>
  </si>
  <si>
    <t>PAGO ADQUISICION DE INSUMOS COMESTIBLES PARA PARTICIPANTES DEL CURSO DE AUDITOR INTERNO,PERTENECIENTE AL DEPTO. PLANFICACION Y DESARROLLO,SEGUN OC.ONE-2023-00097</t>
  </si>
  <si>
    <t>PAGO SERVICIO DE CATERING PARA TALLER CON DIRECTIVOS REALIZADO EL 17 DE MAYO DEL 2023, EN NUESTRA INSTITUCION, SEGUN O/S ONE-2023-00068 Y FACTURA ANEXA.</t>
  </si>
  <si>
    <t>PAGO ADQUISICION DE AZUCAR CREMA PAQ. DE 5 LBS, PARA CONSUMO DE LA INSTITUCION, SEGUN O/C ONE-2023-00096 Y FACTURA ANEXA</t>
  </si>
  <si>
    <t>PAGO ADQUISICION DE BAJANTEY FLYER PARA SER UTILIZADOS EN LA ENAE,SEGUN OC-ONE-2023-00109 Y FACTURA ANEXA</t>
  </si>
  <si>
    <t>PAGO SERVICIO DE CAPACITACION ACTIVIDAD DE TEAM BUILDING PARA DIRECTIVOS DE LA ONE, SEGUN OS-ONE-2023-00034 Y FACTURA ANEXA.</t>
  </si>
  <si>
    <t>PAGO SERVICIO DE REPARACION DE AIRES ACONDICIONADOS DE 3 Y 5 TONELADAS PERTENCIENTES A NUESTRA INSTITUCION, SEGUN O/S ONE-2023-00015 Y FACTURA ANEXA.</t>
  </si>
  <si>
    <t>PAGO SERVICIO DE REPARACION DE AIRE ACONDICIONADO UBICADO EN EL DEPTO. DE COMUNICACION, ODS-ONE-2023-00102 Y FACTURA ANEXA</t>
  </si>
  <si>
    <t>PAGO ADQ. DE ETIQUETAS ADHESIVAS, PARA SER UTILIZADAS EN EL PROYECTO DE REGISTRO EN OFERTAS Y EDIFICACIONES ROE-2023, SEGUN O/C ONE-2023-00062 Y FACTURA ANEXA.</t>
  </si>
  <si>
    <t>PAGO ADQUISICION DE BAJANTE Y FLYER PARA SER UTILIZADOS EN LA ENAE,SEGUN OC-ONE-2023-00108 Y FACTURA ANEXA</t>
  </si>
  <si>
    <t>PAGO ADQUISICION DE MATERIAL GASTABLE DE OFICINA, PARA USO EN EL PROYECTO DE REGISTRO DE OFERTAS EN EDIFICACIONES (ROE-2023), SEGUN O/C ONE-2023-00094 Y FACTURA  ANEXA.</t>
  </si>
  <si>
    <t>PAGO ADQUISICION DE MICROONDAS INDUSTRIALES PARA SER UTILIZADOS EN LA INSTITUCION,SEGUN OC-ONE-00099 Y FACTURA ANEXA</t>
  </si>
  <si>
    <t>PAGO ADQUISICION DE INSUMOS (GALLETAS, AZUCAR, TE, JUGOS NATURALES), PARA SER UTILIZADOS EN LA INSTITUCION Y EN LA ENAE-2023, SEGUN O/C ONE-2023-00066 Y FACTURA ANEXA.</t>
  </si>
  <si>
    <t>PAGO COSTO DEL PERIODO ENERO-ABRIL 2023, MAESTRIA EN ADMINISTRACION FINANCIERA QUE ESTAN REALIZANDO LAS SRAS. CLARIBEL VIZCAINO Y SONIA CRISTO, Y MAESTRIA DE GERENCIA ESTRATEGICA DEL TALENTO HUMANO A LA SRA. GRESY M. BAEZ, SEGUN SOLICITUD PAGO Y FACTURA A</t>
  </si>
  <si>
    <t>PAGO (ONE) ARRENDAMIENTO DE 40 PARQUEOS EN EL ESTACIONAMIENTO NIVEL 9-B, BANCO CENTRAL, CORRESPONDIENTE AL MES DE JUNIO 2023, SEGUN SOLICITUD PAGO, CERTIFICACION CONTRATO Y FACTURA ANEXA.</t>
  </si>
  <si>
    <t>PAGO DEL COSTO TOTAL DEL TRIMESTRE FEBRERO/ABRIL 2023, CORRESP. A LA "MAESTRIA EN GERENCIA DE CALIDAD Y PRODUCTIVIDAD", Y DERECHO A GRADUACION. QUE REALIZO LA SRA.  ANA YUDERKA MATEO,  ANAL. DE DIV. DE DESARROLLO INST. Y CALIDAD DE LA GESTION, SEGUN SOLIC</t>
  </si>
  <si>
    <t>PAGO SERVICIO DE AGUA POTALBE PARA USO DE LA INSTITUCION, CORRESPONDIENTE AL MES DE JUNIO 2023, SEGUN SOLICITUD PAGO Y FACTURA ANEXA.</t>
  </si>
  <si>
    <t>APORTE MANTENIMIENTO DE LAS AREAS COMUNES DE ESTA INSTITUCION, GOBERNACION EDIFICIO JUAN PABLO DUARTE, CORRESPONDIENTE AL MES DE JUNIO 2023, SEGUN SOLICITUD, CONTRATO Y FACTURA ANEXA.</t>
  </si>
  <si>
    <t>PAGO SERVICIO DE SALUD( SENASA SEGURO COMPLEMENTARIO) PARA EL PERSONAL DE ESTA INSTITUCION, CORRESPONDIENTE AL MES DE JUNIO 2023, SEGUN SOLICITUD PAGO Y FACTURA ANEXA.</t>
  </si>
  <si>
    <t>APORTE AL MANTENIMIENTO DE LAS AREAS COMUNES DONDE ESTA ALOJADA LA OFICINA PROVINCIAL DE ESTADISTICA, EDIFDICIO DE OFICINAS GUBERNAMENTALES (GOBERNACION PROVINCIAL SANTIAGO), CORRESP. AL MES DE JUNIO 2023, SEGUN SOLICITUD Y FACTURA ANEXA.</t>
  </si>
  <si>
    <t>B1500003334</t>
  </si>
  <si>
    <t>B1500001745</t>
  </si>
  <si>
    <t>B1500000052</t>
  </si>
  <si>
    <t>B1500000038</t>
  </si>
  <si>
    <t>B1500000475</t>
  </si>
  <si>
    <t>B1500000197</t>
  </si>
  <si>
    <t>B1500000077</t>
  </si>
  <si>
    <t>B1500000562</t>
  </si>
  <si>
    <t>B1500377528</t>
  </si>
  <si>
    <t>b1500000841</t>
  </si>
  <si>
    <t>B1500000328</t>
  </si>
  <si>
    <t>B1500000027</t>
  </si>
  <si>
    <t>b1500000248</t>
  </si>
  <si>
    <t>B1500000318</t>
  </si>
  <si>
    <t>B1500000069</t>
  </si>
  <si>
    <t>B1500000044</t>
  </si>
  <si>
    <t>B1500002889   B1500002890</t>
  </si>
  <si>
    <t>B1500000032</t>
  </si>
  <si>
    <t>B1500000346</t>
  </si>
  <si>
    <t>B1500000228</t>
  </si>
  <si>
    <t>B1500119402</t>
  </si>
  <si>
    <t>B1500000211</t>
  </si>
  <si>
    <t>B1500004503</t>
  </si>
  <si>
    <t>B1500000796</t>
  </si>
  <si>
    <t>B1500000244</t>
  </si>
  <si>
    <t>B1500000082</t>
  </si>
  <si>
    <t>B1500000216</t>
  </si>
  <si>
    <t>B1500000630</t>
  </si>
  <si>
    <t>B1500000610</t>
  </si>
  <si>
    <t>B1500000924</t>
  </si>
  <si>
    <t>B1500000483</t>
  </si>
  <si>
    <t>B1500000383</t>
  </si>
  <si>
    <t>B1500000621</t>
  </si>
  <si>
    <t>B1500028106</t>
  </si>
  <si>
    <t>B1500003559</t>
  </si>
  <si>
    <t>B1500008589</t>
  </si>
  <si>
    <t>B1500004530</t>
  </si>
  <si>
    <t>B1500000086</t>
  </si>
  <si>
    <t>B1500000305</t>
  </si>
  <si>
    <t>B1500005054</t>
  </si>
  <si>
    <t>B1500002022</t>
  </si>
  <si>
    <t>B1500051468</t>
  </si>
  <si>
    <t>B1500003125</t>
  </si>
  <si>
    <t>B1500000913</t>
  </si>
  <si>
    <t>B1500000392</t>
  </si>
  <si>
    <t>B1500051321</t>
  </si>
  <si>
    <t>B1500000878</t>
  </si>
  <si>
    <t>B1500000024</t>
  </si>
  <si>
    <t>B1500000473</t>
  </si>
  <si>
    <t>B150000042</t>
  </si>
  <si>
    <t>B1500000504</t>
  </si>
  <si>
    <t>B1500274315   B1500276798   B1500276812</t>
  </si>
  <si>
    <t>19/06/2023  20/06/2023</t>
  </si>
  <si>
    <t>B1500000216  B1500000216</t>
  </si>
  <si>
    <t>02/12/2023  12/12/2023</t>
  </si>
  <si>
    <t>PAGO SERVICIO DE19,017 LINEAS DE INTERNET 10GBTS, PARA SER UTILIZADAS EN EL LEVANTAMIENTO DEL X CENSO NACIONAL DE POBLACION Y VIVIENDA, CORRESPONDIENTE AL MES DE MARZO 2023, SEGUN SOLICITUD PAGO Y FACTURA ANEXA.</t>
  </si>
  <si>
    <t>B1500049663</t>
  </si>
  <si>
    <t>Preparado por</t>
  </si>
  <si>
    <t>Revisado por</t>
  </si>
  <si>
    <t>Aprobado por</t>
  </si>
  <si>
    <t>Analista Financiero</t>
  </si>
  <si>
    <t>Rafael E. Diaz Araujo</t>
  </si>
  <si>
    <t>Enc. Division de Contabilidad</t>
  </si>
  <si>
    <t>Celedonia Montero Montero</t>
  </si>
  <si>
    <t>Enc. Departamento Financiero</t>
  </si>
  <si>
    <t>Manuel A. Cruz Amezquita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</si>
</sst>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76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wrapText="1"/>
    </xf>
    <xf numFmtId="0" fontId="4" fillId="2" borderId="0" xfId="0" applyFont="1" applyFill="1"/>
    <xf numFmtId="43" fontId="4" fillId="2" borderId="0" xfId="1" applyFont="1" applyFill="1" applyAlignment="1">
      <alignment horizontal="center"/>
    </xf>
    <xf numFmtId="43" fontId="4" fillId="2" borderId="0" xfId="1" applyFont="1" applyFill="1"/>
    <xf numFmtId="0" fontId="4" fillId="0" borderId="0" xfId="0" applyFont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wrapText="1"/>
    </xf>
    <xf numFmtId="43" fontId="3" fillId="2" borderId="0" xfId="1" applyFont="1" applyFill="1" applyAlignment="1">
      <alignment horizontal="center"/>
    </xf>
    <xf numFmtId="43" fontId="4" fillId="0" borderId="0" xfId="0" applyNumberFormat="1" applyFont="1"/>
    <xf numFmtId="43" fontId="4" fillId="2" borderId="0" xfId="1" applyFont="1" applyFill="1" applyBorder="1" applyAlignment="1">
      <alignment horizontal="center" vertical="center"/>
    </xf>
    <xf numFmtId="43" fontId="4" fillId="2" borderId="0" xfId="1" applyFont="1" applyFill="1" applyBorder="1"/>
    <xf numFmtId="43" fontId="4" fillId="2" borderId="0" xfId="1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43" fontId="4" fillId="0" borderId="0" xfId="1" applyFont="1" applyBorder="1" applyAlignment="1">
      <alignment horizontal="center"/>
    </xf>
    <xf numFmtId="43" fontId="4" fillId="0" borderId="0" xfId="1" applyFont="1" applyBorder="1"/>
    <xf numFmtId="43" fontId="4" fillId="0" borderId="0" xfId="1" applyFont="1" applyFill="1" applyBorder="1"/>
    <xf numFmtId="43" fontId="4" fillId="0" borderId="0" xfId="1" applyFont="1"/>
    <xf numFmtId="0" fontId="3" fillId="2" borderId="1" xfId="0" applyFont="1" applyFill="1" applyBorder="1" applyAlignment="1">
      <alignment horizontal="center" vertical="center" wrapText="1"/>
    </xf>
    <xf numFmtId="49" fontId="5" fillId="0" borderId="0" xfId="0" applyNumberFormat="1" applyFont="1" applyAlignment="1">
      <alignment horizontal="left"/>
    </xf>
    <xf numFmtId="49" fontId="5" fillId="3" borderId="0" xfId="0" applyNumberFormat="1" applyFont="1" applyFill="1" applyAlignment="1">
      <alignment horizontal="left"/>
    </xf>
    <xf numFmtId="0" fontId="4" fillId="4" borderId="0" xfId="0" applyFont="1" applyFill="1"/>
    <xf numFmtId="49" fontId="6" fillId="5" borderId="2" xfId="0" applyNumberFormat="1" applyFont="1" applyFill="1" applyBorder="1" applyAlignment="1">
      <alignment horizontal="left"/>
    </xf>
    <xf numFmtId="49" fontId="8" fillId="0" borderId="2" xfId="0" applyNumberFormat="1" applyFont="1" applyBorder="1" applyAlignment="1">
      <alignment horizontal="left"/>
    </xf>
    <xf numFmtId="49" fontId="8" fillId="0" borderId="2" xfId="0" applyNumberFormat="1" applyFont="1" applyBorder="1" applyAlignment="1">
      <alignment horizontal="left" wrapText="1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8" fillId="2" borderId="2" xfId="0" applyNumberFormat="1" applyFont="1" applyFill="1" applyBorder="1" applyAlignment="1">
      <alignment horizontal="left" wrapText="1"/>
    </xf>
    <xf numFmtId="0" fontId="4" fillId="3" borderId="0" xfId="0" applyFont="1" applyFill="1"/>
    <xf numFmtId="0" fontId="3" fillId="2" borderId="3" xfId="0" applyFont="1" applyFill="1" applyBorder="1" applyAlignment="1">
      <alignment horizontal="center" vertical="center" wrapText="1"/>
    </xf>
    <xf numFmtId="49" fontId="5" fillId="6" borderId="0" xfId="0" applyNumberFormat="1" applyFont="1" applyFill="1" applyAlignment="1">
      <alignment horizontal="left"/>
    </xf>
    <xf numFmtId="0" fontId="3" fillId="2" borderId="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3" fontId="3" fillId="2" borderId="5" xfId="1" applyFont="1" applyFill="1" applyBorder="1" applyAlignment="1">
      <alignment horizontal="center" vertical="center" wrapText="1"/>
    </xf>
    <xf numFmtId="43" fontId="3" fillId="2" borderId="4" xfId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 vertical="center"/>
    </xf>
    <xf numFmtId="49" fontId="8" fillId="0" borderId="9" xfId="0" applyNumberFormat="1" applyFont="1" applyBorder="1" applyAlignment="1">
      <alignment horizontal="left"/>
    </xf>
    <xf numFmtId="49" fontId="8" fillId="2" borderId="9" xfId="0" applyNumberFormat="1" applyFont="1" applyFill="1" applyBorder="1" applyAlignment="1">
      <alignment horizontal="left" vertical="center" wrapText="1"/>
    </xf>
    <xf numFmtId="0" fontId="7" fillId="2" borderId="10" xfId="0" applyFont="1" applyFill="1" applyBorder="1" applyAlignment="1">
      <alignment horizontal="center" vertical="center" wrapText="1"/>
    </xf>
    <xf numFmtId="14" fontId="9" fillId="2" borderId="11" xfId="0" applyNumberFormat="1" applyFont="1" applyFill="1" applyBorder="1" applyAlignment="1">
      <alignment horizontal="center" vertical="center"/>
    </xf>
    <xf numFmtId="43" fontId="9" fillId="2" borderId="12" xfId="1" applyFont="1" applyFill="1" applyBorder="1" applyAlignment="1">
      <alignment horizontal="center" vertical="center"/>
    </xf>
    <xf numFmtId="0" fontId="7" fillId="2" borderId="11" xfId="1" applyNumberFormat="1" applyFont="1" applyFill="1" applyBorder="1" applyAlignment="1">
      <alignment horizontal="center" vertical="center"/>
    </xf>
    <xf numFmtId="43" fontId="7" fillId="2" borderId="13" xfId="1" applyFont="1" applyFill="1" applyBorder="1"/>
    <xf numFmtId="15" fontId="8" fillId="0" borderId="2" xfId="2" applyNumberFormat="1" applyFont="1" applyBorder="1" applyAlignment="1">
      <alignment horizontal="center" wrapText="1"/>
    </xf>
    <xf numFmtId="15" fontId="8" fillId="0" borderId="2" xfId="2" applyNumberFormat="1" applyFont="1" applyBorder="1" applyAlignment="1">
      <alignment horizontal="center"/>
    </xf>
    <xf numFmtId="43" fontId="8" fillId="0" borderId="2" xfId="1" applyFont="1" applyBorder="1" applyAlignment="1">
      <alignment horizontal="right"/>
    </xf>
    <xf numFmtId="0" fontId="7" fillId="2" borderId="2" xfId="1" applyNumberFormat="1" applyFont="1" applyFill="1" applyBorder="1" applyAlignment="1">
      <alignment horizontal="center" vertical="center"/>
    </xf>
    <xf numFmtId="0" fontId="7" fillId="2" borderId="2" xfId="1" applyNumberFormat="1" applyFont="1" applyFill="1" applyBorder="1"/>
    <xf numFmtId="43" fontId="8" fillId="0" borderId="2" xfId="1" applyFont="1" applyFill="1" applyBorder="1" applyAlignment="1">
      <alignment horizontal="center"/>
    </xf>
    <xf numFmtId="0" fontId="7" fillId="0" borderId="2" xfId="1" applyNumberFormat="1" applyFont="1" applyFill="1" applyBorder="1" applyAlignment="1">
      <alignment horizontal="center" vertical="center"/>
    </xf>
    <xf numFmtId="0" fontId="7" fillId="0" borderId="2" xfId="1" applyNumberFormat="1" applyFont="1" applyFill="1" applyBorder="1"/>
    <xf numFmtId="43" fontId="8" fillId="0" borderId="2" xfId="1" applyFont="1" applyFill="1" applyBorder="1" applyAlignment="1">
      <alignment horizontal="right"/>
    </xf>
    <xf numFmtId="43" fontId="8" fillId="0" borderId="2" xfId="3" applyFont="1" applyBorder="1" applyAlignment="1">
      <alignment horizontal="right"/>
    </xf>
    <xf numFmtId="49" fontId="8" fillId="0" borderId="0" xfId="0" applyNumberFormat="1" applyFont="1" applyAlignment="1">
      <alignment horizontal="left"/>
    </xf>
    <xf numFmtId="43" fontId="8" fillId="0" borderId="2" xfId="3" applyFont="1" applyFill="1" applyBorder="1" applyAlignment="1">
      <alignment horizontal="right"/>
    </xf>
    <xf numFmtId="0" fontId="3" fillId="2" borderId="6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12" xfId="0" applyFill="1" applyBorder="1"/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10" fillId="2" borderId="0" xfId="0" applyFont="1" applyFill="1" applyAlignment="1">
      <alignment horizontal="center"/>
    </xf>
  </cellXfs>
  <cellStyles count="4">
    <cellStyle name="Millares" xfId="1" builtinId="3"/>
    <cellStyle name="Millares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652648</xdr:colOff>
      <xdr:row>2</xdr:row>
      <xdr:rowOff>20039</xdr:rowOff>
    </xdr:from>
    <xdr:ext cx="876298" cy="484051"/>
    <xdr:pic>
      <xdr:nvPicPr>
        <xdr:cNvPr id="2" name="2 Imagen" descr="logo oficial de la ONE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30748" y="401039"/>
          <a:ext cx="876298" cy="484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391888</xdr:colOff>
      <xdr:row>1</xdr:row>
      <xdr:rowOff>8166</xdr:rowOff>
    </xdr:from>
    <xdr:ext cx="1300366" cy="781050"/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81" y="171452"/>
          <a:ext cx="1300366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1020535</xdr:colOff>
      <xdr:row>92</xdr:row>
      <xdr:rowOff>54430</xdr:rowOff>
    </xdr:from>
    <xdr:to>
      <xdr:col>10</xdr:col>
      <xdr:colOff>785168</xdr:colOff>
      <xdr:row>102</xdr:row>
      <xdr:rowOff>95250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15343"/>
        <a:stretch/>
      </xdr:blipFill>
      <xdr:spPr>
        <a:xfrm>
          <a:off x="14042571" y="44849144"/>
          <a:ext cx="2377204" cy="1850570"/>
        </a:xfrm>
        <a:prstGeom prst="rect">
          <a:avLst/>
        </a:prstGeom>
      </xdr:spPr>
    </xdr:pic>
    <xdr:clientData/>
  </xdr:twoCellAnchor>
  <xdr:twoCellAnchor editAs="oneCell">
    <xdr:from>
      <xdr:col>5</xdr:col>
      <xdr:colOff>217713</xdr:colOff>
      <xdr:row>91</xdr:row>
      <xdr:rowOff>204105</xdr:rowOff>
    </xdr:from>
    <xdr:to>
      <xdr:col>7</xdr:col>
      <xdr:colOff>1187655</xdr:colOff>
      <xdr:row>100</xdr:row>
      <xdr:rowOff>81642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06642" y="44658641"/>
          <a:ext cx="3119870" cy="1700894"/>
        </a:xfrm>
        <a:prstGeom prst="rect">
          <a:avLst/>
        </a:prstGeom>
      </xdr:spPr>
    </xdr:pic>
    <xdr:clientData/>
  </xdr:twoCellAnchor>
  <xdr:twoCellAnchor editAs="oneCell">
    <xdr:from>
      <xdr:col>2</xdr:col>
      <xdr:colOff>1891393</xdr:colOff>
      <xdr:row>91</xdr:row>
      <xdr:rowOff>244930</xdr:rowOff>
    </xdr:from>
    <xdr:to>
      <xdr:col>4</xdr:col>
      <xdr:colOff>447306</xdr:colOff>
      <xdr:row>101</xdr:row>
      <xdr:rowOff>8863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03072" y="44699466"/>
          <a:ext cx="3114305" cy="1750576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91</xdr:row>
      <xdr:rowOff>70759</xdr:rowOff>
    </xdr:from>
    <xdr:to>
      <xdr:col>4</xdr:col>
      <xdr:colOff>3838205</xdr:colOff>
      <xdr:row>99</xdr:row>
      <xdr:rowOff>161264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93971" y="44525295"/>
          <a:ext cx="3114305" cy="1750576"/>
        </a:xfrm>
        <a:prstGeom prst="rect">
          <a:avLst/>
        </a:prstGeom>
      </xdr:spPr>
    </xdr:pic>
    <xdr:clientData/>
  </xdr:twoCellAnchor>
  <xdr:twoCellAnchor editAs="oneCell">
    <xdr:from>
      <xdr:col>2</xdr:col>
      <xdr:colOff>81641</xdr:colOff>
      <xdr:row>64</xdr:row>
      <xdr:rowOff>125769</xdr:rowOff>
    </xdr:from>
    <xdr:to>
      <xdr:col>2</xdr:col>
      <xdr:colOff>3306534</xdr:colOff>
      <xdr:row>68</xdr:row>
      <xdr:rowOff>120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8EE27B8A-4217-BDC4-2DDB-26BDFB505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3320" y="51696840"/>
          <a:ext cx="3224893" cy="1235066"/>
        </a:xfrm>
        <a:prstGeom prst="rect">
          <a:avLst/>
        </a:prstGeom>
      </xdr:spPr>
    </xdr:pic>
    <xdr:clientData/>
  </xdr:twoCellAnchor>
  <xdr:twoCellAnchor editAs="oneCell">
    <xdr:from>
      <xdr:col>4</xdr:col>
      <xdr:colOff>1673677</xdr:colOff>
      <xdr:row>64</xdr:row>
      <xdr:rowOff>184688</xdr:rowOff>
    </xdr:from>
    <xdr:to>
      <xdr:col>6</xdr:col>
      <xdr:colOff>54428</xdr:colOff>
      <xdr:row>67</xdr:row>
      <xdr:rowOff>333502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4E03358E-901C-BB82-FC2D-916E2BE76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3748" y="51755759"/>
          <a:ext cx="3483430" cy="1169350"/>
        </a:xfrm>
        <a:prstGeom prst="rect">
          <a:avLst/>
        </a:prstGeom>
      </xdr:spPr>
    </xdr:pic>
    <xdr:clientData/>
  </xdr:twoCellAnchor>
  <xdr:twoCellAnchor editAs="oneCell">
    <xdr:from>
      <xdr:col>8</xdr:col>
      <xdr:colOff>449033</xdr:colOff>
      <xdr:row>63</xdr:row>
      <xdr:rowOff>225016</xdr:rowOff>
    </xdr:from>
    <xdr:to>
      <xdr:col>11</xdr:col>
      <xdr:colOff>136072</xdr:colOff>
      <xdr:row>67</xdr:row>
      <xdr:rowOff>285749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1B952A1-EEEC-F07C-D705-C94EC4552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471069" y="51551159"/>
          <a:ext cx="3279324" cy="13261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319200</xdr:colOff>
      <xdr:row>6</xdr:row>
      <xdr:rowOff>175540</xdr:rowOff>
    </xdr:from>
    <xdr:to>
      <xdr:col>17</xdr:col>
      <xdr:colOff>285754</xdr:colOff>
      <xdr:row>17</xdr:row>
      <xdr:rowOff>9525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195734" y="-3795994"/>
          <a:ext cx="1929485" cy="12158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5"/>
  <sheetViews>
    <sheetView view="pageBreakPreview" topLeftCell="A58" zoomScale="70" zoomScaleNormal="70" zoomScaleSheetLayoutView="70" workbookViewId="0">
      <selection activeCell="E76" sqref="E76"/>
    </sheetView>
  </sheetViews>
  <sheetFormatPr baseColWidth="10" defaultColWidth="14.7109375" defaultRowHeight="12.75" x14ac:dyDescent="0.2"/>
  <cols>
    <col min="1" max="1" width="5.42578125" style="1" customWidth="1"/>
    <col min="2" max="2" width="8.140625" style="8" customWidth="1"/>
    <col min="3" max="3" width="52.7109375" style="8" customWidth="1"/>
    <col min="4" max="4" width="15.7109375" style="8" customWidth="1"/>
    <col min="5" max="5" width="58.85546875" style="18" customWidth="1"/>
    <col min="6" max="6" width="17.7109375" style="8" customWidth="1"/>
    <col min="7" max="7" width="14.5703125" style="8" customWidth="1"/>
    <col min="8" max="8" width="22.140625" style="23" customWidth="1"/>
    <col min="9" max="9" width="16.42578125" style="8" customWidth="1"/>
    <col min="10" max="10" width="22.7109375" style="23" customWidth="1"/>
    <col min="11" max="11" width="14.7109375" style="8" customWidth="1"/>
    <col min="12" max="12" width="14" style="8" customWidth="1"/>
    <col min="13" max="13" width="14.7109375" style="8"/>
    <col min="14" max="14" width="25.7109375" style="8" customWidth="1"/>
    <col min="15" max="16384" width="14.7109375" style="8"/>
  </cols>
  <sheetData>
    <row r="1" spans="1:14" x14ac:dyDescent="0.2">
      <c r="B1" s="2"/>
      <c r="C1" s="3"/>
      <c r="D1" s="3"/>
      <c r="E1" s="4"/>
      <c r="F1" s="5"/>
      <c r="G1" s="2"/>
      <c r="H1" s="6"/>
      <c r="I1" s="2"/>
      <c r="J1" s="7"/>
      <c r="K1" s="7"/>
      <c r="L1" s="7"/>
    </row>
    <row r="2" spans="1:14" ht="15" customHeight="1" x14ac:dyDescent="0.2">
      <c r="B2" s="71" t="s">
        <v>0</v>
      </c>
      <c r="C2" s="71"/>
      <c r="D2" s="71"/>
      <c r="E2" s="71"/>
      <c r="F2" s="71"/>
      <c r="G2" s="71"/>
      <c r="H2" s="71"/>
      <c r="I2" s="71"/>
      <c r="J2" s="71"/>
      <c r="K2" s="71"/>
      <c r="L2" s="71"/>
    </row>
    <row r="3" spans="1:14" x14ac:dyDescent="0.2"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</row>
    <row r="4" spans="1:14" x14ac:dyDescent="0.2">
      <c r="B4" s="72" t="s">
        <v>54</v>
      </c>
      <c r="C4" s="72"/>
      <c r="D4" s="72"/>
      <c r="E4" s="72"/>
      <c r="F4" s="72"/>
      <c r="G4" s="72"/>
      <c r="H4" s="72"/>
      <c r="I4" s="72"/>
      <c r="J4" s="72"/>
      <c r="K4" s="72"/>
      <c r="L4" s="72"/>
    </row>
    <row r="5" spans="1:14" x14ac:dyDescent="0.2">
      <c r="B5" s="9"/>
      <c r="C5" s="9"/>
      <c r="D5" s="9"/>
      <c r="E5" s="10"/>
      <c r="F5" s="9"/>
      <c r="G5" s="9"/>
      <c r="H5" s="11"/>
      <c r="I5" s="9"/>
      <c r="J5" s="11"/>
      <c r="K5" s="9"/>
      <c r="L5" s="9"/>
    </row>
    <row r="6" spans="1:14" ht="13.5" thickBot="1" x14ac:dyDescent="0.25">
      <c r="B6" s="2"/>
      <c r="C6" s="3"/>
      <c r="D6" s="3"/>
      <c r="E6" s="4"/>
      <c r="F6" s="5"/>
      <c r="G6" s="2"/>
      <c r="H6" s="6"/>
      <c r="I6" s="2"/>
      <c r="J6" s="7"/>
      <c r="K6" s="7"/>
      <c r="L6" s="7"/>
    </row>
    <row r="7" spans="1:14" ht="25.5" x14ac:dyDescent="0.25">
      <c r="A7" s="28" t="s">
        <v>36</v>
      </c>
      <c r="B7" s="24" t="s">
        <v>1</v>
      </c>
      <c r="C7" s="40" t="s">
        <v>2</v>
      </c>
      <c r="D7" s="67" t="s">
        <v>3</v>
      </c>
      <c r="E7" s="68" t="s">
        <v>4</v>
      </c>
      <c r="F7" s="66" t="s">
        <v>5</v>
      </c>
      <c r="G7" s="41" t="s">
        <v>6</v>
      </c>
      <c r="H7" s="42" t="s">
        <v>7</v>
      </c>
      <c r="I7" s="38" t="s">
        <v>8</v>
      </c>
      <c r="J7" s="43" t="s">
        <v>9</v>
      </c>
      <c r="K7" s="41" t="s">
        <v>10</v>
      </c>
      <c r="L7" s="44" t="s">
        <v>11</v>
      </c>
    </row>
    <row r="8" spans="1:14" ht="57" customHeight="1" x14ac:dyDescent="0.25">
      <c r="A8" s="25" t="s">
        <v>55</v>
      </c>
      <c r="B8" s="33">
        <v>1</v>
      </c>
      <c r="C8" s="29" t="s">
        <v>138</v>
      </c>
      <c r="D8" s="29" t="s">
        <v>108</v>
      </c>
      <c r="E8" s="30" t="s">
        <v>167</v>
      </c>
      <c r="F8" s="30" t="s">
        <v>237</v>
      </c>
      <c r="G8" s="54">
        <v>45076</v>
      </c>
      <c r="H8" s="63">
        <v>20000</v>
      </c>
      <c r="I8" s="55">
        <v>45107</v>
      </c>
      <c r="J8" s="56">
        <f t="shared" ref="J8:J10" si="0">+H8</f>
        <v>20000</v>
      </c>
      <c r="K8" s="57"/>
      <c r="L8" s="58" t="s">
        <v>12</v>
      </c>
      <c r="N8" s="12"/>
    </row>
    <row r="9" spans="1:14" ht="66" customHeight="1" x14ac:dyDescent="0.25">
      <c r="A9" s="25" t="s">
        <v>56</v>
      </c>
      <c r="B9" s="33">
        <v>2</v>
      </c>
      <c r="C9" s="29" t="s">
        <v>139</v>
      </c>
      <c r="D9" s="29" t="s">
        <v>109</v>
      </c>
      <c r="E9" s="30" t="s">
        <v>168</v>
      </c>
      <c r="F9" s="30" t="s">
        <v>224</v>
      </c>
      <c r="G9" s="54">
        <v>45063</v>
      </c>
      <c r="H9" s="63">
        <v>20000</v>
      </c>
      <c r="I9" s="55">
        <v>45093</v>
      </c>
      <c r="J9" s="59">
        <f t="shared" si="0"/>
        <v>20000</v>
      </c>
      <c r="K9" s="60"/>
      <c r="L9" s="61" t="s">
        <v>12</v>
      </c>
    </row>
    <row r="10" spans="1:14" ht="82.5" customHeight="1" x14ac:dyDescent="0.25">
      <c r="A10" s="25" t="s">
        <v>57</v>
      </c>
      <c r="B10" s="34">
        <v>4</v>
      </c>
      <c r="C10" s="29" t="s">
        <v>49</v>
      </c>
      <c r="D10" s="29" t="s">
        <v>110</v>
      </c>
      <c r="E10" s="30" t="s">
        <v>169</v>
      </c>
      <c r="F10" s="30" t="s">
        <v>225</v>
      </c>
      <c r="G10" s="54">
        <v>45061</v>
      </c>
      <c r="H10" s="63">
        <v>139240</v>
      </c>
      <c r="I10" s="55">
        <v>45093</v>
      </c>
      <c r="J10" s="62">
        <f t="shared" si="0"/>
        <v>139240</v>
      </c>
      <c r="K10" s="60"/>
      <c r="L10" s="61" t="s">
        <v>19</v>
      </c>
    </row>
    <row r="11" spans="1:14" ht="74.25" customHeight="1" x14ac:dyDescent="0.25">
      <c r="A11" s="25" t="s">
        <v>58</v>
      </c>
      <c r="B11" s="34">
        <v>6</v>
      </c>
      <c r="C11" s="29" t="s">
        <v>140</v>
      </c>
      <c r="D11" s="29" t="s">
        <v>111</v>
      </c>
      <c r="E11" s="30" t="s">
        <v>170</v>
      </c>
      <c r="F11" s="30" t="s">
        <v>260</v>
      </c>
      <c r="G11" s="54">
        <v>45103</v>
      </c>
      <c r="H11" s="65">
        <v>57489.599999999999</v>
      </c>
      <c r="I11" s="55">
        <v>45122</v>
      </c>
      <c r="J11" s="62">
        <f t="shared" ref="J11:J13" si="1">+H11</f>
        <v>57489.599999999999</v>
      </c>
      <c r="K11" s="60"/>
      <c r="L11" s="61" t="s">
        <v>12</v>
      </c>
    </row>
    <row r="12" spans="1:14" ht="85.5" customHeight="1" x14ac:dyDescent="0.25">
      <c r="A12" s="25" t="s">
        <v>59</v>
      </c>
      <c r="B12" s="34">
        <v>7</v>
      </c>
      <c r="C12" s="29" t="s">
        <v>13</v>
      </c>
      <c r="D12" s="29" t="s">
        <v>14</v>
      </c>
      <c r="E12" s="30" t="s">
        <v>171</v>
      </c>
      <c r="F12" s="30" t="s">
        <v>243</v>
      </c>
      <c r="G12" s="54">
        <v>45083</v>
      </c>
      <c r="H12" s="63">
        <v>70800</v>
      </c>
      <c r="I12" s="55">
        <v>45104</v>
      </c>
      <c r="J12" s="62">
        <f t="shared" si="1"/>
        <v>70800</v>
      </c>
      <c r="K12" s="60"/>
      <c r="L12" s="61" t="s">
        <v>12</v>
      </c>
    </row>
    <row r="13" spans="1:14" ht="72" customHeight="1" x14ac:dyDescent="0.25">
      <c r="A13" s="25" t="s">
        <v>60</v>
      </c>
      <c r="B13" s="34">
        <v>8</v>
      </c>
      <c r="C13" s="29" t="s">
        <v>41</v>
      </c>
      <c r="D13" s="29" t="s">
        <v>43</v>
      </c>
      <c r="E13" s="30" t="s">
        <v>172</v>
      </c>
      <c r="F13" s="30" t="s">
        <v>267</v>
      </c>
      <c r="G13" s="54">
        <v>45100</v>
      </c>
      <c r="H13" s="65">
        <v>9425.01</v>
      </c>
      <c r="I13" s="55">
        <v>45122</v>
      </c>
      <c r="J13" s="62">
        <f t="shared" si="1"/>
        <v>9425.01</v>
      </c>
      <c r="K13" s="60"/>
      <c r="L13" s="61" t="s">
        <v>12</v>
      </c>
      <c r="N13" s="23"/>
    </row>
    <row r="14" spans="1:14" ht="78" customHeight="1" x14ac:dyDescent="0.25">
      <c r="A14" s="25" t="s">
        <v>61</v>
      </c>
      <c r="B14" s="34">
        <v>10</v>
      </c>
      <c r="C14" s="29" t="s">
        <v>141</v>
      </c>
      <c r="D14" s="29" t="s">
        <v>112</v>
      </c>
      <c r="E14" s="30" t="s">
        <v>173</v>
      </c>
      <c r="F14" s="30" t="s">
        <v>230</v>
      </c>
      <c r="G14" s="54">
        <v>45082</v>
      </c>
      <c r="H14" s="63">
        <v>6926.6</v>
      </c>
      <c r="I14" s="55">
        <v>45108</v>
      </c>
      <c r="J14" s="62">
        <f t="shared" ref="J14:J22" si="2">+H14</f>
        <v>6926.6</v>
      </c>
      <c r="K14" s="60"/>
      <c r="L14" s="61" t="s">
        <v>12</v>
      </c>
    </row>
    <row r="15" spans="1:14" ht="90.75" customHeight="1" x14ac:dyDescent="0.25">
      <c r="A15" s="25" t="s">
        <v>62</v>
      </c>
      <c r="B15" s="34">
        <v>11</v>
      </c>
      <c r="C15" s="29" t="s">
        <v>15</v>
      </c>
      <c r="D15" s="29" t="s">
        <v>16</v>
      </c>
      <c r="E15" s="30" t="s">
        <v>174</v>
      </c>
      <c r="F15" s="30" t="s">
        <v>265</v>
      </c>
      <c r="G15" s="54">
        <v>45082</v>
      </c>
      <c r="H15" s="65">
        <f>197883.88+51400.85</f>
        <v>249284.73</v>
      </c>
      <c r="I15" s="55">
        <v>45030</v>
      </c>
      <c r="J15" s="62">
        <f t="shared" si="2"/>
        <v>249284.73</v>
      </c>
      <c r="K15" s="60"/>
      <c r="L15" s="61" t="s">
        <v>12</v>
      </c>
    </row>
    <row r="16" spans="1:14" ht="75.75" customHeight="1" x14ac:dyDescent="0.25">
      <c r="A16" s="25" t="s">
        <v>63</v>
      </c>
      <c r="B16" s="34">
        <v>13</v>
      </c>
      <c r="C16" s="29" t="s">
        <v>15</v>
      </c>
      <c r="D16" s="29" t="s">
        <v>16</v>
      </c>
      <c r="E16" s="30" t="s">
        <v>175</v>
      </c>
      <c r="F16" s="30" t="s">
        <v>261</v>
      </c>
      <c r="G16" s="54">
        <v>45092</v>
      </c>
      <c r="H16" s="65">
        <v>17942.8</v>
      </c>
      <c r="I16" s="55">
        <v>45121</v>
      </c>
      <c r="J16" s="62">
        <f t="shared" si="2"/>
        <v>17942.8</v>
      </c>
      <c r="K16" s="60"/>
      <c r="L16" s="61" t="s">
        <v>12</v>
      </c>
    </row>
    <row r="17" spans="1:14" ht="90" customHeight="1" x14ac:dyDescent="0.25">
      <c r="A17" s="25" t="s">
        <v>64</v>
      </c>
      <c r="B17" s="34">
        <v>14</v>
      </c>
      <c r="C17" s="29" t="s">
        <v>21</v>
      </c>
      <c r="D17" s="29" t="s">
        <v>37</v>
      </c>
      <c r="E17" s="30" t="s">
        <v>176</v>
      </c>
      <c r="F17" s="30" t="s">
        <v>254</v>
      </c>
      <c r="G17" s="54">
        <v>45085</v>
      </c>
      <c r="H17" s="65">
        <v>57541.53</v>
      </c>
      <c r="I17" s="55">
        <v>45101</v>
      </c>
      <c r="J17" s="62">
        <f t="shared" si="2"/>
        <v>57541.53</v>
      </c>
      <c r="K17" s="60"/>
      <c r="L17" s="61" t="s">
        <v>12</v>
      </c>
      <c r="N17" s="12"/>
    </row>
    <row r="18" spans="1:14" ht="78.75" customHeight="1" x14ac:dyDescent="0.25">
      <c r="A18" s="25" t="s">
        <v>65</v>
      </c>
      <c r="B18" s="34">
        <v>15</v>
      </c>
      <c r="C18" s="29" t="s">
        <v>40</v>
      </c>
      <c r="D18" s="29" t="s">
        <v>39</v>
      </c>
      <c r="E18" s="30" t="s">
        <v>177</v>
      </c>
      <c r="F18" s="30" t="s">
        <v>271</v>
      </c>
      <c r="G18" s="54" t="s">
        <v>272</v>
      </c>
      <c r="H18" s="65">
        <v>1057892.49</v>
      </c>
      <c r="I18" s="55">
        <v>45122</v>
      </c>
      <c r="J18" s="62">
        <f t="shared" si="2"/>
        <v>1057892.49</v>
      </c>
      <c r="K18" s="60"/>
      <c r="L18" s="61" t="s">
        <v>12</v>
      </c>
    </row>
    <row r="19" spans="1:14" s="37" customFormat="1" ht="96" customHeight="1" x14ac:dyDescent="0.25">
      <c r="A19" s="25" t="s">
        <v>66</v>
      </c>
      <c r="B19" s="34">
        <v>16</v>
      </c>
      <c r="C19" s="29" t="s">
        <v>32</v>
      </c>
      <c r="D19" s="29" t="s">
        <v>38</v>
      </c>
      <c r="E19" s="30" t="s">
        <v>178</v>
      </c>
      <c r="F19" s="30" t="s">
        <v>228</v>
      </c>
      <c r="G19" s="54">
        <v>45077</v>
      </c>
      <c r="H19" s="63">
        <v>45032.07</v>
      </c>
      <c r="I19" s="55">
        <v>45101</v>
      </c>
      <c r="J19" s="62">
        <f>+H19</f>
        <v>45032.07</v>
      </c>
      <c r="K19" s="60"/>
      <c r="L19" s="61" t="s">
        <v>12</v>
      </c>
    </row>
    <row r="20" spans="1:14" ht="78" customHeight="1" x14ac:dyDescent="0.25">
      <c r="A20" s="25" t="s">
        <v>67</v>
      </c>
      <c r="B20" s="34">
        <v>18</v>
      </c>
      <c r="C20" s="29" t="s">
        <v>27</v>
      </c>
      <c r="D20" s="29" t="s">
        <v>26</v>
      </c>
      <c r="E20" s="30" t="s">
        <v>179</v>
      </c>
      <c r="F20" s="30" t="s">
        <v>256</v>
      </c>
      <c r="G20" s="54">
        <v>45078</v>
      </c>
      <c r="H20" s="65">
        <v>277025.13</v>
      </c>
      <c r="I20" s="55">
        <v>45111</v>
      </c>
      <c r="J20" s="62">
        <f t="shared" si="2"/>
        <v>277025.13</v>
      </c>
      <c r="K20" s="60"/>
      <c r="L20" s="61" t="s">
        <v>12</v>
      </c>
    </row>
    <row r="21" spans="1:14" ht="95.25" customHeight="1" x14ac:dyDescent="0.25">
      <c r="A21" s="25" t="s">
        <v>68</v>
      </c>
      <c r="B21" s="34">
        <v>19</v>
      </c>
      <c r="C21" s="29" t="s">
        <v>27</v>
      </c>
      <c r="D21" s="29" t="s">
        <v>26</v>
      </c>
      <c r="E21" s="30" t="s">
        <v>180</v>
      </c>
      <c r="F21" s="30" t="s">
        <v>242</v>
      </c>
      <c r="G21" s="54">
        <v>45078</v>
      </c>
      <c r="H21" s="63">
        <v>172014.5</v>
      </c>
      <c r="I21" s="55">
        <v>45111</v>
      </c>
      <c r="J21" s="62">
        <f>+H21</f>
        <v>172014.5</v>
      </c>
      <c r="K21" s="60"/>
      <c r="L21" s="61" t="s">
        <v>12</v>
      </c>
    </row>
    <row r="22" spans="1:14" s="27" customFormat="1" ht="48.75" customHeight="1" x14ac:dyDescent="0.25">
      <c r="A22" s="25" t="s">
        <v>69</v>
      </c>
      <c r="B22" s="34">
        <v>20</v>
      </c>
      <c r="C22" s="29" t="s">
        <v>42</v>
      </c>
      <c r="D22" s="29" t="s">
        <v>44</v>
      </c>
      <c r="E22" s="30" t="s">
        <v>181</v>
      </c>
      <c r="F22" s="30" t="s">
        <v>259</v>
      </c>
      <c r="G22" s="54">
        <v>46550</v>
      </c>
      <c r="H22" s="65">
        <v>22915.97</v>
      </c>
      <c r="I22" s="55">
        <v>45122</v>
      </c>
      <c r="J22" s="62">
        <f t="shared" si="2"/>
        <v>22915.97</v>
      </c>
      <c r="K22" s="60"/>
      <c r="L22" s="61" t="s">
        <v>12</v>
      </c>
    </row>
    <row r="23" spans="1:14" s="27" customFormat="1" ht="76.5" customHeight="1" x14ac:dyDescent="0.25">
      <c r="A23" s="25" t="s">
        <v>70</v>
      </c>
      <c r="B23" s="34">
        <v>21</v>
      </c>
      <c r="C23" s="29" t="s">
        <v>17</v>
      </c>
      <c r="D23" s="29" t="s">
        <v>18</v>
      </c>
      <c r="E23" s="30" t="s">
        <v>182</v>
      </c>
      <c r="F23" s="30" t="s">
        <v>253</v>
      </c>
      <c r="G23" s="54">
        <v>45078</v>
      </c>
      <c r="H23" s="65">
        <v>105602.67</v>
      </c>
      <c r="I23" s="55">
        <v>45101</v>
      </c>
      <c r="J23" s="62">
        <f t="shared" ref="J23:J33" si="3">+H23</f>
        <v>105602.67</v>
      </c>
      <c r="K23" s="60"/>
      <c r="L23" s="61" t="s">
        <v>12</v>
      </c>
    </row>
    <row r="24" spans="1:14" s="27" customFormat="1" ht="93.75" customHeight="1" x14ac:dyDescent="0.25">
      <c r="A24" s="25" t="s">
        <v>71</v>
      </c>
      <c r="B24" s="34">
        <v>22</v>
      </c>
      <c r="C24" s="29" t="s">
        <v>142</v>
      </c>
      <c r="D24" s="29" t="s">
        <v>113</v>
      </c>
      <c r="E24" s="30" t="s">
        <v>183</v>
      </c>
      <c r="F24" s="30" t="s">
        <v>263</v>
      </c>
      <c r="G24" s="54">
        <v>45097</v>
      </c>
      <c r="H24" s="65">
        <v>8187687.5099999998</v>
      </c>
      <c r="I24" s="55">
        <v>45121</v>
      </c>
      <c r="J24" s="62">
        <f t="shared" si="3"/>
        <v>8187687.5099999998</v>
      </c>
      <c r="K24" s="60"/>
      <c r="L24" s="61" t="s">
        <v>12</v>
      </c>
    </row>
    <row r="25" spans="1:14" s="27" customFormat="1" ht="66.75" customHeight="1" x14ac:dyDescent="0.25">
      <c r="A25" s="25" t="s">
        <v>72</v>
      </c>
      <c r="B25" s="34">
        <v>23</v>
      </c>
      <c r="C25" s="29" t="s">
        <v>143</v>
      </c>
      <c r="D25" s="29" t="s">
        <v>114</v>
      </c>
      <c r="E25" s="30" t="s">
        <v>184</v>
      </c>
      <c r="F25" s="30" t="s">
        <v>264</v>
      </c>
      <c r="G25" s="54">
        <v>44731</v>
      </c>
      <c r="H25" s="65">
        <v>14750</v>
      </c>
      <c r="I25" s="55">
        <v>44756</v>
      </c>
      <c r="J25" s="62">
        <f t="shared" si="3"/>
        <v>14750</v>
      </c>
      <c r="K25" s="60"/>
      <c r="L25" s="61" t="s">
        <v>12</v>
      </c>
    </row>
    <row r="26" spans="1:14" s="27" customFormat="1" ht="96" customHeight="1" x14ac:dyDescent="0.25">
      <c r="A26" s="25" t="s">
        <v>73</v>
      </c>
      <c r="B26" s="34">
        <v>24</v>
      </c>
      <c r="C26" s="29" t="s">
        <v>144</v>
      </c>
      <c r="D26" s="29" t="s">
        <v>115</v>
      </c>
      <c r="E26" s="30" t="s">
        <v>185</v>
      </c>
      <c r="F26" s="30" t="s">
        <v>244</v>
      </c>
      <c r="G26" s="54">
        <v>45089</v>
      </c>
      <c r="H26" s="65">
        <v>51065.22</v>
      </c>
      <c r="I26" s="55">
        <v>45111</v>
      </c>
      <c r="J26" s="62">
        <f t="shared" si="3"/>
        <v>51065.22</v>
      </c>
      <c r="K26" s="60"/>
      <c r="L26" s="61" t="s">
        <v>12</v>
      </c>
    </row>
    <row r="27" spans="1:14" s="27" customFormat="1" ht="78" customHeight="1" x14ac:dyDescent="0.25">
      <c r="A27" s="25" t="s">
        <v>74</v>
      </c>
      <c r="B27" s="34">
        <v>25</v>
      </c>
      <c r="C27" s="29" t="s">
        <v>145</v>
      </c>
      <c r="D27" s="29" t="s">
        <v>116</v>
      </c>
      <c r="E27" s="30" t="s">
        <v>186</v>
      </c>
      <c r="F27" s="30" t="s">
        <v>250</v>
      </c>
      <c r="G27" s="54">
        <v>45083</v>
      </c>
      <c r="H27" s="65">
        <v>720000</v>
      </c>
      <c r="I27" s="55">
        <v>45113</v>
      </c>
      <c r="J27" s="62">
        <f t="shared" si="3"/>
        <v>720000</v>
      </c>
      <c r="K27" s="60"/>
      <c r="L27" s="61" t="s">
        <v>12</v>
      </c>
    </row>
    <row r="28" spans="1:14" s="27" customFormat="1" ht="50.25" customHeight="1" x14ac:dyDescent="0.25">
      <c r="A28" s="25" t="s">
        <v>75</v>
      </c>
      <c r="B28" s="34">
        <v>26</v>
      </c>
      <c r="C28" s="29" t="s">
        <v>145</v>
      </c>
      <c r="D28" s="29" t="s">
        <v>116</v>
      </c>
      <c r="E28" s="30" t="s">
        <v>187</v>
      </c>
      <c r="F28" s="30" t="s">
        <v>270</v>
      </c>
      <c r="G28" s="54">
        <v>45104</v>
      </c>
      <c r="H28" s="65">
        <v>300000</v>
      </c>
      <c r="I28" s="55">
        <v>45122</v>
      </c>
      <c r="J28" s="62">
        <f t="shared" si="3"/>
        <v>300000</v>
      </c>
      <c r="K28" s="60"/>
      <c r="L28" s="61" t="s">
        <v>12</v>
      </c>
    </row>
    <row r="29" spans="1:14" s="27" customFormat="1" ht="59.25" customHeight="1" x14ac:dyDescent="0.25">
      <c r="A29" s="25" t="s">
        <v>76</v>
      </c>
      <c r="B29" s="34">
        <v>27</v>
      </c>
      <c r="C29" s="29" t="s">
        <v>146</v>
      </c>
      <c r="D29" s="29" t="s">
        <v>117</v>
      </c>
      <c r="E29" s="30" t="s">
        <v>188</v>
      </c>
      <c r="F29" s="30" t="s">
        <v>249</v>
      </c>
      <c r="G29" s="54">
        <v>45090</v>
      </c>
      <c r="H29" s="63">
        <v>88486.92</v>
      </c>
      <c r="I29" s="55">
        <v>45114</v>
      </c>
      <c r="J29" s="62">
        <f t="shared" si="3"/>
        <v>88486.92</v>
      </c>
      <c r="K29" s="60"/>
      <c r="L29" s="61" t="s">
        <v>12</v>
      </c>
    </row>
    <row r="30" spans="1:14" s="27" customFormat="1" ht="94.5" customHeight="1" x14ac:dyDescent="0.25">
      <c r="A30" s="25" t="s">
        <v>77</v>
      </c>
      <c r="B30" s="34">
        <v>28</v>
      </c>
      <c r="C30" s="29" t="s">
        <v>147</v>
      </c>
      <c r="D30" s="29" t="s">
        <v>118</v>
      </c>
      <c r="E30" s="30" t="s">
        <v>189</v>
      </c>
      <c r="F30" s="30" t="s">
        <v>273</v>
      </c>
      <c r="G30" s="54" t="s">
        <v>274</v>
      </c>
      <c r="H30" s="65">
        <v>3536050.61</v>
      </c>
      <c r="I30" s="55">
        <v>45113</v>
      </c>
      <c r="J30" s="62">
        <f>+H30</f>
        <v>3536050.61</v>
      </c>
      <c r="K30" s="60"/>
      <c r="L30" s="61" t="s">
        <v>12</v>
      </c>
    </row>
    <row r="31" spans="1:14" s="27" customFormat="1" ht="74.25" customHeight="1" x14ac:dyDescent="0.25">
      <c r="A31" s="25" t="s">
        <v>78</v>
      </c>
      <c r="B31" s="34">
        <v>29</v>
      </c>
      <c r="C31" s="30" t="s">
        <v>148</v>
      </c>
      <c r="D31" s="29" t="s">
        <v>119</v>
      </c>
      <c r="E31" s="30" t="s">
        <v>190</v>
      </c>
      <c r="F31" s="30" t="s">
        <v>251</v>
      </c>
      <c r="G31" s="54">
        <v>45063</v>
      </c>
      <c r="H31" s="63">
        <v>43094</v>
      </c>
      <c r="I31" s="55">
        <v>45114</v>
      </c>
      <c r="J31" s="62">
        <f t="shared" si="3"/>
        <v>43094</v>
      </c>
      <c r="K31" s="60"/>
      <c r="L31" s="61" t="s">
        <v>12</v>
      </c>
    </row>
    <row r="32" spans="1:14" s="27" customFormat="1" ht="75.75" customHeight="1" x14ac:dyDescent="0.25">
      <c r="A32" s="25" t="s">
        <v>79</v>
      </c>
      <c r="B32" s="34">
        <v>30</v>
      </c>
      <c r="C32" s="29" t="s">
        <v>149</v>
      </c>
      <c r="D32" s="29" t="s">
        <v>120</v>
      </c>
      <c r="E32" s="30" t="s">
        <v>191</v>
      </c>
      <c r="F32" s="30" t="s">
        <v>220</v>
      </c>
      <c r="G32" s="54">
        <v>45065</v>
      </c>
      <c r="H32" s="63">
        <v>20121.78</v>
      </c>
      <c r="I32" s="55">
        <v>45104</v>
      </c>
      <c r="J32" s="62">
        <f t="shared" si="3"/>
        <v>20121.78</v>
      </c>
      <c r="K32" s="60"/>
      <c r="L32" s="61" t="s">
        <v>12</v>
      </c>
    </row>
    <row r="33" spans="1:12" s="27" customFormat="1" ht="54" customHeight="1" x14ac:dyDescent="0.25">
      <c r="A33" s="25" t="s">
        <v>80</v>
      </c>
      <c r="B33" s="34">
        <v>32</v>
      </c>
      <c r="C33" s="29" t="s">
        <v>150</v>
      </c>
      <c r="D33" s="29" t="s">
        <v>121</v>
      </c>
      <c r="E33" s="30" t="s">
        <v>192</v>
      </c>
      <c r="F33" s="30" t="s">
        <v>232</v>
      </c>
      <c r="G33" s="54">
        <v>45075</v>
      </c>
      <c r="H33" s="63">
        <v>129926.3</v>
      </c>
      <c r="I33" s="55">
        <v>45104</v>
      </c>
      <c r="J33" s="62">
        <f t="shared" si="3"/>
        <v>129926.3</v>
      </c>
      <c r="K33" s="60"/>
      <c r="L33" s="61" t="s">
        <v>12</v>
      </c>
    </row>
    <row r="34" spans="1:12" s="27" customFormat="1" ht="60.75" customHeight="1" x14ac:dyDescent="0.25">
      <c r="A34" s="25" t="s">
        <v>81</v>
      </c>
      <c r="B34" s="34">
        <v>33</v>
      </c>
      <c r="C34" s="29" t="s">
        <v>151</v>
      </c>
      <c r="D34" s="29" t="s">
        <v>122</v>
      </c>
      <c r="E34" s="30" t="s">
        <v>193</v>
      </c>
      <c r="F34" s="30" t="s">
        <v>258</v>
      </c>
      <c r="G34" s="54">
        <v>45093</v>
      </c>
      <c r="H34" s="65">
        <v>37559.4</v>
      </c>
      <c r="I34" s="55">
        <v>45119</v>
      </c>
      <c r="J34" s="62">
        <f>+H34</f>
        <v>37559.4</v>
      </c>
      <c r="K34" s="60"/>
      <c r="L34" s="61" t="s">
        <v>12</v>
      </c>
    </row>
    <row r="35" spans="1:12" s="27" customFormat="1" ht="75.75" customHeight="1" x14ac:dyDescent="0.25">
      <c r="A35" s="25" t="s">
        <v>82</v>
      </c>
      <c r="B35" s="34">
        <v>34</v>
      </c>
      <c r="C35" s="29" t="s">
        <v>152</v>
      </c>
      <c r="D35" s="29" t="s">
        <v>123</v>
      </c>
      <c r="E35" s="30" t="s">
        <v>194</v>
      </c>
      <c r="F35" s="30" t="s">
        <v>252</v>
      </c>
      <c r="G35" s="54">
        <v>45093</v>
      </c>
      <c r="H35" s="63">
        <v>16236.8</v>
      </c>
      <c r="I35" s="55">
        <v>45114</v>
      </c>
      <c r="J35" s="62">
        <f>+H35</f>
        <v>16236.8</v>
      </c>
      <c r="K35" s="60"/>
      <c r="L35" s="61" t="s">
        <v>12</v>
      </c>
    </row>
    <row r="36" spans="1:12" s="27" customFormat="1" ht="73.5" customHeight="1" x14ac:dyDescent="0.25">
      <c r="A36" s="25" t="s">
        <v>83</v>
      </c>
      <c r="B36" s="34">
        <v>35</v>
      </c>
      <c r="C36" s="29" t="s">
        <v>153</v>
      </c>
      <c r="D36" s="29" t="s">
        <v>124</v>
      </c>
      <c r="E36" s="30" t="s">
        <v>195</v>
      </c>
      <c r="F36" s="30" t="s">
        <v>231</v>
      </c>
      <c r="G36" s="54">
        <v>45090</v>
      </c>
      <c r="H36" s="63">
        <v>99710</v>
      </c>
      <c r="I36" s="55">
        <v>45108</v>
      </c>
      <c r="J36" s="62">
        <f>+H36</f>
        <v>99710</v>
      </c>
      <c r="K36" s="60"/>
      <c r="L36" s="61" t="s">
        <v>12</v>
      </c>
    </row>
    <row r="37" spans="1:12" s="27" customFormat="1" ht="69" customHeight="1" x14ac:dyDescent="0.25">
      <c r="A37" s="25" t="s">
        <v>84</v>
      </c>
      <c r="B37" s="35"/>
      <c r="C37" s="29" t="s">
        <v>154</v>
      </c>
      <c r="D37" s="29" t="s">
        <v>125</v>
      </c>
      <c r="E37" s="30" t="s">
        <v>196</v>
      </c>
      <c r="F37" s="30" t="s">
        <v>248</v>
      </c>
      <c r="G37" s="54">
        <v>45091</v>
      </c>
      <c r="H37" s="63">
        <v>100547.8</v>
      </c>
      <c r="I37" s="55">
        <v>45118</v>
      </c>
      <c r="J37" s="62">
        <f t="shared" ref="J37:J53" si="4">+H37</f>
        <v>100547.8</v>
      </c>
      <c r="K37" s="60"/>
      <c r="L37" s="61" t="s">
        <v>12</v>
      </c>
    </row>
    <row r="38" spans="1:12" s="27" customFormat="1" ht="71.25" customHeight="1" x14ac:dyDescent="0.25">
      <c r="A38" s="25" t="s">
        <v>85</v>
      </c>
      <c r="B38" s="35"/>
      <c r="C38" s="29" t="s">
        <v>155</v>
      </c>
      <c r="D38" s="29" t="s">
        <v>126</v>
      </c>
      <c r="E38" s="30" t="s">
        <v>197</v>
      </c>
      <c r="F38" s="30" t="s">
        <v>229</v>
      </c>
      <c r="G38" s="54">
        <v>45078</v>
      </c>
      <c r="H38" s="63">
        <v>27875.94</v>
      </c>
      <c r="I38" s="55">
        <v>45108</v>
      </c>
      <c r="J38" s="62">
        <f t="shared" si="4"/>
        <v>27875.94</v>
      </c>
      <c r="K38" s="60"/>
      <c r="L38" s="61" t="s">
        <v>12</v>
      </c>
    </row>
    <row r="39" spans="1:12" s="27" customFormat="1" ht="75.75" customHeight="1" x14ac:dyDescent="0.25">
      <c r="A39" s="25" t="s">
        <v>86</v>
      </c>
      <c r="B39" s="35"/>
      <c r="C39" s="29" t="s">
        <v>156</v>
      </c>
      <c r="D39" s="29" t="s">
        <v>127</v>
      </c>
      <c r="E39" s="30" t="s">
        <v>198</v>
      </c>
      <c r="F39" s="30" t="s">
        <v>221</v>
      </c>
      <c r="G39" s="54">
        <v>45056</v>
      </c>
      <c r="H39" s="63">
        <v>42715.7</v>
      </c>
      <c r="I39" s="55">
        <v>45104</v>
      </c>
      <c r="J39" s="62">
        <f t="shared" si="4"/>
        <v>42715.7</v>
      </c>
      <c r="K39" s="60"/>
      <c r="L39" s="61" t="s">
        <v>12</v>
      </c>
    </row>
    <row r="40" spans="1:12" s="27" customFormat="1" ht="66" customHeight="1" x14ac:dyDescent="0.25">
      <c r="A40" s="25" t="s">
        <v>87</v>
      </c>
      <c r="B40" s="35"/>
      <c r="C40" s="29" t="s">
        <v>157</v>
      </c>
      <c r="D40" s="29" t="s">
        <v>128</v>
      </c>
      <c r="E40" s="30" t="s">
        <v>199</v>
      </c>
      <c r="F40" s="30" t="s">
        <v>257</v>
      </c>
      <c r="G40" s="54">
        <v>45098</v>
      </c>
      <c r="H40" s="65">
        <v>98100</v>
      </c>
      <c r="I40" s="55">
        <v>45119</v>
      </c>
      <c r="J40" s="62">
        <f t="shared" si="4"/>
        <v>98100</v>
      </c>
      <c r="K40" s="60"/>
      <c r="L40" s="61" t="s">
        <v>12</v>
      </c>
    </row>
    <row r="41" spans="1:12" s="27" customFormat="1" ht="71.25" customHeight="1" x14ac:dyDescent="0.25">
      <c r="A41" s="25" t="s">
        <v>88</v>
      </c>
      <c r="B41" s="35"/>
      <c r="C41" s="29" t="s">
        <v>158</v>
      </c>
      <c r="D41" s="29" t="s">
        <v>129</v>
      </c>
      <c r="E41" s="30" t="s">
        <v>200</v>
      </c>
      <c r="F41" s="30" t="s">
        <v>266</v>
      </c>
      <c r="G41" s="54">
        <v>45097</v>
      </c>
      <c r="H41" s="65">
        <v>116820</v>
      </c>
      <c r="I41" s="55">
        <v>45121</v>
      </c>
      <c r="J41" s="62">
        <f t="shared" si="4"/>
        <v>116820</v>
      </c>
      <c r="K41" s="60"/>
      <c r="L41" s="61" t="s">
        <v>12</v>
      </c>
    </row>
    <row r="42" spans="1:12" s="27" customFormat="1" ht="79.5" customHeight="1" x14ac:dyDescent="0.25">
      <c r="A42" s="25" t="s">
        <v>89</v>
      </c>
      <c r="B42" s="35"/>
      <c r="C42" s="29" t="s">
        <v>50</v>
      </c>
      <c r="D42" s="29" t="s">
        <v>45</v>
      </c>
      <c r="E42" s="30" t="s">
        <v>201</v>
      </c>
      <c r="F42" s="30" t="s">
        <v>245</v>
      </c>
      <c r="G42" s="54">
        <v>45084</v>
      </c>
      <c r="H42" s="63">
        <v>7670</v>
      </c>
      <c r="I42" s="55">
        <v>45118</v>
      </c>
      <c r="J42" s="62">
        <f t="shared" si="4"/>
        <v>7670</v>
      </c>
      <c r="K42" s="60"/>
      <c r="L42" s="61" t="s">
        <v>12</v>
      </c>
    </row>
    <row r="43" spans="1:12" s="27" customFormat="1" ht="48.75" customHeight="1" x14ac:dyDescent="0.25">
      <c r="A43" s="25" t="s">
        <v>90</v>
      </c>
      <c r="B43" s="35"/>
      <c r="C43" s="29" t="s">
        <v>50</v>
      </c>
      <c r="D43" s="29" t="s">
        <v>45</v>
      </c>
      <c r="E43" s="30" t="s">
        <v>202</v>
      </c>
      <c r="F43" s="30" t="s">
        <v>227</v>
      </c>
      <c r="G43" s="54">
        <v>45063</v>
      </c>
      <c r="H43" s="63">
        <v>9233.92</v>
      </c>
      <c r="I43" s="55">
        <v>45093</v>
      </c>
      <c r="J43" s="62">
        <f t="shared" si="4"/>
        <v>9233.92</v>
      </c>
      <c r="K43" s="60"/>
      <c r="L43" s="61" t="s">
        <v>12</v>
      </c>
    </row>
    <row r="44" spans="1:12" s="27" customFormat="1" ht="58.5" customHeight="1" x14ac:dyDescent="0.25">
      <c r="A44" s="25" t="s">
        <v>91</v>
      </c>
      <c r="B44" s="35"/>
      <c r="C44" s="29" t="s">
        <v>159</v>
      </c>
      <c r="D44" s="29" t="s">
        <v>130</v>
      </c>
      <c r="E44" s="30" t="s">
        <v>203</v>
      </c>
      <c r="F44" s="30" t="s">
        <v>233</v>
      </c>
      <c r="G44" s="54">
        <v>45086</v>
      </c>
      <c r="H44" s="63">
        <v>18235.2</v>
      </c>
      <c r="I44" s="55">
        <v>45106</v>
      </c>
      <c r="J44" s="62">
        <f t="shared" si="4"/>
        <v>18235.2</v>
      </c>
      <c r="K44" s="60"/>
      <c r="L44" s="61" t="s">
        <v>12</v>
      </c>
    </row>
    <row r="45" spans="1:12" s="27" customFormat="1" ht="46.5" customHeight="1" x14ac:dyDescent="0.25">
      <c r="A45" s="25" t="s">
        <v>92</v>
      </c>
      <c r="B45" s="35"/>
      <c r="C45" s="29" t="s">
        <v>160</v>
      </c>
      <c r="D45" s="29" t="s">
        <v>131</v>
      </c>
      <c r="E45" s="30" t="s">
        <v>204</v>
      </c>
      <c r="F45" s="30" t="s">
        <v>268</v>
      </c>
      <c r="G45" s="54">
        <v>45098</v>
      </c>
      <c r="H45" s="65">
        <v>7080</v>
      </c>
      <c r="I45" s="55">
        <v>45122</v>
      </c>
      <c r="J45" s="62">
        <f t="shared" si="4"/>
        <v>7080</v>
      </c>
      <c r="K45" s="60"/>
      <c r="L45" s="61" t="s">
        <v>12</v>
      </c>
    </row>
    <row r="46" spans="1:12" s="27" customFormat="1" ht="61.5" customHeight="1" x14ac:dyDescent="0.25">
      <c r="A46" s="25" t="s">
        <v>93</v>
      </c>
      <c r="B46" s="35"/>
      <c r="C46" s="29" t="s">
        <v>51</v>
      </c>
      <c r="D46" s="29" t="s">
        <v>46</v>
      </c>
      <c r="E46" s="30" t="s">
        <v>205</v>
      </c>
      <c r="F46" s="30" t="s">
        <v>234</v>
      </c>
      <c r="G46" s="54">
        <v>45061</v>
      </c>
      <c r="H46" s="63">
        <v>310197.5</v>
      </c>
      <c r="I46" s="55">
        <v>45113</v>
      </c>
      <c r="J46" s="62">
        <f t="shared" si="4"/>
        <v>310197.5</v>
      </c>
      <c r="K46" s="60"/>
      <c r="L46" s="61" t="s">
        <v>12</v>
      </c>
    </row>
    <row r="47" spans="1:12" s="27" customFormat="1" ht="61.5" customHeight="1" x14ac:dyDescent="0.25">
      <c r="A47" s="25" t="s">
        <v>94</v>
      </c>
      <c r="B47" s="35"/>
      <c r="C47" s="29" t="s">
        <v>52</v>
      </c>
      <c r="D47" s="29" t="s">
        <v>47</v>
      </c>
      <c r="E47" s="30" t="s">
        <v>206</v>
      </c>
      <c r="F47" s="30" t="s">
        <v>226</v>
      </c>
      <c r="G47" s="54">
        <v>45068</v>
      </c>
      <c r="H47" s="63">
        <v>40120</v>
      </c>
      <c r="I47" s="55">
        <v>45093</v>
      </c>
      <c r="J47" s="62">
        <f t="shared" si="4"/>
        <v>40120</v>
      </c>
      <c r="K47" s="60"/>
      <c r="L47" s="61" t="s">
        <v>12</v>
      </c>
    </row>
    <row r="48" spans="1:12" s="27" customFormat="1" ht="66" customHeight="1" x14ac:dyDescent="0.25">
      <c r="A48" s="25" t="s">
        <v>95</v>
      </c>
      <c r="B48" s="35"/>
      <c r="C48" s="29" t="s">
        <v>161</v>
      </c>
      <c r="D48" s="29" t="s">
        <v>132</v>
      </c>
      <c r="E48" s="30" t="s">
        <v>207</v>
      </c>
      <c r="F48" s="30" t="s">
        <v>246</v>
      </c>
      <c r="G48" s="54">
        <v>45095</v>
      </c>
      <c r="H48" s="63">
        <v>14160</v>
      </c>
      <c r="I48" s="55">
        <v>45118</v>
      </c>
      <c r="J48" s="62">
        <f t="shared" si="4"/>
        <v>14160</v>
      </c>
      <c r="K48" s="60"/>
      <c r="L48" s="61" t="s">
        <v>12</v>
      </c>
    </row>
    <row r="49" spans="1:14" s="27" customFormat="1" ht="61.5" customHeight="1" x14ac:dyDescent="0.25">
      <c r="A49" s="25" t="s">
        <v>96</v>
      </c>
      <c r="B49" s="35"/>
      <c r="C49" s="29" t="s">
        <v>162</v>
      </c>
      <c r="D49" s="29" t="s">
        <v>133</v>
      </c>
      <c r="E49" s="30" t="s">
        <v>208</v>
      </c>
      <c r="F49" s="30" t="s">
        <v>223</v>
      </c>
      <c r="G49" s="54">
        <v>45061</v>
      </c>
      <c r="H49" s="63">
        <v>17110</v>
      </c>
      <c r="I49" s="55">
        <v>45097</v>
      </c>
      <c r="J49" s="62">
        <f t="shared" si="4"/>
        <v>17110</v>
      </c>
      <c r="K49" s="60"/>
      <c r="L49" s="61" t="s">
        <v>12</v>
      </c>
    </row>
    <row r="50" spans="1:14" s="27" customFormat="1" ht="51" customHeight="1" x14ac:dyDescent="0.25">
      <c r="A50" s="25" t="s">
        <v>97</v>
      </c>
      <c r="B50" s="35"/>
      <c r="C50" s="29" t="s">
        <v>162</v>
      </c>
      <c r="D50" s="29" t="s">
        <v>133</v>
      </c>
      <c r="E50" s="30" t="s">
        <v>209</v>
      </c>
      <c r="F50" s="30" t="s">
        <v>269</v>
      </c>
      <c r="G50" s="54">
        <v>45098</v>
      </c>
      <c r="H50" s="65">
        <v>6195</v>
      </c>
      <c r="I50" s="55">
        <v>45122</v>
      </c>
      <c r="J50" s="62">
        <f t="shared" si="4"/>
        <v>6195</v>
      </c>
      <c r="K50" s="60"/>
      <c r="L50" s="61" t="s">
        <v>12</v>
      </c>
    </row>
    <row r="51" spans="1:14" s="27" customFormat="1" ht="63" customHeight="1" x14ac:dyDescent="0.25">
      <c r="A51" s="25" t="s">
        <v>98</v>
      </c>
      <c r="B51" s="35"/>
      <c r="C51" s="29" t="s">
        <v>163</v>
      </c>
      <c r="D51" s="29" t="s">
        <v>134</v>
      </c>
      <c r="E51" s="30" t="s">
        <v>210</v>
      </c>
      <c r="F51" s="30" t="s">
        <v>235</v>
      </c>
      <c r="G51" s="54">
        <v>45086</v>
      </c>
      <c r="H51" s="63">
        <v>62269.1</v>
      </c>
      <c r="I51" s="55">
        <v>45106</v>
      </c>
      <c r="J51" s="62">
        <f t="shared" si="4"/>
        <v>62269.1</v>
      </c>
      <c r="K51" s="60"/>
      <c r="L51" s="61" t="s">
        <v>12</v>
      </c>
    </row>
    <row r="52" spans="1:14" s="27" customFormat="1" ht="54.75" customHeight="1" x14ac:dyDescent="0.25">
      <c r="A52" s="25" t="s">
        <v>99</v>
      </c>
      <c r="B52" s="35"/>
      <c r="C52" s="29" t="s">
        <v>164</v>
      </c>
      <c r="D52" s="29" t="s">
        <v>135</v>
      </c>
      <c r="E52" s="30" t="s">
        <v>211</v>
      </c>
      <c r="F52" s="30" t="s">
        <v>247</v>
      </c>
      <c r="G52" s="54">
        <v>45097</v>
      </c>
      <c r="H52" s="63">
        <v>103545</v>
      </c>
      <c r="I52" s="55">
        <v>45118</v>
      </c>
      <c r="J52" s="62">
        <f t="shared" si="4"/>
        <v>103545</v>
      </c>
      <c r="K52" s="60"/>
      <c r="L52" s="61" t="s">
        <v>12</v>
      </c>
    </row>
    <row r="53" spans="1:14" s="27" customFormat="1" ht="75.75" customHeight="1" x14ac:dyDescent="0.25">
      <c r="A53" s="25" t="s">
        <v>100</v>
      </c>
      <c r="B53" s="35"/>
      <c r="C53" s="29" t="s">
        <v>53</v>
      </c>
      <c r="D53" s="29" t="s">
        <v>48</v>
      </c>
      <c r="E53" s="30" t="s">
        <v>212</v>
      </c>
      <c r="F53" s="30" t="s">
        <v>222</v>
      </c>
      <c r="G53" s="54">
        <v>45063</v>
      </c>
      <c r="H53" s="63">
        <v>34131.33</v>
      </c>
      <c r="I53" s="55">
        <v>45104</v>
      </c>
      <c r="J53" s="62">
        <f t="shared" si="4"/>
        <v>34131.33</v>
      </c>
      <c r="K53" s="60"/>
      <c r="L53" s="61" t="s">
        <v>12</v>
      </c>
    </row>
    <row r="54" spans="1:14" s="27" customFormat="1" ht="81" customHeight="1" x14ac:dyDescent="0.25">
      <c r="A54" s="39" t="s">
        <v>101</v>
      </c>
      <c r="B54" s="35"/>
      <c r="C54" s="29" t="s">
        <v>165</v>
      </c>
      <c r="D54" s="29" t="s">
        <v>136</v>
      </c>
      <c r="E54" s="30" t="s">
        <v>213</v>
      </c>
      <c r="F54" s="30" t="s">
        <v>262</v>
      </c>
      <c r="G54" s="54">
        <v>45085</v>
      </c>
      <c r="H54" s="65">
        <v>109280</v>
      </c>
      <c r="I54" s="55">
        <v>45121</v>
      </c>
      <c r="J54" s="62">
        <f t="shared" ref="J54:J61" si="5">+H54</f>
        <v>109280</v>
      </c>
      <c r="K54" s="60"/>
      <c r="L54" s="61" t="s">
        <v>12</v>
      </c>
    </row>
    <row r="55" spans="1:14" s="27" customFormat="1" ht="73.5" customHeight="1" x14ac:dyDescent="0.25">
      <c r="A55" s="25" t="s">
        <v>102</v>
      </c>
      <c r="B55" s="35"/>
      <c r="C55" s="29" t="s">
        <v>33</v>
      </c>
      <c r="D55" s="29" t="s">
        <v>34</v>
      </c>
      <c r="E55" s="30" t="s">
        <v>214</v>
      </c>
      <c r="F55" s="30" t="s">
        <v>241</v>
      </c>
      <c r="G55" s="54">
        <v>45083</v>
      </c>
      <c r="H55" s="63">
        <v>80000</v>
      </c>
      <c r="I55" s="55">
        <v>45104</v>
      </c>
      <c r="J55" s="62">
        <f t="shared" si="5"/>
        <v>80000</v>
      </c>
      <c r="K55" s="60"/>
      <c r="L55" s="61" t="s">
        <v>12</v>
      </c>
    </row>
    <row r="56" spans="1:14" s="27" customFormat="1" ht="78.75" customHeight="1" x14ac:dyDescent="0.25">
      <c r="A56" s="25" t="s">
        <v>103</v>
      </c>
      <c r="B56" s="35"/>
      <c r="C56" s="29" t="s">
        <v>166</v>
      </c>
      <c r="D56" s="29" t="s">
        <v>137</v>
      </c>
      <c r="E56" s="30" t="s">
        <v>215</v>
      </c>
      <c r="F56" s="30" t="s">
        <v>236</v>
      </c>
      <c r="G56" s="54">
        <v>45061</v>
      </c>
      <c r="H56" s="63">
        <v>69725</v>
      </c>
      <c r="I56" s="55">
        <v>45106</v>
      </c>
      <c r="J56" s="62">
        <f t="shared" si="5"/>
        <v>69725</v>
      </c>
      <c r="K56" s="60"/>
      <c r="L56" s="61" t="s">
        <v>12</v>
      </c>
    </row>
    <row r="57" spans="1:14" s="27" customFormat="1" ht="69" customHeight="1" x14ac:dyDescent="0.25">
      <c r="A57" s="25" t="s">
        <v>104</v>
      </c>
      <c r="B57" s="35"/>
      <c r="C57" s="30" t="s">
        <v>25</v>
      </c>
      <c r="D57" s="29" t="s">
        <v>23</v>
      </c>
      <c r="E57" s="30" t="s">
        <v>216</v>
      </c>
      <c r="F57" s="30" t="s">
        <v>240</v>
      </c>
      <c r="G57" s="54">
        <v>45078</v>
      </c>
      <c r="H57" s="63">
        <v>4992</v>
      </c>
      <c r="I57" s="55">
        <v>45104</v>
      </c>
      <c r="J57" s="62">
        <f t="shared" si="5"/>
        <v>4992</v>
      </c>
      <c r="K57" s="60"/>
      <c r="L57" s="61" t="s">
        <v>12</v>
      </c>
    </row>
    <row r="58" spans="1:14" s="27" customFormat="1" ht="73.5" customHeight="1" x14ac:dyDescent="0.25">
      <c r="A58" s="25" t="s">
        <v>105</v>
      </c>
      <c r="B58" s="35"/>
      <c r="C58" s="30" t="s">
        <v>28</v>
      </c>
      <c r="D58" s="29" t="s">
        <v>31</v>
      </c>
      <c r="E58" s="30" t="s">
        <v>217</v>
      </c>
      <c r="F58" s="30" t="s">
        <v>238</v>
      </c>
      <c r="G58" s="54">
        <v>45092</v>
      </c>
      <c r="H58" s="63">
        <v>15000</v>
      </c>
      <c r="I58" s="55">
        <v>45111</v>
      </c>
      <c r="J58" s="62">
        <f t="shared" si="5"/>
        <v>15000</v>
      </c>
      <c r="K58" s="60"/>
      <c r="L58" s="61" t="s">
        <v>12</v>
      </c>
    </row>
    <row r="59" spans="1:14" s="27" customFormat="1" ht="65.25" customHeight="1" x14ac:dyDescent="0.25">
      <c r="A59" s="25" t="s">
        <v>106</v>
      </c>
      <c r="B59" s="35"/>
      <c r="C59" s="29" t="s">
        <v>24</v>
      </c>
      <c r="D59" s="29" t="s">
        <v>22</v>
      </c>
      <c r="E59" s="30" t="s">
        <v>218</v>
      </c>
      <c r="F59" s="30" t="s">
        <v>255</v>
      </c>
      <c r="G59" s="54">
        <v>45065</v>
      </c>
      <c r="H59" s="65">
        <v>58612.3</v>
      </c>
      <c r="I59" s="55">
        <v>45101</v>
      </c>
      <c r="J59" s="62">
        <f t="shared" si="5"/>
        <v>58612.3</v>
      </c>
      <c r="K59" s="60"/>
      <c r="L59" s="61" t="s">
        <v>12</v>
      </c>
    </row>
    <row r="60" spans="1:14" s="27" customFormat="1" ht="84.75" customHeight="1" x14ac:dyDescent="0.25">
      <c r="A60" s="25" t="s">
        <v>107</v>
      </c>
      <c r="B60" s="35"/>
      <c r="C60" s="64" t="s">
        <v>29</v>
      </c>
      <c r="D60" s="29" t="s">
        <v>30</v>
      </c>
      <c r="E60" s="30" t="s">
        <v>219</v>
      </c>
      <c r="F60" s="30" t="s">
        <v>239</v>
      </c>
      <c r="G60" s="54">
        <v>45091</v>
      </c>
      <c r="H60" s="63">
        <v>10000</v>
      </c>
      <c r="I60" s="55">
        <v>45111</v>
      </c>
      <c r="J60" s="62">
        <f t="shared" si="5"/>
        <v>10000</v>
      </c>
      <c r="K60" s="60"/>
      <c r="L60" s="61" t="s">
        <v>12</v>
      </c>
    </row>
    <row r="61" spans="1:14" s="27" customFormat="1" ht="69" customHeight="1" x14ac:dyDescent="0.25">
      <c r="A61" s="26"/>
      <c r="B61" s="35"/>
      <c r="C61" s="29" t="s">
        <v>15</v>
      </c>
      <c r="D61" s="29" t="s">
        <v>16</v>
      </c>
      <c r="E61" s="36" t="s">
        <v>275</v>
      </c>
      <c r="F61" s="30" t="s">
        <v>276</v>
      </c>
      <c r="G61" s="54">
        <v>45082</v>
      </c>
      <c r="H61" s="63">
        <v>6684703.6299999999</v>
      </c>
      <c r="I61" s="55">
        <v>45094</v>
      </c>
      <c r="J61" s="62">
        <f t="shared" si="5"/>
        <v>6684703.6299999999</v>
      </c>
      <c r="K61" s="60"/>
      <c r="L61" s="61" t="s">
        <v>12</v>
      </c>
    </row>
    <row r="62" spans="1:14" ht="28.5" customHeight="1" thickBot="1" x14ac:dyDescent="0.3">
      <c r="A62" s="25"/>
      <c r="B62" s="45"/>
      <c r="C62" s="46"/>
      <c r="D62" s="47"/>
      <c r="E62" s="48"/>
      <c r="F62" s="49"/>
      <c r="G62" s="50" t="s">
        <v>20</v>
      </c>
      <c r="H62" s="51">
        <f>SUM(H8:H61)</f>
        <v>23622141.059999999</v>
      </c>
      <c r="I62" s="50"/>
      <c r="J62" s="51">
        <f>SUM(J8:J61)</f>
        <v>23622141.059999999</v>
      </c>
      <c r="K62" s="52"/>
      <c r="L62" s="53"/>
      <c r="N62" s="12"/>
    </row>
    <row r="63" spans="1:14" ht="26.25" customHeight="1" x14ac:dyDescent="0.2">
      <c r="A63" s="25"/>
      <c r="B63" s="31"/>
      <c r="C63" s="31"/>
      <c r="D63" s="31"/>
      <c r="E63" s="4"/>
      <c r="F63" s="32"/>
      <c r="G63" s="31"/>
      <c r="H63" s="13"/>
      <c r="I63" s="31"/>
      <c r="J63" s="13"/>
      <c r="K63" s="13"/>
      <c r="L63" s="14"/>
    </row>
    <row r="64" spans="1:14" ht="19.5" customHeight="1" x14ac:dyDescent="0.2">
      <c r="A64" s="25"/>
      <c r="B64" s="31"/>
      <c r="C64" s="3"/>
      <c r="D64" s="31"/>
      <c r="E64" s="4"/>
      <c r="F64" s="32"/>
      <c r="G64" s="31"/>
      <c r="H64" s="13"/>
      <c r="I64" s="31"/>
      <c r="J64" s="13"/>
      <c r="K64" s="13"/>
      <c r="L64" s="14"/>
      <c r="N64" s="12"/>
    </row>
    <row r="65" spans="1:14" ht="26.25" customHeight="1" x14ac:dyDescent="0.2">
      <c r="A65" s="25"/>
      <c r="B65" s="31"/>
      <c r="C65" s="3"/>
      <c r="D65" s="31"/>
      <c r="E65" s="4"/>
      <c r="F65" s="32"/>
      <c r="G65" s="31"/>
      <c r="H65" s="13"/>
      <c r="I65" s="31"/>
      <c r="J65" s="13"/>
      <c r="K65" s="13"/>
      <c r="L65" s="14"/>
    </row>
    <row r="66" spans="1:14" ht="26.25" customHeight="1" x14ac:dyDescent="0.2">
      <c r="A66" s="25"/>
      <c r="B66" s="31"/>
      <c r="C66" s="3"/>
      <c r="D66" s="31"/>
      <c r="E66" s="4"/>
      <c r="F66" s="32"/>
      <c r="G66" s="31"/>
      <c r="H66" s="13"/>
      <c r="I66" s="31"/>
      <c r="J66" s="13"/>
      <c r="K66" s="13"/>
      <c r="L66" s="14"/>
      <c r="N66" s="23"/>
    </row>
    <row r="67" spans="1:14" ht="26.25" customHeight="1" x14ac:dyDescent="0.2">
      <c r="A67" s="25"/>
      <c r="B67" s="31"/>
      <c r="C67" s="3"/>
      <c r="D67" s="31"/>
      <c r="E67" s="4"/>
      <c r="F67" s="32"/>
      <c r="G67" s="31"/>
      <c r="H67" s="13"/>
      <c r="I67" s="31"/>
      <c r="J67" s="13"/>
      <c r="K67" s="13"/>
      <c r="L67" s="14"/>
      <c r="N67" s="23"/>
    </row>
    <row r="68" spans="1:14" ht="26.25" customHeight="1" x14ac:dyDescent="0.2">
      <c r="A68" s="25"/>
      <c r="B68" s="31"/>
      <c r="C68" s="3"/>
      <c r="D68" s="31"/>
      <c r="E68" s="4"/>
      <c r="F68" s="32"/>
      <c r="G68" s="31"/>
      <c r="H68" s="13"/>
      <c r="I68" s="31"/>
      <c r="J68" s="13"/>
      <c r="K68" s="13"/>
      <c r="L68" s="14"/>
    </row>
    <row r="69" spans="1:14" ht="26.25" customHeight="1" x14ac:dyDescent="0.2">
      <c r="A69" s="25"/>
      <c r="B69" s="31"/>
      <c r="C69" s="3"/>
      <c r="D69" s="31"/>
      <c r="E69" s="4"/>
      <c r="F69" s="4"/>
      <c r="G69" s="2"/>
      <c r="H69" s="15"/>
      <c r="I69" s="2"/>
      <c r="J69" s="14"/>
      <c r="K69" s="14"/>
      <c r="L69" s="14"/>
    </row>
    <row r="70" spans="1:14" ht="26.25" customHeight="1" x14ac:dyDescent="0.2">
      <c r="A70" s="25"/>
      <c r="B70" s="16"/>
      <c r="C70" s="17"/>
      <c r="D70" s="16"/>
      <c r="F70" s="18"/>
      <c r="G70" s="19"/>
      <c r="H70" s="20"/>
      <c r="I70" s="19"/>
      <c r="J70" s="21"/>
      <c r="K70" s="22"/>
      <c r="L70" s="22"/>
    </row>
    <row r="71" spans="1:14" ht="26.25" customHeight="1" x14ac:dyDescent="0.2">
      <c r="A71" s="25"/>
      <c r="B71" s="16"/>
      <c r="C71" s="17"/>
      <c r="D71" s="16"/>
      <c r="F71" s="18"/>
      <c r="G71" s="19"/>
      <c r="H71" s="20"/>
      <c r="I71" s="19"/>
      <c r="J71" s="21"/>
      <c r="K71" s="22"/>
      <c r="L71" s="22"/>
    </row>
    <row r="72" spans="1:14" ht="26.25" customHeight="1" x14ac:dyDescent="0.2">
      <c r="A72" s="25"/>
      <c r="B72" s="16"/>
      <c r="C72" s="17"/>
      <c r="D72" s="16"/>
      <c r="F72" s="18"/>
      <c r="G72" s="19"/>
      <c r="H72" s="20"/>
      <c r="I72" s="19"/>
      <c r="J72" s="21"/>
      <c r="K72" s="22"/>
      <c r="L72" s="22"/>
    </row>
    <row r="73" spans="1:14" ht="26.25" customHeight="1" x14ac:dyDescent="0.2">
      <c r="A73" s="25"/>
      <c r="B73" s="16"/>
      <c r="C73" s="17"/>
      <c r="D73" s="16"/>
      <c r="F73" s="18"/>
      <c r="G73" s="19"/>
      <c r="H73" s="20"/>
      <c r="I73" s="19"/>
      <c r="K73" s="22"/>
      <c r="L73" s="22"/>
    </row>
    <row r="74" spans="1:14" ht="26.25" customHeight="1" x14ac:dyDescent="0.2">
      <c r="A74" s="25"/>
      <c r="B74" s="16"/>
      <c r="C74" s="17"/>
      <c r="D74" s="16"/>
      <c r="F74" s="18"/>
      <c r="G74" s="19"/>
      <c r="H74" s="20"/>
      <c r="I74" s="19"/>
      <c r="K74" s="22"/>
      <c r="L74" s="22"/>
    </row>
    <row r="75" spans="1:14" ht="26.25" customHeight="1" x14ac:dyDescent="0.2">
      <c r="A75" s="25"/>
      <c r="B75" s="16"/>
      <c r="C75" s="17"/>
      <c r="D75" s="17"/>
      <c r="F75" s="18"/>
      <c r="G75" s="19"/>
      <c r="H75" s="20"/>
      <c r="I75" s="19"/>
      <c r="K75" s="22"/>
      <c r="L75" s="22"/>
    </row>
    <row r="76" spans="1:14" ht="26.25" customHeight="1" x14ac:dyDescent="0.2">
      <c r="A76" s="25"/>
      <c r="B76" s="16"/>
      <c r="C76" s="17"/>
      <c r="D76" s="17"/>
      <c r="F76" s="18"/>
      <c r="G76" s="19"/>
      <c r="H76" s="20"/>
      <c r="I76" s="19"/>
      <c r="K76" s="22"/>
      <c r="L76" s="22"/>
    </row>
    <row r="77" spans="1:14" ht="26.25" customHeight="1" x14ac:dyDescent="0.2">
      <c r="A77" s="25"/>
      <c r="B77" s="16"/>
      <c r="C77" s="17" t="s">
        <v>35</v>
      </c>
      <c r="D77" s="17"/>
      <c r="F77" s="18"/>
      <c r="G77" s="19"/>
      <c r="H77" s="20"/>
      <c r="I77" s="19"/>
      <c r="K77" s="22"/>
      <c r="L77" s="22"/>
    </row>
    <row r="78" spans="1:14" ht="26.25" customHeight="1" x14ac:dyDescent="0.2">
      <c r="A78" s="25"/>
      <c r="B78" s="16"/>
      <c r="C78" s="17"/>
      <c r="D78" s="17"/>
      <c r="F78" s="18"/>
      <c r="G78" s="19"/>
      <c r="H78" s="20"/>
      <c r="I78" s="19"/>
      <c r="K78" s="22"/>
      <c r="L78" s="22"/>
    </row>
    <row r="79" spans="1:14" ht="26.25" customHeight="1" x14ac:dyDescent="0.2">
      <c r="A79" s="25"/>
      <c r="B79" s="16"/>
      <c r="C79" s="17"/>
      <c r="D79" s="17"/>
      <c r="F79" s="18"/>
      <c r="G79" s="19"/>
      <c r="H79" s="20"/>
      <c r="I79" s="19"/>
      <c r="K79" s="22"/>
      <c r="L79" s="22"/>
    </row>
    <row r="80" spans="1:14" ht="26.25" customHeight="1" x14ac:dyDescent="0.2">
      <c r="A80" s="25"/>
      <c r="B80" s="16"/>
      <c r="C80" s="17"/>
      <c r="D80" s="17"/>
      <c r="F80" s="18"/>
      <c r="G80" s="19"/>
      <c r="H80" s="20"/>
      <c r="I80" s="19"/>
      <c r="K80" s="22"/>
      <c r="L80" s="22"/>
    </row>
    <row r="81" spans="1:12" ht="26.25" customHeight="1" x14ac:dyDescent="0.2">
      <c r="A81" s="25"/>
      <c r="B81" s="16"/>
      <c r="C81" s="17"/>
      <c r="D81" s="17"/>
      <c r="F81" s="18"/>
      <c r="G81" s="19"/>
      <c r="H81" s="20"/>
      <c r="I81" s="19"/>
      <c r="K81" s="22"/>
      <c r="L81" s="22"/>
    </row>
    <row r="82" spans="1:12" ht="26.25" customHeight="1" x14ac:dyDescent="0.2">
      <c r="A82" s="25"/>
      <c r="B82" s="16"/>
      <c r="C82" s="17"/>
      <c r="D82" s="17"/>
      <c r="F82" s="18"/>
      <c r="G82" s="19"/>
      <c r="H82" s="20"/>
      <c r="I82" s="19"/>
      <c r="K82" s="22"/>
      <c r="L82" s="22"/>
    </row>
    <row r="83" spans="1:12" ht="26.25" customHeight="1" x14ac:dyDescent="0.2">
      <c r="A83" s="25"/>
      <c r="B83" s="16"/>
      <c r="C83" s="17"/>
      <c r="D83" s="17"/>
      <c r="F83" s="18"/>
      <c r="G83" s="19"/>
      <c r="H83" s="20"/>
      <c r="I83" s="19"/>
      <c r="K83" s="22"/>
      <c r="L83" s="22"/>
    </row>
    <row r="84" spans="1:12" ht="26.25" customHeight="1" x14ac:dyDescent="0.2">
      <c r="A84" s="25"/>
      <c r="B84" s="16"/>
      <c r="C84" s="17"/>
      <c r="D84" s="17"/>
      <c r="F84" s="18"/>
      <c r="G84" s="19"/>
      <c r="H84" s="20"/>
      <c r="I84" s="19"/>
      <c r="K84" s="22"/>
      <c r="L84" s="22"/>
    </row>
    <row r="85" spans="1:12" ht="26.25" customHeight="1" x14ac:dyDescent="0.2">
      <c r="A85" s="25"/>
      <c r="B85" s="16"/>
      <c r="C85" s="17"/>
      <c r="D85" s="17"/>
      <c r="F85" s="18"/>
      <c r="G85" s="19"/>
      <c r="H85" s="20"/>
      <c r="I85" s="19"/>
      <c r="K85" s="22"/>
      <c r="L85" s="22"/>
    </row>
    <row r="86" spans="1:12" ht="26.25" customHeight="1" x14ac:dyDescent="0.2">
      <c r="A86" s="25"/>
      <c r="B86" s="16"/>
      <c r="C86" s="17"/>
      <c r="D86" s="17"/>
      <c r="F86" s="18"/>
      <c r="G86" s="19"/>
      <c r="H86" s="20"/>
      <c r="I86" s="19"/>
      <c r="K86" s="22"/>
      <c r="L86" s="22"/>
    </row>
    <row r="87" spans="1:12" ht="26.25" customHeight="1" x14ac:dyDescent="0.2">
      <c r="A87" s="25"/>
      <c r="B87" s="19"/>
      <c r="C87" s="17"/>
      <c r="D87" s="17"/>
      <c r="F87" s="18"/>
      <c r="G87" s="19"/>
      <c r="H87" s="20"/>
      <c r="I87" s="19"/>
      <c r="K87" s="22"/>
      <c r="L87" s="22"/>
    </row>
    <row r="88" spans="1:12" ht="26.25" customHeight="1" x14ac:dyDescent="0.2">
      <c r="A88" s="25"/>
      <c r="B88" s="19"/>
      <c r="C88" s="17"/>
      <c r="D88" s="17"/>
      <c r="F88" s="18"/>
      <c r="G88" s="19"/>
      <c r="H88" s="20"/>
      <c r="I88" s="19"/>
      <c r="K88" s="22"/>
      <c r="L88" s="22"/>
    </row>
    <row r="89" spans="1:12" ht="26.25" customHeight="1" x14ac:dyDescent="0.2">
      <c r="A89" s="25"/>
      <c r="B89" s="19"/>
      <c r="C89" s="17"/>
      <c r="D89" s="17"/>
      <c r="F89" s="18"/>
      <c r="G89" s="19"/>
      <c r="H89" s="20"/>
      <c r="I89" s="19"/>
      <c r="K89" s="22"/>
      <c r="L89" s="22"/>
    </row>
    <row r="90" spans="1:12" ht="26.25" customHeight="1" x14ac:dyDescent="0.2">
      <c r="A90" s="25"/>
      <c r="B90" s="19"/>
      <c r="C90" s="17"/>
      <c r="D90" s="17"/>
      <c r="F90" s="18"/>
      <c r="G90" s="19"/>
      <c r="H90" s="20"/>
      <c r="I90" s="19"/>
      <c r="K90" s="22"/>
      <c r="L90" s="22"/>
    </row>
    <row r="91" spans="1:12" ht="26.25" customHeight="1" x14ac:dyDescent="0.2">
      <c r="A91" s="25"/>
      <c r="B91" s="19"/>
      <c r="C91" s="17"/>
      <c r="D91" s="17"/>
      <c r="F91" s="18"/>
      <c r="G91" s="19"/>
      <c r="H91" s="20"/>
      <c r="I91" s="19"/>
      <c r="K91" s="22"/>
      <c r="L91" s="22"/>
    </row>
    <row r="92" spans="1:12" ht="26.25" customHeight="1" x14ac:dyDescent="0.2">
      <c r="A92" s="25"/>
      <c r="B92" s="19"/>
      <c r="C92" s="17"/>
      <c r="D92" s="17"/>
      <c r="F92" s="18"/>
      <c r="G92" s="19"/>
      <c r="H92" s="20"/>
      <c r="I92" s="19"/>
      <c r="K92" s="22"/>
      <c r="L92" s="22"/>
    </row>
    <row r="93" spans="1:12" ht="26.25" customHeight="1" x14ac:dyDescent="0.2">
      <c r="A93" s="25"/>
      <c r="B93" s="19"/>
      <c r="C93" s="17"/>
      <c r="D93" s="17"/>
      <c r="F93" s="18"/>
      <c r="G93" s="19"/>
      <c r="H93" s="20"/>
      <c r="I93" s="19"/>
      <c r="K93" s="22"/>
      <c r="L93" s="22"/>
    </row>
    <row r="94" spans="1:12" x14ac:dyDescent="0.2">
      <c r="A94" s="25"/>
    </row>
    <row r="95" spans="1:12" x14ac:dyDescent="0.2">
      <c r="A95" s="25"/>
    </row>
    <row r="96" spans="1:12" x14ac:dyDescent="0.2">
      <c r="A96" s="25"/>
    </row>
    <row r="97" spans="1:10" x14ac:dyDescent="0.2">
      <c r="A97" s="25"/>
    </row>
    <row r="98" spans="1:10" x14ac:dyDescent="0.2">
      <c r="A98" s="25"/>
    </row>
    <row r="99" spans="1:10" x14ac:dyDescent="0.2">
      <c r="A99" s="25"/>
    </row>
    <row r="100" spans="1:10" x14ac:dyDescent="0.2">
      <c r="A100" s="25"/>
    </row>
    <row r="101" spans="1:10" x14ac:dyDescent="0.2">
      <c r="A101" s="25"/>
    </row>
    <row r="102" spans="1:10" x14ac:dyDescent="0.2">
      <c r="A102" s="25"/>
    </row>
    <row r="103" spans="1:10" x14ac:dyDescent="0.2">
      <c r="A103" s="25"/>
    </row>
    <row r="104" spans="1:10" x14ac:dyDescent="0.2">
      <c r="A104" s="25"/>
    </row>
    <row r="105" spans="1:10" x14ac:dyDescent="0.2">
      <c r="A105" s="26"/>
      <c r="E105" s="8"/>
      <c r="H105" s="8"/>
      <c r="J105" s="8"/>
    </row>
  </sheetData>
  <mergeCells count="3">
    <mergeCell ref="B2:L2"/>
    <mergeCell ref="B3:L3"/>
    <mergeCell ref="B4:L4"/>
  </mergeCells>
  <pageMargins left="0.70866141732283472" right="0.70866141732283472" top="0.74803149606299213" bottom="0.74803149606299213" header="0.31496062992125984" footer="0.31496062992125984"/>
  <pageSetup scale="47" fitToHeight="0" orientation="landscape" r:id="rId1"/>
  <rowBreaks count="4" manualBreakCount="4">
    <brk id="19" min="1" max="11" man="1"/>
    <brk id="32" min="1" max="11" man="1"/>
    <brk id="47" min="1" max="11" man="1"/>
    <brk id="59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E7" sqref="B7:E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U31"/>
  <sheetViews>
    <sheetView workbookViewId="0">
      <selection activeCell="C37" sqref="C37"/>
    </sheetView>
  </sheetViews>
  <sheetFormatPr baseColWidth="10" defaultRowHeight="15" x14ac:dyDescent="0.25"/>
  <cols>
    <col min="3" max="3" width="13.140625" customWidth="1"/>
    <col min="4" max="4" width="12.85546875" customWidth="1"/>
  </cols>
  <sheetData>
    <row r="8" spans="2:21" x14ac:dyDescent="0.25"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</row>
    <row r="9" spans="2:21" x14ac:dyDescent="0.25"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</row>
    <row r="10" spans="2:21" x14ac:dyDescent="0.25"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</row>
    <row r="11" spans="2:21" x14ac:dyDescent="0.25"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</row>
    <row r="12" spans="2:21" x14ac:dyDescent="0.25"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</row>
    <row r="13" spans="2:21" x14ac:dyDescent="0.25"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</row>
    <row r="14" spans="2:21" x14ac:dyDescent="0.25"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</row>
    <row r="15" spans="2:21" ht="15.75" thickBot="1" x14ac:dyDescent="0.3">
      <c r="B15" s="69"/>
      <c r="C15" s="73"/>
      <c r="D15" s="73"/>
      <c r="E15" s="69"/>
      <c r="F15" s="69"/>
      <c r="G15" s="70"/>
      <c r="H15" s="70"/>
      <c r="I15" s="70"/>
      <c r="J15" s="69"/>
      <c r="K15" s="69"/>
      <c r="L15" s="69"/>
      <c r="M15" s="69"/>
      <c r="N15" s="70"/>
      <c r="O15" s="70"/>
      <c r="P15" s="70"/>
      <c r="Q15" s="69"/>
      <c r="R15" s="69"/>
      <c r="S15" s="69"/>
      <c r="T15" s="69"/>
      <c r="U15" s="69"/>
    </row>
    <row r="16" spans="2:21" x14ac:dyDescent="0.25">
      <c r="B16" s="69"/>
      <c r="C16" s="75" t="s">
        <v>281</v>
      </c>
      <c r="D16" s="75"/>
      <c r="E16" s="69"/>
      <c r="F16" s="69"/>
      <c r="G16" s="75" t="s">
        <v>283</v>
      </c>
      <c r="H16" s="75"/>
      <c r="I16" s="75"/>
      <c r="J16" s="69"/>
      <c r="K16" s="69"/>
      <c r="L16" s="69"/>
      <c r="M16" s="69"/>
      <c r="N16" s="75" t="s">
        <v>285</v>
      </c>
      <c r="O16" s="75"/>
      <c r="P16" s="75"/>
      <c r="Q16" s="69"/>
      <c r="R16" s="69"/>
      <c r="S16" s="69"/>
      <c r="T16" s="69"/>
      <c r="U16" s="69"/>
    </row>
    <row r="17" spans="2:21" x14ac:dyDescent="0.25">
      <c r="B17" s="69"/>
      <c r="C17" s="74" t="s">
        <v>280</v>
      </c>
      <c r="D17" s="74"/>
      <c r="E17" s="69"/>
      <c r="F17" s="69"/>
      <c r="G17" s="74" t="s">
        <v>282</v>
      </c>
      <c r="H17" s="74"/>
      <c r="I17" s="74"/>
      <c r="J17" s="69"/>
      <c r="K17" s="69"/>
      <c r="L17" s="69"/>
      <c r="M17" s="69"/>
      <c r="N17" s="74" t="s">
        <v>284</v>
      </c>
      <c r="O17" s="74"/>
      <c r="P17" s="74"/>
      <c r="Q17" s="69"/>
      <c r="R17" s="69"/>
      <c r="S17" s="69"/>
      <c r="T17" s="69"/>
      <c r="U17" s="69"/>
    </row>
    <row r="18" spans="2:21" x14ac:dyDescent="0.25">
      <c r="B18" s="69"/>
      <c r="C18" s="74" t="s">
        <v>277</v>
      </c>
      <c r="D18" s="74"/>
      <c r="E18" s="69"/>
      <c r="F18" s="69"/>
      <c r="G18" s="74" t="s">
        <v>278</v>
      </c>
      <c r="H18" s="74"/>
      <c r="I18" s="74"/>
      <c r="J18" s="69"/>
      <c r="L18" s="69"/>
      <c r="M18" s="69"/>
      <c r="N18" s="74" t="s">
        <v>279</v>
      </c>
      <c r="O18" s="74"/>
      <c r="P18" s="74"/>
      <c r="Q18" s="69"/>
      <c r="R18" s="69"/>
      <c r="S18" s="69"/>
      <c r="T18" s="69"/>
      <c r="U18" s="69"/>
    </row>
    <row r="19" spans="2:21" x14ac:dyDescent="0.25"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</row>
    <row r="20" spans="2:21" x14ac:dyDescent="0.25"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</row>
    <row r="21" spans="2:21" x14ac:dyDescent="0.25"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</row>
    <row r="22" spans="2:21" x14ac:dyDescent="0.25"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</row>
    <row r="23" spans="2:21" x14ac:dyDescent="0.25"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</row>
    <row r="24" spans="2:21" x14ac:dyDescent="0.25"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</row>
    <row r="25" spans="2:21" x14ac:dyDescent="0.25"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</row>
    <row r="26" spans="2:21" x14ac:dyDescent="0.25">
      <c r="B26" s="69"/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</row>
    <row r="27" spans="2:21" x14ac:dyDescent="0.25"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</row>
    <row r="28" spans="2:21" x14ac:dyDescent="0.25"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</row>
    <row r="29" spans="2:21" x14ac:dyDescent="0.25"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</row>
    <row r="30" spans="2:21" x14ac:dyDescent="0.25"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</row>
    <row r="31" spans="2:21" x14ac:dyDescent="0.25"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</row>
  </sheetData>
  <mergeCells count="10">
    <mergeCell ref="C15:D15"/>
    <mergeCell ref="G18:I18"/>
    <mergeCell ref="G17:I17"/>
    <mergeCell ref="G16:I16"/>
    <mergeCell ref="N17:P17"/>
    <mergeCell ref="N18:P18"/>
    <mergeCell ref="N16:P16"/>
    <mergeCell ref="C18:D18"/>
    <mergeCell ref="C17:D17"/>
    <mergeCell ref="C16:D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PAGO FACT. PROVEEDOR  JUNIO2023</vt:lpstr>
      <vt:lpstr>firma</vt:lpstr>
      <vt:lpstr>Hoja1</vt:lpstr>
      <vt:lpstr>'PAGO FACT. PROVEEDOR  JUNIO2023'!Área_de_impresión</vt:lpstr>
      <vt:lpstr>'PAGO FACT. PROVEEDOR  JUNIO2023'!Títulos_a_imprimir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Eudimar Diaz Araujo</dc:creator>
  <cp:lastModifiedBy>Corina del Carmen Mena Mena</cp:lastModifiedBy>
  <cp:lastPrinted>2023-07-19T20:05:54Z</cp:lastPrinted>
  <dcterms:created xsi:type="dcterms:W3CDTF">2022-04-19T19:11:37Z</dcterms:created>
  <dcterms:modified xsi:type="dcterms:W3CDTF">2023-07-20T13:59:22Z</dcterms:modified>
</cp:coreProperties>
</file>