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ine.local\svr\Arch-Piso-9\Proyectos y Documentos\00-Proyectos y Documentos\PLANIFICACIÓN 2025\Estadísticas Institucionales 2025\4T\"/>
    </mc:Choice>
  </mc:AlternateContent>
  <xr:revisionPtr revIDLastSave="0" documentId="13_ncr:1_{ADF4BE61-AD7A-40C1-B9B9-DAE3C48EF351}" xr6:coauthVersionLast="47" xr6:coauthVersionMax="47" xr10:uidLastSave="{00000000-0000-0000-0000-000000000000}"/>
  <bookViews>
    <workbookView xWindow="2550" yWindow="2550" windowWidth="21600" windowHeight="11295" xr2:uid="{00000000-000D-0000-FFFF-FFFF00000000}"/>
  </bookViews>
  <sheets>
    <sheet name="General" sheetId="19" r:id="rId1"/>
    <sheet name="EI.01" sheetId="18" r:id="rId2"/>
    <sheet name="EI.02" sheetId="3" r:id="rId3"/>
    <sheet name="EI.03" sheetId="4" r:id="rId4"/>
    <sheet name="EI.04" sheetId="17" r:id="rId5"/>
    <sheet name="EI.05" sheetId="8" r:id="rId6"/>
    <sheet name="EI.06" sheetId="7" r:id="rId7"/>
    <sheet name="EI.07" sheetId="23" r:id="rId8"/>
    <sheet name="E.08" sheetId="22" r:id="rId9"/>
    <sheet name="E.09 " sheetId="24" r:id="rId10"/>
    <sheet name="E.10" sheetId="25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4" l="1"/>
  <c r="B9" i="7"/>
  <c r="L7" i="17"/>
  <c r="L8" i="17"/>
  <c r="L9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J23" i="17"/>
  <c r="K23" i="17"/>
  <c r="C15" i="17"/>
  <c r="H35" i="19" l="1"/>
  <c r="F9" i="3" l="1"/>
  <c r="F21" i="19" l="1"/>
  <c r="B5" i="22" l="1"/>
  <c r="H11" i="18" l="1"/>
  <c r="H16" i="19"/>
  <c r="H48" i="19" l="1"/>
  <c r="H47" i="19"/>
  <c r="L6" i="17" l="1"/>
  <c r="B17" i="25"/>
  <c r="B7" i="24"/>
  <c r="C7" i="24"/>
  <c r="F5" i="8"/>
  <c r="E5" i="8" s="1"/>
  <c r="F6" i="8"/>
  <c r="F7" i="8"/>
  <c r="H46" i="19"/>
  <c r="H45" i="19"/>
  <c r="F5" i="23"/>
  <c r="F6" i="23"/>
  <c r="F7" i="23"/>
  <c r="D8" i="23"/>
  <c r="B8" i="23"/>
  <c r="E6" i="8" l="1"/>
  <c r="C6" i="8"/>
  <c r="F8" i="23"/>
  <c r="H44" i="19" l="1"/>
  <c r="H43" i="19"/>
  <c r="H41" i="19"/>
  <c r="H40" i="19"/>
  <c r="H39" i="19"/>
  <c r="H38" i="19"/>
  <c r="H37" i="19"/>
  <c r="H36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5" i="19"/>
  <c r="H14" i="19"/>
  <c r="H13" i="19"/>
  <c r="H12" i="19"/>
  <c r="H11" i="19"/>
  <c r="H10" i="19"/>
  <c r="H9" i="19"/>
  <c r="H8" i="19"/>
  <c r="H7" i="19"/>
  <c r="H6" i="19"/>
  <c r="H5" i="19"/>
  <c r="B33" i="18"/>
  <c r="H16" i="18"/>
  <c r="H15" i="18"/>
  <c r="H14" i="18"/>
  <c r="H13" i="18"/>
  <c r="H12" i="18"/>
  <c r="H10" i="18"/>
  <c r="H9" i="18"/>
  <c r="H8" i="18"/>
  <c r="H7" i="18"/>
  <c r="H6" i="18"/>
  <c r="H5" i="18"/>
  <c r="C5" i="8" l="1"/>
  <c r="B8" i="8"/>
  <c r="L23" i="17" l="1"/>
  <c r="G6" i="17"/>
  <c r="H6" i="3" l="1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5" i="3"/>
  <c r="D8" i="8"/>
  <c r="F8" i="8" l="1"/>
  <c r="G6" i="4" l="1"/>
  <c r="G5" i="4"/>
</calcChain>
</file>

<file path=xl/sharedStrings.xml><?xml version="1.0" encoding="utf-8"?>
<sst xmlns="http://schemas.openxmlformats.org/spreadsheetml/2006/main" count="276" uniqueCount="149">
  <si>
    <t>Datos</t>
  </si>
  <si>
    <t>Total</t>
  </si>
  <si>
    <t>Cantidad de difusiones estadísticas en los medios de comunicaciones</t>
  </si>
  <si>
    <t>Comunicados emitidos</t>
  </si>
  <si>
    <t xml:space="preserve">Notas de prensa emitidas </t>
  </si>
  <si>
    <t>Publicidades de prensa realizadas</t>
  </si>
  <si>
    <t>Publicidades de radio realizadas</t>
  </si>
  <si>
    <t>Publicidades de TV realizadas</t>
  </si>
  <si>
    <t>Cantidad de eventos estadísticos realizados</t>
  </si>
  <si>
    <t>Charlas</t>
  </si>
  <si>
    <t>Conferencias</t>
  </si>
  <si>
    <t>Rueda de prensa</t>
  </si>
  <si>
    <t>Talleres</t>
  </si>
  <si>
    <t>Cantidad de acuerdos / convenios firmados</t>
  </si>
  <si>
    <t xml:space="preserve">Participación ONE en eventos internacionales </t>
  </si>
  <si>
    <t>Cantidad de asistencias técnicas recibidas</t>
  </si>
  <si>
    <t>Cantidad de acciones formativas generadas</t>
  </si>
  <si>
    <t>Cantidad de participaciones en acciones formativas</t>
  </si>
  <si>
    <t>ENE</t>
  </si>
  <si>
    <t>Área</t>
  </si>
  <si>
    <t>Ficha de recolección de datos</t>
  </si>
  <si>
    <t>Hombre</t>
  </si>
  <si>
    <t>Mujer</t>
  </si>
  <si>
    <t>Acciones formativas</t>
  </si>
  <si>
    <t>Sexo</t>
  </si>
  <si>
    <t>1T</t>
  </si>
  <si>
    <t>2T</t>
  </si>
  <si>
    <t>3T</t>
  </si>
  <si>
    <t>4T</t>
  </si>
  <si>
    <t>OFICINA NACIONAL DE ESTADISTICA</t>
  </si>
  <si>
    <t>Medio de recepción</t>
  </si>
  <si>
    <t>Cantidad</t>
  </si>
  <si>
    <t>Mes</t>
  </si>
  <si>
    <t>Reuniones</t>
  </si>
  <si>
    <t xml:space="preserve">Fuente: Elaboración propia a partir de la información suministrada por la Escuela Nacional de Estadística. </t>
  </si>
  <si>
    <t>Curso</t>
  </si>
  <si>
    <t>Cantidad de acciones formativas por tipo</t>
  </si>
  <si>
    <t>Cantidad de actividades de difusión estadística de manera interna</t>
  </si>
  <si>
    <t>Cantidad de campañas para medios internos.</t>
  </si>
  <si>
    <t>Cantidad de invitaciones elaboradas.</t>
  </si>
  <si>
    <t>Cantidad de artes entregados a las áreas.</t>
  </si>
  <si>
    <t>Cantidad de Peich emitidos</t>
  </si>
  <si>
    <t>Webinar/Taller</t>
  </si>
  <si>
    <t>Entrevistas realizadas por los medios</t>
  </si>
  <si>
    <t>Cantidad de contenidos multimedia</t>
  </si>
  <si>
    <t>Cobertura noticias institucionales redes sociales</t>
  </si>
  <si>
    <t>Audiovisuales</t>
  </si>
  <si>
    <t>Universidades</t>
  </si>
  <si>
    <r>
      <rPr>
        <b/>
        <sz val="12"/>
        <color theme="1"/>
        <rFont val="Calibri"/>
        <family val="2"/>
        <scheme val="minor"/>
      </rPr>
      <t>Fuente:</t>
    </r>
    <r>
      <rPr>
        <sz val="12"/>
        <color theme="1"/>
        <rFont val="Calibri"/>
        <family val="2"/>
        <scheme val="minor"/>
      </rPr>
      <t xml:space="preserve"> Elaboración propia a partir de la información suministrada por el Departamento de Comunicaciones.</t>
    </r>
  </si>
  <si>
    <r>
      <rPr>
        <b/>
        <sz val="10"/>
        <color theme="1"/>
        <rFont val="Calibri"/>
        <family val="2"/>
        <scheme val="minor"/>
      </rPr>
      <t xml:space="preserve">Fuente: </t>
    </r>
    <r>
      <rPr>
        <sz val="10"/>
        <color theme="1"/>
        <rFont val="Calibri"/>
        <family val="2"/>
        <scheme val="minor"/>
      </rPr>
      <t>Elaboración propia a partir de la información suministrada por el Departamento de Vinculaciones.</t>
    </r>
  </si>
  <si>
    <t>Actividades especiales</t>
  </si>
  <si>
    <t>Actos de firma de convenios</t>
  </si>
  <si>
    <t xml:space="preserve">Ferias </t>
  </si>
  <si>
    <t>Capacitación Técnica</t>
  </si>
  <si>
    <t xml:space="preserve">Departamento de Comunicaciones </t>
  </si>
  <si>
    <t>Cantidad de publicaciones estadísticas realizadas</t>
  </si>
  <si>
    <t>Anuarios</t>
  </si>
  <si>
    <t>Base de Datos</t>
  </si>
  <si>
    <t>Boletines</t>
  </si>
  <si>
    <t>Clasificación Nacional</t>
  </si>
  <si>
    <t>Compendios</t>
  </si>
  <si>
    <t>División Territorial</t>
  </si>
  <si>
    <t>Estudios</t>
  </si>
  <si>
    <t>Informes</t>
  </si>
  <si>
    <t>Metodologías</t>
  </si>
  <si>
    <t>Revistas</t>
  </si>
  <si>
    <t xml:space="preserve">Instructivos </t>
  </si>
  <si>
    <t>Publicaciones</t>
  </si>
  <si>
    <t>Atlas</t>
  </si>
  <si>
    <t>Departamento de Comunicaciones</t>
  </si>
  <si>
    <t>Clasificaciones Nacionales</t>
  </si>
  <si>
    <t>Instructivos</t>
  </si>
  <si>
    <t>Ferias</t>
  </si>
  <si>
    <t>Departamento de Vinculaciones</t>
  </si>
  <si>
    <t xml:space="preserve">Escuela Nacional de Estadística </t>
  </si>
  <si>
    <t xml:space="preserve">Centro de Servicio de Información </t>
  </si>
  <si>
    <t>Cantidad de usuarios que utilizan los servicios del CSI, por mes según sexo</t>
  </si>
  <si>
    <t>Institución</t>
  </si>
  <si>
    <t xml:space="preserve">Departamento de Calidad de la Producción </t>
  </si>
  <si>
    <t>Instituciones del SEN</t>
  </si>
  <si>
    <t>Centros educativos (públicos/privados)</t>
  </si>
  <si>
    <t xml:space="preserve">Comunidad sorda </t>
  </si>
  <si>
    <r>
      <rPr>
        <b/>
        <sz val="10"/>
        <color theme="1"/>
        <rFont val="Roboto"/>
      </rPr>
      <t>Fuente:</t>
    </r>
    <r>
      <rPr>
        <sz val="10"/>
        <color theme="1"/>
        <rFont val="Roboto"/>
      </rPr>
      <t xml:space="preserve"> Elaboración propia a partir de la información suministrada por el Centro de Servicios de Información </t>
    </r>
    <r>
      <rPr>
        <b/>
        <sz val="10"/>
        <color theme="1"/>
        <rFont val="Roboto"/>
      </rPr>
      <t>(CSI)</t>
    </r>
  </si>
  <si>
    <r>
      <rPr>
        <b/>
        <sz val="9"/>
        <color theme="1"/>
        <rFont val="Roboto"/>
      </rPr>
      <t>Fuente:</t>
    </r>
    <r>
      <rPr>
        <sz val="9"/>
        <color theme="1"/>
        <rFont val="Roboto"/>
      </rPr>
      <t xml:space="preserve"> Elaboración propia a partir de la información suministrada por el Centro de Servicios de Información </t>
    </r>
    <r>
      <rPr>
        <b/>
        <sz val="9"/>
        <color theme="1"/>
        <rFont val="Roboto"/>
      </rPr>
      <t>(CSI)</t>
    </r>
  </si>
  <si>
    <t xml:space="preserve">Información estadística </t>
  </si>
  <si>
    <t xml:space="preserve">Fuente: Elaboración propia a partir de la información suministrada por las áreas de producción </t>
  </si>
  <si>
    <t>Bases de datos</t>
  </si>
  <si>
    <t xml:space="preserve">Indicadores </t>
  </si>
  <si>
    <t xml:space="preserve">Series estadísticas </t>
  </si>
  <si>
    <t xml:space="preserve">Nuevos </t>
  </si>
  <si>
    <t>Tipo</t>
  </si>
  <si>
    <t>Dashboard</t>
  </si>
  <si>
    <t>Salud</t>
  </si>
  <si>
    <t xml:space="preserve">Dashboard </t>
  </si>
  <si>
    <t>213*</t>
  </si>
  <si>
    <t>*Información actualizada</t>
  </si>
  <si>
    <t>Campaña difusión de datos redes sociales</t>
  </si>
  <si>
    <t>Infografías</t>
  </si>
  <si>
    <r>
      <rPr>
        <b/>
        <sz val="9"/>
        <color theme="1"/>
        <rFont val="Roboto"/>
      </rPr>
      <t>Fuente</t>
    </r>
    <r>
      <rPr>
        <sz val="9"/>
        <color theme="1"/>
        <rFont val="Roboto"/>
      </rPr>
      <t>: Elaboración propia a partir del Plan Operativo Anual 2025</t>
    </r>
  </si>
  <si>
    <t>MOOC: Cambio Climático ¿Te impacta?</t>
  </si>
  <si>
    <t>MOOC: Importancia de la Estadística Hoy</t>
  </si>
  <si>
    <t>MOOC: Introducción a la Estadística para la Gestión Pública</t>
  </si>
  <si>
    <t xml:space="preserve">Seguridad social </t>
  </si>
  <si>
    <t>N/D</t>
  </si>
  <si>
    <r>
      <rPr>
        <b/>
        <sz val="9"/>
        <color theme="1"/>
        <rFont val="Roboto Light"/>
      </rPr>
      <t xml:space="preserve">Fuente: </t>
    </r>
    <r>
      <rPr>
        <sz val="9"/>
        <color theme="1"/>
        <rFont val="Roboto Light"/>
      </rPr>
      <t>Elaboración propia a partir de la información suministrada por el Departamento de Calidad de la Producción.</t>
    </r>
  </si>
  <si>
    <r>
      <t>Nota:</t>
    </r>
    <r>
      <rPr>
        <sz val="11"/>
        <color rgb="FFC00000"/>
        <rFont val="Roboto"/>
      </rPr>
      <t xml:space="preserve"> </t>
    </r>
    <r>
      <rPr>
        <sz val="9"/>
        <color rgb="FFC00000"/>
        <rFont val="Roboto"/>
      </rPr>
      <t>En este trimestre no se recibieron solicitudes de acompañamiento.</t>
    </r>
  </si>
  <si>
    <t xml:space="preserve">Total </t>
  </si>
  <si>
    <t>Cantidad de publicaciones estadísticas difundida, octubre-diciembre 2025</t>
  </si>
  <si>
    <t>Diplomado</t>
  </si>
  <si>
    <t xml:space="preserve">Cantidad de participaciones según acciones formativas realizadas en la Escuela Nacional de Estadística por sexo, 
octubre-diciembre 2025
</t>
  </si>
  <si>
    <t>MOOC: Ciencias de Datos para la Explotación de Datos</t>
  </si>
  <si>
    <t>MOOC: Geoestadística Importancia del donde</t>
  </si>
  <si>
    <t>MOOC: Estadística ¿Para qué?</t>
  </si>
  <si>
    <t>MOOC: Uso y Aplicación de la Clasificación Nacional de Actividades Económicas</t>
  </si>
  <si>
    <t>MOOC: Uso y Aplicación de la Clasificación Nacional de Educación y Formación</t>
  </si>
  <si>
    <t>MOOC: Uso y Aplicación de la Clasificación Nacional de Ocupaciones</t>
  </si>
  <si>
    <t>MOOC: Importacia de las Estadísticas Sociales</t>
  </si>
  <si>
    <t>MOOC:Rol Entrevistador: lo básico</t>
  </si>
  <si>
    <t>Taller: Análisis y Visualización de los Datos Geoespaciales</t>
  </si>
  <si>
    <t>Diplomado: Arquitectura de Datos y Estadísticas para la Gestión Pública</t>
  </si>
  <si>
    <t>Diplomado: Arquitectura de Datos y Estadísticas Sociales y Culturales</t>
  </si>
  <si>
    <t>Generación de Informes Técnicos</t>
  </si>
  <si>
    <t>Análisis de Estadísticas Oficiales: Censos, Encuestas y Registros Administrativos</t>
  </si>
  <si>
    <t>MOOC: Estadística Básica Aplicada a la Gestión Pública</t>
  </si>
  <si>
    <t>Número de usuarios que utilizan los servicios del Centro de Servicios de Información (CSI), por mes según sexo, octubre-diciembre 2025</t>
  </si>
  <si>
    <t>Octubre</t>
  </si>
  <si>
    <t xml:space="preserve">Noviembre </t>
  </si>
  <si>
    <t>Diciembre</t>
  </si>
  <si>
    <t>Cantidad de charlas según tipo de institución , que fueron impartidas por el  Centro de Servicios de Información (CSI), por mes octubre-diciembre 2025</t>
  </si>
  <si>
    <t>Cantidad de usuarios que solicitaron acompañamiento a Calidad de la Producción, por mes según sexo, octubre-diciembre 2025</t>
  </si>
  <si>
    <t>Cantidad de usuarios por institución, que solicitaron información a calidad de la producción,octubre-diciembre 2025</t>
  </si>
  <si>
    <t>Distribución de información estadística por tipo, octubre-diciembre 2025</t>
  </si>
  <si>
    <t>Distribución de información estadística por temática, octubre - diciembre 2025</t>
  </si>
  <si>
    <t>Asentamientos humanos y salud ambiental</t>
  </si>
  <si>
    <t xml:space="preserve">Condición y calidad ambiental </t>
  </si>
  <si>
    <t xml:space="preserve">Cuentas nacionales </t>
  </si>
  <si>
    <t>Educación</t>
  </si>
  <si>
    <t>Empleo</t>
  </si>
  <si>
    <t xml:space="preserve">Finanzas del gobierno </t>
  </si>
  <si>
    <t>Manufactura zona franca</t>
  </si>
  <si>
    <t>Recursos ambientales y su uso</t>
  </si>
  <si>
    <t xml:space="preserve">Residuos </t>
  </si>
  <si>
    <t>Seguridad y justicia</t>
  </si>
  <si>
    <t>Seguros</t>
  </si>
  <si>
    <t>Noviembre</t>
  </si>
  <si>
    <t xml:space="preserve">Diciembre </t>
  </si>
  <si>
    <t>Distribución de información estadística por temática, octubre-diciembre 2025</t>
  </si>
  <si>
    <t>Cantidad de usuarios por institución, que solicitaron información a calidad de la producción, octubre-diciembre 2025</t>
  </si>
  <si>
    <t>Cantidad de usuarios que solicitaron acompañamiento a calidad de la producción, por sexo, octubre-diciembre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</si>
</sst>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4" tint="-0.499984740745262"/>
      <name val="Roboto Black"/>
    </font>
    <font>
      <sz val="11"/>
      <color theme="4" tint="-0.499984740745262"/>
      <name val="Roboto"/>
    </font>
    <font>
      <b/>
      <sz val="11"/>
      <color theme="4" tint="-0.499984740745262"/>
      <name val="Roboto"/>
    </font>
    <font>
      <sz val="12"/>
      <color theme="4" tint="-0.499984740745262"/>
      <name val="Roboto"/>
    </font>
    <font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4" tint="-0.499984740745262"/>
      <name val="Roboto"/>
    </font>
    <font>
      <sz val="14"/>
      <color theme="4" tint="-0.499984740745262"/>
      <name val="Roboto Black"/>
    </font>
    <font>
      <sz val="11"/>
      <color theme="1"/>
      <name val="Roboto"/>
    </font>
    <font>
      <b/>
      <sz val="16"/>
      <color rgb="FF002060"/>
      <name val="Roboto"/>
    </font>
    <font>
      <b/>
      <sz val="10"/>
      <color theme="1"/>
      <name val="Roboto"/>
    </font>
    <font>
      <sz val="10"/>
      <color theme="1"/>
      <name val="Roboto"/>
    </font>
    <font>
      <sz val="12"/>
      <color theme="1"/>
      <name val="Roboto"/>
    </font>
    <font>
      <b/>
      <sz val="12"/>
      <color theme="1"/>
      <name val="Roboto"/>
    </font>
    <font>
      <b/>
      <sz val="14"/>
      <color rgb="FF002060"/>
      <name val="Roboto"/>
    </font>
    <font>
      <b/>
      <sz val="11"/>
      <color theme="1"/>
      <name val="Roboto"/>
    </font>
    <font>
      <sz val="9"/>
      <color theme="1"/>
      <name val="Roboto"/>
    </font>
    <font>
      <b/>
      <sz val="9"/>
      <color theme="1"/>
      <name val="Roboto"/>
    </font>
    <font>
      <sz val="11"/>
      <color rgb="FF000000"/>
      <name val="Roboto"/>
    </font>
    <font>
      <b/>
      <sz val="11"/>
      <color theme="1"/>
      <name val="Roboto Light"/>
    </font>
    <font>
      <sz val="11"/>
      <color theme="1"/>
      <name val="Roboto Light"/>
    </font>
    <font>
      <sz val="10"/>
      <color theme="1"/>
      <name val="Roboto Light"/>
    </font>
    <font>
      <b/>
      <sz val="10"/>
      <color theme="1"/>
      <name val="Roboto Light"/>
    </font>
    <font>
      <sz val="9"/>
      <color theme="1"/>
      <name val="Roboto Light"/>
    </font>
    <font>
      <sz val="11"/>
      <color rgb="FF262626"/>
      <name val="Roboto"/>
    </font>
    <font>
      <sz val="9"/>
      <name val="Roboto Light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Roboto"/>
    </font>
    <font>
      <sz val="11"/>
      <name val="Roboto"/>
    </font>
    <font>
      <b/>
      <sz val="11"/>
      <color theme="1"/>
      <name val="Roboto "/>
    </font>
    <font>
      <sz val="11"/>
      <color theme="1"/>
      <name val="Roboto "/>
    </font>
    <font>
      <b/>
      <sz val="11"/>
      <name val="Roboto"/>
    </font>
    <font>
      <b/>
      <sz val="9"/>
      <color theme="1"/>
      <name val="Roboto Light"/>
    </font>
    <font>
      <b/>
      <sz val="9"/>
      <color rgb="FFC00000"/>
      <name val="Roboto"/>
    </font>
    <font>
      <sz val="11"/>
      <color rgb="FFC00000"/>
      <name val="Roboto"/>
    </font>
    <font>
      <sz val="9"/>
      <color rgb="FFC00000"/>
      <name val="Roboto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0" fillId="0" borderId="0" xfId="0" applyFont="1"/>
    <xf numFmtId="0" fontId="6" fillId="0" borderId="0" xfId="0" applyFont="1"/>
    <xf numFmtId="0" fontId="12" fillId="2" borderId="0" xfId="0" applyFont="1" applyFill="1" applyAlignment="1">
      <alignment horizontal="left" vertical="center"/>
    </xf>
    <xf numFmtId="10" fontId="3" fillId="0" borderId="0" xfId="0" applyNumberFormat="1" applyFont="1"/>
    <xf numFmtId="0" fontId="14" fillId="2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5" fillId="0" borderId="0" xfId="0" applyFont="1" applyAlignment="1">
      <alignment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2" borderId="30" xfId="0" applyFont="1" applyFill="1" applyBorder="1" applyAlignment="1">
      <alignment vertical="center" wrapText="1"/>
    </xf>
    <xf numFmtId="0" fontId="14" fillId="2" borderId="30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 wrapText="1"/>
    </xf>
    <xf numFmtId="0" fontId="5" fillId="0" borderId="41" xfId="0" applyFont="1" applyBorder="1" applyAlignment="1">
      <alignment vertical="center" wrapText="1"/>
    </xf>
    <xf numFmtId="0" fontId="5" fillId="0" borderId="41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4" fillId="2" borderId="1" xfId="0" applyFont="1" applyFill="1" applyBorder="1" applyAlignment="1">
      <alignment vertical="center"/>
    </xf>
    <xf numFmtId="0" fontId="14" fillId="0" borderId="0" xfId="0" applyFont="1" applyAlignment="1">
      <alignment horizontal="left" vertical="top" wrapText="1"/>
    </xf>
    <xf numFmtId="164" fontId="14" fillId="2" borderId="1" xfId="2" applyFont="1" applyFill="1" applyBorder="1" applyAlignment="1">
      <alignment horizontal="center" vertical="center" wrapText="1"/>
    </xf>
    <xf numFmtId="0" fontId="20" fillId="0" borderId="0" xfId="0" applyFont="1"/>
    <xf numFmtId="0" fontId="14" fillId="0" borderId="0" xfId="0" applyFont="1" applyAlignment="1">
      <alignment horizontal="center"/>
    </xf>
    <xf numFmtId="0" fontId="26" fillId="2" borderId="3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10" fontId="17" fillId="2" borderId="0" xfId="1" applyNumberFormat="1" applyFont="1" applyFill="1" applyAlignment="1">
      <alignment horizontal="center" vertical="center"/>
    </xf>
    <xf numFmtId="0" fontId="28" fillId="2" borderId="4" xfId="0" applyFont="1" applyFill="1" applyBorder="1" applyAlignment="1">
      <alignment horizontal="left" vertical="center"/>
    </xf>
    <xf numFmtId="0" fontId="29" fillId="0" borderId="0" xfId="0" applyFont="1"/>
    <xf numFmtId="0" fontId="18" fillId="0" borderId="26" xfId="0" applyFont="1" applyBorder="1"/>
    <xf numFmtId="0" fontId="18" fillId="0" borderId="30" xfId="0" applyFont="1" applyBorder="1"/>
    <xf numFmtId="0" fontId="24" fillId="3" borderId="1" xfId="0" applyFont="1" applyFill="1" applyBorder="1" applyAlignment="1">
      <alignment horizontal="center" vertical="center" wrapText="1"/>
    </xf>
    <xf numFmtId="0" fontId="30" fillId="0" borderId="0" xfId="0" applyFont="1"/>
    <xf numFmtId="0" fontId="4" fillId="0" borderId="4" xfId="0" applyFont="1" applyBorder="1" applyAlignment="1">
      <alignment vertical="center" wrapText="1"/>
    </xf>
    <xf numFmtId="0" fontId="31" fillId="0" borderId="0" xfId="0" applyFont="1"/>
    <xf numFmtId="0" fontId="32" fillId="0" borderId="0" xfId="0" applyFont="1"/>
    <xf numFmtId="164" fontId="21" fillId="2" borderId="28" xfId="2" applyFont="1" applyFill="1" applyBorder="1" applyAlignment="1">
      <alignment horizontal="center" vertical="center" wrapText="1"/>
    </xf>
    <xf numFmtId="0" fontId="33" fillId="0" borderId="0" xfId="0" applyFont="1"/>
    <xf numFmtId="0" fontId="34" fillId="0" borderId="0" xfId="0" applyFont="1"/>
    <xf numFmtId="0" fontId="35" fillId="0" borderId="1" xfId="0" applyFont="1" applyBorder="1" applyAlignment="1">
      <alignment horizontal="center" vertical="center" wrapText="1"/>
    </xf>
    <xf numFmtId="164" fontId="21" fillId="0" borderId="28" xfId="2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64" fontId="24" fillId="3" borderId="1" xfId="2" applyFont="1" applyFill="1" applyBorder="1" applyAlignment="1">
      <alignment horizontal="center" vertical="center" wrapText="1"/>
    </xf>
    <xf numFmtId="164" fontId="21" fillId="2" borderId="1" xfId="2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4" fontId="17" fillId="2" borderId="0" xfId="2" applyFont="1" applyFill="1" applyAlignment="1">
      <alignment horizontal="center" vertical="center"/>
    </xf>
    <xf numFmtId="164" fontId="27" fillId="2" borderId="0" xfId="2" applyFont="1" applyFill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164" fontId="14" fillId="0" borderId="23" xfId="2" applyFont="1" applyFill="1" applyBorder="1" applyAlignment="1">
      <alignment horizontal="center" vertical="center" wrapText="1"/>
    </xf>
    <xf numFmtId="164" fontId="14" fillId="0" borderId="30" xfId="2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164" fontId="28" fillId="2" borderId="4" xfId="2" applyFont="1" applyFill="1" applyBorder="1" applyAlignment="1">
      <alignment horizontal="center" vertical="center"/>
    </xf>
    <xf numFmtId="0" fontId="18" fillId="0" borderId="26" xfId="0" applyFont="1" applyBorder="1" applyAlignment="1">
      <alignment horizontal="right"/>
    </xf>
    <xf numFmtId="0" fontId="21" fillId="2" borderId="46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vertical="center" wrapText="1"/>
    </xf>
    <xf numFmtId="165" fontId="21" fillId="2" borderId="1" xfId="2" applyNumberFormat="1" applyFont="1" applyFill="1" applyBorder="1" applyAlignment="1">
      <alignment horizontal="center" vertical="center" wrapText="1"/>
    </xf>
    <xf numFmtId="164" fontId="14" fillId="0" borderId="2" xfId="2" applyFont="1" applyFill="1" applyBorder="1" applyAlignment="1">
      <alignment horizontal="center" vertical="center" wrapText="1"/>
    </xf>
    <xf numFmtId="164" fontId="21" fillId="2" borderId="2" xfId="2" applyFont="1" applyFill="1" applyBorder="1" applyAlignment="1">
      <alignment horizontal="center" vertical="center" wrapText="1"/>
    </xf>
    <xf numFmtId="164" fontId="14" fillId="0" borderId="1" xfId="2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64" fontId="14" fillId="0" borderId="8" xfId="2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10" fontId="14" fillId="2" borderId="0" xfId="1" applyNumberFormat="1" applyFont="1" applyFill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1" fontId="14" fillId="2" borderId="0" xfId="0" applyNumberFormat="1" applyFont="1" applyFill="1" applyAlignment="1">
      <alignment horizontal="center" vertical="center"/>
    </xf>
    <xf numFmtId="0" fontId="21" fillId="2" borderId="4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center" vertical="center"/>
    </xf>
    <xf numFmtId="10" fontId="21" fillId="2" borderId="4" xfId="0" applyNumberFormat="1" applyFont="1" applyFill="1" applyBorder="1" applyAlignment="1">
      <alignment horizontal="center" vertical="center"/>
    </xf>
    <xf numFmtId="10" fontId="21" fillId="2" borderId="4" xfId="1" applyNumberFormat="1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vertical="center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0" fontId="36" fillId="2" borderId="4" xfId="0" applyFont="1" applyFill="1" applyBorder="1" applyAlignment="1">
      <alignment horizontal="left" vertical="center"/>
    </xf>
    <xf numFmtId="0" fontId="36" fillId="2" borderId="4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/>
    </xf>
    <xf numFmtId="165" fontId="37" fillId="0" borderId="0" xfId="2" applyNumberFormat="1" applyFont="1" applyFill="1" applyAlignment="1">
      <alignment horizontal="center" vertical="center"/>
    </xf>
    <xf numFmtId="165" fontId="36" fillId="2" borderId="4" xfId="2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left" vertical="center" wrapText="1"/>
    </xf>
    <xf numFmtId="0" fontId="38" fillId="2" borderId="4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left" vertical="center" wrapText="1"/>
    </xf>
    <xf numFmtId="0" fontId="38" fillId="2" borderId="4" xfId="0" applyFont="1" applyFill="1" applyBorder="1" applyAlignment="1">
      <alignment horizontal="center" vertical="center"/>
    </xf>
    <xf numFmtId="0" fontId="21" fillId="2" borderId="30" xfId="0" applyFont="1" applyFill="1" applyBorder="1" applyAlignment="1">
      <alignment horizontal="center" vertical="center" wrapText="1"/>
    </xf>
    <xf numFmtId="0" fontId="19" fillId="0" borderId="0" xfId="0" applyFont="1"/>
    <xf numFmtId="0" fontId="14" fillId="0" borderId="0" xfId="0" applyFont="1" applyAlignment="1">
      <alignment vertical="center"/>
    </xf>
    <xf numFmtId="0" fontId="24" fillId="4" borderId="1" xfId="0" applyFont="1" applyFill="1" applyBorder="1" applyAlignment="1">
      <alignment horizontal="center" vertical="center" wrapText="1"/>
    </xf>
    <xf numFmtId="164" fontId="24" fillId="4" borderId="1" xfId="2" applyFont="1" applyFill="1" applyBorder="1" applyAlignment="1">
      <alignment horizontal="center" vertical="center" wrapText="1"/>
    </xf>
    <xf numFmtId="0" fontId="21" fillId="2" borderId="40" xfId="0" applyFont="1" applyFill="1" applyBorder="1" applyAlignment="1">
      <alignment horizontal="center" vertical="center" wrapText="1"/>
    </xf>
    <xf numFmtId="164" fontId="14" fillId="2" borderId="30" xfId="2" applyFont="1" applyFill="1" applyBorder="1" applyAlignment="1">
      <alignment horizontal="center" vertical="center" wrapText="1"/>
    </xf>
    <xf numFmtId="2" fontId="17" fillId="2" borderId="0" xfId="1" applyNumberFormat="1" applyFont="1" applyFill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164" fontId="14" fillId="2" borderId="0" xfId="2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40" fillId="0" borderId="0" xfId="0" applyFont="1" applyAlignment="1">
      <alignment vertical="center"/>
    </xf>
    <xf numFmtId="164" fontId="5" fillId="0" borderId="26" xfId="2" applyFont="1" applyBorder="1" applyAlignment="1">
      <alignment horizontal="center" vertical="center"/>
    </xf>
    <xf numFmtId="164" fontId="5" fillId="0" borderId="30" xfId="2" applyFont="1" applyBorder="1" applyAlignment="1">
      <alignment horizontal="center" vertical="center"/>
    </xf>
    <xf numFmtId="165" fontId="14" fillId="2" borderId="0" xfId="2" applyNumberFormat="1" applyFont="1" applyFill="1" applyAlignment="1">
      <alignment horizontal="center" vertical="center" wrapText="1"/>
    </xf>
    <xf numFmtId="165" fontId="21" fillId="2" borderId="4" xfId="2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8" xfId="0" applyFont="1" applyBorder="1" applyAlignment="1">
      <alignment horizontal="center" vertical="center"/>
    </xf>
    <xf numFmtId="0" fontId="43" fillId="0" borderId="1" xfId="0" applyFont="1" applyBorder="1" applyAlignment="1">
      <alignment horizontal="left" wrapText="1"/>
    </xf>
    <xf numFmtId="0" fontId="43" fillId="0" borderId="1" xfId="0" applyFont="1" applyBorder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38" fillId="2" borderId="3" xfId="0" applyFont="1" applyFill="1" applyBorder="1" applyAlignment="1">
      <alignment horizontal="left" vertical="center"/>
    </xf>
    <xf numFmtId="0" fontId="38" fillId="2" borderId="0" xfId="0" applyFont="1" applyFill="1" applyBorder="1" applyAlignment="1">
      <alignment horizontal="center" vertical="center"/>
    </xf>
    <xf numFmtId="1" fontId="17" fillId="2" borderId="0" xfId="1" applyNumberFormat="1" applyFont="1" applyFill="1" applyAlignment="1">
      <alignment horizontal="center" vertical="center"/>
    </xf>
    <xf numFmtId="0" fontId="21" fillId="2" borderId="32" xfId="0" applyFont="1" applyFill="1" applyBorder="1" applyAlignment="1">
      <alignment horizontal="left" vertical="center" wrapText="1"/>
    </xf>
    <xf numFmtId="0" fontId="14" fillId="2" borderId="43" xfId="0" applyFont="1" applyFill="1" applyBorder="1" applyAlignment="1">
      <alignment vertical="center" wrapText="1"/>
    </xf>
    <xf numFmtId="0" fontId="14" fillId="2" borderId="37" xfId="0" applyFont="1" applyFill="1" applyBorder="1" applyAlignment="1">
      <alignment vertical="center" wrapText="1"/>
    </xf>
    <xf numFmtId="0" fontId="21" fillId="2" borderId="22" xfId="0" applyFont="1" applyFill="1" applyBorder="1" applyAlignment="1">
      <alignment horizontal="left" vertical="center" wrapText="1"/>
    </xf>
    <xf numFmtId="0" fontId="21" fillId="2" borderId="42" xfId="0" applyFont="1" applyFill="1" applyBorder="1" applyAlignment="1">
      <alignment horizontal="left" vertical="center" wrapText="1"/>
    </xf>
    <xf numFmtId="0" fontId="14" fillId="2" borderId="38" xfId="0" applyFont="1" applyFill="1" applyBorder="1" applyAlignment="1">
      <alignment horizontal="left" vertical="center" wrapText="1"/>
    </xf>
    <xf numFmtId="0" fontId="14" fillId="2" borderId="39" xfId="0" applyFont="1" applyFill="1" applyBorder="1" applyAlignment="1">
      <alignment horizontal="left" vertical="center" wrapText="1"/>
    </xf>
    <xf numFmtId="0" fontId="14" fillId="2" borderId="36" xfId="0" applyFont="1" applyFill="1" applyBorder="1" applyAlignment="1">
      <alignment horizontal="left" vertical="center" wrapText="1"/>
    </xf>
    <xf numFmtId="0" fontId="14" fillId="2" borderId="37" xfId="0" applyFont="1" applyFill="1" applyBorder="1" applyAlignment="1">
      <alignment horizontal="left" vertical="center" wrapText="1"/>
    </xf>
    <xf numFmtId="0" fontId="20" fillId="0" borderId="9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0" borderId="44" xfId="0" applyFont="1" applyBorder="1" applyAlignment="1">
      <alignment horizontal="left" vertical="center" wrapText="1"/>
    </xf>
    <xf numFmtId="0" fontId="21" fillId="0" borderId="45" xfId="0" applyFont="1" applyBorder="1" applyAlignment="1">
      <alignment horizontal="left" vertical="center" wrapText="1"/>
    </xf>
    <xf numFmtId="0" fontId="14" fillId="2" borderId="14" xfId="0" applyFont="1" applyFill="1" applyBorder="1" applyAlignment="1">
      <alignment vertical="center" wrapText="1"/>
    </xf>
    <xf numFmtId="0" fontId="14" fillId="2" borderId="26" xfId="0" applyFont="1" applyFill="1" applyBorder="1" applyAlignment="1">
      <alignment vertical="center" wrapText="1"/>
    </xf>
    <xf numFmtId="0" fontId="14" fillId="2" borderId="29" xfId="0" applyFont="1" applyFill="1" applyBorder="1" applyAlignment="1">
      <alignment vertical="center" wrapText="1"/>
    </xf>
    <xf numFmtId="0" fontId="14" fillId="2" borderId="30" xfId="0" applyFont="1" applyFill="1" applyBorder="1" applyAlignment="1">
      <alignment vertical="center" wrapText="1"/>
    </xf>
    <xf numFmtId="0" fontId="21" fillId="2" borderId="14" xfId="0" applyFont="1" applyFill="1" applyBorder="1" applyAlignment="1">
      <alignment horizontal="left" vertical="center" wrapText="1"/>
    </xf>
    <xf numFmtId="0" fontId="21" fillId="2" borderId="27" xfId="0" applyFont="1" applyFill="1" applyBorder="1" applyAlignment="1">
      <alignment horizontal="left" vertical="center" wrapText="1"/>
    </xf>
    <xf numFmtId="0" fontId="21" fillId="2" borderId="29" xfId="0" applyFont="1" applyFill="1" applyBorder="1" applyAlignment="1">
      <alignment horizontal="left" vertical="center" wrapText="1"/>
    </xf>
    <xf numFmtId="0" fontId="14" fillId="2" borderId="40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30" xfId="0" applyFont="1" applyFill="1" applyBorder="1" applyAlignment="1">
      <alignment horizontal="left" vertical="center" wrapText="1"/>
    </xf>
    <xf numFmtId="0" fontId="14" fillId="2" borderId="33" xfId="0" applyFont="1" applyFill="1" applyBorder="1" applyAlignment="1">
      <alignment horizontal="left" vertical="center" wrapText="1"/>
    </xf>
    <xf numFmtId="0" fontId="14" fillId="2" borderId="34" xfId="0" applyFont="1" applyFill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29" xfId="0" applyFont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34" xfId="0" applyFont="1" applyFill="1" applyBorder="1" applyAlignment="1">
      <alignment vertical="center" wrapText="1"/>
    </xf>
    <xf numFmtId="0" fontId="14" fillId="2" borderId="23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left" vertical="top"/>
    </xf>
    <xf numFmtId="0" fontId="20" fillId="0" borderId="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6" fillId="2" borderId="1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left" vertical="top" wrapText="1"/>
    </xf>
    <xf numFmtId="0" fontId="21" fillId="2" borderId="1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64" fontId="14" fillId="2" borderId="7" xfId="2" applyFont="1" applyFill="1" applyBorder="1" applyAlignment="1">
      <alignment horizontal="center" vertical="center"/>
    </xf>
    <xf numFmtId="164" fontId="14" fillId="2" borderId="8" xfId="2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center" vertical="top" wrapText="1"/>
    </xf>
    <xf numFmtId="0" fontId="21" fillId="0" borderId="8" xfId="0" applyFont="1" applyBorder="1" applyAlignment="1">
      <alignment horizontal="center" vertical="top" wrapText="1"/>
    </xf>
    <xf numFmtId="0" fontId="21" fillId="2" borderId="1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40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left" vertical="top" wrapText="1"/>
    </xf>
    <xf numFmtId="0" fontId="21" fillId="2" borderId="6" xfId="0" applyFont="1" applyFill="1" applyBorder="1" applyAlignment="1">
      <alignment horizontal="left" vertical="center"/>
    </xf>
    <xf numFmtId="0" fontId="21" fillId="2" borderId="3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2" fillId="0" borderId="6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0" fontId="25" fillId="2" borderId="6" xfId="0" applyFont="1" applyFill="1" applyBorder="1" applyAlignment="1">
      <alignment horizontal="left" vertical="center"/>
    </xf>
    <xf numFmtId="0" fontId="25" fillId="2" borderId="3" xfId="0" applyFont="1" applyFill="1" applyBorder="1" applyAlignment="1">
      <alignment horizontal="left" vertical="center"/>
    </xf>
    <xf numFmtId="0" fontId="25" fillId="2" borderId="4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6" fillId="2" borderId="4" xfId="0" applyFont="1" applyFill="1" applyBorder="1" applyAlignment="1">
      <alignment horizontal="left" vertical="center" wrapText="1"/>
    </xf>
    <xf numFmtId="0" fontId="36" fillId="2" borderId="4" xfId="0" applyFont="1" applyFill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38" fillId="2" borderId="4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8" fillId="2" borderId="3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E8D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57150</xdr:rowOff>
    </xdr:from>
    <xdr:to>
      <xdr:col>1</xdr:col>
      <xdr:colOff>209550</xdr:colOff>
      <xdr:row>0</xdr:row>
      <xdr:rowOff>714375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EFB841-FA1D-EE05-DCA6-0CB647269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57150"/>
          <a:ext cx="1895475" cy="6572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1390649</xdr:colOff>
      <xdr:row>0</xdr:row>
      <xdr:rowOff>638175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9D37C0-3E29-4408-A3CE-209BAB3E1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"/>
          <a:ext cx="1390649" cy="5619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1133475</xdr:colOff>
      <xdr:row>0</xdr:row>
      <xdr:rowOff>657225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697DE1-F48C-415F-BC12-D8E548803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133474" cy="657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0</xdr:col>
      <xdr:colOff>1924050</xdr:colOff>
      <xdr:row>0</xdr:row>
      <xdr:rowOff>790575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E07167B-98FA-45F1-A783-EAB1FC646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33350"/>
          <a:ext cx="1895475" cy="657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171450</xdr:rowOff>
    </xdr:from>
    <xdr:to>
      <xdr:col>1</xdr:col>
      <xdr:colOff>419100</xdr:colOff>
      <xdr:row>1</xdr:row>
      <xdr:rowOff>409575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7A67F6-43FC-4777-99A3-2B94685F8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71450"/>
          <a:ext cx="1895475" cy="6572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38101</xdr:rowOff>
    </xdr:from>
    <xdr:to>
      <xdr:col>1</xdr:col>
      <xdr:colOff>200976</xdr:colOff>
      <xdr:row>0</xdr:row>
      <xdr:rowOff>609601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FDCF7A-F71E-4D4B-8DEE-108C50F8A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1"/>
          <a:ext cx="1648239" cy="5715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133350</xdr:rowOff>
    </xdr:from>
    <xdr:to>
      <xdr:col>1</xdr:col>
      <xdr:colOff>1152525</xdr:colOff>
      <xdr:row>1</xdr:row>
      <xdr:rowOff>361950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551385-BD37-4C27-B917-882B5F62A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33350"/>
          <a:ext cx="1895475" cy="6572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1285875</xdr:colOff>
      <xdr:row>0</xdr:row>
      <xdr:rowOff>500990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218C64-9D96-442E-B0DE-4C4C91C2B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285874" cy="5009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0</xdr:col>
      <xdr:colOff>1266825</xdr:colOff>
      <xdr:row>2</xdr:row>
      <xdr:rowOff>1013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1D9D6B-981D-40BB-861F-939513ABF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266825" cy="4582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95250</xdr:rowOff>
    </xdr:from>
    <xdr:to>
      <xdr:col>0</xdr:col>
      <xdr:colOff>1200151</xdr:colOff>
      <xdr:row>1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0A7DAB-1475-4910-8DAA-D94029C65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5250"/>
          <a:ext cx="1200150" cy="4286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1657351</xdr:colOff>
      <xdr:row>0</xdr:row>
      <xdr:rowOff>657225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362D14-78E5-4529-92B2-75CF6195D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657350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AAD6D-98B6-476C-9356-ADE4D564F083}">
  <dimension ref="A1:L49"/>
  <sheetViews>
    <sheetView tabSelected="1" zoomScale="71" zoomScaleNormal="71" workbookViewId="0">
      <selection activeCell="C30" sqref="C30"/>
    </sheetView>
  </sheetViews>
  <sheetFormatPr baseColWidth="10" defaultColWidth="0" defaultRowHeight="15.75"/>
  <cols>
    <col min="1" max="1" width="25.7109375" style="37" bestFit="1" customWidth="1"/>
    <col min="2" max="2" width="44.85546875" style="38" customWidth="1"/>
    <col min="3" max="3" width="36.28515625" style="3" customWidth="1"/>
    <col min="4" max="4" width="7.5703125" style="37" customWidth="1"/>
    <col min="5" max="5" width="5.85546875" style="37" customWidth="1"/>
    <col min="6" max="6" width="7" style="37" bestFit="1" customWidth="1"/>
    <col min="7" max="7" width="6" style="37" bestFit="1" customWidth="1"/>
    <col min="8" max="8" width="9.85546875" style="37" bestFit="1" customWidth="1"/>
    <col min="9" max="11" width="11.42578125" style="3" customWidth="1"/>
    <col min="12" max="12" width="0" style="3" hidden="1" customWidth="1"/>
    <col min="13" max="16384" width="11.42578125" style="3" hidden="1"/>
  </cols>
  <sheetData>
    <row r="1" spans="1:9" ht="57.75" customHeight="1" thickBot="1">
      <c r="A1" s="145" t="s">
        <v>29</v>
      </c>
      <c r="B1" s="145"/>
      <c r="C1" s="145"/>
      <c r="D1" s="145"/>
      <c r="E1" s="145"/>
      <c r="F1" s="145"/>
      <c r="G1" s="145"/>
      <c r="H1" s="145"/>
    </row>
    <row r="2" spans="1:9" ht="21.75" customHeight="1" thickBot="1">
      <c r="A2" s="146" t="s">
        <v>20</v>
      </c>
      <c r="B2" s="147"/>
      <c r="C2" s="147"/>
      <c r="D2" s="147"/>
      <c r="E2" s="147"/>
      <c r="F2" s="147"/>
      <c r="G2" s="147"/>
      <c r="H2" s="148"/>
      <c r="I2" s="21"/>
    </row>
    <row r="3" spans="1:9" ht="16.5" customHeight="1" thickBot="1">
      <c r="A3" s="149" t="s">
        <v>19</v>
      </c>
      <c r="B3" s="151" t="s">
        <v>0</v>
      </c>
      <c r="C3" s="152"/>
      <c r="D3" s="155">
        <v>2025</v>
      </c>
      <c r="E3" s="156"/>
      <c r="F3" s="156"/>
      <c r="G3" s="156"/>
      <c r="H3" s="157"/>
      <c r="I3" s="21"/>
    </row>
    <row r="4" spans="1:9" ht="23.25" customHeight="1" thickBot="1">
      <c r="A4" s="150"/>
      <c r="B4" s="153"/>
      <c r="C4" s="154"/>
      <c r="D4" s="22" t="s">
        <v>25</v>
      </c>
      <c r="E4" s="23" t="s">
        <v>26</v>
      </c>
      <c r="F4" s="23" t="s">
        <v>27</v>
      </c>
      <c r="G4" s="24" t="s">
        <v>28</v>
      </c>
      <c r="H4" s="25" t="s">
        <v>1</v>
      </c>
      <c r="I4" s="21"/>
    </row>
    <row r="5" spans="1:9" ht="15" customHeight="1">
      <c r="A5" s="164" t="s">
        <v>69</v>
      </c>
      <c r="B5" s="180" t="s">
        <v>55</v>
      </c>
      <c r="C5" s="26" t="s">
        <v>56</v>
      </c>
      <c r="D5" s="27">
        <v>1</v>
      </c>
      <c r="E5" s="27">
        <v>1</v>
      </c>
      <c r="F5" s="27">
        <v>3</v>
      </c>
      <c r="G5" s="27">
        <v>1</v>
      </c>
      <c r="H5" s="28">
        <f>SUM(D5:G5)</f>
        <v>6</v>
      </c>
      <c r="I5" s="21"/>
    </row>
    <row r="6" spans="1:9">
      <c r="A6" s="165"/>
      <c r="B6" s="168"/>
      <c r="C6" s="17" t="s">
        <v>57</v>
      </c>
      <c r="D6" s="13">
        <v>9</v>
      </c>
      <c r="E6" s="13">
        <v>11</v>
      </c>
      <c r="F6" s="13">
        <v>15</v>
      </c>
      <c r="G6" s="13">
        <v>10</v>
      </c>
      <c r="H6" s="29">
        <f>SUM(D6:G6)</f>
        <v>45</v>
      </c>
      <c r="I6" s="21"/>
    </row>
    <row r="7" spans="1:9">
      <c r="A7" s="165"/>
      <c r="B7" s="168"/>
      <c r="C7" s="17" t="s">
        <v>58</v>
      </c>
      <c r="D7" s="13">
        <v>16</v>
      </c>
      <c r="E7" s="13">
        <v>17</v>
      </c>
      <c r="F7" s="13">
        <v>15</v>
      </c>
      <c r="G7" s="13">
        <v>15</v>
      </c>
      <c r="H7" s="29">
        <f>SUM(D7:G7)</f>
        <v>63</v>
      </c>
      <c r="I7" s="21"/>
    </row>
    <row r="8" spans="1:9">
      <c r="A8" s="165"/>
      <c r="B8" s="168"/>
      <c r="C8" s="17" t="s">
        <v>70</v>
      </c>
      <c r="D8" s="41">
        <v>0</v>
      </c>
      <c r="E8" s="41">
        <v>0</v>
      </c>
      <c r="F8" s="41">
        <v>0</v>
      </c>
      <c r="G8" s="41">
        <v>0</v>
      </c>
      <c r="H8" s="56">
        <f t="shared" ref="H8:H34" si="0">SUM(D8:G8)</f>
        <v>0</v>
      </c>
      <c r="I8" s="21"/>
    </row>
    <row r="9" spans="1:9">
      <c r="A9" s="165"/>
      <c r="B9" s="168"/>
      <c r="C9" s="17" t="s">
        <v>60</v>
      </c>
      <c r="D9" s="41">
        <v>0</v>
      </c>
      <c r="E9" s="13">
        <v>1</v>
      </c>
      <c r="F9" s="13">
        <v>2</v>
      </c>
      <c r="G9" s="41">
        <v>0</v>
      </c>
      <c r="H9" s="29">
        <f t="shared" si="0"/>
        <v>3</v>
      </c>
      <c r="I9" s="21"/>
    </row>
    <row r="10" spans="1:9">
      <c r="A10" s="165"/>
      <c r="B10" s="168"/>
      <c r="C10" s="17" t="s">
        <v>62</v>
      </c>
      <c r="D10" s="41">
        <v>0</v>
      </c>
      <c r="E10" s="41">
        <v>0</v>
      </c>
      <c r="F10" s="41">
        <v>0</v>
      </c>
      <c r="G10" s="41">
        <v>0</v>
      </c>
      <c r="H10" s="56">
        <f t="shared" si="0"/>
        <v>0</v>
      </c>
      <c r="I10" s="21"/>
    </row>
    <row r="11" spans="1:9">
      <c r="A11" s="165"/>
      <c r="B11" s="168"/>
      <c r="C11" s="17" t="s">
        <v>63</v>
      </c>
      <c r="D11" s="13">
        <v>1</v>
      </c>
      <c r="E11" s="13">
        <v>11</v>
      </c>
      <c r="F11" s="13">
        <v>4</v>
      </c>
      <c r="G11" s="13">
        <v>3</v>
      </c>
      <c r="H11" s="29">
        <f t="shared" si="0"/>
        <v>19</v>
      </c>
      <c r="I11" s="21"/>
    </row>
    <row r="12" spans="1:9">
      <c r="A12" s="165"/>
      <c r="B12" s="168"/>
      <c r="C12" s="17" t="s">
        <v>64</v>
      </c>
      <c r="D12" s="41">
        <v>0</v>
      </c>
      <c r="E12" s="13">
        <v>1</v>
      </c>
      <c r="F12" s="13">
        <v>1</v>
      </c>
      <c r="G12" s="13">
        <v>5</v>
      </c>
      <c r="H12" s="29">
        <f t="shared" si="0"/>
        <v>7</v>
      </c>
      <c r="I12" s="21"/>
    </row>
    <row r="13" spans="1:9">
      <c r="A13" s="165"/>
      <c r="B13" s="168"/>
      <c r="C13" s="17" t="s">
        <v>97</v>
      </c>
      <c r="D13" s="59">
        <v>5</v>
      </c>
      <c r="E13" s="13">
        <v>6</v>
      </c>
      <c r="F13" s="13">
        <v>6</v>
      </c>
      <c r="G13" s="13">
        <v>8</v>
      </c>
      <c r="H13" s="29">
        <f t="shared" si="0"/>
        <v>25</v>
      </c>
      <c r="I13" s="21"/>
    </row>
    <row r="14" spans="1:9">
      <c r="A14" s="165"/>
      <c r="B14" s="168"/>
      <c r="C14" s="17" t="s">
        <v>65</v>
      </c>
      <c r="D14" s="41">
        <v>0</v>
      </c>
      <c r="E14" s="41">
        <v>0</v>
      </c>
      <c r="F14" s="41">
        <v>0</v>
      </c>
      <c r="G14" s="41">
        <v>0</v>
      </c>
      <c r="H14" s="56">
        <f t="shared" si="0"/>
        <v>0</v>
      </c>
      <c r="I14" s="21"/>
    </row>
    <row r="15" spans="1:9">
      <c r="A15" s="165"/>
      <c r="B15" s="168"/>
      <c r="C15" s="17" t="s">
        <v>71</v>
      </c>
      <c r="D15" s="41">
        <v>0</v>
      </c>
      <c r="E15" s="41">
        <v>0</v>
      </c>
      <c r="F15" s="41">
        <v>0</v>
      </c>
      <c r="G15" s="41">
        <v>0</v>
      </c>
      <c r="H15" s="56">
        <f t="shared" si="0"/>
        <v>0</v>
      </c>
      <c r="I15" s="21"/>
    </row>
    <row r="16" spans="1:9">
      <c r="A16" s="165"/>
      <c r="B16" s="169"/>
      <c r="C16" s="17" t="s">
        <v>93</v>
      </c>
      <c r="D16" s="59">
        <v>1</v>
      </c>
      <c r="E16" s="13">
        <v>1</v>
      </c>
      <c r="F16" s="13">
        <v>1</v>
      </c>
      <c r="G16" s="13">
        <v>3</v>
      </c>
      <c r="H16" s="29">
        <f t="shared" si="0"/>
        <v>6</v>
      </c>
      <c r="I16" s="21"/>
    </row>
    <row r="17" spans="1:9" ht="15.6" customHeight="1">
      <c r="A17" s="165"/>
      <c r="B17" s="167" t="s">
        <v>2</v>
      </c>
      <c r="C17" s="17" t="s">
        <v>3</v>
      </c>
      <c r="D17" s="41">
        <v>0</v>
      </c>
      <c r="E17" s="41">
        <v>0</v>
      </c>
      <c r="F17" s="13">
        <v>1</v>
      </c>
      <c r="G17" s="13">
        <v>4</v>
      </c>
      <c r="H17" s="29">
        <f>SUM(D17:G17)</f>
        <v>5</v>
      </c>
      <c r="I17" s="21"/>
    </row>
    <row r="18" spans="1:9" ht="30">
      <c r="A18" s="165"/>
      <c r="B18" s="168"/>
      <c r="C18" s="17" t="s">
        <v>43</v>
      </c>
      <c r="D18" s="13">
        <v>2</v>
      </c>
      <c r="E18" s="13">
        <v>1</v>
      </c>
      <c r="F18" s="13">
        <v>10</v>
      </c>
      <c r="G18" s="13">
        <v>1</v>
      </c>
      <c r="H18" s="29">
        <f t="shared" si="0"/>
        <v>14</v>
      </c>
      <c r="I18" s="21"/>
    </row>
    <row r="19" spans="1:9">
      <c r="A19" s="165"/>
      <c r="B19" s="168"/>
      <c r="C19" s="17" t="s">
        <v>4</v>
      </c>
      <c r="D19" s="13">
        <v>8</v>
      </c>
      <c r="E19" s="13">
        <v>7</v>
      </c>
      <c r="F19" s="13">
        <v>4</v>
      </c>
      <c r="G19" s="13">
        <v>10</v>
      </c>
      <c r="H19" s="29">
        <f t="shared" si="0"/>
        <v>29</v>
      </c>
      <c r="I19" s="21"/>
    </row>
    <row r="20" spans="1:9">
      <c r="A20" s="165"/>
      <c r="B20" s="168"/>
      <c r="C20" s="17" t="s">
        <v>5</v>
      </c>
      <c r="D20" s="13">
        <v>156</v>
      </c>
      <c r="E20" s="13">
        <v>243</v>
      </c>
      <c r="F20" s="13">
        <v>270</v>
      </c>
      <c r="G20" s="13">
        <v>171</v>
      </c>
      <c r="H20" s="29">
        <f t="shared" si="0"/>
        <v>840</v>
      </c>
      <c r="I20" s="21"/>
    </row>
    <row r="21" spans="1:9">
      <c r="A21" s="165"/>
      <c r="B21" s="168"/>
      <c r="C21" s="17" t="s">
        <v>6</v>
      </c>
      <c r="D21" s="41">
        <v>0</v>
      </c>
      <c r="E21" s="41">
        <v>0</v>
      </c>
      <c r="F21" s="41">
        <f>-F22</f>
        <v>0</v>
      </c>
      <c r="G21" s="41">
        <v>0</v>
      </c>
      <c r="H21" s="60">
        <f t="shared" si="0"/>
        <v>0</v>
      </c>
      <c r="I21" s="21"/>
    </row>
    <row r="22" spans="1:9">
      <c r="A22" s="165"/>
      <c r="B22" s="169"/>
      <c r="C22" s="17" t="s">
        <v>7</v>
      </c>
      <c r="D22" s="13">
        <v>1</v>
      </c>
      <c r="E22" s="41">
        <v>0</v>
      </c>
      <c r="F22" s="41">
        <v>0</v>
      </c>
      <c r="G22" s="41">
        <v>0</v>
      </c>
      <c r="H22" s="29">
        <f t="shared" si="0"/>
        <v>1</v>
      </c>
      <c r="I22" s="21"/>
    </row>
    <row r="23" spans="1:9" ht="30">
      <c r="A23" s="165"/>
      <c r="B23" s="170" t="s">
        <v>37</v>
      </c>
      <c r="C23" s="17" t="s">
        <v>38</v>
      </c>
      <c r="D23" s="13">
        <v>3</v>
      </c>
      <c r="E23" s="13">
        <v>8</v>
      </c>
      <c r="F23" s="13">
        <v>8</v>
      </c>
      <c r="G23" s="13">
        <v>5</v>
      </c>
      <c r="H23" s="29">
        <f t="shared" si="0"/>
        <v>24</v>
      </c>
      <c r="I23" s="21"/>
    </row>
    <row r="24" spans="1:9" ht="30">
      <c r="A24" s="165"/>
      <c r="B24" s="170"/>
      <c r="C24" s="17" t="s">
        <v>39</v>
      </c>
      <c r="D24" s="13">
        <v>14</v>
      </c>
      <c r="E24" s="13">
        <v>14</v>
      </c>
      <c r="F24" s="13">
        <v>9</v>
      </c>
      <c r="G24" s="13">
        <v>15</v>
      </c>
      <c r="H24" s="29">
        <f t="shared" si="0"/>
        <v>52</v>
      </c>
      <c r="I24" s="21"/>
    </row>
    <row r="25" spans="1:9" ht="30">
      <c r="A25" s="165"/>
      <c r="B25" s="170"/>
      <c r="C25" s="17" t="s">
        <v>40</v>
      </c>
      <c r="D25" s="13">
        <v>28</v>
      </c>
      <c r="E25" s="13">
        <v>29</v>
      </c>
      <c r="F25" s="13">
        <v>19</v>
      </c>
      <c r="G25" s="13">
        <v>41</v>
      </c>
      <c r="H25" s="29">
        <f t="shared" si="0"/>
        <v>117</v>
      </c>
      <c r="I25" s="21"/>
    </row>
    <row r="26" spans="1:9">
      <c r="A26" s="165"/>
      <c r="B26" s="170"/>
      <c r="C26" s="17" t="s">
        <v>41</v>
      </c>
      <c r="D26" s="41">
        <v>0</v>
      </c>
      <c r="E26" s="41">
        <v>0</v>
      </c>
      <c r="F26" s="41">
        <v>0</v>
      </c>
      <c r="G26" s="41">
        <v>0</v>
      </c>
      <c r="H26" s="56">
        <f t="shared" si="0"/>
        <v>0</v>
      </c>
      <c r="I26" s="21"/>
    </row>
    <row r="27" spans="1:9" ht="15.75" customHeight="1">
      <c r="A27" s="165"/>
      <c r="B27" s="170" t="s">
        <v>8</v>
      </c>
      <c r="C27" s="17" t="s">
        <v>9</v>
      </c>
      <c r="D27" s="13">
        <v>1</v>
      </c>
      <c r="E27" s="41">
        <v>0</v>
      </c>
      <c r="F27" s="109">
        <v>1</v>
      </c>
      <c r="G27" s="13">
        <v>1</v>
      </c>
      <c r="H27" s="29">
        <f t="shared" si="0"/>
        <v>3</v>
      </c>
      <c r="I27" s="21"/>
    </row>
    <row r="28" spans="1:9">
      <c r="A28" s="165"/>
      <c r="B28" s="170"/>
      <c r="C28" s="17" t="s">
        <v>10</v>
      </c>
      <c r="D28" s="41">
        <v>0</v>
      </c>
      <c r="E28" s="41">
        <v>0</v>
      </c>
      <c r="F28" s="110">
        <v>0</v>
      </c>
      <c r="G28" s="41">
        <v>0</v>
      </c>
      <c r="H28" s="56">
        <f t="shared" si="0"/>
        <v>0</v>
      </c>
      <c r="I28" s="21"/>
    </row>
    <row r="29" spans="1:9">
      <c r="A29" s="165"/>
      <c r="B29" s="170"/>
      <c r="C29" s="17" t="s">
        <v>72</v>
      </c>
      <c r="D29" s="41">
        <v>0</v>
      </c>
      <c r="E29" s="41">
        <v>0</v>
      </c>
      <c r="F29" s="110">
        <v>0</v>
      </c>
      <c r="G29" s="41">
        <v>0</v>
      </c>
      <c r="H29" s="56">
        <f t="shared" si="0"/>
        <v>0</v>
      </c>
      <c r="I29" s="21"/>
    </row>
    <row r="30" spans="1:9">
      <c r="A30" s="165"/>
      <c r="B30" s="170"/>
      <c r="C30" s="17" t="s">
        <v>33</v>
      </c>
      <c r="D30" s="13">
        <v>8</v>
      </c>
      <c r="E30" s="13">
        <v>4</v>
      </c>
      <c r="F30" s="109">
        <v>8</v>
      </c>
      <c r="G30" s="13">
        <v>7</v>
      </c>
      <c r="H30" s="29">
        <f t="shared" si="0"/>
        <v>27</v>
      </c>
      <c r="I30" s="21"/>
    </row>
    <row r="31" spans="1:9">
      <c r="A31" s="165"/>
      <c r="B31" s="170"/>
      <c r="C31" s="17" t="s">
        <v>11</v>
      </c>
      <c r="D31" s="41">
        <v>0</v>
      </c>
      <c r="E31" s="41">
        <v>0</v>
      </c>
      <c r="F31" s="110">
        <v>0</v>
      </c>
      <c r="G31" s="41">
        <v>0</v>
      </c>
      <c r="H31" s="56">
        <f t="shared" si="0"/>
        <v>0</v>
      </c>
      <c r="I31" s="21"/>
    </row>
    <row r="32" spans="1:9">
      <c r="A32" s="165"/>
      <c r="B32" s="170"/>
      <c r="C32" s="17" t="s">
        <v>12</v>
      </c>
      <c r="D32" s="13">
        <v>8</v>
      </c>
      <c r="E32" s="13">
        <v>6</v>
      </c>
      <c r="F32" s="109">
        <v>8</v>
      </c>
      <c r="G32" s="13">
        <v>9</v>
      </c>
      <c r="H32" s="29">
        <f t="shared" si="0"/>
        <v>31</v>
      </c>
      <c r="I32" s="21"/>
    </row>
    <row r="33" spans="1:11">
      <c r="A33" s="165"/>
      <c r="B33" s="170"/>
      <c r="C33" s="17" t="s">
        <v>50</v>
      </c>
      <c r="D33" s="13">
        <v>2</v>
      </c>
      <c r="E33" s="13">
        <v>9</v>
      </c>
      <c r="F33" s="109">
        <v>2</v>
      </c>
      <c r="G33" s="13">
        <v>7</v>
      </c>
      <c r="H33" s="29">
        <f t="shared" si="0"/>
        <v>20</v>
      </c>
      <c r="I33" s="21"/>
    </row>
    <row r="34" spans="1:11">
      <c r="A34" s="165"/>
      <c r="B34" s="170"/>
      <c r="C34" s="17" t="s">
        <v>51</v>
      </c>
      <c r="D34" s="41">
        <v>0</v>
      </c>
      <c r="E34" s="13">
        <v>2</v>
      </c>
      <c r="F34" s="109">
        <v>1</v>
      </c>
      <c r="G34" s="41">
        <v>0</v>
      </c>
      <c r="H34" s="29">
        <f t="shared" si="0"/>
        <v>3</v>
      </c>
      <c r="I34" s="21"/>
    </row>
    <row r="35" spans="1:11" ht="28.5" customHeight="1">
      <c r="A35" s="165"/>
      <c r="B35" s="170" t="s">
        <v>44</v>
      </c>
      <c r="C35" s="17" t="s">
        <v>96</v>
      </c>
      <c r="D35" s="13">
        <v>63</v>
      </c>
      <c r="E35" s="13">
        <v>69</v>
      </c>
      <c r="F35" s="13">
        <v>34</v>
      </c>
      <c r="G35" s="13">
        <v>65</v>
      </c>
      <c r="H35" s="29">
        <f>SUM(D35:G35)</f>
        <v>231</v>
      </c>
      <c r="I35" s="21"/>
      <c r="K35" s="30"/>
    </row>
    <row r="36" spans="1:11" ht="28.5" customHeight="1">
      <c r="A36" s="165"/>
      <c r="B36" s="170"/>
      <c r="C36" s="17" t="s">
        <v>45</v>
      </c>
      <c r="D36" s="13">
        <v>15</v>
      </c>
      <c r="E36" s="13">
        <v>48</v>
      </c>
      <c r="F36" s="13">
        <v>9</v>
      </c>
      <c r="G36" s="13">
        <v>44</v>
      </c>
      <c r="H36" s="29">
        <f>SUM(D36:G36)</f>
        <v>116</v>
      </c>
      <c r="I36" s="21"/>
      <c r="K36" s="30"/>
    </row>
    <row r="37" spans="1:11" ht="28.5" customHeight="1" thickBot="1">
      <c r="A37" s="166"/>
      <c r="B37" s="171"/>
      <c r="C37" s="31" t="s">
        <v>46</v>
      </c>
      <c r="D37" s="32">
        <v>39</v>
      </c>
      <c r="E37" s="32">
        <v>16</v>
      </c>
      <c r="F37" s="32">
        <v>7</v>
      </c>
      <c r="G37" s="32">
        <v>22</v>
      </c>
      <c r="H37" s="106">
        <f>SUM(D37:G37)</f>
        <v>84</v>
      </c>
      <c r="I37" s="21"/>
      <c r="K37" s="30"/>
    </row>
    <row r="38" spans="1:11" ht="28.5" customHeight="1">
      <c r="A38" s="136" t="s">
        <v>73</v>
      </c>
      <c r="B38" s="172" t="s">
        <v>13</v>
      </c>
      <c r="C38" s="173"/>
      <c r="D38" s="12">
        <v>2</v>
      </c>
      <c r="E38" s="12">
        <v>1</v>
      </c>
      <c r="F38" s="12">
        <v>1</v>
      </c>
      <c r="G38" s="12">
        <v>1</v>
      </c>
      <c r="H38" s="34">
        <f t="shared" ref="H38:H46" si="1">SUM(D38:G38)</f>
        <v>5</v>
      </c>
      <c r="I38" s="21"/>
      <c r="K38" s="30"/>
    </row>
    <row r="39" spans="1:11" ht="28.5" customHeight="1">
      <c r="A39" s="136"/>
      <c r="B39" s="176" t="s">
        <v>14</v>
      </c>
      <c r="C39" s="177"/>
      <c r="D39" s="13">
        <v>19</v>
      </c>
      <c r="E39" s="13">
        <v>39</v>
      </c>
      <c r="F39" s="13">
        <v>28</v>
      </c>
      <c r="G39" s="13">
        <v>27</v>
      </c>
      <c r="H39" s="29">
        <f>SUM(D39:G39)</f>
        <v>113</v>
      </c>
      <c r="I39" s="21"/>
    </row>
    <row r="40" spans="1:11" ht="28.5" customHeight="1" thickBot="1">
      <c r="A40" s="136"/>
      <c r="B40" s="143" t="s">
        <v>15</v>
      </c>
      <c r="C40" s="144"/>
      <c r="D40" s="32">
        <v>2</v>
      </c>
      <c r="E40" s="32">
        <v>2</v>
      </c>
      <c r="F40" s="112">
        <v>0</v>
      </c>
      <c r="G40" s="112">
        <v>0</v>
      </c>
      <c r="H40" s="33">
        <f t="shared" si="1"/>
        <v>4</v>
      </c>
      <c r="I40" s="21"/>
    </row>
    <row r="41" spans="1:11" ht="28.5" customHeight="1">
      <c r="A41" s="139" t="s">
        <v>74</v>
      </c>
      <c r="B41" s="141" t="s">
        <v>16</v>
      </c>
      <c r="C41" s="142"/>
      <c r="D41" s="27">
        <v>15</v>
      </c>
      <c r="E41" s="27">
        <v>14</v>
      </c>
      <c r="F41" s="27">
        <v>11</v>
      </c>
      <c r="G41" s="27">
        <v>17</v>
      </c>
      <c r="H41" s="76">
        <f t="shared" si="1"/>
        <v>57</v>
      </c>
      <c r="I41" s="21"/>
    </row>
    <row r="42" spans="1:11" ht="28.5" customHeight="1" thickBot="1">
      <c r="A42" s="140"/>
      <c r="B42" s="143" t="s">
        <v>17</v>
      </c>
      <c r="C42" s="144"/>
      <c r="D42" s="32" t="s">
        <v>94</v>
      </c>
      <c r="E42" s="32">
        <v>161</v>
      </c>
      <c r="F42" s="32">
        <v>160</v>
      </c>
      <c r="G42" s="116">
        <v>546</v>
      </c>
      <c r="H42" s="33">
        <v>1080</v>
      </c>
      <c r="I42" s="21"/>
    </row>
    <row r="43" spans="1:11" ht="28.5" customHeight="1">
      <c r="A43" s="136" t="s">
        <v>75</v>
      </c>
      <c r="B43" s="178" t="s">
        <v>76</v>
      </c>
      <c r="C43" s="179"/>
      <c r="D43" s="12">
        <v>459</v>
      </c>
      <c r="E43" s="12">
        <v>1012</v>
      </c>
      <c r="F43" s="12">
        <v>151</v>
      </c>
      <c r="G43" s="12">
        <v>218</v>
      </c>
      <c r="H43" s="34">
        <f t="shared" si="1"/>
        <v>1840</v>
      </c>
      <c r="I43" s="35"/>
    </row>
    <row r="44" spans="1:11" ht="28.5" customHeight="1" thickBot="1">
      <c r="A44" s="140"/>
      <c r="B44" s="137" t="s">
        <v>128</v>
      </c>
      <c r="C44" s="138"/>
      <c r="D44" s="32">
        <v>21</v>
      </c>
      <c r="E44" s="32">
        <v>25</v>
      </c>
      <c r="F44" s="32">
        <v>6</v>
      </c>
      <c r="G44" s="32">
        <v>8</v>
      </c>
      <c r="H44" s="33">
        <f t="shared" si="1"/>
        <v>60</v>
      </c>
      <c r="I44" s="36"/>
    </row>
    <row r="45" spans="1:11" ht="30.75" customHeight="1">
      <c r="A45" s="174" t="s">
        <v>78</v>
      </c>
      <c r="B45" s="161" t="s">
        <v>148</v>
      </c>
      <c r="C45" s="161"/>
      <c r="D45" s="70">
        <v>0</v>
      </c>
      <c r="E45" s="72">
        <v>3</v>
      </c>
      <c r="F45" s="118">
        <v>0</v>
      </c>
      <c r="G45" s="118">
        <v>0</v>
      </c>
      <c r="H45" s="28">
        <f t="shared" si="1"/>
        <v>3</v>
      </c>
    </row>
    <row r="46" spans="1:11" ht="37.5" customHeight="1" thickBot="1">
      <c r="A46" s="175"/>
      <c r="B46" s="163" t="s">
        <v>147</v>
      </c>
      <c r="C46" s="163"/>
      <c r="D46" s="71">
        <v>0</v>
      </c>
      <c r="E46" s="73">
        <v>3</v>
      </c>
      <c r="F46" s="119">
        <v>0</v>
      </c>
      <c r="G46" s="119">
        <v>0</v>
      </c>
      <c r="H46" s="33">
        <f t="shared" si="1"/>
        <v>3</v>
      </c>
    </row>
    <row r="47" spans="1:11" ht="15.75" customHeight="1">
      <c r="A47" s="158" t="s">
        <v>84</v>
      </c>
      <c r="B47" s="160" t="s">
        <v>131</v>
      </c>
      <c r="C47" s="161"/>
      <c r="D47" s="75">
        <v>607</v>
      </c>
      <c r="E47" s="49">
        <v>814</v>
      </c>
      <c r="F47" s="49">
        <v>1292</v>
      </c>
      <c r="G47" s="49">
        <v>251</v>
      </c>
      <c r="H47" s="76">
        <f>SUM(D47:G47)</f>
        <v>2964</v>
      </c>
    </row>
    <row r="48" spans="1:11" ht="16.5" customHeight="1" thickBot="1">
      <c r="A48" s="159"/>
      <c r="B48" s="162" t="s">
        <v>146</v>
      </c>
      <c r="C48" s="163"/>
      <c r="D48" s="50">
        <v>292</v>
      </c>
      <c r="E48" s="50">
        <v>573</v>
      </c>
      <c r="F48" s="50">
        <v>417</v>
      </c>
      <c r="G48" s="50">
        <v>96</v>
      </c>
      <c r="H48" s="33">
        <f>SUM(D48:G48)</f>
        <v>1378</v>
      </c>
    </row>
    <row r="49" spans="1:2">
      <c r="A49" s="107" t="s">
        <v>95</v>
      </c>
      <c r="B49" s="3"/>
    </row>
  </sheetData>
  <mergeCells count="27">
    <mergeCell ref="A47:A48"/>
    <mergeCell ref="B47:C47"/>
    <mergeCell ref="B48:C48"/>
    <mergeCell ref="A5:A37"/>
    <mergeCell ref="B17:B22"/>
    <mergeCell ref="B23:B26"/>
    <mergeCell ref="B27:B34"/>
    <mergeCell ref="B35:B37"/>
    <mergeCell ref="B38:C38"/>
    <mergeCell ref="B45:C45"/>
    <mergeCell ref="B46:C46"/>
    <mergeCell ref="A45:A46"/>
    <mergeCell ref="B39:C39"/>
    <mergeCell ref="B40:C40"/>
    <mergeCell ref="B43:C43"/>
    <mergeCell ref="B5:B16"/>
    <mergeCell ref="A1:H1"/>
    <mergeCell ref="A2:H2"/>
    <mergeCell ref="A3:A4"/>
    <mergeCell ref="B3:C4"/>
    <mergeCell ref="D3:H3"/>
    <mergeCell ref="A38:A40"/>
    <mergeCell ref="B44:C44"/>
    <mergeCell ref="A41:A42"/>
    <mergeCell ref="B41:C41"/>
    <mergeCell ref="B42:C42"/>
    <mergeCell ref="A43:A44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FFC15-5839-4A8F-97C7-45D57094F5C8}">
  <dimension ref="A1:G11"/>
  <sheetViews>
    <sheetView zoomScaleNormal="100" workbookViewId="0">
      <selection activeCell="A8" sqref="A8"/>
    </sheetView>
  </sheetViews>
  <sheetFormatPr baseColWidth="10" defaultColWidth="10.85546875" defaultRowHeight="15"/>
  <cols>
    <col min="1" max="1" width="51.42578125" customWidth="1"/>
    <col min="2" max="2" width="34.5703125" customWidth="1"/>
    <col min="3" max="3" width="9.42578125" customWidth="1"/>
    <col min="4" max="5" width="11.42578125" customWidth="1"/>
  </cols>
  <sheetData>
    <row r="1" spans="1:7" ht="53.25" customHeight="1">
      <c r="A1" s="229" t="s">
        <v>29</v>
      </c>
      <c r="B1" s="229"/>
      <c r="C1" s="229"/>
      <c r="D1" s="4"/>
      <c r="E1" s="4"/>
    </row>
    <row r="2" spans="1:7" ht="36.75" customHeight="1">
      <c r="A2" s="233" t="s">
        <v>131</v>
      </c>
      <c r="B2" s="233"/>
      <c r="C2" s="53"/>
      <c r="D2" s="6"/>
      <c r="E2" s="1"/>
    </row>
    <row r="3" spans="1:7">
      <c r="A3" s="102" t="s">
        <v>90</v>
      </c>
      <c r="B3" s="102" t="s">
        <v>31</v>
      </c>
      <c r="C3" s="102" t="s">
        <v>89</v>
      </c>
      <c r="D3" s="7"/>
      <c r="E3" s="1"/>
    </row>
    <row r="4" spans="1:7">
      <c r="A4" s="95" t="s">
        <v>88</v>
      </c>
      <c r="B4" s="95">
        <v>145</v>
      </c>
      <c r="C4" s="120">
        <v>3</v>
      </c>
      <c r="D4" s="5"/>
      <c r="E4" s="1"/>
    </row>
    <row r="5" spans="1:7">
      <c r="A5" s="95" t="s">
        <v>87</v>
      </c>
      <c r="B5" s="95">
        <v>96</v>
      </c>
      <c r="C5" s="120">
        <v>7</v>
      </c>
      <c r="D5" s="5"/>
      <c r="E5" s="1"/>
    </row>
    <row r="6" spans="1:7">
      <c r="A6" s="95" t="s">
        <v>86</v>
      </c>
      <c r="B6" s="95">
        <v>10</v>
      </c>
      <c r="C6" s="120">
        <v>1</v>
      </c>
      <c r="D6" s="5"/>
      <c r="E6" s="1"/>
    </row>
    <row r="7" spans="1:7">
      <c r="A7" s="103" t="s">
        <v>1</v>
      </c>
      <c r="B7" s="104">
        <f>SUM(B4:B6)</f>
        <v>251</v>
      </c>
      <c r="C7" s="121">
        <f>SUM(C4:C6)</f>
        <v>11</v>
      </c>
      <c r="D7" s="5"/>
      <c r="E7" s="1"/>
    </row>
    <row r="8" spans="1:7">
      <c r="A8" s="54" t="s">
        <v>85</v>
      </c>
    </row>
    <row r="11" spans="1:7">
      <c r="G11" s="52"/>
    </row>
  </sheetData>
  <mergeCells count="2">
    <mergeCell ref="A2:B2"/>
    <mergeCell ref="A1:C1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0CA34-9AE6-4BCC-8B9D-A9B6EA638002}">
  <dimension ref="A1:G21"/>
  <sheetViews>
    <sheetView zoomScale="85" zoomScaleNormal="85" workbookViewId="0">
      <selection activeCell="A28" sqref="A28"/>
    </sheetView>
  </sheetViews>
  <sheetFormatPr baseColWidth="10" defaultColWidth="10.85546875" defaultRowHeight="15"/>
  <cols>
    <col min="1" max="1" width="75.5703125" customWidth="1"/>
    <col min="2" max="2" width="10.7109375" bestFit="1" customWidth="1"/>
    <col min="3" max="5" width="11.42578125" customWidth="1"/>
  </cols>
  <sheetData>
    <row r="1" spans="1:5" ht="53.25" customHeight="1">
      <c r="A1" s="234" t="s">
        <v>29</v>
      </c>
      <c r="B1" s="234"/>
      <c r="C1" s="4"/>
      <c r="D1" s="4"/>
      <c r="E1" s="4"/>
    </row>
    <row r="2" spans="1:5" ht="36.75" customHeight="1">
      <c r="A2" s="235" t="s">
        <v>132</v>
      </c>
      <c r="B2" s="235"/>
      <c r="C2" s="6"/>
      <c r="D2" s="6"/>
      <c r="E2" s="1"/>
    </row>
    <row r="3" spans="1:5">
      <c r="A3" s="133" t="s">
        <v>90</v>
      </c>
      <c r="B3" s="134" t="s">
        <v>31</v>
      </c>
      <c r="C3" s="7"/>
      <c r="D3" s="7"/>
      <c r="E3" s="1"/>
    </row>
    <row r="4" spans="1:5">
      <c r="A4" s="130" t="s">
        <v>133</v>
      </c>
      <c r="B4" s="132">
        <v>10</v>
      </c>
      <c r="C4" s="7"/>
      <c r="D4" s="7"/>
      <c r="E4" s="1"/>
    </row>
    <row r="5" spans="1:5">
      <c r="A5" s="108" t="s">
        <v>134</v>
      </c>
      <c r="B5" s="129">
        <v>2</v>
      </c>
      <c r="C5" s="7"/>
      <c r="D5" s="7"/>
      <c r="E5" s="1"/>
    </row>
    <row r="6" spans="1:5">
      <c r="A6" s="108" t="s">
        <v>135</v>
      </c>
      <c r="B6" s="129">
        <v>1</v>
      </c>
      <c r="C6" s="7"/>
      <c r="D6" s="7"/>
      <c r="E6" s="1"/>
    </row>
    <row r="7" spans="1:5">
      <c r="A7" s="108" t="s">
        <v>136</v>
      </c>
      <c r="B7" s="129">
        <v>3</v>
      </c>
      <c r="C7" s="7"/>
      <c r="D7" s="7"/>
      <c r="E7" s="1"/>
    </row>
    <row r="8" spans="1:5">
      <c r="A8" s="108" t="s">
        <v>137</v>
      </c>
      <c r="B8" s="129">
        <v>43</v>
      </c>
      <c r="C8" s="7"/>
      <c r="D8" s="7"/>
      <c r="E8" s="1"/>
    </row>
    <row r="9" spans="1:5">
      <c r="A9" s="108" t="s">
        <v>138</v>
      </c>
      <c r="B9" s="129">
        <v>2</v>
      </c>
      <c r="C9" s="7"/>
      <c r="D9" s="7"/>
      <c r="E9" s="1"/>
    </row>
    <row r="10" spans="1:5">
      <c r="A10" s="108" t="s">
        <v>139</v>
      </c>
      <c r="B10" s="129">
        <v>6</v>
      </c>
      <c r="C10" s="7"/>
      <c r="D10" s="7"/>
      <c r="E10" s="1"/>
    </row>
    <row r="11" spans="1:5">
      <c r="A11" s="108" t="s">
        <v>140</v>
      </c>
      <c r="B11" s="129">
        <v>4</v>
      </c>
      <c r="C11" s="7"/>
      <c r="D11" s="7"/>
      <c r="E11" s="1"/>
    </row>
    <row r="12" spans="1:5">
      <c r="A12" s="108" t="s">
        <v>141</v>
      </c>
      <c r="B12" s="129">
        <v>3</v>
      </c>
      <c r="C12" s="7"/>
      <c r="D12" s="7"/>
      <c r="E12" s="1"/>
    </row>
    <row r="13" spans="1:5">
      <c r="A13" s="108" t="s">
        <v>92</v>
      </c>
      <c r="B13" s="129">
        <v>3</v>
      </c>
      <c r="C13" s="7"/>
      <c r="D13" s="7"/>
      <c r="E13" s="1"/>
    </row>
    <row r="14" spans="1:5">
      <c r="A14" s="108" t="s">
        <v>102</v>
      </c>
      <c r="B14" s="129">
        <v>4</v>
      </c>
      <c r="C14" s="7"/>
      <c r="D14" s="7"/>
      <c r="E14" s="1"/>
    </row>
    <row r="15" spans="1:5">
      <c r="A15" s="108" t="s">
        <v>142</v>
      </c>
      <c r="B15" s="129">
        <v>14</v>
      </c>
      <c r="C15" s="7"/>
      <c r="D15" s="7"/>
      <c r="E15" s="1"/>
    </row>
    <row r="16" spans="1:5">
      <c r="A16" s="130" t="s">
        <v>143</v>
      </c>
      <c r="B16" s="131">
        <v>1</v>
      </c>
      <c r="C16" s="7"/>
      <c r="D16" s="7"/>
      <c r="E16" s="1"/>
    </row>
    <row r="17" spans="1:7">
      <c r="A17" s="103" t="s">
        <v>1</v>
      </c>
      <c r="B17" s="105">
        <f>SUM(B4:B16)</f>
        <v>96</v>
      </c>
      <c r="C17" s="1"/>
      <c r="D17" s="5"/>
      <c r="E17" s="1"/>
    </row>
    <row r="18" spans="1:7">
      <c r="A18" s="54" t="s">
        <v>85</v>
      </c>
      <c r="B18" s="55"/>
    </row>
    <row r="21" spans="1:7">
      <c r="G21" s="52"/>
    </row>
  </sheetData>
  <mergeCells count="2">
    <mergeCell ref="A1:B1"/>
    <mergeCell ref="A2:B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7D5FE-0234-4831-95FF-9B97BF7A5E55}">
  <dimension ref="A1:K35"/>
  <sheetViews>
    <sheetView zoomScale="68" zoomScaleNormal="68" workbookViewId="0">
      <selection activeCell="C23" sqref="C23"/>
    </sheetView>
  </sheetViews>
  <sheetFormatPr baseColWidth="10" defaultColWidth="0" defaultRowHeight="15"/>
  <cols>
    <col min="1" max="1" width="48.42578125" style="1" customWidth="1"/>
    <col min="2" max="2" width="34" style="1" customWidth="1"/>
    <col min="3" max="3" width="29.28515625" style="1" customWidth="1"/>
    <col min="4" max="4" width="5.5703125" style="1" bestFit="1" customWidth="1"/>
    <col min="5" max="7" width="4.5703125" style="1" bestFit="1" customWidth="1"/>
    <col min="8" max="8" width="6.5703125" style="1" bestFit="1" customWidth="1"/>
    <col min="9" max="9" width="11.42578125" style="1" customWidth="1"/>
    <col min="10" max="10" width="35.42578125" style="1" customWidth="1"/>
    <col min="11" max="11" width="31.85546875" style="1" hidden="1" customWidth="1"/>
    <col min="12" max="16384" width="11.42578125" style="1" hidden="1"/>
  </cols>
  <sheetData>
    <row r="1" spans="1:8" ht="66" customHeight="1">
      <c r="A1" s="183" t="s">
        <v>29</v>
      </c>
      <c r="B1" s="183"/>
      <c r="C1" s="183"/>
      <c r="D1" s="183"/>
      <c r="E1" s="183"/>
      <c r="F1" s="183"/>
      <c r="G1" s="183"/>
      <c r="H1" s="183"/>
    </row>
    <row r="2" spans="1:8" ht="18.75" customHeight="1">
      <c r="A2" s="184" t="s">
        <v>20</v>
      </c>
      <c r="B2" s="184"/>
      <c r="C2" s="184"/>
      <c r="D2" s="184"/>
      <c r="E2" s="184"/>
      <c r="F2" s="184"/>
      <c r="G2" s="184"/>
      <c r="H2" s="184"/>
    </row>
    <row r="3" spans="1:8">
      <c r="A3" s="181" t="s">
        <v>19</v>
      </c>
      <c r="B3" s="181" t="s">
        <v>0</v>
      </c>
      <c r="C3" s="181"/>
      <c r="D3" s="181">
        <v>2025</v>
      </c>
      <c r="E3" s="181"/>
      <c r="F3" s="181"/>
      <c r="G3" s="181"/>
      <c r="H3" s="181"/>
    </row>
    <row r="4" spans="1:8">
      <c r="A4" s="181"/>
      <c r="B4" s="181"/>
      <c r="C4" s="181"/>
      <c r="D4" s="15" t="s">
        <v>25</v>
      </c>
      <c r="E4" s="15" t="s">
        <v>26</v>
      </c>
      <c r="F4" s="111" t="s">
        <v>27</v>
      </c>
      <c r="G4" s="15" t="s">
        <v>28</v>
      </c>
      <c r="H4" s="15" t="s">
        <v>1</v>
      </c>
    </row>
    <row r="5" spans="1:8" ht="15" customHeight="1">
      <c r="A5" s="185" t="s">
        <v>54</v>
      </c>
      <c r="B5" s="186" t="s">
        <v>55</v>
      </c>
      <c r="C5" s="16" t="s">
        <v>56</v>
      </c>
      <c r="D5" s="51">
        <v>1</v>
      </c>
      <c r="E5" s="12">
        <v>1</v>
      </c>
      <c r="F5" s="13">
        <v>3</v>
      </c>
      <c r="G5" s="13">
        <v>1</v>
      </c>
      <c r="H5" s="15">
        <f t="shared" ref="H5:H16" si="0">SUM(D5:G5)</f>
        <v>6</v>
      </c>
    </row>
    <row r="6" spans="1:8">
      <c r="A6" s="185"/>
      <c r="B6" s="186"/>
      <c r="C6" s="16" t="s">
        <v>57</v>
      </c>
      <c r="D6" s="51">
        <v>9</v>
      </c>
      <c r="E6" s="13">
        <v>11</v>
      </c>
      <c r="F6" s="13">
        <v>15</v>
      </c>
      <c r="G6" s="13">
        <v>10</v>
      </c>
      <c r="H6" s="15">
        <f>SUM(D6:G6)</f>
        <v>45</v>
      </c>
    </row>
    <row r="7" spans="1:8">
      <c r="A7" s="185"/>
      <c r="B7" s="186"/>
      <c r="C7" s="16" t="s">
        <v>58</v>
      </c>
      <c r="D7" s="51">
        <v>16</v>
      </c>
      <c r="E7" s="13">
        <v>17</v>
      </c>
      <c r="F7" s="13">
        <v>15</v>
      </c>
      <c r="G7" s="13">
        <v>15</v>
      </c>
      <c r="H7" s="15">
        <f t="shared" si="0"/>
        <v>63</v>
      </c>
    </row>
    <row r="8" spans="1:8">
      <c r="A8" s="185"/>
      <c r="B8" s="186"/>
      <c r="C8" s="16" t="s">
        <v>59</v>
      </c>
      <c r="D8" s="62">
        <v>0</v>
      </c>
      <c r="E8" s="41">
        <v>0</v>
      </c>
      <c r="F8" s="41">
        <v>0</v>
      </c>
      <c r="G8" s="13">
        <v>0</v>
      </c>
      <c r="H8" s="78">
        <f t="shared" si="0"/>
        <v>0</v>
      </c>
    </row>
    <row r="9" spans="1:8">
      <c r="A9" s="185"/>
      <c r="B9" s="186"/>
      <c r="C9" s="16" t="s">
        <v>60</v>
      </c>
      <c r="D9" s="62">
        <v>0</v>
      </c>
      <c r="E9" s="13">
        <v>1</v>
      </c>
      <c r="F9" s="13">
        <v>2</v>
      </c>
      <c r="G9" s="13">
        <v>0</v>
      </c>
      <c r="H9" s="15">
        <f t="shared" si="0"/>
        <v>3</v>
      </c>
    </row>
    <row r="10" spans="1:8">
      <c r="A10" s="185"/>
      <c r="B10" s="186"/>
      <c r="C10" s="16" t="s">
        <v>61</v>
      </c>
      <c r="D10" s="62">
        <v>0</v>
      </c>
      <c r="E10" s="41">
        <v>0</v>
      </c>
      <c r="F10" s="41">
        <v>0</v>
      </c>
      <c r="G10" s="13">
        <v>0</v>
      </c>
      <c r="H10" s="78">
        <f t="shared" si="0"/>
        <v>0</v>
      </c>
    </row>
    <row r="11" spans="1:8">
      <c r="A11" s="185"/>
      <c r="B11" s="186"/>
      <c r="C11" s="16" t="s">
        <v>91</v>
      </c>
      <c r="D11" s="13">
        <v>1</v>
      </c>
      <c r="E11" s="13">
        <v>1</v>
      </c>
      <c r="F11" s="13">
        <v>1</v>
      </c>
      <c r="G11" s="15">
        <v>3</v>
      </c>
      <c r="H11" s="15">
        <f t="shared" si="0"/>
        <v>6</v>
      </c>
    </row>
    <row r="12" spans="1:8">
      <c r="A12" s="185"/>
      <c r="B12" s="186"/>
      <c r="C12" s="16" t="s">
        <v>62</v>
      </c>
      <c r="D12" s="62">
        <v>0</v>
      </c>
      <c r="E12" s="41">
        <v>0</v>
      </c>
      <c r="F12" s="41">
        <v>0</v>
      </c>
      <c r="G12" s="13">
        <v>0</v>
      </c>
      <c r="H12" s="78">
        <f t="shared" si="0"/>
        <v>0</v>
      </c>
    </row>
    <row r="13" spans="1:8">
      <c r="A13" s="185"/>
      <c r="B13" s="186"/>
      <c r="C13" s="16" t="s">
        <v>63</v>
      </c>
      <c r="D13" s="51">
        <v>1</v>
      </c>
      <c r="E13" s="13">
        <v>11</v>
      </c>
      <c r="F13" s="13">
        <v>4</v>
      </c>
      <c r="G13" s="13">
        <v>3</v>
      </c>
      <c r="H13" s="15">
        <f t="shared" si="0"/>
        <v>19</v>
      </c>
    </row>
    <row r="14" spans="1:8">
      <c r="A14" s="185"/>
      <c r="B14" s="186"/>
      <c r="C14" s="16" t="s">
        <v>64</v>
      </c>
      <c r="D14" s="62">
        <v>0</v>
      </c>
      <c r="E14" s="13">
        <v>1</v>
      </c>
      <c r="F14" s="13">
        <v>1</v>
      </c>
      <c r="G14" s="13">
        <v>5</v>
      </c>
      <c r="H14" s="15">
        <f t="shared" si="0"/>
        <v>7</v>
      </c>
    </row>
    <row r="15" spans="1:8">
      <c r="A15" s="185"/>
      <c r="B15" s="186"/>
      <c r="C15" s="16" t="s">
        <v>97</v>
      </c>
      <c r="D15" s="61">
        <v>5</v>
      </c>
      <c r="E15" s="13">
        <v>6</v>
      </c>
      <c r="F15" s="13">
        <v>6</v>
      </c>
      <c r="G15" s="13">
        <v>8</v>
      </c>
      <c r="H15" s="15">
        <f t="shared" si="0"/>
        <v>25</v>
      </c>
    </row>
    <row r="16" spans="1:8" ht="12.75" customHeight="1">
      <c r="A16" s="185"/>
      <c r="B16" s="186"/>
      <c r="C16" s="17" t="s">
        <v>66</v>
      </c>
      <c r="D16" s="62">
        <v>0</v>
      </c>
      <c r="E16" s="41">
        <v>0</v>
      </c>
      <c r="F16" s="41">
        <v>0</v>
      </c>
      <c r="G16" s="13">
        <v>0</v>
      </c>
      <c r="H16" s="63">
        <f t="shared" si="0"/>
        <v>0</v>
      </c>
    </row>
    <row r="17" spans="1:8" s="2" customFormat="1" ht="38.25" customHeight="1">
      <c r="A17" s="19"/>
      <c r="B17" s="19"/>
      <c r="C17" s="20"/>
      <c r="D17" s="19"/>
      <c r="E17" s="19"/>
      <c r="F17" s="19"/>
      <c r="G17" s="19"/>
      <c r="H17" s="19"/>
    </row>
    <row r="18" spans="1:8" s="2" customFormat="1" ht="31.5" customHeight="1">
      <c r="A18" s="181" t="s">
        <v>107</v>
      </c>
      <c r="B18" s="181"/>
      <c r="C18" s="19"/>
      <c r="D18" s="19"/>
      <c r="E18" s="19"/>
      <c r="F18" s="19"/>
      <c r="G18" s="19"/>
      <c r="H18" s="19"/>
    </row>
    <row r="19" spans="1:8" ht="21" customHeight="1">
      <c r="A19" s="13" t="s">
        <v>67</v>
      </c>
      <c r="B19" s="13" t="s">
        <v>1</v>
      </c>
      <c r="C19" s="19"/>
      <c r="D19" s="20"/>
      <c r="E19" s="20"/>
      <c r="F19" s="20"/>
      <c r="G19" s="20"/>
      <c r="H19" s="20"/>
    </row>
    <row r="20" spans="1:8" ht="21" customHeight="1">
      <c r="A20" s="17" t="s">
        <v>56</v>
      </c>
      <c r="B20" s="12">
        <v>1</v>
      </c>
      <c r="C20" s="20"/>
      <c r="D20" s="20"/>
      <c r="E20" s="20"/>
      <c r="F20" s="20"/>
      <c r="G20" s="20"/>
      <c r="H20" s="20"/>
    </row>
    <row r="21" spans="1:8" ht="21" customHeight="1">
      <c r="A21" s="17" t="s">
        <v>68</v>
      </c>
      <c r="B21" s="41">
        <v>0</v>
      </c>
      <c r="C21" s="20"/>
      <c r="D21" s="20"/>
      <c r="E21" s="20"/>
      <c r="F21" s="20"/>
      <c r="G21" s="20"/>
      <c r="H21" s="20"/>
    </row>
    <row r="22" spans="1:8" ht="21" customHeight="1">
      <c r="A22" s="17" t="s">
        <v>57</v>
      </c>
      <c r="B22" s="13">
        <v>10</v>
      </c>
      <c r="C22" s="20"/>
      <c r="D22" s="20"/>
      <c r="E22" s="20"/>
      <c r="F22" s="20"/>
      <c r="G22" s="20"/>
      <c r="H22" s="20"/>
    </row>
    <row r="23" spans="1:8" ht="21" customHeight="1">
      <c r="A23" s="17" t="s">
        <v>58</v>
      </c>
      <c r="B23" s="13">
        <v>15</v>
      </c>
      <c r="C23" s="20"/>
      <c r="D23" s="20"/>
      <c r="E23" s="20"/>
      <c r="F23" s="20"/>
      <c r="G23" s="20"/>
      <c r="H23" s="20"/>
    </row>
    <row r="24" spans="1:8" ht="21" customHeight="1">
      <c r="A24" s="17" t="s">
        <v>59</v>
      </c>
      <c r="B24" s="41">
        <v>0</v>
      </c>
      <c r="C24" s="20"/>
      <c r="D24" s="20"/>
      <c r="E24" s="20"/>
      <c r="F24" s="20"/>
      <c r="G24" s="20"/>
      <c r="H24" s="20"/>
    </row>
    <row r="25" spans="1:8" ht="21" customHeight="1">
      <c r="A25" s="17" t="s">
        <v>60</v>
      </c>
      <c r="B25" s="41">
        <v>0</v>
      </c>
      <c r="C25" s="20"/>
      <c r="D25" s="20"/>
      <c r="E25" s="20"/>
      <c r="F25" s="20"/>
      <c r="G25" s="20"/>
      <c r="H25" s="20"/>
    </row>
    <row r="26" spans="1:8" ht="21" customHeight="1">
      <c r="A26" s="17" t="s">
        <v>91</v>
      </c>
      <c r="B26" s="12">
        <v>3</v>
      </c>
      <c r="C26" s="20"/>
      <c r="D26" s="20"/>
      <c r="E26" s="20"/>
      <c r="F26" s="20"/>
      <c r="G26" s="20"/>
      <c r="H26" s="20"/>
    </row>
    <row r="27" spans="1:8" ht="21" customHeight="1">
      <c r="A27" s="17" t="s">
        <v>62</v>
      </c>
      <c r="B27" s="41">
        <v>0</v>
      </c>
      <c r="C27" s="20"/>
      <c r="D27" s="20"/>
      <c r="E27" s="20"/>
      <c r="F27" s="20"/>
      <c r="G27" s="20"/>
      <c r="H27" s="20"/>
    </row>
    <row r="28" spans="1:8" ht="21" customHeight="1">
      <c r="A28" s="17" t="s">
        <v>63</v>
      </c>
      <c r="B28" s="13">
        <v>3</v>
      </c>
      <c r="C28" s="20"/>
      <c r="D28" s="20"/>
      <c r="E28" s="20"/>
      <c r="F28" s="20"/>
      <c r="G28" s="20"/>
      <c r="H28" s="20"/>
    </row>
    <row r="29" spans="1:8" ht="21" customHeight="1">
      <c r="A29" s="17" t="s">
        <v>64</v>
      </c>
      <c r="B29" s="13">
        <v>5</v>
      </c>
      <c r="C29" s="20"/>
      <c r="D29" s="20"/>
      <c r="E29" s="20"/>
      <c r="F29" s="20"/>
      <c r="G29" s="20"/>
      <c r="H29" s="20"/>
    </row>
    <row r="30" spans="1:8" ht="21" customHeight="1">
      <c r="A30" s="17" t="s">
        <v>97</v>
      </c>
      <c r="B30" s="13">
        <v>8</v>
      </c>
      <c r="C30" s="20"/>
      <c r="D30" s="20"/>
      <c r="E30" s="20"/>
      <c r="F30" s="20"/>
      <c r="G30" s="20"/>
      <c r="H30" s="20"/>
    </row>
    <row r="31" spans="1:8">
      <c r="A31" s="17" t="s">
        <v>65</v>
      </c>
      <c r="B31" s="41">
        <v>0</v>
      </c>
      <c r="C31" s="20"/>
      <c r="D31" s="20"/>
      <c r="E31" s="20"/>
      <c r="F31" s="20"/>
      <c r="G31" s="20"/>
      <c r="H31" s="20"/>
    </row>
    <row r="32" spans="1:8">
      <c r="A32" s="17" t="s">
        <v>66</v>
      </c>
      <c r="B32" s="41">
        <v>0</v>
      </c>
      <c r="C32" s="20"/>
      <c r="D32" s="20"/>
      <c r="E32" s="20"/>
      <c r="F32" s="20"/>
      <c r="G32" s="20"/>
      <c r="H32" s="20"/>
    </row>
    <row r="33" spans="1:8">
      <c r="A33" s="18" t="s">
        <v>1</v>
      </c>
      <c r="B33" s="15">
        <f>SUM(B20:B32)</f>
        <v>45</v>
      </c>
      <c r="C33" s="20"/>
      <c r="D33" s="20"/>
      <c r="E33" s="20"/>
      <c r="F33" s="20"/>
      <c r="G33" s="20"/>
      <c r="H33" s="20"/>
    </row>
    <row r="34" spans="1:8">
      <c r="A34" s="182" t="s">
        <v>98</v>
      </c>
      <c r="B34" s="182"/>
      <c r="C34" s="20"/>
      <c r="D34" s="20"/>
      <c r="E34" s="20"/>
      <c r="F34" s="20"/>
      <c r="G34" s="20"/>
      <c r="H34" s="20"/>
    </row>
    <row r="35" spans="1:8">
      <c r="A35" s="20"/>
      <c r="B35" s="20"/>
      <c r="C35" s="20"/>
      <c r="D35" s="20"/>
      <c r="E35" s="20"/>
      <c r="F35" s="20"/>
      <c r="G35" s="20"/>
      <c r="H35" s="20"/>
    </row>
  </sheetData>
  <mergeCells count="9">
    <mergeCell ref="A18:B18"/>
    <mergeCell ref="A34:B34"/>
    <mergeCell ref="A1:H1"/>
    <mergeCell ref="A2:H2"/>
    <mergeCell ref="A3:A4"/>
    <mergeCell ref="B3:C4"/>
    <mergeCell ref="D3:H3"/>
    <mergeCell ref="A5:A16"/>
    <mergeCell ref="B5:B1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3"/>
  <sheetViews>
    <sheetView zoomScale="95" zoomScaleNormal="95" workbookViewId="0">
      <selection activeCell="A5" sqref="A5:A25"/>
    </sheetView>
  </sheetViews>
  <sheetFormatPr baseColWidth="10" defaultColWidth="0" defaultRowHeight="15.75"/>
  <cols>
    <col min="1" max="1" width="22.5703125" style="3" customWidth="1"/>
    <col min="2" max="2" width="61.28515625" style="3" customWidth="1"/>
    <col min="3" max="3" width="30.28515625" style="3" bestFit="1" customWidth="1"/>
    <col min="4" max="7" width="5.42578125" style="3" customWidth="1"/>
    <col min="8" max="8" width="7.85546875" style="3" customWidth="1"/>
    <col min="9" max="9" width="7" style="3" customWidth="1"/>
    <col min="10" max="11" width="11.42578125" style="3" customWidth="1"/>
    <col min="12" max="16384" width="11.42578125" style="3" hidden="1"/>
  </cols>
  <sheetData>
    <row r="1" spans="1:9" ht="33" customHeight="1">
      <c r="A1" s="193" t="s">
        <v>29</v>
      </c>
      <c r="B1" s="193"/>
      <c r="C1" s="193"/>
      <c r="D1" s="193"/>
      <c r="E1" s="193"/>
      <c r="F1" s="193"/>
      <c r="G1" s="193"/>
      <c r="H1" s="193"/>
      <c r="I1" s="42"/>
    </row>
    <row r="2" spans="1:9" ht="33" customHeight="1">
      <c r="A2" s="190" t="s">
        <v>20</v>
      </c>
      <c r="B2" s="190"/>
      <c r="C2" s="190"/>
      <c r="D2" s="190"/>
      <c r="E2" s="190"/>
      <c r="F2" s="190"/>
      <c r="G2" s="190"/>
      <c r="H2" s="190"/>
    </row>
    <row r="3" spans="1:9">
      <c r="A3" s="189" t="s">
        <v>19</v>
      </c>
      <c r="B3" s="189" t="s">
        <v>0</v>
      </c>
      <c r="C3" s="189"/>
      <c r="D3" s="189">
        <v>2025</v>
      </c>
      <c r="E3" s="189"/>
      <c r="F3" s="189"/>
      <c r="G3" s="189"/>
      <c r="H3" s="189"/>
    </row>
    <row r="4" spans="1:9">
      <c r="A4" s="189"/>
      <c r="B4" s="189"/>
      <c r="C4" s="189"/>
      <c r="D4" s="14" t="s">
        <v>25</v>
      </c>
      <c r="E4" s="14" t="s">
        <v>26</v>
      </c>
      <c r="F4" s="14" t="s">
        <v>27</v>
      </c>
      <c r="G4" s="14" t="s">
        <v>28</v>
      </c>
      <c r="H4" s="14" t="s">
        <v>1</v>
      </c>
    </row>
    <row r="5" spans="1:9" ht="22.5" customHeight="1">
      <c r="A5" s="191" t="s">
        <v>69</v>
      </c>
      <c r="B5" s="169" t="s">
        <v>2</v>
      </c>
      <c r="C5" s="77" t="s">
        <v>3</v>
      </c>
      <c r="D5" s="79">
        <v>0</v>
      </c>
      <c r="E5" s="41">
        <v>0</v>
      </c>
      <c r="F5" s="13">
        <v>1</v>
      </c>
      <c r="G5" s="12">
        <v>4</v>
      </c>
      <c r="H5" s="69">
        <f>SUM(D5:G5)</f>
        <v>5</v>
      </c>
    </row>
    <row r="6" spans="1:9" ht="29.25" customHeight="1">
      <c r="A6" s="191"/>
      <c r="B6" s="170"/>
      <c r="C6" s="17" t="s">
        <v>43</v>
      </c>
      <c r="D6" s="64">
        <v>2</v>
      </c>
      <c r="E6" s="13">
        <v>1</v>
      </c>
      <c r="F6" s="13">
        <v>10</v>
      </c>
      <c r="G6" s="13">
        <v>1</v>
      </c>
      <c r="H6" s="69">
        <f t="shared" ref="H6:H25" si="0">SUM(D6:G6)</f>
        <v>14</v>
      </c>
    </row>
    <row r="7" spans="1:9">
      <c r="A7" s="191"/>
      <c r="B7" s="170"/>
      <c r="C7" s="17" t="s">
        <v>4</v>
      </c>
      <c r="D7" s="64">
        <v>8</v>
      </c>
      <c r="E7" s="13">
        <v>7</v>
      </c>
      <c r="F7" s="13">
        <v>4</v>
      </c>
      <c r="G7" s="13">
        <v>10</v>
      </c>
      <c r="H7" s="69">
        <f t="shared" si="0"/>
        <v>29</v>
      </c>
    </row>
    <row r="8" spans="1:9" ht="30">
      <c r="A8" s="191"/>
      <c r="B8" s="170"/>
      <c r="C8" s="17" t="s">
        <v>5</v>
      </c>
      <c r="D8" s="64">
        <v>156</v>
      </c>
      <c r="E8" s="13">
        <v>243</v>
      </c>
      <c r="F8" s="13">
        <v>270</v>
      </c>
      <c r="G8" s="13">
        <v>171</v>
      </c>
      <c r="H8" s="69">
        <f t="shared" si="0"/>
        <v>840</v>
      </c>
    </row>
    <row r="9" spans="1:9" ht="30">
      <c r="A9" s="191"/>
      <c r="B9" s="170"/>
      <c r="C9" s="17" t="s">
        <v>6</v>
      </c>
      <c r="D9" s="81">
        <v>0</v>
      </c>
      <c r="E9" s="41">
        <v>0</v>
      </c>
      <c r="F9" s="41">
        <f>-F10</f>
        <v>0</v>
      </c>
      <c r="G9" s="41">
        <v>0</v>
      </c>
      <c r="H9" s="80">
        <f t="shared" si="0"/>
        <v>0</v>
      </c>
    </row>
    <row r="10" spans="1:9">
      <c r="A10" s="191"/>
      <c r="B10" s="170"/>
      <c r="C10" s="17" t="s">
        <v>7</v>
      </c>
      <c r="D10" s="64">
        <v>1</v>
      </c>
      <c r="E10" s="41">
        <v>0</v>
      </c>
      <c r="F10" s="41">
        <v>0</v>
      </c>
      <c r="G10" s="41">
        <v>0</v>
      </c>
      <c r="H10" s="69">
        <f t="shared" si="0"/>
        <v>1</v>
      </c>
    </row>
    <row r="11" spans="1:9" ht="24" customHeight="1">
      <c r="A11" s="191"/>
      <c r="B11" s="170" t="s">
        <v>37</v>
      </c>
      <c r="C11" s="17" t="s">
        <v>38</v>
      </c>
      <c r="D11" s="64">
        <v>3</v>
      </c>
      <c r="E11" s="13">
        <v>8</v>
      </c>
      <c r="F11" s="13">
        <v>8</v>
      </c>
      <c r="G11" s="82">
        <v>5</v>
      </c>
      <c r="H11" s="69">
        <f t="shared" si="0"/>
        <v>24</v>
      </c>
    </row>
    <row r="12" spans="1:9" ht="29.25" customHeight="1">
      <c r="A12" s="191"/>
      <c r="B12" s="170"/>
      <c r="C12" s="17" t="s">
        <v>39</v>
      </c>
      <c r="D12" s="64">
        <v>14</v>
      </c>
      <c r="E12" s="13">
        <v>14</v>
      </c>
      <c r="F12" s="13">
        <v>9</v>
      </c>
      <c r="G12" s="82">
        <v>15</v>
      </c>
      <c r="H12" s="69">
        <f t="shared" si="0"/>
        <v>52</v>
      </c>
    </row>
    <row r="13" spans="1:9" ht="25.5" customHeight="1">
      <c r="A13" s="191"/>
      <c r="B13" s="170"/>
      <c r="C13" s="17" t="s">
        <v>40</v>
      </c>
      <c r="D13" s="64">
        <v>28</v>
      </c>
      <c r="E13" s="13">
        <v>29</v>
      </c>
      <c r="F13" s="13">
        <v>19</v>
      </c>
      <c r="G13" s="82">
        <v>41</v>
      </c>
      <c r="H13" s="69">
        <f t="shared" si="0"/>
        <v>117</v>
      </c>
    </row>
    <row r="14" spans="1:9" ht="21.75" customHeight="1">
      <c r="A14" s="191"/>
      <c r="B14" s="170"/>
      <c r="C14" s="17" t="s">
        <v>41</v>
      </c>
      <c r="D14" s="81">
        <v>0</v>
      </c>
      <c r="E14" s="41">
        <v>0</v>
      </c>
      <c r="F14" s="41">
        <v>0</v>
      </c>
      <c r="G14" s="41">
        <v>0</v>
      </c>
      <c r="H14" s="80">
        <f t="shared" si="0"/>
        <v>0</v>
      </c>
    </row>
    <row r="15" spans="1:9" ht="26.25" customHeight="1">
      <c r="A15" s="191"/>
      <c r="B15" s="170" t="s">
        <v>8</v>
      </c>
      <c r="C15" s="17" t="s">
        <v>9</v>
      </c>
      <c r="D15" s="64">
        <v>1</v>
      </c>
      <c r="E15" s="41">
        <v>0</v>
      </c>
      <c r="F15" s="109">
        <v>1</v>
      </c>
      <c r="G15" s="13">
        <v>1</v>
      </c>
      <c r="H15" s="69">
        <f t="shared" si="0"/>
        <v>3</v>
      </c>
    </row>
    <row r="16" spans="1:9">
      <c r="A16" s="191"/>
      <c r="B16" s="170"/>
      <c r="C16" s="17" t="s">
        <v>10</v>
      </c>
      <c r="D16" s="81">
        <v>0</v>
      </c>
      <c r="E16" s="41">
        <v>0</v>
      </c>
      <c r="F16" s="110">
        <v>0</v>
      </c>
      <c r="G16" s="41">
        <v>0</v>
      </c>
      <c r="H16" s="80">
        <f t="shared" si="0"/>
        <v>0</v>
      </c>
    </row>
    <row r="17" spans="1:8">
      <c r="A17" s="191"/>
      <c r="B17" s="170"/>
      <c r="C17" s="17" t="s">
        <v>52</v>
      </c>
      <c r="D17" s="81">
        <v>0</v>
      </c>
      <c r="E17" s="41">
        <v>0</v>
      </c>
      <c r="F17" s="110">
        <v>0</v>
      </c>
      <c r="G17" s="41">
        <v>0</v>
      </c>
      <c r="H17" s="80">
        <f t="shared" si="0"/>
        <v>0</v>
      </c>
    </row>
    <row r="18" spans="1:8">
      <c r="A18" s="191"/>
      <c r="B18" s="170"/>
      <c r="C18" s="17" t="s">
        <v>33</v>
      </c>
      <c r="D18" s="64">
        <v>8</v>
      </c>
      <c r="E18" s="13">
        <v>4</v>
      </c>
      <c r="F18" s="109">
        <v>8</v>
      </c>
      <c r="G18" s="13">
        <v>7</v>
      </c>
      <c r="H18" s="69">
        <f t="shared" si="0"/>
        <v>27</v>
      </c>
    </row>
    <row r="19" spans="1:8">
      <c r="A19" s="191"/>
      <c r="B19" s="170"/>
      <c r="C19" s="17" t="s">
        <v>11</v>
      </c>
      <c r="D19" s="81">
        <v>0</v>
      </c>
      <c r="E19" s="41">
        <v>0</v>
      </c>
      <c r="F19" s="110">
        <v>0</v>
      </c>
      <c r="G19" s="41">
        <v>0</v>
      </c>
      <c r="H19" s="80">
        <f t="shared" si="0"/>
        <v>0</v>
      </c>
    </row>
    <row r="20" spans="1:8">
      <c r="A20" s="191"/>
      <c r="B20" s="170"/>
      <c r="C20" s="17" t="s">
        <v>12</v>
      </c>
      <c r="D20" s="64">
        <v>8</v>
      </c>
      <c r="E20" s="13">
        <v>6</v>
      </c>
      <c r="F20" s="109">
        <v>8</v>
      </c>
      <c r="G20" s="13">
        <v>9</v>
      </c>
      <c r="H20" s="69">
        <f t="shared" si="0"/>
        <v>31</v>
      </c>
    </row>
    <row r="21" spans="1:8">
      <c r="A21" s="191"/>
      <c r="B21" s="170"/>
      <c r="C21" s="17" t="s">
        <v>50</v>
      </c>
      <c r="D21" s="64">
        <v>2</v>
      </c>
      <c r="E21" s="13">
        <v>9</v>
      </c>
      <c r="F21" s="109">
        <v>2</v>
      </c>
      <c r="G21" s="13">
        <v>7</v>
      </c>
      <c r="H21" s="69">
        <f t="shared" si="0"/>
        <v>20</v>
      </c>
    </row>
    <row r="22" spans="1:8">
      <c r="A22" s="191"/>
      <c r="B22" s="170"/>
      <c r="C22" s="17" t="s">
        <v>51</v>
      </c>
      <c r="D22" s="83">
        <v>0</v>
      </c>
      <c r="E22" s="13">
        <v>2</v>
      </c>
      <c r="F22" s="109">
        <v>1</v>
      </c>
      <c r="G22" s="41">
        <v>0</v>
      </c>
      <c r="H22" s="69">
        <f t="shared" si="0"/>
        <v>3</v>
      </c>
    </row>
    <row r="23" spans="1:8" ht="30.75" customHeight="1">
      <c r="A23" s="191"/>
      <c r="B23" s="170" t="s">
        <v>44</v>
      </c>
      <c r="C23" s="17" t="s">
        <v>96</v>
      </c>
      <c r="D23" s="84">
        <v>63</v>
      </c>
      <c r="E23" s="84">
        <v>69</v>
      </c>
      <c r="F23" s="13">
        <v>34</v>
      </c>
      <c r="G23" s="13">
        <v>65</v>
      </c>
      <c r="H23" s="69">
        <f t="shared" si="0"/>
        <v>231</v>
      </c>
    </row>
    <row r="24" spans="1:8" ht="29.25" customHeight="1">
      <c r="A24" s="191"/>
      <c r="B24" s="170"/>
      <c r="C24" s="17" t="s">
        <v>45</v>
      </c>
      <c r="D24" s="84">
        <v>15</v>
      </c>
      <c r="E24" s="13">
        <v>48</v>
      </c>
      <c r="F24" s="13">
        <v>9</v>
      </c>
      <c r="G24" s="13">
        <v>44</v>
      </c>
      <c r="H24" s="69">
        <f t="shared" si="0"/>
        <v>116</v>
      </c>
    </row>
    <row r="25" spans="1:8">
      <c r="A25" s="192"/>
      <c r="B25" s="170"/>
      <c r="C25" s="17" t="s">
        <v>46</v>
      </c>
      <c r="D25" s="84">
        <v>39</v>
      </c>
      <c r="E25" s="13">
        <v>16</v>
      </c>
      <c r="F25" s="13">
        <v>7</v>
      </c>
      <c r="G25" s="13">
        <v>22</v>
      </c>
      <c r="H25" s="15">
        <f t="shared" si="0"/>
        <v>84</v>
      </c>
    </row>
    <row r="26" spans="1:8">
      <c r="A26" s="187" t="s">
        <v>48</v>
      </c>
      <c r="B26" s="187"/>
      <c r="C26" s="187"/>
      <c r="D26" s="188"/>
      <c r="E26" s="188"/>
      <c r="F26" s="188"/>
      <c r="G26" s="188"/>
      <c r="H26" s="188"/>
    </row>
    <row r="27" spans="1:8">
      <c r="A27" s="8"/>
      <c r="B27" s="8"/>
      <c r="C27" s="8"/>
      <c r="D27" s="8"/>
      <c r="E27" s="8"/>
      <c r="F27" s="8"/>
      <c r="G27" s="8"/>
      <c r="H27" s="8"/>
    </row>
    <row r="33" ht="15.75" customHeight="1"/>
  </sheetData>
  <mergeCells count="11">
    <mergeCell ref="A2:H2"/>
    <mergeCell ref="B11:B14"/>
    <mergeCell ref="B23:B25"/>
    <mergeCell ref="A5:A25"/>
    <mergeCell ref="A1:H1"/>
    <mergeCell ref="A26:H26"/>
    <mergeCell ref="B5:B10"/>
    <mergeCell ref="B15:B22"/>
    <mergeCell ref="A3:A4"/>
    <mergeCell ref="B3:C4"/>
    <mergeCell ref="D3:H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C8"/>
  <sheetViews>
    <sheetView zoomScale="71" zoomScaleNormal="71" workbookViewId="0">
      <selection activeCell="E14" sqref="E14"/>
    </sheetView>
  </sheetViews>
  <sheetFormatPr baseColWidth="10" defaultColWidth="0" defaultRowHeight="15.75"/>
  <cols>
    <col min="1" max="1" width="21.7109375" style="3" customWidth="1"/>
    <col min="2" max="2" width="56.5703125" style="3" customWidth="1"/>
    <col min="3" max="6" width="4.42578125" style="3" customWidth="1"/>
    <col min="7" max="7" width="5.5703125" style="3" customWidth="1"/>
    <col min="8" max="10" width="0" style="3" hidden="1"/>
    <col min="11" max="16383" width="11.42578125" style="3" hidden="1"/>
    <col min="16384" max="16384" width="1.85546875" style="3" hidden="1"/>
  </cols>
  <sheetData>
    <row r="1" spans="1:7" ht="50.25" customHeight="1">
      <c r="A1" s="196" t="s">
        <v>29</v>
      </c>
      <c r="B1" s="196"/>
      <c r="C1" s="196"/>
      <c r="D1" s="196"/>
      <c r="E1" s="196"/>
      <c r="F1" s="196"/>
      <c r="G1" s="196"/>
    </row>
    <row r="2" spans="1:7" ht="27.75" customHeight="1">
      <c r="A2" s="197" t="s">
        <v>20</v>
      </c>
      <c r="B2" s="197"/>
      <c r="C2" s="197"/>
      <c r="D2" s="197"/>
      <c r="E2" s="197"/>
      <c r="F2" s="197"/>
      <c r="G2" s="197"/>
    </row>
    <row r="3" spans="1:7">
      <c r="A3" s="181" t="s">
        <v>19</v>
      </c>
      <c r="B3" s="181" t="s">
        <v>0</v>
      </c>
      <c r="C3" s="181">
        <v>2025</v>
      </c>
      <c r="D3" s="181"/>
      <c r="E3" s="181"/>
      <c r="F3" s="181"/>
      <c r="G3" s="181"/>
    </row>
    <row r="4" spans="1:7" ht="30">
      <c r="A4" s="181"/>
      <c r="B4" s="181"/>
      <c r="C4" s="15" t="s">
        <v>25</v>
      </c>
      <c r="D4" s="15" t="s">
        <v>26</v>
      </c>
      <c r="E4" s="15" t="s">
        <v>27</v>
      </c>
      <c r="F4" s="15" t="s">
        <v>28</v>
      </c>
      <c r="G4" s="15" t="s">
        <v>1</v>
      </c>
    </row>
    <row r="5" spans="1:7">
      <c r="A5" s="195" t="s">
        <v>73</v>
      </c>
      <c r="B5" s="17" t="s">
        <v>13</v>
      </c>
      <c r="C5" s="13">
        <v>2</v>
      </c>
      <c r="D5" s="13">
        <v>1</v>
      </c>
      <c r="E5" s="13">
        <v>1</v>
      </c>
      <c r="F5" s="13">
        <v>1</v>
      </c>
      <c r="G5" s="15">
        <f>SUM(C5:F5)</f>
        <v>5</v>
      </c>
    </row>
    <row r="6" spans="1:7">
      <c r="A6" s="195"/>
      <c r="B6" s="17" t="s">
        <v>14</v>
      </c>
      <c r="C6" s="13">
        <v>19</v>
      </c>
      <c r="D6" s="13">
        <v>39</v>
      </c>
      <c r="E6" s="13">
        <v>28</v>
      </c>
      <c r="F6" s="13">
        <v>27</v>
      </c>
      <c r="G6" s="15">
        <f t="shared" ref="G6" si="0">SUM(C6:F6)</f>
        <v>113</v>
      </c>
    </row>
    <row r="7" spans="1:7">
      <c r="A7" s="195"/>
      <c r="B7" s="17" t="s">
        <v>15</v>
      </c>
      <c r="C7" s="13">
        <v>2</v>
      </c>
      <c r="D7" s="13">
        <v>2</v>
      </c>
      <c r="E7" s="41">
        <v>0</v>
      </c>
      <c r="F7" s="41">
        <v>0</v>
      </c>
      <c r="G7" s="15">
        <f>SUM(C7:F7)</f>
        <v>4</v>
      </c>
    </row>
    <row r="8" spans="1:7" ht="25.5" customHeight="1">
      <c r="A8" s="194" t="s">
        <v>49</v>
      </c>
      <c r="B8" s="194"/>
      <c r="C8" s="194"/>
      <c r="D8" s="194"/>
      <c r="E8" s="194"/>
      <c r="F8" s="194"/>
      <c r="G8" s="194"/>
    </row>
  </sheetData>
  <mergeCells count="7">
    <mergeCell ref="A8:G8"/>
    <mergeCell ref="A5:A7"/>
    <mergeCell ref="A1:G1"/>
    <mergeCell ref="A2:G2"/>
    <mergeCell ref="A3:A4"/>
    <mergeCell ref="B3:B4"/>
    <mergeCell ref="C3:G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CE706-17C8-46C5-ACB1-CE33083B8999}">
  <dimension ref="A1:N36"/>
  <sheetViews>
    <sheetView zoomScale="75" zoomScaleNormal="75" workbookViewId="0">
      <selection activeCell="C24" sqref="C24"/>
    </sheetView>
  </sheetViews>
  <sheetFormatPr baseColWidth="10" defaultColWidth="0" defaultRowHeight="15.75"/>
  <cols>
    <col min="1" max="1" width="11.42578125" style="3" customWidth="1"/>
    <col min="2" max="2" width="56.140625" style="3" customWidth="1"/>
    <col min="3" max="3" width="5.85546875" style="3" customWidth="1"/>
    <col min="4" max="5" width="5.140625" style="3" bestFit="1" customWidth="1"/>
    <col min="6" max="6" width="4.5703125" style="3" bestFit="1" customWidth="1"/>
    <col min="7" max="7" width="32.5703125" style="3" customWidth="1"/>
    <col min="8" max="8" width="11.42578125" style="3" customWidth="1"/>
    <col min="9" max="9" width="76.7109375" style="3" customWidth="1"/>
    <col min="10" max="12" width="11.5703125" style="3" bestFit="1" customWidth="1"/>
    <col min="13" max="14" width="11.42578125" style="3" customWidth="1"/>
    <col min="15" max="16384" width="11.42578125" style="3" hidden="1"/>
  </cols>
  <sheetData>
    <row r="1" spans="1:12" ht="33.75" customHeight="1">
      <c r="A1" s="198" t="s">
        <v>29</v>
      </c>
      <c r="B1" s="198"/>
      <c r="C1" s="198"/>
      <c r="D1" s="198"/>
      <c r="E1" s="198"/>
      <c r="F1" s="198"/>
      <c r="G1" s="198"/>
      <c r="I1" s="9"/>
      <c r="J1" s="9"/>
      <c r="K1" s="9"/>
      <c r="L1" s="9"/>
    </row>
    <row r="2" spans="1:12" ht="33.75" customHeight="1">
      <c r="A2" s="199"/>
      <c r="B2" s="199"/>
      <c r="C2" s="199"/>
      <c r="D2" s="199"/>
      <c r="E2" s="199"/>
      <c r="F2" s="199"/>
      <c r="G2" s="199"/>
      <c r="I2" s="9"/>
      <c r="J2" s="9"/>
      <c r="K2" s="9"/>
      <c r="L2" s="9"/>
    </row>
    <row r="3" spans="1:12" ht="39.75" customHeight="1">
      <c r="A3" s="184" t="s">
        <v>20</v>
      </c>
      <c r="B3" s="184"/>
      <c r="C3" s="184"/>
      <c r="D3" s="184"/>
      <c r="E3" s="184"/>
      <c r="F3" s="184"/>
      <c r="G3" s="184"/>
      <c r="H3" s="1"/>
      <c r="I3" s="205" t="s">
        <v>109</v>
      </c>
      <c r="J3" s="206"/>
      <c r="K3" s="206"/>
      <c r="L3" s="207"/>
    </row>
    <row r="4" spans="1:12">
      <c r="A4" s="181" t="s">
        <v>19</v>
      </c>
      <c r="B4" s="181" t="s">
        <v>0</v>
      </c>
      <c r="C4" s="181">
        <v>2025</v>
      </c>
      <c r="D4" s="181"/>
      <c r="E4" s="181"/>
      <c r="F4" s="181"/>
      <c r="G4" s="181"/>
      <c r="H4" s="1"/>
      <c r="I4" s="208" t="s">
        <v>23</v>
      </c>
      <c r="J4" s="209" t="s">
        <v>24</v>
      </c>
      <c r="K4" s="210"/>
      <c r="L4" s="211" t="s">
        <v>1</v>
      </c>
    </row>
    <row r="5" spans="1:12">
      <c r="A5" s="181"/>
      <c r="B5" s="181"/>
      <c r="C5" s="15" t="s">
        <v>25</v>
      </c>
      <c r="D5" s="15" t="s">
        <v>26</v>
      </c>
      <c r="E5" s="15" t="s">
        <v>27</v>
      </c>
      <c r="F5" s="15" t="s">
        <v>28</v>
      </c>
      <c r="G5" s="15" t="s">
        <v>1</v>
      </c>
      <c r="H5" s="1"/>
      <c r="I5" s="208"/>
      <c r="J5" s="67" t="s">
        <v>21</v>
      </c>
      <c r="K5" s="67" t="s">
        <v>22</v>
      </c>
      <c r="L5" s="212"/>
    </row>
    <row r="6" spans="1:12">
      <c r="A6" s="181" t="s">
        <v>18</v>
      </c>
      <c r="B6" s="17" t="s">
        <v>16</v>
      </c>
      <c r="C6" s="13">
        <v>15</v>
      </c>
      <c r="D6" s="13">
        <v>14</v>
      </c>
      <c r="E6" s="13">
        <v>11</v>
      </c>
      <c r="F6" s="13">
        <v>17</v>
      </c>
      <c r="G6" s="15">
        <f>SUM(C6:F6)</f>
        <v>57</v>
      </c>
      <c r="H6" s="1"/>
      <c r="I6" s="123" t="s">
        <v>110</v>
      </c>
      <c r="J6" s="124">
        <v>29</v>
      </c>
      <c r="K6" s="124">
        <v>23</v>
      </c>
      <c r="L6" s="13">
        <f>SUM(J6:K6)</f>
        <v>52</v>
      </c>
    </row>
    <row r="7" spans="1:12">
      <c r="A7" s="181"/>
      <c r="B7" s="17" t="s">
        <v>17</v>
      </c>
      <c r="C7" s="13" t="s">
        <v>94</v>
      </c>
      <c r="D7" s="13">
        <v>161</v>
      </c>
      <c r="E7" s="13">
        <v>160</v>
      </c>
      <c r="F7" s="13">
        <v>546</v>
      </c>
      <c r="G7" s="15">
        <v>1080</v>
      </c>
      <c r="H7" s="1"/>
      <c r="I7" s="123" t="s">
        <v>111</v>
      </c>
      <c r="J7" s="124">
        <v>7</v>
      </c>
      <c r="K7" s="124">
        <v>8</v>
      </c>
      <c r="L7" s="122">
        <f t="shared" ref="L7:L22" si="0">SUM(J7:K7)</f>
        <v>15</v>
      </c>
    </row>
    <row r="8" spans="1:12" ht="30.75" customHeight="1">
      <c r="A8" s="20"/>
      <c r="B8" s="108" t="s">
        <v>95</v>
      </c>
      <c r="C8" s="20"/>
      <c r="D8" s="20"/>
      <c r="E8" s="20"/>
      <c r="F8" s="20"/>
      <c r="G8" s="20"/>
      <c r="H8" s="1"/>
      <c r="I8" s="123" t="s">
        <v>101</v>
      </c>
      <c r="J8" s="124">
        <v>43</v>
      </c>
      <c r="K8" s="124">
        <v>43</v>
      </c>
      <c r="L8" s="122">
        <f t="shared" si="0"/>
        <v>86</v>
      </c>
    </row>
    <row r="9" spans="1:12" ht="30.75" customHeight="1">
      <c r="A9" s="20"/>
      <c r="B9" s="208" t="s">
        <v>36</v>
      </c>
      <c r="C9" s="208"/>
      <c r="D9" s="208"/>
      <c r="E9" s="20"/>
      <c r="F9" s="20"/>
      <c r="G9" s="20"/>
      <c r="H9" s="1"/>
      <c r="I9" s="123" t="s">
        <v>100</v>
      </c>
      <c r="J9" s="124">
        <v>57</v>
      </c>
      <c r="K9" s="124">
        <v>52</v>
      </c>
      <c r="L9" s="122">
        <f t="shared" si="0"/>
        <v>109</v>
      </c>
    </row>
    <row r="10" spans="1:12" ht="30.75" customHeight="1">
      <c r="A10" s="20"/>
      <c r="B10" s="68" t="s">
        <v>23</v>
      </c>
      <c r="C10" s="200" t="s">
        <v>31</v>
      </c>
      <c r="D10" s="200"/>
      <c r="E10" s="20"/>
      <c r="F10" s="20"/>
      <c r="G10" s="20"/>
      <c r="H10" s="1"/>
      <c r="I10" s="123" t="s">
        <v>112</v>
      </c>
      <c r="J10" s="124">
        <v>18</v>
      </c>
      <c r="K10" s="124">
        <v>23</v>
      </c>
      <c r="L10" s="122">
        <f t="shared" si="0"/>
        <v>41</v>
      </c>
    </row>
    <row r="11" spans="1:12">
      <c r="A11" s="20"/>
      <c r="B11" s="39" t="s">
        <v>35</v>
      </c>
      <c r="C11" s="200">
        <v>14</v>
      </c>
      <c r="D11" s="200"/>
      <c r="E11" s="20"/>
      <c r="F11" s="20"/>
      <c r="G11" s="20"/>
      <c r="H11" s="1"/>
      <c r="I11" s="123" t="s">
        <v>113</v>
      </c>
      <c r="J11" s="124">
        <v>1</v>
      </c>
      <c r="K11" s="124">
        <v>9</v>
      </c>
      <c r="L11" s="122">
        <f t="shared" si="0"/>
        <v>10</v>
      </c>
    </row>
    <row r="12" spans="1:12">
      <c r="A12" s="20"/>
      <c r="B12" s="39" t="s">
        <v>108</v>
      </c>
      <c r="C12" s="203">
        <v>2</v>
      </c>
      <c r="D12" s="204"/>
      <c r="E12" s="20"/>
      <c r="F12" s="20"/>
      <c r="G12" s="20"/>
      <c r="H12" s="1"/>
      <c r="I12" s="123" t="s">
        <v>114</v>
      </c>
      <c r="J12" s="124">
        <v>1</v>
      </c>
      <c r="K12" s="124">
        <v>2</v>
      </c>
      <c r="L12" s="122">
        <f t="shared" si="0"/>
        <v>3</v>
      </c>
    </row>
    <row r="13" spans="1:12">
      <c r="A13" s="20"/>
      <c r="B13" s="39" t="s">
        <v>42</v>
      </c>
      <c r="C13" s="200">
        <v>1</v>
      </c>
      <c r="D13" s="200"/>
      <c r="E13" s="20"/>
      <c r="F13" s="20"/>
      <c r="G13" s="20"/>
      <c r="H13" s="1"/>
      <c r="I13" s="123" t="s">
        <v>115</v>
      </c>
      <c r="J13" s="124">
        <v>0</v>
      </c>
      <c r="K13" s="124">
        <v>4</v>
      </c>
      <c r="L13" s="122">
        <f t="shared" si="0"/>
        <v>4</v>
      </c>
    </row>
    <row r="14" spans="1:12">
      <c r="A14" s="20"/>
      <c r="B14" s="39" t="s">
        <v>53</v>
      </c>
      <c r="C14" s="201">
        <v>0</v>
      </c>
      <c r="D14" s="202"/>
      <c r="E14" s="20"/>
      <c r="F14" s="20"/>
      <c r="G14" s="20"/>
      <c r="H14" s="1"/>
      <c r="I14" s="123" t="s">
        <v>99</v>
      </c>
      <c r="J14" s="124">
        <v>4</v>
      </c>
      <c r="K14" s="124">
        <v>11</v>
      </c>
      <c r="L14" s="122">
        <f t="shared" si="0"/>
        <v>15</v>
      </c>
    </row>
    <row r="15" spans="1:12" ht="30.75" customHeight="1">
      <c r="A15" s="20"/>
      <c r="B15" s="39" t="s">
        <v>1</v>
      </c>
      <c r="C15" s="200">
        <f>SUM(C11:D14)</f>
        <v>17</v>
      </c>
      <c r="D15" s="200"/>
      <c r="E15" s="20"/>
      <c r="F15" s="20"/>
      <c r="G15" s="20"/>
      <c r="H15" s="1"/>
      <c r="I15" s="123" t="s">
        <v>116</v>
      </c>
      <c r="J15" s="124">
        <v>27</v>
      </c>
      <c r="K15" s="124">
        <v>29</v>
      </c>
      <c r="L15" s="122">
        <f t="shared" si="0"/>
        <v>56</v>
      </c>
    </row>
    <row r="16" spans="1:12" ht="30.75" customHeight="1">
      <c r="A16" s="20"/>
      <c r="B16" s="127"/>
      <c r="C16" s="128"/>
      <c r="D16" s="128"/>
      <c r="E16" s="20"/>
      <c r="F16" s="20"/>
      <c r="G16" s="20"/>
      <c r="H16" s="1"/>
      <c r="I16" s="123" t="s">
        <v>117</v>
      </c>
      <c r="J16" s="124">
        <v>9</v>
      </c>
      <c r="K16" s="124">
        <v>24</v>
      </c>
      <c r="L16" s="122">
        <f t="shared" si="0"/>
        <v>33</v>
      </c>
    </row>
    <row r="17" spans="1:12" ht="30.75" customHeight="1">
      <c r="A17" s="20"/>
      <c r="B17" s="127"/>
      <c r="C17" s="128"/>
      <c r="D17" s="128"/>
      <c r="E17" s="20"/>
      <c r="F17" s="20"/>
      <c r="G17" s="20"/>
      <c r="H17" s="1"/>
      <c r="I17" s="125" t="s">
        <v>118</v>
      </c>
      <c r="J17" s="124">
        <v>6</v>
      </c>
      <c r="K17" s="124">
        <v>6</v>
      </c>
      <c r="L17" s="122">
        <f t="shared" si="0"/>
        <v>12</v>
      </c>
    </row>
    <row r="18" spans="1:12" ht="30.75" customHeight="1">
      <c r="A18" s="20"/>
      <c r="B18" s="127"/>
      <c r="C18" s="128"/>
      <c r="D18" s="128"/>
      <c r="E18" s="20"/>
      <c r="F18" s="20"/>
      <c r="G18" s="20"/>
      <c r="H18" s="1"/>
      <c r="I18" s="125" t="s">
        <v>119</v>
      </c>
      <c r="J18" s="126">
        <v>16</v>
      </c>
      <c r="K18" s="126">
        <v>17</v>
      </c>
      <c r="L18" s="122">
        <f t="shared" si="0"/>
        <v>33</v>
      </c>
    </row>
    <row r="19" spans="1:12" ht="30.75" customHeight="1">
      <c r="A19" s="20"/>
      <c r="B19" s="127"/>
      <c r="C19" s="128"/>
      <c r="D19" s="128"/>
      <c r="E19" s="20"/>
      <c r="F19" s="20"/>
      <c r="G19" s="20"/>
      <c r="H19" s="1"/>
      <c r="I19" s="125" t="s">
        <v>120</v>
      </c>
      <c r="J19" s="126">
        <v>16</v>
      </c>
      <c r="K19" s="126">
        <v>7</v>
      </c>
      <c r="L19" s="122">
        <f t="shared" si="0"/>
        <v>23</v>
      </c>
    </row>
    <row r="20" spans="1:12" ht="30.75" customHeight="1">
      <c r="A20" s="20"/>
      <c r="B20" s="127"/>
      <c r="C20" s="128"/>
      <c r="D20" s="128"/>
      <c r="E20" s="20"/>
      <c r="F20" s="20"/>
      <c r="G20" s="20"/>
      <c r="H20" s="1"/>
      <c r="I20" s="125" t="s">
        <v>121</v>
      </c>
      <c r="J20" s="126">
        <v>14</v>
      </c>
      <c r="K20" s="126">
        <v>9</v>
      </c>
      <c r="L20" s="122">
        <f t="shared" si="0"/>
        <v>23</v>
      </c>
    </row>
    <row r="21" spans="1:12" ht="30.75" customHeight="1">
      <c r="A21" s="20"/>
      <c r="B21" s="127"/>
      <c r="C21" s="128"/>
      <c r="D21" s="128"/>
      <c r="E21" s="20"/>
      <c r="F21" s="20"/>
      <c r="G21" s="20"/>
      <c r="H21" s="1"/>
      <c r="I21" s="125" t="s">
        <v>122</v>
      </c>
      <c r="J21" s="126">
        <v>7</v>
      </c>
      <c r="K21" s="126">
        <v>5</v>
      </c>
      <c r="L21" s="122">
        <f t="shared" si="0"/>
        <v>12</v>
      </c>
    </row>
    <row r="22" spans="1:12" ht="30.75" customHeight="1">
      <c r="A22" s="20"/>
      <c r="B22" s="1"/>
      <c r="C22" s="1"/>
      <c r="D22" s="1"/>
      <c r="E22" s="20"/>
      <c r="F22" s="20"/>
      <c r="G22" s="20"/>
      <c r="H22" s="1"/>
      <c r="I22" s="125" t="s">
        <v>123</v>
      </c>
      <c r="J22" s="126">
        <v>3</v>
      </c>
      <c r="K22" s="126">
        <v>16</v>
      </c>
      <c r="L22" s="122">
        <f t="shared" si="0"/>
        <v>19</v>
      </c>
    </row>
    <row r="23" spans="1:12" ht="30.75" customHeight="1">
      <c r="A23" s="20"/>
      <c r="B23" s="1"/>
      <c r="C23" s="1"/>
      <c r="D23" s="1"/>
      <c r="E23" s="20"/>
      <c r="F23" s="20"/>
      <c r="G23" s="20"/>
      <c r="H23" s="1"/>
      <c r="I23" s="17" t="s">
        <v>106</v>
      </c>
      <c r="J23" s="13">
        <f>SUM(J6:J22)</f>
        <v>258</v>
      </c>
      <c r="K23" s="13">
        <f>SUM(K6:K22)</f>
        <v>288</v>
      </c>
      <c r="L23" s="13">
        <f>SUM(L6:L22)</f>
        <v>546</v>
      </c>
    </row>
    <row r="24" spans="1:12" ht="30.75" customHeight="1">
      <c r="A24" s="1"/>
      <c r="B24" s="1"/>
      <c r="C24" s="1"/>
      <c r="D24" s="1"/>
      <c r="E24" s="1"/>
      <c r="F24" s="1"/>
      <c r="G24" s="1"/>
      <c r="H24" s="1"/>
      <c r="I24" s="40" t="s">
        <v>34</v>
      </c>
      <c r="J24" s="40"/>
      <c r="K24" s="40"/>
      <c r="L24" s="40"/>
    </row>
    <row r="25" spans="1:12" ht="30.75" customHeight="1"/>
    <row r="26" spans="1:12" ht="30.75" customHeight="1"/>
    <row r="27" spans="1:12" ht="30.75" customHeight="1"/>
    <row r="28" spans="1:12" ht="30.75" customHeight="1"/>
    <row r="29" spans="1:12" ht="30.75" customHeight="1"/>
    <row r="30" spans="1:12" ht="36.75" customHeight="1"/>
    <row r="31" spans="1:12" ht="36.75" customHeight="1"/>
    <row r="32" spans="1:12" ht="36.75" customHeight="1"/>
    <row r="33" ht="36.75" customHeight="1"/>
    <row r="34" ht="36.75" customHeight="1"/>
    <row r="35" ht="36.75" customHeight="1"/>
    <row r="36" ht="21" customHeight="1"/>
  </sheetData>
  <mergeCells count="17">
    <mergeCell ref="I3:L3"/>
    <mergeCell ref="B9:D9"/>
    <mergeCell ref="C10:D10"/>
    <mergeCell ref="C11:D11"/>
    <mergeCell ref="C13:D13"/>
    <mergeCell ref="I4:I5"/>
    <mergeCell ref="J4:K4"/>
    <mergeCell ref="L4:L5"/>
    <mergeCell ref="A1:G2"/>
    <mergeCell ref="C15:D15"/>
    <mergeCell ref="C14:D14"/>
    <mergeCell ref="A6:A7"/>
    <mergeCell ref="A3:G3"/>
    <mergeCell ref="A4:A5"/>
    <mergeCell ref="B4:B5"/>
    <mergeCell ref="C4:G4"/>
    <mergeCell ref="C12:D1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3"/>
  <sheetViews>
    <sheetView zoomScaleNormal="100" workbookViewId="0">
      <selection activeCell="D10" sqref="D10"/>
    </sheetView>
  </sheetViews>
  <sheetFormatPr baseColWidth="10" defaultColWidth="0" defaultRowHeight="15"/>
  <cols>
    <col min="1" max="1" width="30.7109375" style="1" customWidth="1"/>
    <col min="2" max="2" width="13.7109375" style="1" customWidth="1"/>
    <col min="3" max="3" width="8.85546875" style="1" bestFit="1" customWidth="1"/>
    <col min="4" max="4" width="15.85546875" style="1" customWidth="1"/>
    <col min="5" max="5" width="9.42578125" style="1" bestFit="1" customWidth="1"/>
    <col min="6" max="6" width="11.42578125" style="1" customWidth="1"/>
    <col min="7" max="11" width="0" style="1" hidden="1" customWidth="1"/>
    <col min="12" max="16384" width="11.42578125" style="1" hidden="1"/>
  </cols>
  <sheetData>
    <row r="1" spans="1:6" ht="40.5" customHeight="1">
      <c r="A1" s="217" t="s">
        <v>29</v>
      </c>
      <c r="B1" s="217"/>
      <c r="C1" s="217"/>
      <c r="D1" s="217"/>
      <c r="E1" s="217"/>
      <c r="F1" s="217"/>
    </row>
    <row r="2" spans="1:6" ht="42" customHeight="1">
      <c r="A2" s="220" t="s">
        <v>124</v>
      </c>
      <c r="B2" s="220"/>
      <c r="C2" s="220"/>
      <c r="D2" s="220"/>
      <c r="E2" s="220"/>
      <c r="F2" s="220"/>
    </row>
    <row r="3" spans="1:6">
      <c r="A3" s="214" t="s">
        <v>32</v>
      </c>
      <c r="B3" s="216" t="s">
        <v>24</v>
      </c>
      <c r="C3" s="216"/>
      <c r="D3" s="216"/>
      <c r="E3" s="216"/>
      <c r="F3" s="218" t="s">
        <v>1</v>
      </c>
    </row>
    <row r="4" spans="1:6" s="5" customFormat="1">
      <c r="A4" s="215"/>
      <c r="B4" s="43"/>
      <c r="C4" s="88" t="s">
        <v>21</v>
      </c>
      <c r="D4" s="43"/>
      <c r="E4" s="88" t="s">
        <v>22</v>
      </c>
      <c r="F4" s="219"/>
    </row>
    <row r="5" spans="1:6" ht="21" customHeight="1">
      <c r="A5" s="85" t="s">
        <v>125</v>
      </c>
      <c r="B5" s="86">
        <v>16</v>
      </c>
      <c r="C5" s="87">
        <f>B5/$F$5</f>
        <v>0.32</v>
      </c>
      <c r="D5" s="113">
        <v>34</v>
      </c>
      <c r="E5" s="87">
        <f>D5/$F$5</f>
        <v>0.68</v>
      </c>
      <c r="F5" s="89">
        <f>B5+D5</f>
        <v>50</v>
      </c>
    </row>
    <row r="6" spans="1:6" ht="21" customHeight="1">
      <c r="A6" s="85" t="s">
        <v>126</v>
      </c>
      <c r="B6" s="86">
        <v>85</v>
      </c>
      <c r="C6" s="87">
        <f>B6/F6</f>
        <v>0.50595238095238093</v>
      </c>
      <c r="D6" s="113">
        <v>83</v>
      </c>
      <c r="E6" s="87">
        <f>D6/$F$6</f>
        <v>0.49404761904761907</v>
      </c>
      <c r="F6" s="86">
        <f>B6+D6</f>
        <v>168</v>
      </c>
    </row>
    <row r="7" spans="1:6" ht="21" customHeight="1">
      <c r="A7" s="85" t="s">
        <v>127</v>
      </c>
      <c r="B7" s="135">
        <v>0</v>
      </c>
      <c r="C7" s="87">
        <v>0</v>
      </c>
      <c r="D7" s="135">
        <v>0</v>
      </c>
      <c r="E7" s="87">
        <v>0</v>
      </c>
      <c r="F7" s="86">
        <f>B7+D7</f>
        <v>0</v>
      </c>
    </row>
    <row r="8" spans="1:6" ht="23.25" customHeight="1">
      <c r="A8" s="90" t="s">
        <v>1</v>
      </c>
      <c r="B8" s="91">
        <f>SUM(B5:B7)</f>
        <v>101</v>
      </c>
      <c r="C8" s="92"/>
      <c r="D8" s="91">
        <f t="shared" ref="D8:F8" si="0">SUM(D5:D7)</f>
        <v>117</v>
      </c>
      <c r="E8" s="93"/>
      <c r="F8" s="91">
        <f t="shared" si="0"/>
        <v>218</v>
      </c>
    </row>
    <row r="9" spans="1:6" ht="27" customHeight="1">
      <c r="A9" s="213" t="s">
        <v>82</v>
      </c>
      <c r="B9" s="213"/>
      <c r="C9" s="213"/>
      <c r="D9" s="213"/>
      <c r="E9" s="213"/>
      <c r="F9" s="213"/>
    </row>
    <row r="15" spans="1:6">
      <c r="B15" s="5"/>
      <c r="C15" s="5"/>
    </row>
    <row r="16" spans="1:6">
      <c r="B16" s="11"/>
      <c r="C16" s="11"/>
    </row>
    <row r="17" spans="1:3">
      <c r="A17" s="10"/>
      <c r="B17" s="11"/>
      <c r="C17" s="11"/>
    </row>
    <row r="18" spans="1:3">
      <c r="A18" s="10"/>
      <c r="B18" s="11"/>
      <c r="C18" s="11"/>
    </row>
    <row r="23" spans="1:3" ht="20.25" customHeight="1"/>
  </sheetData>
  <mergeCells count="6">
    <mergeCell ref="A9:F9"/>
    <mergeCell ref="A3:A4"/>
    <mergeCell ref="B3:E3"/>
    <mergeCell ref="A1:F1"/>
    <mergeCell ref="F3:F4"/>
    <mergeCell ref="A2:F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4"/>
  <sheetViews>
    <sheetView zoomScale="78" zoomScaleNormal="78" workbookViewId="0">
      <selection activeCell="A34" sqref="A34"/>
    </sheetView>
  </sheetViews>
  <sheetFormatPr baseColWidth="10" defaultColWidth="0" defaultRowHeight="15"/>
  <cols>
    <col min="1" max="1" width="60.7109375" style="1" customWidth="1"/>
    <col min="2" max="2" width="27.5703125" style="1" customWidth="1"/>
    <col min="3" max="8" width="0" style="1" hidden="1" customWidth="1"/>
    <col min="9" max="16384" width="11.42578125" style="1" hidden="1"/>
  </cols>
  <sheetData>
    <row r="1" spans="1:5" ht="21.75" customHeight="1">
      <c r="A1" s="223" t="s">
        <v>29</v>
      </c>
      <c r="B1" s="223"/>
      <c r="C1" s="4"/>
      <c r="D1" s="4"/>
      <c r="E1" s="4"/>
    </row>
    <row r="2" spans="1:5" ht="21.75" customHeight="1">
      <c r="A2" s="217"/>
      <c r="B2" s="217"/>
      <c r="C2" s="4"/>
      <c r="D2" s="4"/>
      <c r="E2" s="4"/>
    </row>
    <row r="3" spans="1:5" ht="42" customHeight="1">
      <c r="A3" s="220" t="s">
        <v>128</v>
      </c>
      <c r="B3" s="220"/>
    </row>
    <row r="4" spans="1:5" ht="30" customHeight="1">
      <c r="A4" s="94" t="s">
        <v>30</v>
      </c>
      <c r="B4" s="91" t="s">
        <v>31</v>
      </c>
    </row>
    <row r="5" spans="1:5">
      <c r="A5" s="95" t="s">
        <v>79</v>
      </c>
      <c r="B5" s="114">
        <v>1</v>
      </c>
    </row>
    <row r="6" spans="1:5">
      <c r="A6" s="95" t="s">
        <v>80</v>
      </c>
      <c r="B6" s="115">
        <v>0</v>
      </c>
    </row>
    <row r="7" spans="1:5">
      <c r="A7" s="95" t="s">
        <v>47</v>
      </c>
      <c r="B7" s="96">
        <v>4</v>
      </c>
    </row>
    <row r="8" spans="1:5">
      <c r="A8" s="95" t="s">
        <v>81</v>
      </c>
      <c r="B8" s="96">
        <v>3</v>
      </c>
    </row>
    <row r="9" spans="1:5">
      <c r="A9" s="94" t="s">
        <v>1</v>
      </c>
      <c r="B9" s="91">
        <f>SUM(B5:B8)</f>
        <v>8</v>
      </c>
    </row>
    <row r="10" spans="1:5" ht="22.5" customHeight="1">
      <c r="A10" s="222" t="s">
        <v>83</v>
      </c>
      <c r="B10" s="222"/>
    </row>
    <row r="11" spans="1:5" ht="27" customHeight="1">
      <c r="A11" s="221"/>
      <c r="B11" s="221"/>
    </row>
    <row r="12" spans="1:5">
      <c r="A12" s="20"/>
      <c r="B12" s="20"/>
    </row>
    <row r="13" spans="1:5">
      <c r="A13" s="20"/>
      <c r="B13" s="20"/>
    </row>
    <row r="14" spans="1:5">
      <c r="A14" s="20"/>
      <c r="B14" s="20"/>
    </row>
  </sheetData>
  <mergeCells count="4">
    <mergeCell ref="A3:B3"/>
    <mergeCell ref="A11:B11"/>
    <mergeCell ref="A10:B10"/>
    <mergeCell ref="A1:B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75526-ED98-4935-960D-E8D364BEFF83}">
  <dimension ref="A1:K23"/>
  <sheetViews>
    <sheetView zoomScaleNormal="100" workbookViewId="0">
      <selection activeCell="B21" sqref="B21"/>
    </sheetView>
  </sheetViews>
  <sheetFormatPr baseColWidth="10" defaultColWidth="0" defaultRowHeight="15"/>
  <cols>
    <col min="1" max="1" width="24.140625" style="1" customWidth="1"/>
    <col min="2" max="2" width="13.7109375" style="1" customWidth="1"/>
    <col min="3" max="3" width="8.85546875" style="1" bestFit="1" customWidth="1"/>
    <col min="4" max="4" width="15.85546875" style="1" customWidth="1"/>
    <col min="5" max="5" width="9.42578125" style="1" bestFit="1" customWidth="1"/>
    <col min="6" max="6" width="11.42578125" style="1" customWidth="1"/>
    <col min="7" max="11" width="0" style="1" hidden="1" customWidth="1"/>
    <col min="12" max="16384" width="11.42578125" style="1" hidden="1"/>
  </cols>
  <sheetData>
    <row r="1" spans="1:6" ht="40.5" customHeight="1">
      <c r="A1" s="217" t="s">
        <v>29</v>
      </c>
      <c r="B1" s="217"/>
      <c r="C1" s="217"/>
      <c r="D1" s="217"/>
      <c r="E1" s="217"/>
      <c r="F1" s="217"/>
    </row>
    <row r="2" spans="1:6" ht="42" customHeight="1">
      <c r="A2" s="220" t="s">
        <v>129</v>
      </c>
      <c r="B2" s="220"/>
      <c r="C2" s="220"/>
      <c r="D2" s="220"/>
      <c r="E2" s="220"/>
      <c r="F2" s="220"/>
    </row>
    <row r="3" spans="1:6">
      <c r="A3" s="224" t="s">
        <v>32</v>
      </c>
      <c r="B3" s="226" t="s">
        <v>24</v>
      </c>
      <c r="C3" s="226"/>
      <c r="D3" s="226"/>
      <c r="E3" s="226"/>
      <c r="F3" s="227" t="s">
        <v>1</v>
      </c>
    </row>
    <row r="4" spans="1:6" s="5" customFormat="1">
      <c r="A4" s="225"/>
      <c r="B4" s="43"/>
      <c r="C4" s="44" t="s">
        <v>21</v>
      </c>
      <c r="D4" s="43"/>
      <c r="E4" s="44" t="s">
        <v>22</v>
      </c>
      <c r="F4" s="228"/>
    </row>
    <row r="5" spans="1:6" ht="21" customHeight="1">
      <c r="A5" s="45" t="s">
        <v>125</v>
      </c>
      <c r="B5" s="65">
        <v>0</v>
      </c>
      <c r="C5" s="46">
        <v>0</v>
      </c>
      <c r="D5" s="65">
        <v>0</v>
      </c>
      <c r="E5" s="46">
        <v>0</v>
      </c>
      <c r="F5" s="66">
        <f>B5+D5</f>
        <v>0</v>
      </c>
    </row>
    <row r="6" spans="1:6" ht="21" customHeight="1">
      <c r="A6" s="45" t="s">
        <v>144</v>
      </c>
      <c r="B6" s="65">
        <v>0</v>
      </c>
      <c r="C6" s="46">
        <v>0</v>
      </c>
      <c r="D6" s="65">
        <v>0</v>
      </c>
      <c r="E6" s="46">
        <v>0</v>
      </c>
      <c r="F6" s="66">
        <f>B6+D6</f>
        <v>0</v>
      </c>
    </row>
    <row r="7" spans="1:6" ht="21" customHeight="1">
      <c r="A7" s="45" t="s">
        <v>145</v>
      </c>
      <c r="B7" s="65">
        <v>0</v>
      </c>
      <c r="C7" s="46">
        <v>0</v>
      </c>
      <c r="D7" s="65">
        <v>0</v>
      </c>
      <c r="E7" s="46">
        <v>0</v>
      </c>
      <c r="F7" s="66">
        <f>B7+D7</f>
        <v>0</v>
      </c>
    </row>
    <row r="8" spans="1:6" ht="23.25" customHeight="1">
      <c r="A8" s="47" t="s">
        <v>1</v>
      </c>
      <c r="B8" s="74">
        <f>SUM(B5:B7)</f>
        <v>0</v>
      </c>
      <c r="C8" s="74"/>
      <c r="D8" s="74">
        <f t="shared" ref="D8:F8" si="0">SUM(D5:D7)</f>
        <v>0</v>
      </c>
      <c r="E8" s="74"/>
      <c r="F8" s="74">
        <f t="shared" si="0"/>
        <v>0</v>
      </c>
    </row>
    <row r="9" spans="1:6" ht="27" customHeight="1">
      <c r="A9" s="213" t="s">
        <v>82</v>
      </c>
      <c r="B9" s="213"/>
      <c r="C9" s="213"/>
      <c r="D9" s="213"/>
      <c r="E9" s="213"/>
      <c r="F9" s="213"/>
    </row>
    <row r="10" spans="1:6">
      <c r="A10" s="117" t="s">
        <v>105</v>
      </c>
      <c r="B10" s="117"/>
    </row>
    <row r="11" spans="1:6">
      <c r="A11" s="58"/>
    </row>
    <row r="15" spans="1:6">
      <c r="B15" s="5"/>
      <c r="C15" s="5"/>
    </row>
    <row r="16" spans="1:6">
      <c r="B16" s="11"/>
      <c r="C16" s="11"/>
    </row>
    <row r="17" spans="1:3">
      <c r="A17" s="10"/>
      <c r="B17" s="11"/>
      <c r="C17" s="11"/>
    </row>
    <row r="18" spans="1:3">
      <c r="A18" s="10"/>
      <c r="B18" s="11"/>
      <c r="C18" s="11"/>
    </row>
    <row r="23" spans="1:3" ht="20.25" customHeight="1"/>
  </sheetData>
  <mergeCells count="6">
    <mergeCell ref="A9:F9"/>
    <mergeCell ref="A1:F1"/>
    <mergeCell ref="A2:F2"/>
    <mergeCell ref="A3:A4"/>
    <mergeCell ref="B3:E3"/>
    <mergeCell ref="F3:F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22FDC-244A-4B20-8882-8CD3AA9A0AFC}">
  <dimension ref="A1:E8"/>
  <sheetViews>
    <sheetView zoomScaleNormal="100" workbookViewId="0">
      <selection activeCell="B11" sqref="B11"/>
    </sheetView>
  </sheetViews>
  <sheetFormatPr baseColWidth="10" defaultColWidth="10.85546875" defaultRowHeight="15"/>
  <cols>
    <col min="1" max="1" width="51.42578125" customWidth="1"/>
    <col min="2" max="2" width="57.5703125" customWidth="1"/>
    <col min="3" max="5" width="11.42578125" customWidth="1"/>
  </cols>
  <sheetData>
    <row r="1" spans="1:5" ht="53.25" customHeight="1">
      <c r="A1" s="229" t="s">
        <v>29</v>
      </c>
      <c r="B1" s="229"/>
      <c r="C1" s="4"/>
      <c r="D1" s="4"/>
      <c r="E1" s="4"/>
    </row>
    <row r="2" spans="1:5" ht="36.75" customHeight="1">
      <c r="A2" s="230" t="s">
        <v>130</v>
      </c>
      <c r="B2" s="231"/>
      <c r="C2" s="6"/>
      <c r="D2" s="6"/>
      <c r="E2" s="1"/>
    </row>
    <row r="3" spans="1:5">
      <c r="A3" s="97" t="s">
        <v>77</v>
      </c>
      <c r="B3" s="98" t="s">
        <v>31</v>
      </c>
      <c r="C3" s="7"/>
      <c r="D3" s="7"/>
      <c r="E3" s="1"/>
    </row>
    <row r="4" spans="1:5" ht="20.25" customHeight="1">
      <c r="A4" s="99" t="s">
        <v>103</v>
      </c>
      <c r="B4" s="100">
        <v>0</v>
      </c>
      <c r="C4" s="1"/>
      <c r="D4" s="5"/>
      <c r="E4" s="1"/>
    </row>
    <row r="5" spans="1:5">
      <c r="A5" s="97" t="s">
        <v>1</v>
      </c>
      <c r="B5" s="101">
        <f>SUM(B4:B4)</f>
        <v>0</v>
      </c>
      <c r="C5" s="1"/>
      <c r="D5" s="5"/>
      <c r="E5" s="1"/>
    </row>
    <row r="6" spans="1:5">
      <c r="A6" s="48" t="s">
        <v>104</v>
      </c>
    </row>
    <row r="7" spans="1:5">
      <c r="A7" s="232" t="s">
        <v>105</v>
      </c>
      <c r="B7" s="232"/>
    </row>
    <row r="8" spans="1:5">
      <c r="A8" s="57"/>
    </row>
  </sheetData>
  <mergeCells count="3">
    <mergeCell ref="A1:B1"/>
    <mergeCell ref="A2:B2"/>
    <mergeCell ref="A7:B7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General</vt:lpstr>
      <vt:lpstr>EI.01</vt:lpstr>
      <vt:lpstr>EI.02</vt:lpstr>
      <vt:lpstr>EI.03</vt:lpstr>
      <vt:lpstr>EI.04</vt:lpstr>
      <vt:lpstr>EI.05</vt:lpstr>
      <vt:lpstr>EI.06</vt:lpstr>
      <vt:lpstr>EI.07</vt:lpstr>
      <vt:lpstr>E.08</vt:lpstr>
      <vt:lpstr>E.09 </vt:lpstr>
      <vt:lpstr>E.10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Esteban Perez Soler</dc:creator>
  <cp:lastModifiedBy>Sonia Luisana Cristo Santos</cp:lastModifiedBy>
  <cp:lastPrinted>2021-02-23T16:43:35Z</cp:lastPrinted>
  <dcterms:created xsi:type="dcterms:W3CDTF">2021-02-01T12:50:48Z</dcterms:created>
  <dcterms:modified xsi:type="dcterms:W3CDTF">2026-01-20T14:00:29Z</dcterms:modified>
</cp:coreProperties>
</file>