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5\PORTAL DE TRANSPARENCIA\DICIEMBRE\"/>
    </mc:Choice>
  </mc:AlternateContent>
  <xr:revisionPtr revIDLastSave="0" documentId="13_ncr:1_{3E3BB3FB-C9FD-4DDA-9CCC-E566321DB6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Pensión'!$A$1:$L$41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J20" i="1"/>
  <c r="H20" i="1"/>
  <c r="L19" i="1"/>
  <c r="L14" i="1"/>
  <c r="L15" i="1"/>
  <c r="L16" i="1"/>
  <c r="L18" i="1"/>
  <c r="L11" i="1"/>
  <c r="L9" i="1" l="1"/>
  <c r="G12" i="1" l="1"/>
  <c r="I12" i="1"/>
  <c r="I10" i="1"/>
  <c r="I20" i="1" s="1"/>
  <c r="G13" i="1"/>
  <c r="G10" i="1"/>
  <c r="I13" i="1"/>
  <c r="G20" i="1" l="1"/>
  <c r="K10" i="1"/>
  <c r="L10" i="1" l="1"/>
  <c r="K12" i="1"/>
  <c r="L12" i="1" s="1"/>
  <c r="K13" i="1" l="1"/>
  <c r="K20" i="1" s="1"/>
  <c r="L13" i="1" l="1"/>
  <c r="L20" i="1" s="1"/>
</calcChain>
</file>

<file path=xl/sharedStrings.xml><?xml version="1.0" encoding="utf-8"?>
<sst xmlns="http://schemas.openxmlformats.org/spreadsheetml/2006/main" count="62" uniqueCount="52">
  <si>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</si>
  <si>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</si>
  <si>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</si>
  <si>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</si>
  <si>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</si>
  <si>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</si>
  <si>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</si>
  <si>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</si>
  <si>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</si>
  <si>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</si>
  <si>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</si>
  <si>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CONSERJE</t>
  </si>
  <si>
    <t>LUCINDA VASQUEZ SORIANO</t>
  </si>
  <si>
    <t>ROSA DIAZ MONTES</t>
  </si>
  <si>
    <t>AUXILIAR III</t>
  </si>
  <si>
    <t>Nombre</t>
  </si>
  <si>
    <t>DIVISION DE SERVICIOS GENERALES- ONE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</si>
  <si>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</si>
  <si>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</si>
  <si>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</si>
  <si>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</si>
  <si>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</si>
  <si>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</si>
  <si>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</si>
  <si>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</si>
  <si>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</si>
  <si>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KENIA ORQUIDEA SANCHEZ FELIX</t>
  </si>
  <si>
    <t>DEPARTAMENTO DE VINCULACIONES-ONE</t>
  </si>
  <si>
    <t>ENC. DEPTO. DE VINCULACIONES</t>
  </si>
  <si>
    <t>TOMAS AQUINO FANINI MOREL</t>
  </si>
  <si>
    <t>DIVISION DE SERVICIOS GENERALES-ONE</t>
  </si>
  <si>
    <t>CHOFER</t>
  </si>
  <si>
    <t>M</t>
  </si>
  <si>
    <t>ELIECIN ESTEBAN HERRERA SOTO</t>
  </si>
  <si>
    <t>DIVISION DE OPERACIONES DE ENCUESTAS-ONE</t>
  </si>
  <si>
    <t>MIDALIA BELLO EUSEBIO</t>
  </si>
  <si>
    <t>DIVISION DE INDICES DE PRECIOS MINORISTAS-ONE</t>
  </si>
  <si>
    <t>JOSE AMPARO PEREZ</t>
  </si>
  <si>
    <t>DIVISION DIRECTORIOS-ONE</t>
  </si>
  <si>
    <t>AUXILIAR II</t>
  </si>
  <si>
    <t>CARMEN ALTAGRACIA MARINEZ QUEZADA</t>
  </si>
  <si>
    <t>DEPARTAMENTO DE ESTADISTICAS DEMOGRAFICAS Y SOCIALES-ONE</t>
  </si>
  <si>
    <t>COORD. OPERACIONES DE ENCUESTAS</t>
  </si>
  <si>
    <t>TECNICO DE ESTADISTICAS DEMOGRAFICAS</t>
  </si>
  <si>
    <t>RAFAELINA GOMEZ VALDEZ</t>
  </si>
  <si>
    <t>DIVISION DE ESTADISTICAS DEMOGRAFICAS-ONE</t>
  </si>
  <si>
    <t>CODIFICADORA</t>
  </si>
  <si>
    <t>LUIS DARIO FELIZ SANTANA</t>
  </si>
  <si>
    <t>DIVISION DE OPERACIONES GEOESTADISTICAS-ONE</t>
  </si>
  <si>
    <t>TECNICO EN OPERACIONES GEOESTADISTICAS</t>
  </si>
  <si>
    <t xml:space="preserve">           Total general: 11</t>
  </si>
  <si>
    <t>Mes de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</si>
</sst>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2" fillId="0" borderId="0" xfId="1" applyFont="1"/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23</xdr:row>
      <xdr:rowOff>66675</xdr:rowOff>
    </xdr:from>
    <xdr:to>
      <xdr:col>5</xdr:col>
      <xdr:colOff>876299</xdr:colOff>
      <xdr:row>36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4"/>
  <sheetViews>
    <sheetView showGridLines="0" tabSelected="1" zoomScaleNormal="100" zoomScaleSheetLayoutView="95" zoomScalePageLayoutView="40" workbookViewId="0">
      <selection activeCell="L20" sqref="L20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ht="26.25" x14ac:dyDescent="0.4">
      <c r="A2" s="7"/>
      <c r="B2" s="22" t="s">
        <v>25</v>
      </c>
      <c r="C2" s="22"/>
      <c r="D2" s="22"/>
      <c r="E2" s="22"/>
      <c r="F2" s="22"/>
      <c r="G2" s="22"/>
      <c r="H2" s="22"/>
      <c r="I2" s="22"/>
      <c r="J2" s="22"/>
      <c r="K2" s="22"/>
      <c r="L2" s="22"/>
    </row>
    <row r="3" spans="1:12" ht="26.25" x14ac:dyDescent="0.4">
      <c r="A3" s="7"/>
      <c r="B3" s="22" t="s">
        <v>0</v>
      </c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12" ht="20.25" x14ac:dyDescent="0.3">
      <c r="A4" s="7"/>
      <c r="B4" s="20" t="s">
        <v>1</v>
      </c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ht="20.25" x14ac:dyDescent="0.3">
      <c r="A5" s="7"/>
      <c r="B5" s="20" t="s">
        <v>22</v>
      </c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2" ht="21" thickBot="1" x14ac:dyDescent="0.35">
      <c r="A6" s="7"/>
      <c r="B6" s="20" t="s">
        <v>51</v>
      </c>
      <c r="C6" s="20"/>
      <c r="D6" s="20"/>
      <c r="E6" s="20"/>
      <c r="F6" s="20"/>
      <c r="G6" s="20"/>
      <c r="H6" s="20"/>
      <c r="I6" s="20"/>
      <c r="J6" s="20"/>
      <c r="K6" s="20"/>
      <c r="L6" s="20"/>
    </row>
    <row r="7" spans="1:12" x14ac:dyDescent="0.25">
      <c r="A7" s="10" t="s">
        <v>23</v>
      </c>
      <c r="B7" s="10" t="s">
        <v>15</v>
      </c>
      <c r="C7" s="10" t="s">
        <v>24</v>
      </c>
      <c r="D7" s="16" t="s">
        <v>2</v>
      </c>
      <c r="E7" s="18" t="s">
        <v>18</v>
      </c>
      <c r="F7" s="12" t="s">
        <v>3</v>
      </c>
      <c r="G7" s="12" t="s">
        <v>4</v>
      </c>
      <c r="H7" s="12" t="s">
        <v>5</v>
      </c>
      <c r="I7" s="12" t="s">
        <v>6</v>
      </c>
      <c r="J7" s="12" t="s">
        <v>7</v>
      </c>
      <c r="K7" s="12" t="s">
        <v>8</v>
      </c>
      <c r="L7" s="14" t="s">
        <v>9</v>
      </c>
    </row>
    <row r="8" spans="1:12" ht="15.75" thickBot="1" x14ac:dyDescent="0.3">
      <c r="A8" s="11"/>
      <c r="B8" s="11"/>
      <c r="C8" s="11"/>
      <c r="D8" s="17"/>
      <c r="E8" s="19"/>
      <c r="F8" s="13"/>
      <c r="G8" s="13"/>
      <c r="H8" s="13"/>
      <c r="I8" s="13"/>
      <c r="J8" s="13"/>
      <c r="K8" s="13"/>
      <c r="L8" s="15"/>
    </row>
    <row r="9" spans="1:12" x14ac:dyDescent="0.25">
      <c r="A9" s="1">
        <v>1</v>
      </c>
      <c r="B9" t="s">
        <v>26</v>
      </c>
      <c r="C9" t="s">
        <v>27</v>
      </c>
      <c r="D9" t="s">
        <v>28</v>
      </c>
      <c r="E9" s="1" t="s">
        <v>17</v>
      </c>
      <c r="F9" s="5">
        <v>145000</v>
      </c>
      <c r="G9" s="9">
        <v>4161.5</v>
      </c>
      <c r="H9" s="9">
        <v>22690.49</v>
      </c>
      <c r="I9" s="9">
        <v>4408</v>
      </c>
      <c r="J9" s="9">
        <v>175</v>
      </c>
      <c r="K9" s="9">
        <v>31434.99</v>
      </c>
      <c r="L9" s="5">
        <f>SUM(F9-K9)</f>
        <v>113565.01</v>
      </c>
    </row>
    <row r="10" spans="1:12" x14ac:dyDescent="0.25">
      <c r="A10" s="1">
        <v>2</v>
      </c>
      <c r="B10" t="s">
        <v>20</v>
      </c>
      <c r="C10" t="s">
        <v>19</v>
      </c>
      <c r="D10" t="s">
        <v>21</v>
      </c>
      <c r="E10" s="1" t="s">
        <v>17</v>
      </c>
      <c r="F10" s="5">
        <v>13500</v>
      </c>
      <c r="G10" s="5">
        <f>F10*0.0287</f>
        <v>387.45</v>
      </c>
      <c r="H10" s="5">
        <v>0</v>
      </c>
      <c r="I10" s="5">
        <f>F10*0.0304</f>
        <v>410.4</v>
      </c>
      <c r="J10" s="5">
        <v>25</v>
      </c>
      <c r="K10" s="5">
        <f>+G10+H10+I10+J10</f>
        <v>822.84999999999991</v>
      </c>
      <c r="L10" s="5">
        <f>F10-K10</f>
        <v>12677.15</v>
      </c>
    </row>
    <row r="11" spans="1:12" x14ac:dyDescent="0.25">
      <c r="A11" s="1">
        <v>3</v>
      </c>
      <c r="B11" t="s">
        <v>29</v>
      </c>
      <c r="C11" t="s">
        <v>30</v>
      </c>
      <c r="D11" t="s">
        <v>31</v>
      </c>
      <c r="E11" s="1" t="s">
        <v>32</v>
      </c>
      <c r="F11" s="9">
        <v>23467.5</v>
      </c>
      <c r="G11" s="9">
        <v>673.52</v>
      </c>
      <c r="H11" s="9">
        <v>0</v>
      </c>
      <c r="I11" s="9">
        <v>713.41</v>
      </c>
      <c r="J11" s="9">
        <v>250</v>
      </c>
      <c r="K11" s="9">
        <v>1636.93</v>
      </c>
      <c r="L11" s="5">
        <f>F11-K11</f>
        <v>21830.57</v>
      </c>
    </row>
    <row r="12" spans="1:12" x14ac:dyDescent="0.25">
      <c r="A12" s="1">
        <v>4</v>
      </c>
      <c r="B12" t="s">
        <v>12</v>
      </c>
      <c r="C12" t="s">
        <v>16</v>
      </c>
      <c r="D12" t="s">
        <v>11</v>
      </c>
      <c r="E12" s="1" t="s">
        <v>17</v>
      </c>
      <c r="F12" s="5">
        <v>10000</v>
      </c>
      <c r="G12" s="5">
        <f>F12*0.0287</f>
        <v>287</v>
      </c>
      <c r="H12" s="5">
        <v>0</v>
      </c>
      <c r="I12" s="5">
        <f>F12*0.0304</f>
        <v>304</v>
      </c>
      <c r="J12" s="5">
        <v>25</v>
      </c>
      <c r="K12" s="5">
        <f>+G12+H12+I12+J12</f>
        <v>616</v>
      </c>
      <c r="L12" s="5">
        <f>+F12-K12</f>
        <v>9384</v>
      </c>
    </row>
    <row r="13" spans="1:12" x14ac:dyDescent="0.25">
      <c r="A13" s="1">
        <v>5</v>
      </c>
      <c r="B13" t="s">
        <v>13</v>
      </c>
      <c r="C13" t="s">
        <v>16</v>
      </c>
      <c r="D13" t="s">
        <v>14</v>
      </c>
      <c r="E13" s="1" t="s">
        <v>17</v>
      </c>
      <c r="F13" s="5">
        <v>10000</v>
      </c>
      <c r="G13" s="5">
        <f>F13*0.0287</f>
        <v>287</v>
      </c>
      <c r="H13" s="5">
        <v>0</v>
      </c>
      <c r="I13" s="5">
        <f>F13*0.0304</f>
        <v>304</v>
      </c>
      <c r="J13" s="5">
        <v>25</v>
      </c>
      <c r="K13" s="5">
        <f t="shared" ref="K13" si="0">+G13+H13+I13+J13</f>
        <v>616</v>
      </c>
      <c r="L13" s="5">
        <f>+F13-K13</f>
        <v>9384</v>
      </c>
    </row>
    <row r="14" spans="1:12" x14ac:dyDescent="0.25">
      <c r="A14" s="1">
        <v>6</v>
      </c>
      <c r="B14" t="s">
        <v>33</v>
      </c>
      <c r="C14" t="s">
        <v>34</v>
      </c>
      <c r="D14" t="s">
        <v>42</v>
      </c>
      <c r="E14" s="1" t="s">
        <v>32</v>
      </c>
      <c r="F14" s="9">
        <v>75000</v>
      </c>
      <c r="G14" s="9">
        <v>2152.5</v>
      </c>
      <c r="H14" s="9">
        <v>6309.38</v>
      </c>
      <c r="I14" s="9">
        <v>2280</v>
      </c>
      <c r="J14" s="9">
        <v>295</v>
      </c>
      <c r="K14" s="9">
        <v>11036.88</v>
      </c>
      <c r="L14" s="5">
        <f t="shared" ref="L14:L19" si="1">+F14-K14</f>
        <v>63963.12</v>
      </c>
    </row>
    <row r="15" spans="1:12" x14ac:dyDescent="0.25">
      <c r="A15" s="1">
        <v>7</v>
      </c>
      <c r="B15" t="s">
        <v>35</v>
      </c>
      <c r="C15" t="s">
        <v>36</v>
      </c>
      <c r="D15" t="s">
        <v>10</v>
      </c>
      <c r="E15" s="1" t="s">
        <v>17</v>
      </c>
      <c r="F15" s="9">
        <v>19800</v>
      </c>
      <c r="G15" s="9">
        <v>568.26</v>
      </c>
      <c r="H15" s="9">
        <v>0</v>
      </c>
      <c r="I15" s="9">
        <v>601.91999999999996</v>
      </c>
      <c r="J15" s="9">
        <v>25</v>
      </c>
      <c r="K15" s="9">
        <v>1195.18</v>
      </c>
      <c r="L15" s="5">
        <f t="shared" si="1"/>
        <v>18604.82</v>
      </c>
    </row>
    <row r="16" spans="1:12" x14ac:dyDescent="0.25">
      <c r="A16" s="1">
        <v>8</v>
      </c>
      <c r="B16" t="s">
        <v>37</v>
      </c>
      <c r="C16" t="s">
        <v>38</v>
      </c>
      <c r="D16" t="s">
        <v>39</v>
      </c>
      <c r="E16" s="1" t="s">
        <v>32</v>
      </c>
      <c r="F16" s="9">
        <v>19580</v>
      </c>
      <c r="G16" s="9">
        <v>561.95000000000005</v>
      </c>
      <c r="H16" s="9">
        <v>0</v>
      </c>
      <c r="I16" s="9">
        <v>595.23</v>
      </c>
      <c r="J16" s="9">
        <v>145</v>
      </c>
      <c r="K16" s="9">
        <v>1302.18</v>
      </c>
      <c r="L16" s="5">
        <f t="shared" si="1"/>
        <v>18277.82</v>
      </c>
    </row>
    <row r="17" spans="1:12" x14ac:dyDescent="0.25">
      <c r="A17" s="1">
        <v>9</v>
      </c>
      <c r="B17" t="s">
        <v>40</v>
      </c>
      <c r="C17" t="s">
        <v>41</v>
      </c>
      <c r="D17" t="s">
        <v>43</v>
      </c>
      <c r="E17" s="1" t="s">
        <v>17</v>
      </c>
      <c r="F17" s="9">
        <v>47000</v>
      </c>
      <c r="G17" s="9">
        <v>1348.9</v>
      </c>
      <c r="H17" s="9">
        <v>854.66</v>
      </c>
      <c r="I17" s="9">
        <v>1428.8</v>
      </c>
      <c r="J17" s="9">
        <v>4154.5600000000004</v>
      </c>
      <c r="K17" s="9">
        <v>7786.92</v>
      </c>
      <c r="L17" s="5">
        <v>39213.08</v>
      </c>
    </row>
    <row r="18" spans="1:12" x14ac:dyDescent="0.25">
      <c r="A18" s="1">
        <v>10</v>
      </c>
      <c r="B18" t="s">
        <v>44</v>
      </c>
      <c r="C18" t="s">
        <v>45</v>
      </c>
      <c r="D18" t="s">
        <v>46</v>
      </c>
      <c r="E18" s="1" t="s">
        <v>17</v>
      </c>
      <c r="F18" s="9">
        <v>13420</v>
      </c>
      <c r="G18" s="9">
        <v>385.15</v>
      </c>
      <c r="H18" s="9">
        <v>0</v>
      </c>
      <c r="I18" s="9">
        <v>407.97</v>
      </c>
      <c r="J18" s="9">
        <v>125</v>
      </c>
      <c r="K18" s="9">
        <v>918.12</v>
      </c>
      <c r="L18" s="5">
        <f t="shared" si="1"/>
        <v>12501.88</v>
      </c>
    </row>
    <row r="19" spans="1:12" x14ac:dyDescent="0.25">
      <c r="A19" s="1">
        <v>11</v>
      </c>
      <c r="B19" t="s">
        <v>47</v>
      </c>
      <c r="C19" t="s">
        <v>48</v>
      </c>
      <c r="D19" t="s">
        <v>49</v>
      </c>
      <c r="E19" s="1" t="s">
        <v>32</v>
      </c>
      <c r="F19" s="9">
        <v>47000</v>
      </c>
      <c r="G19" s="9">
        <v>1348.9</v>
      </c>
      <c r="H19" s="9">
        <v>1430.6</v>
      </c>
      <c r="I19" s="9">
        <v>1428.8</v>
      </c>
      <c r="J19" s="9">
        <v>175</v>
      </c>
      <c r="K19" s="9">
        <v>4383.3</v>
      </c>
      <c r="L19" s="5">
        <f t="shared" si="1"/>
        <v>42616.7</v>
      </c>
    </row>
    <row r="20" spans="1:12" ht="15.75" x14ac:dyDescent="0.25">
      <c r="A20" s="8" t="s">
        <v>50</v>
      </c>
      <c r="B20" s="2"/>
      <c r="C20" s="2"/>
      <c r="D20" s="2"/>
      <c r="E20" s="2"/>
      <c r="F20" s="3">
        <f t="shared" ref="F20:L20" si="2">SUM(F9:F19)</f>
        <v>423767.5</v>
      </c>
      <c r="G20" s="3">
        <f t="shared" si="2"/>
        <v>12162.13</v>
      </c>
      <c r="H20" s="6">
        <f t="shared" si="2"/>
        <v>31285.13</v>
      </c>
      <c r="I20" s="3">
        <f t="shared" si="2"/>
        <v>12882.529999999997</v>
      </c>
      <c r="J20" s="6">
        <f t="shared" si="2"/>
        <v>5419.56</v>
      </c>
      <c r="K20" s="3">
        <f t="shared" si="2"/>
        <v>61749.35</v>
      </c>
      <c r="L20" s="6">
        <f t="shared" si="2"/>
        <v>362018.15</v>
      </c>
    </row>
    <row r="24" spans="1:12" s="4" customFormat="1" ht="24.95" customHeight="1" x14ac:dyDescent="0.25">
      <c r="B24"/>
      <c r="C24"/>
      <c r="D24"/>
      <c r="E24"/>
      <c r="F24"/>
      <c r="G24"/>
      <c r="H24"/>
      <c r="I24"/>
      <c r="J24"/>
      <c r="K24"/>
      <c r="L24"/>
    </row>
  </sheetData>
  <mergeCells count="18">
    <mergeCell ref="B6:L6"/>
    <mergeCell ref="B1:L1"/>
    <mergeCell ref="B2:L2"/>
    <mergeCell ref="B3:L3"/>
    <mergeCell ref="B4:L4"/>
    <mergeCell ref="B5:L5"/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45" min="1" max="10" man="1"/>
    <brk id="4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2025-11-03T18:13:16Z</cp:lastPrinted>
  <dcterms:created xsi:type="dcterms:W3CDTF">2016-11-10T20:16:03Z</dcterms:created>
  <dcterms:modified xsi:type="dcterms:W3CDTF">2025-12-22T21:00:34Z</dcterms:modified>
</cp:coreProperties>
</file>