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8. Comercio interno\2. Mensuales\"/>
    </mc:Choice>
  </mc:AlternateContent>
  <xr:revisionPtr revIDLastSave="0" documentId="13_ncr:1_{5B9C2BF3-1DB7-4599-BC42-8D03B3D8BAE8}" xr6:coauthVersionLast="47" xr6:coauthVersionMax="47" xr10:uidLastSave="{00000000-0000-0000-0000-000000000000}"/>
  <bookViews>
    <workbookView xWindow="-120" yWindow="-120" windowWidth="29040" windowHeight="15720" firstSheet="3" activeTab="6" xr2:uid="{00000000-000D-0000-FFFF-FFFF00000000}"/>
  </bookViews>
  <sheets>
    <sheet name="2018" sheetId="1" r:id="rId1"/>
    <sheet name="2019" sheetId="2" r:id="rId2"/>
    <sheet name="2020" sheetId="6" r:id="rId3"/>
    <sheet name="2021" sheetId="7" r:id="rId4"/>
    <sheet name="2022" sheetId="8" r:id="rId5"/>
    <sheet name="2023" sheetId="9" r:id="rId6"/>
    <sheet name="2024" sheetId="10" r:id="rId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6" i="10" l="1"/>
  <c r="E6" i="10"/>
  <c r="F6" i="10"/>
  <c r="G6" i="10"/>
  <c r="H6" i="10"/>
  <c r="I6" i="10"/>
  <c r="J6" i="10"/>
  <c r="K6" i="10"/>
  <c r="L6" i="10"/>
  <c r="M6" i="10"/>
  <c r="N6" i="10"/>
  <c r="B11" i="10" l="1"/>
  <c r="B10" i="10"/>
  <c r="B9" i="10"/>
  <c r="B8" i="10"/>
  <c r="B7" i="10"/>
  <c r="C6" i="10"/>
  <c r="B6" i="10" l="1"/>
  <c r="B7" i="6" l="1"/>
  <c r="B8" i="6"/>
  <c r="B11" i="1" l="1"/>
  <c r="B10" i="1"/>
  <c r="B9" i="1"/>
  <c r="B8" i="1"/>
  <c r="B7" i="1"/>
  <c r="N6" i="1"/>
  <c r="M6" i="1"/>
  <c r="L6" i="1"/>
  <c r="K6" i="1"/>
  <c r="J6" i="1"/>
  <c r="I6" i="1"/>
  <c r="H6" i="1"/>
  <c r="G6" i="1"/>
  <c r="F6" i="1"/>
  <c r="E6" i="1"/>
  <c r="D6" i="1"/>
  <c r="C6" i="1"/>
  <c r="B11" i="2"/>
  <c r="B10" i="2"/>
  <c r="B9" i="2"/>
  <c r="B8" i="2"/>
  <c r="B7" i="2"/>
  <c r="N6" i="2"/>
  <c r="M6" i="2"/>
  <c r="L6" i="2"/>
  <c r="K6" i="2"/>
  <c r="J6" i="2"/>
  <c r="I6" i="2"/>
  <c r="H6" i="2"/>
  <c r="G6" i="2"/>
  <c r="F6" i="2"/>
  <c r="E6" i="2"/>
  <c r="D6" i="2"/>
  <c r="C6" i="2"/>
  <c r="G6" i="6"/>
  <c r="F6" i="6"/>
  <c r="E6" i="6"/>
  <c r="D6" i="6"/>
  <c r="B9" i="6"/>
  <c r="B11" i="6"/>
  <c r="B10" i="6"/>
  <c r="N6" i="6"/>
  <c r="M6" i="6"/>
  <c r="L6" i="6"/>
  <c r="K6" i="6"/>
  <c r="J6" i="6"/>
  <c r="I6" i="6"/>
  <c r="H6" i="6"/>
  <c r="B6" i="1" l="1"/>
  <c r="B6" i="2"/>
  <c r="C6" i="6"/>
  <c r="B6" i="6"/>
  <c r="C6" i="9" l="1"/>
  <c r="D6" i="9"/>
  <c r="E6" i="9"/>
  <c r="F6" i="9"/>
  <c r="G6" i="9"/>
  <c r="H6" i="9"/>
  <c r="I6" i="9"/>
  <c r="J6" i="9"/>
  <c r="K6" i="9"/>
  <c r="L6" i="9"/>
  <c r="M6" i="9"/>
  <c r="N6" i="9"/>
  <c r="B7" i="8"/>
  <c r="C6" i="8"/>
  <c r="D6" i="8"/>
  <c r="E6" i="8"/>
  <c r="F6" i="8"/>
  <c r="G6" i="8"/>
  <c r="H6" i="8"/>
  <c r="I6" i="8"/>
  <c r="J6" i="8"/>
  <c r="K6" i="8"/>
  <c r="L6" i="8"/>
  <c r="M6" i="8"/>
  <c r="N6" i="8"/>
  <c r="B7" i="7"/>
  <c r="C6" i="7"/>
  <c r="D6" i="7"/>
  <c r="E6" i="7"/>
  <c r="F6" i="7"/>
  <c r="G6" i="7"/>
  <c r="H6" i="7"/>
  <c r="I6" i="7"/>
  <c r="J6" i="7"/>
  <c r="K6" i="7"/>
  <c r="L6" i="7"/>
  <c r="M6" i="7"/>
  <c r="N6" i="7"/>
  <c r="B11" i="9"/>
  <c r="B10" i="9"/>
  <c r="B9" i="9"/>
  <c r="B8" i="9"/>
  <c r="B7" i="9"/>
  <c r="B11" i="8"/>
  <c r="B10" i="8"/>
  <c r="B9" i="8"/>
  <c r="B8" i="8"/>
  <c r="B11" i="7"/>
  <c r="B10" i="7"/>
  <c r="B9" i="7"/>
  <c r="B8" i="7"/>
  <c r="B6" i="8" l="1"/>
  <c r="B6" i="9"/>
  <c r="B6" i="7"/>
</calcChain>
</file>

<file path=xl/sharedStrings.xml><?xml version="1.0" encoding="utf-8"?>
<sst xmlns="http://schemas.openxmlformats.org/spreadsheetml/2006/main" count="168" uniqueCount="30">
  <si>
    <t>GNV</t>
  </si>
  <si>
    <t>Industrial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</si>
  <si>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</si>
  <si>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</si>
  <si>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</si>
  <si>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</si>
  <si>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</si>
  <si>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</si>
  <si>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</si>
  <si>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</si>
  <si>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</si>
  <si>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</si>
  <si>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</si>
  <si>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</si>
  <si>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</si>
  <si>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*Cifras sujetas a rectificacion</t>
  </si>
  <si>
    <r>
      <t>(En m</t>
    </r>
    <r>
      <rPr>
        <vertAlign val="superscript"/>
        <sz val="9"/>
        <color theme="1"/>
        <rFont val="Roboto"/>
      </rPr>
      <t>3</t>
    </r>
    <r>
      <rPr>
        <sz val="9"/>
        <color theme="1"/>
        <rFont val="Roboto"/>
      </rPr>
      <t>)</t>
    </r>
  </si>
  <si>
    <t>*Cifras Sujetas a rectificación</t>
  </si>
  <si>
    <t>Actividad</t>
  </si>
  <si>
    <t>Generacion AES</t>
  </si>
  <si>
    <t>Generacion otros</t>
  </si>
  <si>
    <r>
      <rPr>
        <b/>
        <sz val="9"/>
        <color theme="1"/>
        <rFont val="Roboto"/>
      </rPr>
      <t>Cuadro 5.3</t>
    </r>
    <r>
      <rPr>
        <sz val="9"/>
        <color theme="1"/>
        <rFont val="Roboto"/>
      </rPr>
      <t xml:space="preserve"> REPÚBLICA DOMINICANA: Consumo de gas natural por mes, según  actividad, 2021*</t>
    </r>
  </si>
  <si>
    <r>
      <rPr>
        <b/>
        <sz val="9"/>
        <color theme="1"/>
        <rFont val="Roboto"/>
      </rPr>
      <t>Cuadro 5.3</t>
    </r>
    <r>
      <rPr>
        <sz val="9"/>
        <color theme="1"/>
        <rFont val="Roboto"/>
      </rPr>
      <t xml:space="preserve"> REPÚBLICA DOMINICANA: Consumo de gas natural por mes, según  actividad, 2022*</t>
    </r>
  </si>
  <si>
    <t>Fuente:  Ministerio de Industria, Comercio y Mipymes, Departamento de Hidrocarburos, Mercado de los Combustibles de la República Dominicana.</t>
  </si>
  <si>
    <t>Otros (exportación)</t>
  </si>
  <si>
    <r>
      <rPr>
        <b/>
        <sz val="9"/>
        <color theme="1"/>
        <rFont val="Roboto"/>
      </rPr>
      <t>Cuadro 5.3</t>
    </r>
    <r>
      <rPr>
        <sz val="9"/>
        <color theme="1"/>
        <rFont val="Roboto"/>
      </rPr>
      <t xml:space="preserve"> REPÚBLICA DOMINICANA: Consumo de gas natural por mes, según  actividad, 2020*</t>
    </r>
  </si>
  <si>
    <r>
      <rPr>
        <b/>
        <sz val="9"/>
        <color theme="1"/>
        <rFont val="Roboto"/>
      </rPr>
      <t>Cuadro 5.3</t>
    </r>
    <r>
      <rPr>
        <sz val="9"/>
        <color theme="1"/>
        <rFont val="Roboto"/>
      </rPr>
      <t xml:space="preserve"> REPÚBLICA DOMINICANA: Consumo de gas natural por mes, según  actividad, 2019*</t>
    </r>
  </si>
  <si>
    <r>
      <rPr>
        <b/>
        <sz val="9"/>
        <color theme="1"/>
        <rFont val="Roboto"/>
      </rPr>
      <t>Cuadro 5.3</t>
    </r>
    <r>
      <rPr>
        <sz val="9"/>
        <color theme="1"/>
        <rFont val="Roboto"/>
      </rPr>
      <t xml:space="preserve"> REPÚBLICA DOMINICANA: Consumo de gas natural por mes, según  actividad, 2018*</t>
    </r>
  </si>
  <si>
    <r>
      <rPr>
        <b/>
        <sz val="9"/>
        <color theme="1"/>
        <rFont val="Roboto"/>
      </rPr>
      <t>Cuadro 5.3</t>
    </r>
    <r>
      <rPr>
        <sz val="9"/>
        <color theme="1"/>
        <rFont val="Roboto"/>
      </rPr>
      <t xml:space="preserve"> REPÚBLICA DOMINICANA: Consumo de gas natural por mes, según actividad, 2023*</t>
    </r>
  </si>
  <si>
    <r>
      <rPr>
        <b/>
        <sz val="9"/>
        <color theme="1"/>
        <rFont val="Roboto"/>
      </rPr>
      <t>Cuadro 5.3</t>
    </r>
    <r>
      <rPr>
        <sz val="9"/>
        <color theme="1"/>
        <rFont val="Roboto"/>
      </rPr>
      <t xml:space="preserve"> REPÚBLICA DOMINICANA: Consumo de gas natural por mes, según  actividad,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</si>
</sst>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.0_);_(* \(#,##0.0\);_(* &quot;-&quot;??_);_(@_)"/>
    <numFmt numFmtId="165" formatCode="_(* #,##0.0_);_(* \(#,##0.0\);_(* &quot;-&quot;?_);_(@_)"/>
    <numFmt numFmtId="166" formatCode="0.0%"/>
  </numFmts>
  <fonts count="12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10"/>
      <name val="Arial"/>
      <family val="2"/>
    </font>
    <font>
      <sz val="7"/>
      <name val="Roboto"/>
    </font>
    <font>
      <sz val="7"/>
      <color theme="1"/>
      <name val="Roboto"/>
    </font>
    <font>
      <vertAlign val="superscript"/>
      <sz val="9"/>
      <color theme="1"/>
      <name val="Roboto"/>
    </font>
    <font>
      <sz val="9"/>
      <color theme="1"/>
      <name val="Roboto Black"/>
    </font>
    <font>
      <sz val="11"/>
      <color theme="1"/>
      <name val="Calibri"/>
      <family val="2"/>
      <scheme val="minor"/>
    </font>
    <font>
      <b/>
      <sz val="9"/>
      <color rgb="FF000000"/>
      <name val="Roboto"/>
    </font>
    <font>
      <sz val="9"/>
      <color rgb="FF000000"/>
      <name val="Roboto"/>
    </font>
    <font>
      <sz val="11"/>
      <color theme="1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43" fontId="8" fillId="0" borderId="0" applyFont="0" applyFill="0" applyBorder="0" applyAlignment="0" applyProtection="0"/>
    <xf numFmtId="9" fontId="8" fillId="0" borderId="0" applyFont="0" applyFill="0" applyBorder="0" applyAlignment="0" applyProtection="0"/>
  </cellStyleXfs>
  <cellXfs count="27">
    <xf numFmtId="0" fontId="0" fillId="0" borderId="0" xfId="0"/>
    <xf numFmtId="0" fontId="0" fillId="2" borderId="0" xfId="0" applyFill="1"/>
    <xf numFmtId="0" fontId="1" fillId="2" borderId="0" xfId="0" applyFont="1" applyFill="1"/>
    <xf numFmtId="0" fontId="4" fillId="3" borderId="0" xfId="1" applyFont="1" applyFill="1"/>
    <xf numFmtId="4" fontId="1" fillId="2" borderId="0" xfId="0" applyNumberFormat="1" applyFont="1" applyFill="1"/>
    <xf numFmtId="0" fontId="5" fillId="2" borderId="0" xfId="0" applyFont="1" applyFill="1"/>
    <xf numFmtId="4" fontId="7" fillId="2" borderId="0" xfId="0" applyNumberFormat="1" applyFont="1" applyFill="1"/>
    <xf numFmtId="0" fontId="2" fillId="2" borderId="1" xfId="0" applyFont="1" applyFill="1" applyBorder="1" applyAlignment="1">
      <alignment horizontal="center"/>
    </xf>
    <xf numFmtId="0" fontId="9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1" fillId="0" borderId="0" xfId="0" applyFont="1"/>
    <xf numFmtId="0" fontId="2" fillId="0" borderId="0" xfId="0" applyFont="1"/>
    <xf numFmtId="164" fontId="2" fillId="0" borderId="0" xfId="0" applyNumberFormat="1" applyFont="1"/>
    <xf numFmtId="0" fontId="10" fillId="0" borderId="0" xfId="0" applyFont="1" applyAlignment="1">
      <alignment vertical="center"/>
    </xf>
    <xf numFmtId="164" fontId="1" fillId="0" borderId="0" xfId="2" applyNumberFormat="1" applyFont="1"/>
    <xf numFmtId="0" fontId="10" fillId="0" borderId="2" xfId="0" applyFont="1" applyBorder="1" applyAlignment="1">
      <alignment vertical="center"/>
    </xf>
    <xf numFmtId="164" fontId="2" fillId="0" borderId="2" xfId="0" applyNumberFormat="1" applyFont="1" applyBorder="1"/>
    <xf numFmtId="164" fontId="1" fillId="0" borderId="2" xfId="2" applyNumberFormat="1" applyFont="1" applyBorder="1"/>
    <xf numFmtId="43" fontId="1" fillId="0" borderId="0" xfId="0" applyNumberFormat="1" applyFont="1"/>
    <xf numFmtId="165" fontId="2" fillId="0" borderId="0" xfId="0" applyNumberFormat="1" applyFont="1"/>
    <xf numFmtId="166" fontId="7" fillId="2" borderId="0" xfId="3" applyNumberFormat="1" applyFont="1" applyFill="1"/>
    <xf numFmtId="0" fontId="11" fillId="2" borderId="0" xfId="0" applyFont="1" applyFill="1"/>
    <xf numFmtId="4" fontId="2" fillId="2" borderId="0" xfId="0" applyNumberFormat="1" applyFont="1" applyFill="1"/>
    <xf numFmtId="164" fontId="1" fillId="2" borderId="0" xfId="2" applyNumberFormat="1" applyFont="1" applyFill="1" applyBorder="1"/>
    <xf numFmtId="164" fontId="1" fillId="2" borderId="2" xfId="2" applyNumberFormat="1" applyFont="1" applyFill="1" applyBorder="1"/>
    <xf numFmtId="165" fontId="1" fillId="2" borderId="0" xfId="0" applyNumberFormat="1" applyFont="1" applyFill="1"/>
    <xf numFmtId="165" fontId="11" fillId="2" borderId="0" xfId="0" applyNumberFormat="1" applyFont="1" applyFill="1"/>
  </cellXfs>
  <cellStyles count="4">
    <cellStyle name="Millares" xfId="2" builtinId="3"/>
    <cellStyle name="Normal" xfId="0" builtinId="0"/>
    <cellStyle name="Normal 10 2" xfId="1" xr:uid="{00000000-0005-0000-0000-000002000000}"/>
    <cellStyle name="Porcentaje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S13"/>
  <sheetViews>
    <sheetView showGridLines="0" workbookViewId="0">
      <selection activeCell="F21" sqref="F21"/>
    </sheetView>
  </sheetViews>
  <sheetFormatPr baseColWidth="10" defaultColWidth="11.5703125" defaultRowHeight="15" x14ac:dyDescent="0.25"/>
  <cols>
    <col min="1" max="1" width="16.140625" style="21" customWidth="1"/>
    <col min="2" max="2" width="15.5703125" style="21" customWidth="1"/>
    <col min="3" max="14" width="15.5703125" style="21" bestFit="1" customWidth="1"/>
    <col min="15" max="16" width="11.7109375" style="21" bestFit="1" customWidth="1"/>
    <col min="17" max="17" width="12.42578125" style="21" customWidth="1"/>
    <col min="18" max="18" width="11.7109375" style="21" bestFit="1" customWidth="1"/>
    <col min="19" max="19" width="13.28515625" style="21" customWidth="1"/>
    <col min="20" max="16384" width="11.5703125" style="21"/>
  </cols>
  <sheetData>
    <row r="2" spans="1:19" x14ac:dyDescent="0.25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1:19" x14ac:dyDescent="0.25">
      <c r="A3" s="2" t="s">
        <v>16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</row>
    <row r="4" spans="1:19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</row>
    <row r="5" spans="1:19" s="10" customFormat="1" ht="12" x14ac:dyDescent="0.2">
      <c r="A5" s="8" t="s">
        <v>18</v>
      </c>
      <c r="B5" s="9" t="s">
        <v>2</v>
      </c>
      <c r="C5" s="7" t="s">
        <v>3</v>
      </c>
      <c r="D5" s="7" t="s">
        <v>4</v>
      </c>
      <c r="E5" s="7" t="s">
        <v>5</v>
      </c>
      <c r="F5" s="7" t="s">
        <v>6</v>
      </c>
      <c r="G5" s="7" t="s">
        <v>7</v>
      </c>
      <c r="H5" s="7" t="s">
        <v>8</v>
      </c>
      <c r="I5" s="7" t="s">
        <v>9</v>
      </c>
      <c r="J5" s="7" t="s">
        <v>10</v>
      </c>
      <c r="K5" s="7" t="s">
        <v>11</v>
      </c>
      <c r="L5" s="7" t="s">
        <v>12</v>
      </c>
      <c r="M5" s="7" t="s">
        <v>13</v>
      </c>
      <c r="N5" s="7" t="s">
        <v>14</v>
      </c>
    </row>
    <row r="6" spans="1:19" s="11" customFormat="1" ht="12" x14ac:dyDescent="0.2">
      <c r="A6" s="11" t="s">
        <v>2</v>
      </c>
      <c r="B6" s="12">
        <f>SUM(B7:B11)</f>
        <v>1349161695.2581315</v>
      </c>
      <c r="C6" s="12">
        <f t="shared" ref="C6:N6" si="0">SUM(C7:C11)</f>
        <v>105958681.44576362</v>
      </c>
      <c r="D6" s="12">
        <f t="shared" si="0"/>
        <v>98702905.015994638</v>
      </c>
      <c r="E6" s="12">
        <f t="shared" si="0"/>
        <v>101899682.54082648</v>
      </c>
      <c r="F6" s="12">
        <f t="shared" si="0"/>
        <v>117036637.0741448</v>
      </c>
      <c r="G6" s="12">
        <f t="shared" si="0"/>
        <v>121889070.49538445</v>
      </c>
      <c r="H6" s="12">
        <f t="shared" si="0"/>
        <v>119189238.68636911</v>
      </c>
      <c r="I6" s="12">
        <f t="shared" si="0"/>
        <v>124616303.51799583</v>
      </c>
      <c r="J6" s="12">
        <f t="shared" si="0"/>
        <v>124861176.16050528</v>
      </c>
      <c r="K6" s="12">
        <f t="shared" si="0"/>
        <v>118389323.12329361</v>
      </c>
      <c r="L6" s="12">
        <f t="shared" si="0"/>
        <v>103248287.68754964</v>
      </c>
      <c r="M6" s="12">
        <f t="shared" si="0"/>
        <v>99128006.023238853</v>
      </c>
      <c r="N6" s="12">
        <f t="shared" si="0"/>
        <v>114242383.48706484</v>
      </c>
    </row>
    <row r="7" spans="1:19" s="10" customFormat="1" ht="12" x14ac:dyDescent="0.2">
      <c r="A7" s="13" t="s">
        <v>0</v>
      </c>
      <c r="B7" s="12">
        <f>SUM(C7:N7)</f>
        <v>21424790.329676103</v>
      </c>
      <c r="C7" s="23">
        <v>1474300.1691990057</v>
      </c>
      <c r="D7" s="23">
        <v>1457712.4513176894</v>
      </c>
      <c r="E7" s="23">
        <v>1573868.6216439875</v>
      </c>
      <c r="F7" s="23">
        <v>1770753.9482911672</v>
      </c>
      <c r="G7" s="23">
        <v>1662265.5107100781</v>
      </c>
      <c r="H7" s="23">
        <v>1830134.4896567997</v>
      </c>
      <c r="I7" s="23">
        <v>1752562.3171533409</v>
      </c>
      <c r="J7" s="23">
        <v>1782450.4925279999</v>
      </c>
      <c r="K7" s="23">
        <v>1848866.4728399997</v>
      </c>
      <c r="L7" s="23">
        <v>2130632.0573759996</v>
      </c>
      <c r="M7" s="23">
        <v>2043730.6784338914</v>
      </c>
      <c r="N7" s="23">
        <v>2097513.120526141</v>
      </c>
    </row>
    <row r="8" spans="1:19" s="10" customFormat="1" ht="12" x14ac:dyDescent="0.2">
      <c r="A8" s="13" t="s">
        <v>1</v>
      </c>
      <c r="B8" s="12">
        <f>SUM(C8:N8)</f>
        <v>113574051.69440585</v>
      </c>
      <c r="C8" s="23">
        <v>8818539.8268118836</v>
      </c>
      <c r="D8" s="23">
        <v>9322951.3254570719</v>
      </c>
      <c r="E8" s="23">
        <v>10106084.926077504</v>
      </c>
      <c r="F8" s="23">
        <v>9345817.4973181412</v>
      </c>
      <c r="G8" s="23">
        <v>10129203.164760021</v>
      </c>
      <c r="H8" s="23">
        <v>10439588.386710718</v>
      </c>
      <c r="I8" s="23">
        <v>9992640.3717746586</v>
      </c>
      <c r="J8" s="23">
        <v>10213410.189225119</v>
      </c>
      <c r="K8" s="23">
        <v>8421471.7248775195</v>
      </c>
      <c r="L8" s="23">
        <v>9486251.1748366524</v>
      </c>
      <c r="M8" s="23">
        <v>9461283.7618997451</v>
      </c>
      <c r="N8" s="23">
        <v>7836809.3446568288</v>
      </c>
    </row>
    <row r="9" spans="1:19" s="10" customFormat="1" ht="12" x14ac:dyDescent="0.2">
      <c r="A9" s="13" t="s">
        <v>19</v>
      </c>
      <c r="B9" s="12">
        <f>SUM(C9:N9)</f>
        <v>999495202.60027993</v>
      </c>
      <c r="C9" s="23">
        <v>80161694.172464892</v>
      </c>
      <c r="D9" s="23">
        <v>75442924.604728729</v>
      </c>
      <c r="E9" s="23">
        <v>73716436.152541637</v>
      </c>
      <c r="F9" s="23">
        <v>91853543.095712766</v>
      </c>
      <c r="G9" s="23">
        <v>95096085.603553802</v>
      </c>
      <c r="H9" s="23">
        <v>92168723.480376542</v>
      </c>
      <c r="I9" s="23">
        <v>94947972.228559762</v>
      </c>
      <c r="J9" s="23">
        <v>94921808.506204799</v>
      </c>
      <c r="K9" s="23">
        <v>56960824.037662484</v>
      </c>
      <c r="L9" s="23">
        <v>80048467.854238912</v>
      </c>
      <c r="M9" s="23">
        <v>77100423.75716868</v>
      </c>
      <c r="N9" s="23">
        <v>87076299.107066825</v>
      </c>
    </row>
    <row r="10" spans="1:19" s="10" customFormat="1" ht="12" x14ac:dyDescent="0.2">
      <c r="A10" s="13" t="s">
        <v>20</v>
      </c>
      <c r="B10" s="12">
        <f>SUM(C10:N10)</f>
        <v>179150514.15954801</v>
      </c>
      <c r="C10" s="23">
        <v>15324842.986157289</v>
      </c>
      <c r="D10" s="23">
        <v>12426936.813836182</v>
      </c>
      <c r="E10" s="23">
        <v>16372476.908499118</v>
      </c>
      <c r="F10" s="23">
        <v>13888799.85945696</v>
      </c>
      <c r="G10" s="23">
        <v>14948597.31412776</v>
      </c>
      <c r="H10" s="23">
        <v>14646545.259341279</v>
      </c>
      <c r="I10" s="23">
        <v>17818623.18074568</v>
      </c>
      <c r="J10" s="23">
        <v>17731586.862239998</v>
      </c>
      <c r="K10" s="23">
        <v>17102808.600342959</v>
      </c>
      <c r="L10" s="23">
        <v>11450243.842725748</v>
      </c>
      <c r="M10" s="23">
        <v>10310725.52597462</v>
      </c>
      <c r="N10" s="23">
        <v>17128327.006100398</v>
      </c>
    </row>
    <row r="11" spans="1:19" s="10" customFormat="1" ht="12" x14ac:dyDescent="0.2">
      <c r="A11" s="15" t="s">
        <v>24</v>
      </c>
      <c r="B11" s="16">
        <f>SUM(C11:N11)</f>
        <v>35517136.474221364</v>
      </c>
      <c r="C11" s="24">
        <v>179304.29113055998</v>
      </c>
      <c r="D11" s="24">
        <v>52379.82065496</v>
      </c>
      <c r="E11" s="24">
        <v>130815.93206424001</v>
      </c>
      <c r="F11" s="24">
        <v>177722.67336576001</v>
      </c>
      <c r="G11" s="24">
        <v>52918.902232799999</v>
      </c>
      <c r="H11" s="24">
        <v>104247.07028376</v>
      </c>
      <c r="I11" s="24">
        <v>104505.41976239999</v>
      </c>
      <c r="J11" s="24">
        <v>211920.11030735998</v>
      </c>
      <c r="K11" s="24">
        <v>34055352.28757064</v>
      </c>
      <c r="L11" s="24">
        <v>132692.75837232001</v>
      </c>
      <c r="M11" s="24">
        <v>211842.29976191997</v>
      </c>
      <c r="N11" s="24">
        <v>103434.90871463998</v>
      </c>
    </row>
    <row r="12" spans="1:19" x14ac:dyDescent="0.25">
      <c r="A12" s="5" t="s">
        <v>15</v>
      </c>
      <c r="B12" s="22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</row>
    <row r="13" spans="1:19" x14ac:dyDescent="0.25">
      <c r="A13" s="3" t="s">
        <v>23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S13"/>
  <sheetViews>
    <sheetView showGridLines="0" workbookViewId="0">
      <selection activeCell="C29" sqref="C29"/>
    </sheetView>
  </sheetViews>
  <sheetFormatPr baseColWidth="10" defaultColWidth="11.5703125" defaultRowHeight="15" x14ac:dyDescent="0.25"/>
  <cols>
    <col min="1" max="1" width="15.42578125" style="21" customWidth="1"/>
    <col min="2" max="2" width="14.5703125" style="21" customWidth="1"/>
    <col min="3" max="4" width="14.42578125" style="21" bestFit="1" customWidth="1"/>
    <col min="5" max="5" width="15.5703125" style="21" bestFit="1" customWidth="1"/>
    <col min="6" max="9" width="14.42578125" style="21" bestFit="1" customWidth="1"/>
    <col min="10" max="10" width="15.5703125" style="21" bestFit="1" customWidth="1"/>
    <col min="11" max="14" width="14.42578125" style="21" bestFit="1" customWidth="1"/>
    <col min="15" max="16" width="11.7109375" style="21" bestFit="1" customWidth="1"/>
    <col min="17" max="17" width="12" style="21" customWidth="1"/>
    <col min="18" max="18" width="12.42578125" style="21" bestFit="1" customWidth="1"/>
    <col min="19" max="19" width="21.85546875" style="21" bestFit="1" customWidth="1"/>
    <col min="20" max="16384" width="11.5703125" style="21"/>
  </cols>
  <sheetData>
    <row r="2" spans="1:19" x14ac:dyDescent="0.25">
      <c r="A2" s="2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1:19" x14ac:dyDescent="0.25">
      <c r="A3" s="2" t="s">
        <v>16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</row>
    <row r="4" spans="1:19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</row>
    <row r="5" spans="1:19" s="10" customFormat="1" ht="12" x14ac:dyDescent="0.2">
      <c r="A5" s="8" t="s">
        <v>18</v>
      </c>
      <c r="B5" s="9" t="s">
        <v>2</v>
      </c>
      <c r="C5" s="7" t="s">
        <v>3</v>
      </c>
      <c r="D5" s="7" t="s">
        <v>4</v>
      </c>
      <c r="E5" s="7" t="s">
        <v>5</v>
      </c>
      <c r="F5" s="7" t="s">
        <v>6</v>
      </c>
      <c r="G5" s="7" t="s">
        <v>7</v>
      </c>
      <c r="H5" s="7" t="s">
        <v>8</v>
      </c>
      <c r="I5" s="7" t="s">
        <v>9</v>
      </c>
      <c r="J5" s="7" t="s">
        <v>10</v>
      </c>
      <c r="K5" s="7" t="s">
        <v>11</v>
      </c>
      <c r="L5" s="7" t="s">
        <v>12</v>
      </c>
      <c r="M5" s="7" t="s">
        <v>13</v>
      </c>
      <c r="N5" s="7" t="s">
        <v>14</v>
      </c>
    </row>
    <row r="6" spans="1:19" s="11" customFormat="1" ht="12" x14ac:dyDescent="0.2">
      <c r="A6" s="11" t="s">
        <v>2</v>
      </c>
      <c r="B6" s="12">
        <f>SUM(B7:B11)</f>
        <v>1568472790.3323824</v>
      </c>
      <c r="C6" s="12">
        <f t="shared" ref="C6:N6" si="0">SUM(C7:C11)</f>
        <v>123843648.73339912</v>
      </c>
      <c r="D6" s="12">
        <f t="shared" si="0"/>
        <v>119618947.82160562</v>
      </c>
      <c r="E6" s="12">
        <f t="shared" si="0"/>
        <v>138744822.59241182</v>
      </c>
      <c r="F6" s="12">
        <f t="shared" si="0"/>
        <v>112265148.51743487</v>
      </c>
      <c r="G6" s="12">
        <f t="shared" si="0"/>
        <v>127932092.19379653</v>
      </c>
      <c r="H6" s="12">
        <f t="shared" si="0"/>
        <v>132989788.95653686</v>
      </c>
      <c r="I6" s="12">
        <f t="shared" si="0"/>
        <v>137715875.56154022</v>
      </c>
      <c r="J6" s="12">
        <f t="shared" si="0"/>
        <v>146546095.86447319</v>
      </c>
      <c r="K6" s="12">
        <f t="shared" si="0"/>
        <v>124455716.98817319</v>
      </c>
      <c r="L6" s="12">
        <f t="shared" si="0"/>
        <v>118118173.99412838</v>
      </c>
      <c r="M6" s="12">
        <f t="shared" si="0"/>
        <v>156197847.57996237</v>
      </c>
      <c r="N6" s="12">
        <f t="shared" si="0"/>
        <v>130044631.52892043</v>
      </c>
    </row>
    <row r="7" spans="1:19" s="10" customFormat="1" ht="12" x14ac:dyDescent="0.2">
      <c r="A7" s="13" t="s">
        <v>0</v>
      </c>
      <c r="B7" s="12">
        <f>SUM(C7:N7)</f>
        <v>25445219.807680745</v>
      </c>
      <c r="C7" s="23">
        <v>2058988.2789883832</v>
      </c>
      <c r="D7" s="23">
        <v>1941819.2665817789</v>
      </c>
      <c r="E7" s="23">
        <v>2218507.1042650323</v>
      </c>
      <c r="F7" s="23">
        <v>2113262.0257080533</v>
      </c>
      <c r="G7" s="23">
        <v>2384413.8903204612</v>
      </c>
      <c r="H7" s="23">
        <v>2220130.7327811169</v>
      </c>
      <c r="I7" s="23">
        <v>2237112.8419605205</v>
      </c>
      <c r="J7" s="23">
        <v>2488774.9313689675</v>
      </c>
      <c r="K7" s="23">
        <v>2148269.0939449454</v>
      </c>
      <c r="L7" s="23">
        <v>1975352.3998156968</v>
      </c>
      <c r="M7" s="23">
        <v>1842203.4741622219</v>
      </c>
      <c r="N7" s="23">
        <v>1816385.7677835687</v>
      </c>
    </row>
    <row r="8" spans="1:19" s="10" customFormat="1" ht="12" x14ac:dyDescent="0.2">
      <c r="A8" s="13" t="s">
        <v>1</v>
      </c>
      <c r="B8" s="12">
        <f>SUM(C8:N8)</f>
        <v>114069499.07772388</v>
      </c>
      <c r="C8" s="23">
        <v>8909329.0744491443</v>
      </c>
      <c r="D8" s="23">
        <v>8662560.1635728348</v>
      </c>
      <c r="E8" s="23">
        <v>10168891.855771417</v>
      </c>
      <c r="F8" s="23">
        <v>9387728.8104777057</v>
      </c>
      <c r="G8" s="23">
        <v>10056466.319376919</v>
      </c>
      <c r="H8" s="23">
        <v>9314118.5714242999</v>
      </c>
      <c r="I8" s="23">
        <v>10181647.044160508</v>
      </c>
      <c r="J8" s="23">
        <v>9534198.4664067104</v>
      </c>
      <c r="K8" s="23">
        <v>8885757.4923737738</v>
      </c>
      <c r="L8" s="23">
        <v>9479485.488893671</v>
      </c>
      <c r="M8" s="23">
        <v>9873200.9612809755</v>
      </c>
      <c r="N8" s="23">
        <v>9616114.8295359164</v>
      </c>
    </row>
    <row r="9" spans="1:19" s="10" customFormat="1" ht="12" x14ac:dyDescent="0.2">
      <c r="A9" s="13" t="s">
        <v>19</v>
      </c>
      <c r="B9" s="12">
        <f>SUM(C9:N9)</f>
        <v>1095595548.2991195</v>
      </c>
      <c r="C9" s="23">
        <v>95847015.080388233</v>
      </c>
      <c r="D9" s="23">
        <v>88564191.740485311</v>
      </c>
      <c r="E9" s="23">
        <v>101817757.02303179</v>
      </c>
      <c r="F9" s="23">
        <v>75633750.187259436</v>
      </c>
      <c r="G9" s="23">
        <v>91056929.022108436</v>
      </c>
      <c r="H9" s="23">
        <v>96991517.203364849</v>
      </c>
      <c r="I9" s="23">
        <v>99262378.739299566</v>
      </c>
      <c r="J9" s="23">
        <v>108219327.22398295</v>
      </c>
      <c r="K9" s="23">
        <v>74722616.648462176</v>
      </c>
      <c r="L9" s="23">
        <v>81127033.143930614</v>
      </c>
      <c r="M9" s="23">
        <v>89189501.710219115</v>
      </c>
      <c r="N9" s="23">
        <v>93163530.576587021</v>
      </c>
    </row>
    <row r="10" spans="1:19" s="10" customFormat="1" ht="12" x14ac:dyDescent="0.2">
      <c r="A10" s="13" t="s">
        <v>20</v>
      </c>
      <c r="B10" s="12">
        <f>SUM(C10:N10)</f>
        <v>288262453.10721123</v>
      </c>
      <c r="C10" s="23">
        <v>16872089.386309918</v>
      </c>
      <c r="D10" s="23">
        <v>20293776.702222001</v>
      </c>
      <c r="E10" s="23">
        <v>24381439.015446953</v>
      </c>
      <c r="F10" s="23">
        <v>25104266.180421118</v>
      </c>
      <c r="G10" s="23">
        <v>24434282.961990718</v>
      </c>
      <c r="H10" s="23">
        <v>24464022.448966585</v>
      </c>
      <c r="I10" s="23">
        <v>26034736.93611962</v>
      </c>
      <c r="J10" s="23">
        <v>26277754.581274558</v>
      </c>
      <c r="K10" s="23">
        <v>24634729.664505258</v>
      </c>
      <c r="L10" s="23">
        <v>25440494.617241759</v>
      </c>
      <c r="M10" s="23">
        <v>24978625.502260868</v>
      </c>
      <c r="N10" s="23">
        <v>25346235.110451844</v>
      </c>
    </row>
    <row r="11" spans="1:19" s="10" customFormat="1" ht="12" x14ac:dyDescent="0.2">
      <c r="A11" s="15" t="s">
        <v>24</v>
      </c>
      <c r="B11" s="16">
        <f>SUM(C11:N11)</f>
        <v>45100070.040647283</v>
      </c>
      <c r="C11" s="24">
        <v>156226.91326343999</v>
      </c>
      <c r="D11" s="24">
        <v>156599.94874368</v>
      </c>
      <c r="E11" s="24">
        <v>158227.59389663997</v>
      </c>
      <c r="F11" s="24">
        <v>26141.313568559999</v>
      </c>
      <c r="G11" s="24">
        <v>0</v>
      </c>
      <c r="H11" s="24">
        <v>0</v>
      </c>
      <c r="I11" s="24">
        <v>0</v>
      </c>
      <c r="J11" s="24">
        <v>26040.66144</v>
      </c>
      <c r="K11" s="24">
        <v>14064344.088887041</v>
      </c>
      <c r="L11" s="24">
        <v>95808.344246639987</v>
      </c>
      <c r="M11" s="24">
        <v>30314315.932039198</v>
      </c>
      <c r="N11" s="24">
        <v>102365.24456208</v>
      </c>
    </row>
    <row r="12" spans="1:19" x14ac:dyDescent="0.25">
      <c r="A12" s="5" t="s">
        <v>15</v>
      </c>
      <c r="O12" s="4"/>
      <c r="P12" s="4"/>
      <c r="Q12" s="4"/>
      <c r="R12" s="4"/>
      <c r="S12" s="4"/>
    </row>
    <row r="13" spans="1:19" x14ac:dyDescent="0.25">
      <c r="A13" s="3" t="s">
        <v>23</v>
      </c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</row>
  </sheetData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X14"/>
  <sheetViews>
    <sheetView showGridLines="0" workbookViewId="0">
      <selection activeCell="E25" sqref="E25"/>
    </sheetView>
  </sheetViews>
  <sheetFormatPr baseColWidth="10" defaultColWidth="11.5703125" defaultRowHeight="15" x14ac:dyDescent="0.25"/>
  <cols>
    <col min="1" max="1" width="16.42578125" style="1" customWidth="1"/>
    <col min="2" max="2" width="14.7109375" style="1" customWidth="1"/>
    <col min="3" max="14" width="14.140625" style="1" bestFit="1" customWidth="1"/>
    <col min="15" max="23" width="11.5703125" style="1"/>
    <col min="24" max="24" width="13.42578125" style="1" customWidth="1"/>
    <col min="25" max="16384" width="11.5703125" style="1"/>
  </cols>
  <sheetData>
    <row r="2" spans="1:24" x14ac:dyDescent="0.25">
      <c r="A2" s="2" t="s">
        <v>25</v>
      </c>
      <c r="B2" s="2"/>
      <c r="C2" s="2"/>
      <c r="D2" s="2"/>
      <c r="E2" s="2"/>
    </row>
    <row r="3" spans="1:24" x14ac:dyDescent="0.25">
      <c r="A3" s="2" t="s">
        <v>16</v>
      </c>
      <c r="B3" s="2"/>
      <c r="C3" s="2"/>
      <c r="D3" s="2"/>
      <c r="E3" s="2"/>
    </row>
    <row r="4" spans="1:24" ht="12.75" customHeight="1" x14ac:dyDescent="0.25">
      <c r="A4" s="2"/>
      <c r="B4" s="2"/>
      <c r="C4" s="2"/>
      <c r="D4" s="2"/>
      <c r="E4" s="2"/>
    </row>
    <row r="5" spans="1:24" s="10" customFormat="1" ht="12" x14ac:dyDescent="0.2">
      <c r="A5" s="8" t="s">
        <v>18</v>
      </c>
      <c r="B5" s="9" t="s">
        <v>2</v>
      </c>
      <c r="C5" s="7" t="s">
        <v>3</v>
      </c>
      <c r="D5" s="7" t="s">
        <v>4</v>
      </c>
      <c r="E5" s="7" t="s">
        <v>5</v>
      </c>
      <c r="F5" s="7" t="s">
        <v>6</v>
      </c>
      <c r="G5" s="7" t="s">
        <v>7</v>
      </c>
      <c r="H5" s="7" t="s">
        <v>8</v>
      </c>
      <c r="I5" s="7" t="s">
        <v>9</v>
      </c>
      <c r="J5" s="7" t="s">
        <v>10</v>
      </c>
      <c r="K5" s="7" t="s">
        <v>11</v>
      </c>
      <c r="L5" s="7" t="s">
        <v>12</v>
      </c>
      <c r="M5" s="7" t="s">
        <v>13</v>
      </c>
      <c r="N5" s="7" t="s">
        <v>14</v>
      </c>
    </row>
    <row r="6" spans="1:24" s="11" customFormat="1" ht="12" x14ac:dyDescent="0.2">
      <c r="A6" s="11" t="s">
        <v>2</v>
      </c>
      <c r="B6" s="12">
        <f>SUM(B7:B11)</f>
        <v>1746448694.550858</v>
      </c>
      <c r="C6" s="12">
        <f t="shared" ref="C6:N6" si="0">SUM(C7:C11)</f>
        <v>123362738.70410338</v>
      </c>
      <c r="D6" s="12">
        <f t="shared" si="0"/>
        <v>122955717.02083366</v>
      </c>
      <c r="E6" s="12">
        <f t="shared" si="0"/>
        <v>122770940.18363905</v>
      </c>
      <c r="F6" s="12">
        <f t="shared" si="0"/>
        <v>125257927.97973964</v>
      </c>
      <c r="G6" s="12">
        <f t="shared" si="0"/>
        <v>117386514.36005594</v>
      </c>
      <c r="H6" s="12">
        <f t="shared" si="0"/>
        <v>136992872.68389228</v>
      </c>
      <c r="I6" s="12">
        <f t="shared" si="0"/>
        <v>139819119.91671026</v>
      </c>
      <c r="J6" s="12">
        <f t="shared" si="0"/>
        <v>159411281.22535393</v>
      </c>
      <c r="K6" s="12">
        <f t="shared" si="0"/>
        <v>161496751.36991337</v>
      </c>
      <c r="L6" s="12">
        <f t="shared" si="0"/>
        <v>171094096.49349618</v>
      </c>
      <c r="M6" s="12">
        <f t="shared" si="0"/>
        <v>192859772.62497947</v>
      </c>
      <c r="N6" s="12">
        <f t="shared" si="0"/>
        <v>173040961.98814094</v>
      </c>
    </row>
    <row r="7" spans="1:24" s="10" customFormat="1" ht="12" x14ac:dyDescent="0.2">
      <c r="A7" s="13" t="s">
        <v>0</v>
      </c>
      <c r="B7" s="12">
        <f>SUM(C7:N7)</f>
        <v>15061566.252361745</v>
      </c>
      <c r="C7" s="23">
        <v>1713524.5762667458</v>
      </c>
      <c r="D7" s="23">
        <v>1647397.7985945654</v>
      </c>
      <c r="E7" s="23">
        <v>1224365.8774781877</v>
      </c>
      <c r="F7" s="23">
        <v>567230.59541547566</v>
      </c>
      <c r="G7" s="23">
        <v>875100.28839727584</v>
      </c>
      <c r="H7" s="23">
        <v>1141125.4595140805</v>
      </c>
      <c r="I7" s="23">
        <v>1292950.107013844</v>
      </c>
      <c r="J7" s="23">
        <v>1256146.6840466794</v>
      </c>
      <c r="K7" s="23">
        <v>1329362.9476279856</v>
      </c>
      <c r="L7" s="23">
        <v>1357540.7194566191</v>
      </c>
      <c r="M7" s="23">
        <v>1280495.3323049927</v>
      </c>
      <c r="N7" s="23">
        <v>1376325.8662452912</v>
      </c>
    </row>
    <row r="8" spans="1:24" s="10" customFormat="1" ht="12" x14ac:dyDescent="0.2">
      <c r="A8" s="13" t="s">
        <v>1</v>
      </c>
      <c r="B8" s="12">
        <f>SUM(C8:N8)</f>
        <v>106657915.48783064</v>
      </c>
      <c r="C8" s="23">
        <v>10929392.152748287</v>
      </c>
      <c r="D8" s="23">
        <v>10540316.703400601</v>
      </c>
      <c r="E8" s="23">
        <v>8761612.369514484</v>
      </c>
      <c r="F8" s="23">
        <v>5228563.7252459647</v>
      </c>
      <c r="G8" s="23">
        <v>7367486.9646867318</v>
      </c>
      <c r="H8" s="23">
        <v>8040497.7816592082</v>
      </c>
      <c r="I8" s="23">
        <v>8097350.4592514904</v>
      </c>
      <c r="J8" s="23">
        <v>9614662.1912259683</v>
      </c>
      <c r="K8" s="23">
        <v>8973484.8724329416</v>
      </c>
      <c r="L8" s="23">
        <v>9560827.0364726689</v>
      </c>
      <c r="M8" s="23">
        <v>9863625.1800278686</v>
      </c>
      <c r="N8" s="23">
        <v>9680096.0511644203</v>
      </c>
    </row>
    <row r="9" spans="1:24" s="10" customFormat="1" ht="12" x14ac:dyDescent="0.2">
      <c r="A9" s="13" t="s">
        <v>19</v>
      </c>
      <c r="B9" s="12">
        <f>SUM(C9:N9)</f>
        <v>840479407.42158055</v>
      </c>
      <c r="C9" s="23">
        <v>89714410.420786828</v>
      </c>
      <c r="D9" s="23">
        <v>59280392.598376021</v>
      </c>
      <c r="E9" s="23">
        <v>68105266.749855652</v>
      </c>
      <c r="F9" s="23">
        <v>75126392.076764673</v>
      </c>
      <c r="G9" s="23">
        <v>77989071.210377619</v>
      </c>
      <c r="H9" s="23">
        <v>77566563.647585467</v>
      </c>
      <c r="I9" s="23">
        <v>60371980.771447003</v>
      </c>
      <c r="J9" s="23">
        <v>70969869.351030558</v>
      </c>
      <c r="K9" s="23">
        <v>54553449.950860023</v>
      </c>
      <c r="L9" s="23">
        <v>76753481.949522972</v>
      </c>
      <c r="M9" s="23">
        <v>61201474.970974527</v>
      </c>
      <c r="N9" s="23">
        <v>68847053.723999247</v>
      </c>
    </row>
    <row r="10" spans="1:24" s="10" customFormat="1" ht="12" x14ac:dyDescent="0.2">
      <c r="A10" s="13" t="s">
        <v>20</v>
      </c>
      <c r="B10" s="12">
        <f>SUM(C10:N10)</f>
        <v>716036421.64172268</v>
      </c>
      <c r="C10" s="23">
        <v>20885446.218382556</v>
      </c>
      <c r="D10" s="23">
        <v>32890878.608035196</v>
      </c>
      <c r="E10" s="23">
        <v>44485145.145640075</v>
      </c>
      <c r="F10" s="23">
        <v>44164399.504806004</v>
      </c>
      <c r="G10" s="23">
        <v>31083161.401539352</v>
      </c>
      <c r="H10" s="23">
        <v>50098622.285394721</v>
      </c>
      <c r="I10" s="23">
        <v>69937807.884817436</v>
      </c>
      <c r="J10" s="23">
        <v>77421454.225511044</v>
      </c>
      <c r="K10" s="23">
        <v>76488324.992715687</v>
      </c>
      <c r="L10" s="23">
        <v>83279609.111448959</v>
      </c>
      <c r="M10" s="23">
        <v>92235600.036736548</v>
      </c>
      <c r="N10" s="23">
        <v>93065972.226695046</v>
      </c>
    </row>
    <row r="11" spans="1:24" s="10" customFormat="1" ht="12" x14ac:dyDescent="0.2">
      <c r="A11" s="15" t="s">
        <v>24</v>
      </c>
      <c r="B11" s="16">
        <f>SUM(C11:N11)</f>
        <v>68213383.74736248</v>
      </c>
      <c r="C11" s="24">
        <v>119965.33591895999</v>
      </c>
      <c r="D11" s="24">
        <v>18596731.312427282</v>
      </c>
      <c r="E11" s="24">
        <v>194550.04115064</v>
      </c>
      <c r="F11" s="24">
        <v>171342.07750752001</v>
      </c>
      <c r="G11" s="24">
        <v>71694.495054959989</v>
      </c>
      <c r="H11" s="24">
        <v>146063.50973879997</v>
      </c>
      <c r="I11" s="24">
        <v>119030.69418048</v>
      </c>
      <c r="J11" s="24">
        <v>149148.77353968</v>
      </c>
      <c r="K11" s="24">
        <v>20152128.606276721</v>
      </c>
      <c r="L11" s="24">
        <v>142637.67659495998</v>
      </c>
      <c r="M11" s="24">
        <v>28278577.104935519</v>
      </c>
      <c r="N11" s="24">
        <v>71514.120036959983</v>
      </c>
    </row>
    <row r="12" spans="1:24" x14ac:dyDescent="0.25">
      <c r="A12" s="3" t="s">
        <v>17</v>
      </c>
      <c r="B12" s="6"/>
      <c r="C12" s="2"/>
      <c r="O12" s="2"/>
      <c r="P12" s="2"/>
      <c r="Q12" s="2"/>
      <c r="R12" s="2"/>
      <c r="S12" s="2"/>
      <c r="T12" s="2"/>
      <c r="U12" s="2"/>
      <c r="V12" s="2"/>
      <c r="W12" s="2"/>
      <c r="X12" s="2"/>
    </row>
    <row r="13" spans="1:24" x14ac:dyDescent="0.25">
      <c r="A13" s="3" t="s">
        <v>23</v>
      </c>
      <c r="B13" s="6"/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"/>
      <c r="P13" s="2"/>
      <c r="Q13" s="2"/>
      <c r="R13" s="2"/>
      <c r="S13" s="2"/>
      <c r="T13" s="2"/>
      <c r="U13" s="2"/>
      <c r="V13" s="2"/>
      <c r="W13" s="2"/>
      <c r="X13" s="2"/>
    </row>
    <row r="14" spans="1:24" x14ac:dyDescent="0.25">
      <c r="A14" s="2"/>
      <c r="B14" s="6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X19"/>
  <sheetViews>
    <sheetView showGridLines="0" workbookViewId="0">
      <selection activeCell="E28" sqref="E28"/>
    </sheetView>
  </sheetViews>
  <sheetFormatPr baseColWidth="10" defaultRowHeight="12" x14ac:dyDescent="0.2"/>
  <cols>
    <col min="1" max="1" width="18.7109375" style="10" customWidth="1"/>
    <col min="2" max="2" width="14.85546875" style="10" bestFit="1" customWidth="1"/>
    <col min="3" max="14" width="13.42578125" style="10" bestFit="1" customWidth="1"/>
    <col min="15" max="16384" width="11.42578125" style="10"/>
  </cols>
  <sheetData>
    <row r="2" spans="1:24" s="2" customFormat="1" x14ac:dyDescent="0.2">
      <c r="A2" s="2" t="s">
        <v>21</v>
      </c>
    </row>
    <row r="3" spans="1:24" s="2" customFormat="1" ht="14.25" x14ac:dyDescent="0.2">
      <c r="A3" s="2" t="s">
        <v>16</v>
      </c>
    </row>
    <row r="5" spans="1:24" x14ac:dyDescent="0.2">
      <c r="A5" s="8" t="s">
        <v>18</v>
      </c>
      <c r="B5" s="9" t="s">
        <v>2</v>
      </c>
      <c r="C5" s="7" t="s">
        <v>3</v>
      </c>
      <c r="D5" s="7" t="s">
        <v>4</v>
      </c>
      <c r="E5" s="7" t="s">
        <v>5</v>
      </c>
      <c r="F5" s="7" t="s">
        <v>6</v>
      </c>
      <c r="G5" s="7" t="s">
        <v>7</v>
      </c>
      <c r="H5" s="7" t="s">
        <v>8</v>
      </c>
      <c r="I5" s="7" t="s">
        <v>9</v>
      </c>
      <c r="J5" s="7" t="s">
        <v>10</v>
      </c>
      <c r="K5" s="7" t="s">
        <v>11</v>
      </c>
      <c r="L5" s="7" t="s">
        <v>12</v>
      </c>
      <c r="M5" s="7" t="s">
        <v>13</v>
      </c>
      <c r="N5" s="7" t="s">
        <v>14</v>
      </c>
    </row>
    <row r="6" spans="1:24" s="11" customFormat="1" x14ac:dyDescent="0.2">
      <c r="A6" s="11" t="s">
        <v>2</v>
      </c>
      <c r="B6" s="12">
        <f>SUM(B7:B11)</f>
        <v>2133110079.1966166</v>
      </c>
      <c r="C6" s="12">
        <f t="shared" ref="C6:N6" si="0">SUM(C7:C11)</f>
        <v>152860045.67642891</v>
      </c>
      <c r="D6" s="12">
        <f t="shared" si="0"/>
        <v>171839722.57026687</v>
      </c>
      <c r="E6" s="12">
        <f t="shared" si="0"/>
        <v>187337202.79093164</v>
      </c>
      <c r="F6" s="12">
        <f t="shared" si="0"/>
        <v>176346917.23845628</v>
      </c>
      <c r="G6" s="12">
        <f t="shared" si="0"/>
        <v>191538031.4784798</v>
      </c>
      <c r="H6" s="12">
        <f t="shared" si="0"/>
        <v>168958629.0770621</v>
      </c>
      <c r="I6" s="12">
        <f t="shared" si="0"/>
        <v>178266695.71919262</v>
      </c>
      <c r="J6" s="12">
        <f t="shared" si="0"/>
        <v>158930004.96253467</v>
      </c>
      <c r="K6" s="12">
        <f t="shared" si="0"/>
        <v>174194002.84763244</v>
      </c>
      <c r="L6" s="12">
        <f t="shared" si="0"/>
        <v>169810460.17617452</v>
      </c>
      <c r="M6" s="12">
        <f t="shared" si="0"/>
        <v>234518824.9672339</v>
      </c>
      <c r="N6" s="12">
        <f t="shared" si="0"/>
        <v>168509541.69222274</v>
      </c>
    </row>
    <row r="7" spans="1:24" x14ac:dyDescent="0.2">
      <c r="A7" s="13" t="s">
        <v>0</v>
      </c>
      <c r="B7" s="12">
        <f>SUM(C7:N7)</f>
        <v>18359896.910910498</v>
      </c>
      <c r="C7" s="14">
        <v>1137157.8602100932</v>
      </c>
      <c r="D7" s="14">
        <v>1259857.8932285446</v>
      </c>
      <c r="E7" s="14">
        <v>1473080.7083778272</v>
      </c>
      <c r="F7" s="14">
        <v>1435465.5675884252</v>
      </c>
      <c r="G7" s="14">
        <v>1553718.5709839093</v>
      </c>
      <c r="H7" s="14">
        <v>1416902.7758682275</v>
      </c>
      <c r="I7" s="14">
        <v>1552849.5250146436</v>
      </c>
      <c r="J7" s="14">
        <v>1600806.3493087552</v>
      </c>
      <c r="K7" s="14">
        <v>1587840.215951256</v>
      </c>
      <c r="L7" s="14">
        <v>1713434.8682961683</v>
      </c>
      <c r="M7" s="14">
        <v>1760027.6653487706</v>
      </c>
      <c r="N7" s="14">
        <v>1868754.9107338754</v>
      </c>
    </row>
    <row r="8" spans="1:24" x14ac:dyDescent="0.2">
      <c r="A8" s="13" t="s">
        <v>1</v>
      </c>
      <c r="B8" s="12">
        <f>SUM(C8:N8)</f>
        <v>123826471.0445984</v>
      </c>
      <c r="C8" s="14">
        <v>9622982.2750497386</v>
      </c>
      <c r="D8" s="14">
        <v>10098881.138861381</v>
      </c>
      <c r="E8" s="14">
        <v>11076236.385901965</v>
      </c>
      <c r="F8" s="14">
        <v>9550772.1650480535</v>
      </c>
      <c r="G8" s="14">
        <v>10253571.788999848</v>
      </c>
      <c r="H8" s="14">
        <v>10505940.99299047</v>
      </c>
      <c r="I8" s="14">
        <v>10894268.113726992</v>
      </c>
      <c r="J8" s="14">
        <v>10249785.519110121</v>
      </c>
      <c r="K8" s="14">
        <v>9793409.3755173832</v>
      </c>
      <c r="L8" s="14">
        <v>10983856.644371655</v>
      </c>
      <c r="M8" s="14">
        <v>11117915.701153949</v>
      </c>
      <c r="N8" s="14">
        <v>9678850.9438668527</v>
      </c>
    </row>
    <row r="9" spans="1:24" x14ac:dyDescent="0.2">
      <c r="A9" s="13" t="s">
        <v>19</v>
      </c>
      <c r="B9" s="12">
        <f>SUM(C9:N9)</f>
        <v>924884217.1214366</v>
      </c>
      <c r="C9" s="14">
        <v>76193905.414409786</v>
      </c>
      <c r="D9" s="14">
        <v>77612981.956477925</v>
      </c>
      <c r="E9" s="14">
        <v>82473447.724052817</v>
      </c>
      <c r="F9" s="14">
        <v>65596170.35546311</v>
      </c>
      <c r="G9" s="14">
        <v>81693446.521465331</v>
      </c>
      <c r="H9" s="14">
        <v>65256747.408103451</v>
      </c>
      <c r="I9" s="14">
        <v>68107540.554108173</v>
      </c>
      <c r="J9" s="14">
        <v>76129389.230994523</v>
      </c>
      <c r="K9" s="14">
        <v>84097738.746268421</v>
      </c>
      <c r="L9" s="14">
        <v>85698422.126361817</v>
      </c>
      <c r="M9" s="14">
        <v>85677881.618808731</v>
      </c>
      <c r="N9" s="14">
        <v>76346545.464922518</v>
      </c>
    </row>
    <row r="10" spans="1:24" x14ac:dyDescent="0.2">
      <c r="A10" s="13" t="s">
        <v>20</v>
      </c>
      <c r="B10" s="12">
        <f>SUM(C10:N10)</f>
        <v>1003233603.0771229</v>
      </c>
      <c r="C10" s="14">
        <v>65763459.381417841</v>
      </c>
      <c r="D10" s="14">
        <v>82745713.29693599</v>
      </c>
      <c r="E10" s="14">
        <v>92165922.141212642</v>
      </c>
      <c r="F10" s="14">
        <v>99622415.721400306</v>
      </c>
      <c r="G10" s="14">
        <v>97893856.388650075</v>
      </c>
      <c r="H10" s="14">
        <v>91709273.681367859</v>
      </c>
      <c r="I10" s="14">
        <v>97569240.830148488</v>
      </c>
      <c r="J10" s="14">
        <v>70878449.968674719</v>
      </c>
      <c r="K10" s="14">
        <v>78596214.876044646</v>
      </c>
      <c r="L10" s="14">
        <v>71266956.852826416</v>
      </c>
      <c r="M10" s="14">
        <v>74547675.875538707</v>
      </c>
      <c r="N10" s="14">
        <v>80474424.062905192</v>
      </c>
    </row>
    <row r="11" spans="1:24" x14ac:dyDescent="0.2">
      <c r="A11" s="15" t="s">
        <v>24</v>
      </c>
      <c r="B11" s="16">
        <f>SUM(C11:N11)</f>
        <v>62805891.042548157</v>
      </c>
      <c r="C11" s="17">
        <v>142540.74534143999</v>
      </c>
      <c r="D11" s="17">
        <v>122288.28476304001</v>
      </c>
      <c r="E11" s="17">
        <v>148515.83138639998</v>
      </c>
      <c r="F11" s="17">
        <v>142093.42895639999</v>
      </c>
      <c r="G11" s="17">
        <v>143438.20838063999</v>
      </c>
      <c r="H11" s="17">
        <v>69764.218732079986</v>
      </c>
      <c r="I11" s="17">
        <v>142796.69619431999</v>
      </c>
      <c r="J11" s="17">
        <v>71573.894446559993</v>
      </c>
      <c r="K11" s="17">
        <v>118799.63385072</v>
      </c>
      <c r="L11" s="17">
        <v>147789.68431847999</v>
      </c>
      <c r="M11" s="17">
        <v>61415324.106383756</v>
      </c>
      <c r="N11" s="17">
        <v>140966.30979432</v>
      </c>
    </row>
    <row r="12" spans="1:24" s="1" customFormat="1" ht="15" x14ac:dyDescent="0.25">
      <c r="A12" s="3" t="s">
        <v>17</v>
      </c>
      <c r="B12" s="6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</row>
    <row r="13" spans="1:24" s="1" customFormat="1" ht="15" x14ac:dyDescent="0.25">
      <c r="A13" s="3" t="s">
        <v>23</v>
      </c>
      <c r="B13" s="6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</row>
    <row r="15" spans="1:24" x14ac:dyDescent="0.2"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</row>
    <row r="16" spans="1:24" x14ac:dyDescent="0.2"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</row>
    <row r="17" spans="3:14" x14ac:dyDescent="0.2"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</row>
    <row r="18" spans="3:14" x14ac:dyDescent="0.2"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</row>
    <row r="19" spans="3:14" x14ac:dyDescent="0.2"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V20"/>
  <sheetViews>
    <sheetView showGridLines="0" workbookViewId="0">
      <selection activeCell="C35" sqref="C35"/>
    </sheetView>
  </sheetViews>
  <sheetFormatPr baseColWidth="10" defaultRowHeight="12" x14ac:dyDescent="0.2"/>
  <cols>
    <col min="1" max="1" width="18.7109375" style="10" customWidth="1"/>
    <col min="2" max="2" width="14.85546875" style="10" bestFit="1" customWidth="1"/>
    <col min="3" max="7" width="13.42578125" style="10" bestFit="1" customWidth="1"/>
    <col min="8" max="10" width="14.42578125" style="10" bestFit="1" customWidth="1"/>
    <col min="11" max="14" width="13.42578125" style="10" bestFit="1" customWidth="1"/>
    <col min="15" max="16384" width="11.42578125" style="10"/>
  </cols>
  <sheetData>
    <row r="2" spans="1:22" s="2" customFormat="1" x14ac:dyDescent="0.2">
      <c r="A2" s="2" t="s">
        <v>22</v>
      </c>
    </row>
    <row r="3" spans="1:22" s="2" customFormat="1" ht="14.25" x14ac:dyDescent="0.2">
      <c r="A3" s="2" t="s">
        <v>16</v>
      </c>
    </row>
    <row r="5" spans="1:22" x14ac:dyDescent="0.2">
      <c r="A5" s="8" t="s">
        <v>18</v>
      </c>
      <c r="B5" s="9" t="s">
        <v>2</v>
      </c>
      <c r="C5" s="7" t="s">
        <v>3</v>
      </c>
      <c r="D5" s="7" t="s">
        <v>4</v>
      </c>
      <c r="E5" s="7" t="s">
        <v>5</v>
      </c>
      <c r="F5" s="7" t="s">
        <v>6</v>
      </c>
      <c r="G5" s="7" t="s">
        <v>7</v>
      </c>
      <c r="H5" s="7" t="s">
        <v>8</v>
      </c>
      <c r="I5" s="7" t="s">
        <v>9</v>
      </c>
      <c r="J5" s="7" t="s">
        <v>10</v>
      </c>
      <c r="K5" s="7" t="s">
        <v>11</v>
      </c>
      <c r="L5" s="7" t="s">
        <v>12</v>
      </c>
      <c r="M5" s="7" t="s">
        <v>13</v>
      </c>
      <c r="N5" s="7" t="s">
        <v>14</v>
      </c>
    </row>
    <row r="6" spans="1:22" s="11" customFormat="1" x14ac:dyDescent="0.2">
      <c r="A6" s="11" t="s">
        <v>2</v>
      </c>
      <c r="B6" s="12">
        <f>SUM(B7:B11)</f>
        <v>2192661048.1639581</v>
      </c>
      <c r="C6" s="12">
        <f t="shared" ref="C6:N6" si="0">SUM(C7:C11)</f>
        <v>145352559.31346416</v>
      </c>
      <c r="D6" s="12">
        <f t="shared" si="0"/>
        <v>137362004.81688246</v>
      </c>
      <c r="E6" s="12">
        <f t="shared" si="0"/>
        <v>180651457.03865579</v>
      </c>
      <c r="F6" s="12">
        <f t="shared" si="0"/>
        <v>183503176.84306368</v>
      </c>
      <c r="G6" s="12">
        <f t="shared" si="0"/>
        <v>182378486.17545286</v>
      </c>
      <c r="H6" s="12">
        <f t="shared" si="0"/>
        <v>205596072.8726967</v>
      </c>
      <c r="I6" s="12">
        <f t="shared" si="0"/>
        <v>265679648.79249093</v>
      </c>
      <c r="J6" s="12">
        <f t="shared" si="0"/>
        <v>235340681.17648834</v>
      </c>
      <c r="K6" s="12">
        <f t="shared" si="0"/>
        <v>199756410.87800655</v>
      </c>
      <c r="L6" s="12">
        <f t="shared" si="0"/>
        <v>174235508.54529187</v>
      </c>
      <c r="M6" s="12">
        <f t="shared" si="0"/>
        <v>142152303.92813787</v>
      </c>
      <c r="N6" s="12">
        <f t="shared" si="0"/>
        <v>140652737.78332704</v>
      </c>
      <c r="O6" s="19"/>
    </row>
    <row r="7" spans="1:22" x14ac:dyDescent="0.2">
      <c r="A7" s="13" t="s">
        <v>0</v>
      </c>
      <c r="B7" s="12">
        <f>SUM(C7:N7)</f>
        <v>26234577.289229997</v>
      </c>
      <c r="C7" s="23">
        <v>1695329.2013428668</v>
      </c>
      <c r="D7" s="23">
        <v>1830568.010691908</v>
      </c>
      <c r="E7" s="23">
        <v>2070378.6802780186</v>
      </c>
      <c r="F7" s="23">
        <v>1892787.5254159074</v>
      </c>
      <c r="G7" s="23">
        <v>2267275.0418427959</v>
      </c>
      <c r="H7" s="23">
        <v>2106840.3250617757</v>
      </c>
      <c r="I7" s="23">
        <v>2262450.8467061399</v>
      </c>
      <c r="J7" s="23">
        <v>2391103.6228472264</v>
      </c>
      <c r="K7" s="23">
        <v>2258297.4031235157</v>
      </c>
      <c r="L7" s="23">
        <v>2419509.3733240799</v>
      </c>
      <c r="M7" s="23">
        <v>2404635.3174115201</v>
      </c>
      <c r="N7" s="23">
        <v>2635401.9411842395</v>
      </c>
    </row>
    <row r="8" spans="1:22" x14ac:dyDescent="0.2">
      <c r="A8" s="13" t="s">
        <v>1</v>
      </c>
      <c r="B8" s="12">
        <f t="shared" ref="B8:B11" si="1">SUM(C8:N8)</f>
        <v>177378883.86084688</v>
      </c>
      <c r="C8" s="23">
        <v>10844367.41971902</v>
      </c>
      <c r="D8" s="23">
        <v>14881175.541379925</v>
      </c>
      <c r="E8" s="23">
        <v>16822361.371188782</v>
      </c>
      <c r="F8" s="23">
        <v>14304045.063207323</v>
      </c>
      <c r="G8" s="23">
        <v>15504965.262384804</v>
      </c>
      <c r="H8" s="23">
        <v>14200936.013940223</v>
      </c>
      <c r="I8" s="23">
        <v>16378617.025155609</v>
      </c>
      <c r="J8" s="23">
        <v>16197035.093066391</v>
      </c>
      <c r="K8" s="23">
        <v>15909981.405591797</v>
      </c>
      <c r="L8" s="23">
        <v>16194748.505841801</v>
      </c>
      <c r="M8" s="23">
        <v>15034726.336867774</v>
      </c>
      <c r="N8" s="23">
        <v>11105924.82250344</v>
      </c>
    </row>
    <row r="9" spans="1:22" x14ac:dyDescent="0.2">
      <c r="A9" s="13" t="s">
        <v>19</v>
      </c>
      <c r="B9" s="12">
        <f t="shared" si="1"/>
        <v>864368502.69103038</v>
      </c>
      <c r="C9" s="23">
        <v>67994014.669707701</v>
      </c>
      <c r="D9" s="23">
        <v>72987835.928178474</v>
      </c>
      <c r="E9" s="23">
        <v>83630188.003143221</v>
      </c>
      <c r="F9" s="23">
        <v>78336494.067276552</v>
      </c>
      <c r="G9" s="23">
        <v>64224616.523247324</v>
      </c>
      <c r="H9" s="23">
        <v>80742761.495853171</v>
      </c>
      <c r="I9" s="23">
        <v>80422515.297270417</v>
      </c>
      <c r="J9" s="23">
        <v>70419901.358795211</v>
      </c>
      <c r="K9" s="23">
        <v>61993703.355614461</v>
      </c>
      <c r="L9" s="23">
        <v>86989140.986252874</v>
      </c>
      <c r="M9" s="23">
        <v>57640650.443101868</v>
      </c>
      <c r="N9" s="23">
        <v>58986680.562589198</v>
      </c>
    </row>
    <row r="10" spans="1:22" x14ac:dyDescent="0.2">
      <c r="A10" s="13" t="s">
        <v>20</v>
      </c>
      <c r="B10" s="12">
        <f t="shared" si="1"/>
        <v>993225939.02979875</v>
      </c>
      <c r="C10" s="23">
        <v>64695641.072461195</v>
      </c>
      <c r="D10" s="23">
        <v>47614905.516967684</v>
      </c>
      <c r="E10" s="23">
        <v>77983065.34383671</v>
      </c>
      <c r="F10" s="23">
        <v>88870935.062514469</v>
      </c>
      <c r="G10" s="23">
        <v>100184207.87313673</v>
      </c>
      <c r="H10" s="23">
        <v>108375120.50454432</v>
      </c>
      <c r="I10" s="23">
        <v>106320710.50952852</v>
      </c>
      <c r="J10" s="23">
        <v>113771229.70722078</v>
      </c>
      <c r="K10" s="23">
        <v>83248445.968876794</v>
      </c>
      <c r="L10" s="23">
        <v>67523046.236035675</v>
      </c>
      <c r="M10" s="23">
        <v>66880513.363424882</v>
      </c>
      <c r="N10" s="23">
        <v>67758117.871250868</v>
      </c>
    </row>
    <row r="11" spans="1:22" x14ac:dyDescent="0.2">
      <c r="A11" s="15" t="s">
        <v>24</v>
      </c>
      <c r="B11" s="16">
        <f t="shared" si="1"/>
        <v>131453145.29305223</v>
      </c>
      <c r="C11" s="24">
        <v>123206.95023336</v>
      </c>
      <c r="D11" s="24">
        <v>47519.819664479997</v>
      </c>
      <c r="E11" s="24">
        <v>145463.64020903999</v>
      </c>
      <c r="F11" s="24">
        <v>98915.124649439997</v>
      </c>
      <c r="G11" s="24">
        <v>197421.47484119999</v>
      </c>
      <c r="H11" s="24">
        <v>170414.53329719999</v>
      </c>
      <c r="I11" s="24">
        <v>60295355.113830231</v>
      </c>
      <c r="J11" s="24">
        <v>32561411.39455872</v>
      </c>
      <c r="K11" s="24">
        <v>36345982.744800001</v>
      </c>
      <c r="L11" s="24">
        <v>1109063.4438374401</v>
      </c>
      <c r="M11" s="24">
        <v>191778.46733183999</v>
      </c>
      <c r="N11" s="24">
        <v>166612.58579927997</v>
      </c>
    </row>
    <row r="12" spans="1:22" s="1" customFormat="1" ht="15" x14ac:dyDescent="0.25">
      <c r="A12" s="3" t="s">
        <v>17</v>
      </c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2"/>
      <c r="P12" s="2"/>
      <c r="Q12" s="2"/>
      <c r="R12" s="2"/>
      <c r="S12" s="2"/>
      <c r="T12" s="2"/>
      <c r="U12" s="2"/>
      <c r="V12" s="2"/>
    </row>
    <row r="13" spans="1:22" s="1" customFormat="1" ht="15" x14ac:dyDescent="0.25">
      <c r="A13" s="3" t="s">
        <v>23</v>
      </c>
      <c r="B13" s="20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</row>
    <row r="16" spans="1:22" x14ac:dyDescent="0.2"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</row>
    <row r="17" spans="3:14" x14ac:dyDescent="0.2"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</row>
    <row r="18" spans="3:14" x14ac:dyDescent="0.2"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</row>
    <row r="19" spans="3:14" x14ac:dyDescent="0.2"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</row>
    <row r="20" spans="3:14" x14ac:dyDescent="0.2"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V19"/>
  <sheetViews>
    <sheetView showGridLines="0" workbookViewId="0">
      <selection activeCell="K29" sqref="K29"/>
    </sheetView>
  </sheetViews>
  <sheetFormatPr baseColWidth="10" defaultRowHeight="12" x14ac:dyDescent="0.2"/>
  <cols>
    <col min="1" max="1" width="18.7109375" style="10" customWidth="1"/>
    <col min="2" max="2" width="14.85546875" style="10" bestFit="1" customWidth="1"/>
    <col min="3" max="4" width="13.42578125" style="10" bestFit="1" customWidth="1"/>
    <col min="5" max="7" width="14.42578125" style="10" bestFit="1" customWidth="1"/>
    <col min="8" max="14" width="13.42578125" style="10" bestFit="1" customWidth="1"/>
    <col min="15" max="16384" width="11.42578125" style="10"/>
  </cols>
  <sheetData>
    <row r="2" spans="1:22" s="2" customFormat="1" x14ac:dyDescent="0.2">
      <c r="A2" s="2" t="s">
        <v>28</v>
      </c>
    </row>
    <row r="3" spans="1:22" s="2" customFormat="1" ht="14.25" x14ac:dyDescent="0.2">
      <c r="A3" s="2" t="s">
        <v>16</v>
      </c>
    </row>
    <row r="5" spans="1:22" x14ac:dyDescent="0.2">
      <c r="A5" s="8" t="s">
        <v>18</v>
      </c>
      <c r="B5" s="9" t="s">
        <v>2</v>
      </c>
      <c r="C5" s="7" t="s">
        <v>3</v>
      </c>
      <c r="D5" s="7" t="s">
        <v>4</v>
      </c>
      <c r="E5" s="7" t="s">
        <v>5</v>
      </c>
      <c r="F5" s="7" t="s">
        <v>6</v>
      </c>
      <c r="G5" s="7" t="s">
        <v>7</v>
      </c>
      <c r="H5" s="7" t="s">
        <v>8</v>
      </c>
      <c r="I5" s="7" t="s">
        <v>9</v>
      </c>
      <c r="J5" s="7" t="s">
        <v>10</v>
      </c>
      <c r="K5" s="7" t="s">
        <v>11</v>
      </c>
      <c r="L5" s="7" t="s">
        <v>12</v>
      </c>
      <c r="M5" s="7" t="s">
        <v>13</v>
      </c>
      <c r="N5" s="7" t="s">
        <v>14</v>
      </c>
    </row>
    <row r="6" spans="1:22" s="11" customFormat="1" x14ac:dyDescent="0.2">
      <c r="A6" s="11" t="s">
        <v>2</v>
      </c>
      <c r="B6" s="12">
        <f>SUM(B7:B11)</f>
        <v>2175196891.3703513</v>
      </c>
      <c r="C6" s="12">
        <f>SUM(C7:C11)</f>
        <v>111529450.79203449</v>
      </c>
      <c r="D6" s="12">
        <f t="shared" ref="D6:N6" si="0">SUM(D7:D11)</f>
        <v>124323042.34081958</v>
      </c>
      <c r="E6" s="12">
        <f t="shared" si="0"/>
        <v>187687811.23733106</v>
      </c>
      <c r="F6" s="12">
        <f t="shared" si="0"/>
        <v>175646167.64044318</v>
      </c>
      <c r="G6" s="12">
        <f t="shared" si="0"/>
        <v>202488520.60134536</v>
      </c>
      <c r="H6" s="12">
        <f t="shared" si="0"/>
        <v>197094052.4133094</v>
      </c>
      <c r="I6" s="12">
        <f t="shared" si="0"/>
        <v>196794751.16412514</v>
      </c>
      <c r="J6" s="12">
        <f t="shared" si="0"/>
        <v>199162408.68277878</v>
      </c>
      <c r="K6" s="12">
        <f t="shared" si="0"/>
        <v>192853316.8942008</v>
      </c>
      <c r="L6" s="12">
        <f t="shared" si="0"/>
        <v>216548873.22244537</v>
      </c>
      <c r="M6" s="12">
        <f t="shared" si="0"/>
        <v>181846470.62836453</v>
      </c>
      <c r="N6" s="12">
        <f t="shared" si="0"/>
        <v>189222025.75315386</v>
      </c>
    </row>
    <row r="7" spans="1:22" x14ac:dyDescent="0.2">
      <c r="A7" s="13" t="s">
        <v>0</v>
      </c>
      <c r="B7" s="12">
        <f>SUM(C7:N7)</f>
        <v>26165537.097669326</v>
      </c>
      <c r="C7" s="14">
        <v>2464060.3827415197</v>
      </c>
      <c r="D7" s="14">
        <v>2266566.6650078394</v>
      </c>
      <c r="E7" s="14">
        <v>2666132.77380792</v>
      </c>
      <c r="F7" s="14">
        <v>2320527.7619376001</v>
      </c>
      <c r="G7" s="14">
        <v>2679422.01287736</v>
      </c>
      <c r="H7" s="14">
        <v>2257383.3924215999</v>
      </c>
      <c r="I7" s="14">
        <v>2090575.6398948536</v>
      </c>
      <c r="J7" s="14">
        <v>1989132.0494735264</v>
      </c>
      <c r="K7" s="14">
        <v>1966920.3942009851</v>
      </c>
      <c r="L7" s="14">
        <v>1944507.4407205856</v>
      </c>
      <c r="M7" s="14">
        <v>1807167.2452849192</v>
      </c>
      <c r="N7" s="14">
        <v>1713141.3393006162</v>
      </c>
    </row>
    <row r="8" spans="1:22" x14ac:dyDescent="0.2">
      <c r="A8" s="13" t="s">
        <v>1</v>
      </c>
      <c r="B8" s="12">
        <f t="shared" ref="B8:B11" si="1">SUM(C8:N8)</f>
        <v>126068909.67355372</v>
      </c>
      <c r="C8" s="14">
        <v>8208816.0751612782</v>
      </c>
      <c r="D8" s="14">
        <v>7025813.7410524795</v>
      </c>
      <c r="E8" s="14">
        <v>10200631.825479094</v>
      </c>
      <c r="F8" s="14">
        <v>10401538.423504321</v>
      </c>
      <c r="G8" s="14">
        <v>10878686.186559118</v>
      </c>
      <c r="H8" s="14">
        <v>12390195.63637536</v>
      </c>
      <c r="I8" s="14">
        <v>12728237.185665838</v>
      </c>
      <c r="J8" s="14">
        <v>10936599.375722712</v>
      </c>
      <c r="K8" s="14">
        <v>11800385.994370054</v>
      </c>
      <c r="L8" s="14">
        <v>10466642.409987414</v>
      </c>
      <c r="M8" s="14">
        <v>9769069.4816943351</v>
      </c>
      <c r="N8" s="14">
        <v>11262293.337981705</v>
      </c>
    </row>
    <row r="9" spans="1:22" x14ac:dyDescent="0.2">
      <c r="A9" s="13" t="s">
        <v>19</v>
      </c>
      <c r="B9" s="12">
        <f t="shared" si="1"/>
        <v>752120753.87037718</v>
      </c>
      <c r="C9" s="14">
        <v>13240771.298368892</v>
      </c>
      <c r="D9" s="14">
        <v>32159985.513796721</v>
      </c>
      <c r="E9" s="14">
        <v>57246372.89610032</v>
      </c>
      <c r="F9" s="14">
        <v>52429867.369657323</v>
      </c>
      <c r="G9" s="14">
        <v>74958514.170433193</v>
      </c>
      <c r="H9" s="14">
        <v>79597293.97326228</v>
      </c>
      <c r="I9" s="14">
        <v>80316518.375256598</v>
      </c>
      <c r="J9" s="14">
        <v>70840673.635019839</v>
      </c>
      <c r="K9" s="14">
        <v>68829817.128375664</v>
      </c>
      <c r="L9" s="14">
        <v>81232955.316499531</v>
      </c>
      <c r="M9" s="14">
        <v>70633992.096803397</v>
      </c>
      <c r="N9" s="14">
        <v>70633992.096803397</v>
      </c>
    </row>
    <row r="10" spans="1:22" x14ac:dyDescent="0.2">
      <c r="A10" s="13" t="s">
        <v>20</v>
      </c>
      <c r="B10" s="12">
        <f t="shared" si="1"/>
        <v>1269182251.2958493</v>
      </c>
      <c r="C10" s="14">
        <v>87515961.514309436</v>
      </c>
      <c r="D10" s="14">
        <v>82615349.347376138</v>
      </c>
      <c r="E10" s="14">
        <v>117478811.10078707</v>
      </c>
      <c r="F10" s="14">
        <v>110251266.92813674</v>
      </c>
      <c r="G10" s="14">
        <v>113863499.31382853</v>
      </c>
      <c r="H10" s="14">
        <v>102603228.72421096</v>
      </c>
      <c r="I10" s="14">
        <v>101633617.54714723</v>
      </c>
      <c r="J10" s="14">
        <v>115277684.47880158</v>
      </c>
      <c r="K10" s="14">
        <v>110073927.22314906</v>
      </c>
      <c r="L10" s="14">
        <v>122784390.13383278</v>
      </c>
      <c r="M10" s="14">
        <v>99567144.529479399</v>
      </c>
      <c r="N10" s="14">
        <v>105517370.45479041</v>
      </c>
    </row>
    <row r="11" spans="1:22" x14ac:dyDescent="0.2">
      <c r="A11" s="15" t="s">
        <v>24</v>
      </c>
      <c r="B11" s="16">
        <f t="shared" si="1"/>
        <v>1659439.4329020346</v>
      </c>
      <c r="C11" s="17">
        <v>99841.521453359994</v>
      </c>
      <c r="D11" s="17">
        <v>255327.07358639996</v>
      </c>
      <c r="E11" s="17">
        <v>95862.641156639991</v>
      </c>
      <c r="F11" s="17">
        <v>242967.15720719998</v>
      </c>
      <c r="G11" s="17">
        <v>108398.91764715464</v>
      </c>
      <c r="H11" s="17">
        <v>245950.68703920001</v>
      </c>
      <c r="I11" s="17">
        <v>25802.416160639998</v>
      </c>
      <c r="J11" s="17">
        <v>118319.14376111998</v>
      </c>
      <c r="K11" s="17">
        <v>182266.15410503998</v>
      </c>
      <c r="L11" s="17">
        <v>120377.92140504</v>
      </c>
      <c r="M11" s="17">
        <v>69097.275102479995</v>
      </c>
      <c r="N11" s="17">
        <v>95228.524277759992</v>
      </c>
    </row>
    <row r="12" spans="1:22" s="1" customFormat="1" ht="15" x14ac:dyDescent="0.25">
      <c r="A12" s="3" t="s">
        <v>17</v>
      </c>
      <c r="B12" s="6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</row>
    <row r="13" spans="1:22" s="1" customFormat="1" ht="15" x14ac:dyDescent="0.25">
      <c r="A13" s="3" t="s">
        <v>23</v>
      </c>
      <c r="B13" s="6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</row>
    <row r="15" spans="1:22" x14ac:dyDescent="0.2">
      <c r="C15" s="18"/>
      <c r="D15" s="18"/>
      <c r="E15" s="18"/>
      <c r="F15" s="18"/>
      <c r="G15" s="18"/>
    </row>
    <row r="16" spans="1:22" x14ac:dyDescent="0.2">
      <c r="C16" s="18"/>
      <c r="D16" s="18"/>
      <c r="E16" s="18"/>
      <c r="F16" s="18"/>
      <c r="G16" s="18"/>
    </row>
    <row r="17" spans="3:7" x14ac:dyDescent="0.2">
      <c r="C17" s="18"/>
      <c r="D17" s="18"/>
      <c r="E17" s="18"/>
      <c r="F17" s="18"/>
      <c r="G17" s="18"/>
    </row>
    <row r="18" spans="3:7" x14ac:dyDescent="0.2">
      <c r="C18" s="18"/>
      <c r="D18" s="18"/>
      <c r="E18" s="18"/>
      <c r="F18" s="18"/>
      <c r="G18" s="18"/>
    </row>
    <row r="19" spans="3:7" x14ac:dyDescent="0.2">
      <c r="C19" s="18"/>
      <c r="D19" s="18"/>
      <c r="E19" s="18"/>
      <c r="F19" s="18"/>
      <c r="G19" s="18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C8FEB4-9DA4-40D1-A950-8E1734310731}">
  <dimension ref="A2:T13"/>
  <sheetViews>
    <sheetView showGridLines="0" tabSelected="1" workbookViewId="0">
      <selection activeCell="M28" sqref="M28"/>
    </sheetView>
  </sheetViews>
  <sheetFormatPr baseColWidth="10" defaultRowHeight="12" x14ac:dyDescent="0.2"/>
  <cols>
    <col min="1" max="1" width="18.7109375" style="10" customWidth="1"/>
    <col min="2" max="2" width="14.85546875" style="10" bestFit="1" customWidth="1"/>
    <col min="3" max="4" width="13.42578125" style="10" bestFit="1" customWidth="1"/>
    <col min="5" max="7" width="14.42578125" style="10" bestFit="1" customWidth="1"/>
    <col min="8" max="14" width="13.42578125" style="10" bestFit="1" customWidth="1"/>
    <col min="15" max="16384" width="11.42578125" style="10"/>
  </cols>
  <sheetData>
    <row r="2" spans="1:20" s="2" customFormat="1" x14ac:dyDescent="0.2">
      <c r="A2" s="2" t="s">
        <v>29</v>
      </c>
    </row>
    <row r="3" spans="1:20" s="2" customFormat="1" ht="14.25" x14ac:dyDescent="0.2">
      <c r="A3" s="2" t="s">
        <v>16</v>
      </c>
    </row>
    <row r="5" spans="1:20" x14ac:dyDescent="0.2">
      <c r="A5" s="8" t="s">
        <v>18</v>
      </c>
      <c r="B5" s="9" t="s">
        <v>2</v>
      </c>
      <c r="C5" s="7" t="s">
        <v>3</v>
      </c>
      <c r="D5" s="7" t="s">
        <v>4</v>
      </c>
      <c r="E5" s="7" t="s">
        <v>5</v>
      </c>
      <c r="F5" s="7" t="s">
        <v>6</v>
      </c>
      <c r="G5" s="7" t="s">
        <v>7</v>
      </c>
      <c r="H5" s="7" t="s">
        <v>8</v>
      </c>
      <c r="I5" s="7" t="s">
        <v>9</v>
      </c>
      <c r="J5" s="7" t="s">
        <v>10</v>
      </c>
      <c r="K5" s="7" t="s">
        <v>11</v>
      </c>
      <c r="L5" s="7" t="s">
        <v>12</v>
      </c>
      <c r="M5" s="7" t="s">
        <v>13</v>
      </c>
      <c r="N5" s="7" t="s">
        <v>14</v>
      </c>
    </row>
    <row r="6" spans="1:20" s="11" customFormat="1" x14ac:dyDescent="0.2">
      <c r="A6" s="11" t="s">
        <v>2</v>
      </c>
      <c r="B6" s="12">
        <f>SUM(B7:B11)</f>
        <v>2503979232.2318506</v>
      </c>
      <c r="C6" s="12">
        <f>SUM(C7:C11)</f>
        <v>177839892.55959558</v>
      </c>
      <c r="D6" s="12">
        <f t="shared" ref="D6:N6" si="0">SUM(D7:D11)</f>
        <v>194334863.51923615</v>
      </c>
      <c r="E6" s="12">
        <f t="shared" si="0"/>
        <v>207200887.39955571</v>
      </c>
      <c r="F6" s="12">
        <f t="shared" si="0"/>
        <v>199348356.13807115</v>
      </c>
      <c r="G6" s="12">
        <f t="shared" si="0"/>
        <v>204160038.87440866</v>
      </c>
      <c r="H6" s="12">
        <f t="shared" si="0"/>
        <v>221009357.37741506</v>
      </c>
      <c r="I6" s="12">
        <f t="shared" si="0"/>
        <v>224445436.92288211</v>
      </c>
      <c r="J6" s="12">
        <f t="shared" si="0"/>
        <v>233438521.81941622</v>
      </c>
      <c r="K6" s="12">
        <f t="shared" si="0"/>
        <v>206030511.38222647</v>
      </c>
      <c r="L6" s="12">
        <f t="shared" si="0"/>
        <v>230876002.14262986</v>
      </c>
      <c r="M6" s="12">
        <f t="shared" si="0"/>
        <v>207097378.18929598</v>
      </c>
      <c r="N6" s="12">
        <f t="shared" si="0"/>
        <v>198197985.90711766</v>
      </c>
    </row>
    <row r="7" spans="1:20" x14ac:dyDescent="0.2">
      <c r="A7" s="13" t="s">
        <v>0</v>
      </c>
      <c r="B7" s="12">
        <f>SUM(C7:N7)</f>
        <v>23639160.849978726</v>
      </c>
      <c r="C7" s="14">
        <v>2019434.5652225129</v>
      </c>
      <c r="D7" s="14">
        <v>2042672.778205792</v>
      </c>
      <c r="E7" s="14">
        <v>2055065.3471088002</v>
      </c>
      <c r="F7" s="14">
        <v>1926797.1954408002</v>
      </c>
      <c r="G7" s="14">
        <v>1982385.217924909</v>
      </c>
      <c r="H7" s="14">
        <v>1931566.9447561142</v>
      </c>
      <c r="I7" s="14">
        <v>1739957.6406086399</v>
      </c>
      <c r="J7" s="14">
        <v>1952649.9854743206</v>
      </c>
      <c r="K7" s="14">
        <v>1933942.23442152</v>
      </c>
      <c r="L7" s="14">
        <v>2018255.1592495197</v>
      </c>
      <c r="M7" s="14">
        <v>1945278.216794516</v>
      </c>
      <c r="N7" s="14">
        <v>2091155.5647712799</v>
      </c>
    </row>
    <row r="8" spans="1:20" x14ac:dyDescent="0.2">
      <c r="A8" s="13" t="s">
        <v>1</v>
      </c>
      <c r="B8" s="12">
        <f t="shared" ref="B8:B11" si="1">SUM(C8:N8)</f>
        <v>153083486.73342061</v>
      </c>
      <c r="C8" s="14">
        <v>11738273.024985511</v>
      </c>
      <c r="D8" s="14">
        <v>12175510.964235522</v>
      </c>
      <c r="E8" s="14">
        <v>12714894.523900801</v>
      </c>
      <c r="F8" s="14">
        <v>11763502.8784956</v>
      </c>
      <c r="G8" s="14">
        <v>12548484.2920947</v>
      </c>
      <c r="H8" s="14">
        <v>12776475.511184044</v>
      </c>
      <c r="I8" s="14">
        <v>13684865.959957918</v>
      </c>
      <c r="J8" s="14">
        <v>13559196.976101359</v>
      </c>
      <c r="K8" s="14">
        <v>13700694.032385597</v>
      </c>
      <c r="L8" s="14">
        <v>13243518.628883518</v>
      </c>
      <c r="M8" s="14">
        <v>13063551.660844924</v>
      </c>
      <c r="N8" s="14">
        <v>12114518.280351121</v>
      </c>
    </row>
    <row r="9" spans="1:20" x14ac:dyDescent="0.2">
      <c r="A9" s="13" t="s">
        <v>19</v>
      </c>
      <c r="B9" s="12">
        <f t="shared" si="1"/>
        <v>847909137.58508039</v>
      </c>
      <c r="C9" s="14">
        <v>59700944.570815861</v>
      </c>
      <c r="D9" s="14">
        <v>69188326.569178417</v>
      </c>
      <c r="E9" s="14">
        <v>78315258.686234817</v>
      </c>
      <c r="F9" s="14">
        <v>67504307.281578287</v>
      </c>
      <c r="G9" s="14">
        <v>70066929.956403673</v>
      </c>
      <c r="H9" s="14">
        <v>70098042.395000547</v>
      </c>
      <c r="I9" s="14">
        <v>82952407.191636994</v>
      </c>
      <c r="J9" s="14">
        <v>75940715.283557206</v>
      </c>
      <c r="K9" s="14">
        <v>53784643.346659377</v>
      </c>
      <c r="L9" s="14">
        <v>79163890.114623293</v>
      </c>
      <c r="M9" s="14">
        <v>73584859.008593515</v>
      </c>
      <c r="N9" s="14">
        <v>67608813.180798277</v>
      </c>
    </row>
    <row r="10" spans="1:20" x14ac:dyDescent="0.2">
      <c r="A10" s="13" t="s">
        <v>20</v>
      </c>
      <c r="B10" s="12">
        <f t="shared" si="1"/>
        <v>1478607020.0010061</v>
      </c>
      <c r="C10" s="14">
        <v>104262217.58871233</v>
      </c>
      <c r="D10" s="14">
        <v>110855419.45081531</v>
      </c>
      <c r="E10" s="14">
        <v>113992530.17641833</v>
      </c>
      <c r="F10" s="14">
        <v>118104683.99383396</v>
      </c>
      <c r="G10" s="14">
        <v>119516216.92088982</v>
      </c>
      <c r="H10" s="14">
        <v>136087255.20015612</v>
      </c>
      <c r="I10" s="14">
        <v>125972637.59710146</v>
      </c>
      <c r="J10" s="14">
        <v>141914937.09056959</v>
      </c>
      <c r="K10" s="14">
        <v>136563595.55837581</v>
      </c>
      <c r="L10" s="14">
        <v>136450338.23987353</v>
      </c>
      <c r="M10" s="14">
        <v>118503689.30306302</v>
      </c>
      <c r="N10" s="14">
        <v>116383498.88119698</v>
      </c>
    </row>
    <row r="11" spans="1:20" x14ac:dyDescent="0.2">
      <c r="A11" s="15" t="s">
        <v>24</v>
      </c>
      <c r="B11" s="16">
        <f t="shared" si="1"/>
        <v>740427.06236472004</v>
      </c>
      <c r="C11" s="17">
        <v>119022.80985935999</v>
      </c>
      <c r="D11" s="17">
        <v>72933.756801119991</v>
      </c>
      <c r="E11" s="17">
        <v>123138.66589295999</v>
      </c>
      <c r="F11" s="17">
        <v>49064.78872248</v>
      </c>
      <c r="G11" s="17">
        <v>46022.487095519995</v>
      </c>
      <c r="H11" s="17">
        <v>116017.32631824001</v>
      </c>
      <c r="I11" s="17">
        <v>95568.533577120004</v>
      </c>
      <c r="J11" s="17">
        <v>71022.483713759982</v>
      </c>
      <c r="K11" s="17">
        <v>47636.210384160004</v>
      </c>
      <c r="L11" s="17">
        <v>0</v>
      </c>
      <c r="M11" s="17">
        <v>0</v>
      </c>
      <c r="N11" s="17">
        <v>0</v>
      </c>
    </row>
    <row r="12" spans="1:20" s="1" customFormat="1" ht="15" x14ac:dyDescent="0.25">
      <c r="A12" s="3" t="s">
        <v>17</v>
      </c>
      <c r="B12" s="6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</row>
    <row r="13" spans="1:20" s="1" customFormat="1" ht="15" x14ac:dyDescent="0.25">
      <c r="A13" s="3" t="s">
        <v>23</v>
      </c>
      <c r="B13" s="6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 Alexander Quant Matos</dc:creator>
  <cp:lastModifiedBy>Naurelsys Hernández Durán</cp:lastModifiedBy>
  <dcterms:created xsi:type="dcterms:W3CDTF">2022-07-06T15:59:48Z</dcterms:created>
  <dcterms:modified xsi:type="dcterms:W3CDTF">2025-02-06T15:25:20Z</dcterms:modified>
</cp:coreProperties>
</file>